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宋雨欣" sheetId="2" r:id="rId5"/>
    <sheet name="祝琦" sheetId="3" r:id="rId6"/>
    <sheet name="刘欣" sheetId="4" r:id="rId7"/>
    <sheet name="聂云" sheetId="5" r:id="rId8"/>
    <sheet name="谢普庆" sheetId="6" r:id="rId9"/>
    <sheet name="线索0910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<sst xmlns="http://schemas.openxmlformats.org/spreadsheetml/2006/main" xmlns:r="http://schemas.openxmlformats.org/officeDocument/2006/relationships" xmlns:xdr="http://schemas.openxmlformats.org/drawingml/2006/spreadsheetDrawing" xmlns:ns4="http://schemas.microsoft.com/office/excel/2006/main" xmlns:ns5="http://schemas.microsoft.com/office/excel/2008/2/main" count="890" uniqueCount="890">
  <si>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</si>
  <si>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</si>
  <si>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</si>
  <si>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</si>
  <si>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</si>
  <si>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</si>
  <si>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</si>
  <si>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</si>
  <si>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</si>
  <si>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</si>
  <si>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</si>
  <si>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</si>
  <si>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t xml:space="preserve">宋雨欣</t>
    <phoneticPr fontId="1" type="noConversion" alignment="left"/>
  </si>
  <si>
    <r>
      <rPr>
        <rFont val="Microsoft YaHei"/>
        <sz val="10.0"/>
        <color rgb="FF000000"/>
      </rPr>
      <t xml:space="preserve">聂云</t>
    </r>
    <phoneticPr fontId="1" type="noConversion" alignment="left"/>
  </si>
  <si>
    <r>
      <rPr>
        <rFont val="Microsoft YaHei"/>
        <sz val="10.0"/>
        <color rgb="FF000000"/>
      </rPr>
      <t xml:space="preserve">刘欣</t>
    </r>
    <phoneticPr fontId="1" type="noConversion" alignment="left"/>
  </si>
  <si>
    <r>
      <rPr>
        <rFont val="Microsoft YaHei"/>
        <sz val="10.0"/>
        <color rgb="FF000000"/>
      </rPr>
      <t xml:space="preserve">谢普庆</t>
    </r>
    <phoneticPr fontId="1" type="noConversion" alignment="left"/>
  </si>
  <si>
    <t xml:space="preserve">祝琦</t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</si>
  <si>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</si>
  <si>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</si>
  <si>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</si>
  <si>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</si>
  <si>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</si>
  <si>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</si>
  <si>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</si>
  <si>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</si>
  <si>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</si>
  <si>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</si>
  <si>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</si>
  <si>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</si>
  <si>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</si>
  <si>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</si>
  <si>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</si>
  <si>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</si>
  <si>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</si>
  <si>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</si>
  <si>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</si>
  <si>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</si>
  <si>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</si>
  <si>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</si>
  <si>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</si>
  <si>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</si>
  <si>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</si>
  <si>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</si>
  <si>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</si>
  <si>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</si>
  <si>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</si>
  <si>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</si>
  <si>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</si>
  <si>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校园</t>
    <phoneticPr fontId="1" type="noConversion" alignment="left"/>
  </si>
  <si>
    <t xml:space="preserve">ahua要早睡早起</t>
    <phoneticPr fontId="1" type="noConversion" alignment="left"/>
  </si>
  <si>
    <t xml:space="preserve">https://www.toutiao.com/c/user/3680798577012782/#mid=1641748102556686</t>
    <phoneticPr fontId="1" type="noConversion" alignment="left"/>
  </si>
  <si>
    <t xml:space="preserve">已触达</t>
    <phoneticPr fontId="1" type="noConversion" alignment="left"/>
  </si>
  <si>
    <t xml:space="preserve">海外</t>
    <phoneticPr fontId="1" type="noConversion" alignment="left"/>
  </si>
  <si>
    <t xml:space="preserve">小笙在鹅国</t>
    <phoneticPr fontId="1" type="noConversion" alignment="left"/>
  </si>
  <si>
    <t xml:space="preserve">https://www.toutiao.com/c/user/1314664756285213/#mid=1651737633256455</t>
    <phoneticPr fontId="1" type="noConversion" alignment="left"/>
  </si>
  <si>
    <t xml:space="preserve">各行各业</t>
    <phoneticPr fontId="1" type="noConversion" alignment="left"/>
  </si>
  <si>
    <t xml:space="preserve">刘阿楠</t>
    <phoneticPr fontId="1" type="noConversion" alignment="left"/>
  </si>
  <si>
    <t xml:space="preserve">https://www.toutiao.com/c/user/874866111690509/#mid=1653270327945228</t>
    <phoneticPr fontId="1" type="noConversion" alignment="left"/>
  </si>
  <si>
    <t xml:space="preserve">洛杉矶嬴政W</t>
    <phoneticPr fontId="1" type="noConversion" alignment="left"/>
  </si>
  <si>
    <t xml:space="preserve">https://www.toutiao.com/c/user/1860005295032408/#mid=1651048742116365</t>
    <phoneticPr fontId="1" type="noConversion" alignment="left"/>
  </si>
  <si>
    <t xml:space="preserve">鹅罗斯小市民</t>
    <phoneticPr fontId="1" type="noConversion" alignment="left"/>
  </si>
  <si>
    <t xml:space="preserve">https://www.toutiao.com/c/user/4095626439/#mid=1664327607854087</t>
    <phoneticPr fontId="1" type="noConversion" alignment="left"/>
  </si>
  <si>
    <t xml:space="preserve">鲜奶小妹</t>
    <phoneticPr fontId="1" type="noConversion" alignment="left"/>
  </si>
  <si>
    <t xml:space="preserve">https://www.toutiao.com/c/user/81195738771/#mid=1593914833546244</t>
    <phoneticPr fontId="1" type="noConversion" alignment="left"/>
  </si>
  <si>
    <t xml:space="preserve">吴梦菲vlog</t>
    <phoneticPr fontId="1" type="noConversion" alignment="left"/>
  </si>
  <si>
    <t xml:space="preserve">https://www.toutiao.com/c/user/98154506277/#mid=1600145487160324</t>
    <phoneticPr fontId="1" type="noConversion" alignment="left"/>
  </si>
  <si>
    <t xml:space="preserve">崔总教特训营</t>
    <phoneticPr fontId="1" type="noConversion" alignment="left"/>
  </si>
  <si>
    <t xml:space="preserve">https://www.toutiao.com/c/user/835223106104299/#mid=1656354313110536</t>
    <phoneticPr fontId="1" type="noConversion" alignment="left"/>
  </si>
  <si>
    <t xml:space="preserve">177w</t>
    <phoneticPr fontId="1" type="noConversion" alignment="left"/>
  </si>
  <si>
    <t xml:space="preserve">印象白博士</t>
    <phoneticPr fontId="1" type="noConversion" alignment="left"/>
  </si>
  <si>
    <t xml:space="preserve">https://www.toutiao.com/c/user/73122920635/#mid=1582053427748877</t>
    <phoneticPr fontId="1" type="noConversion" alignment="left"/>
  </si>
  <si>
    <t xml:space="preserve">穷在美国</t>
    <phoneticPr fontId="1" type="noConversion" alignment="left"/>
  </si>
  <si>
    <t xml:space="preserve">https://www.toutiao.com/c/user/51489061922/#mid=1637288542788611</t>
    <phoneticPr fontId="1" type="noConversion" alignment="left"/>
  </si>
  <si>
    <t xml:space="preserve">蹦迪诗人</t>
    <phoneticPr fontId="1" type="noConversion" alignment="left"/>
  </si>
  <si>
    <t xml:space="preserve">https://www.toutiao.com/c/user/2396554522011069/#mid=1626542713948164</t>
    <phoneticPr fontId="1" type="noConversion" alignment="left"/>
  </si>
  <si>
    <t xml:space="preserve">流浪吧王温暖</t>
    <phoneticPr fontId="1" type="noConversion" alignment="left"/>
  </si>
  <si>
    <t xml:space="preserve">https://www.toutiao.com/c/user/71605457165/#mid=1596554956033031</t>
    <phoneticPr fontId="1" type="noConversion" alignment="left"/>
  </si>
  <si>
    <r>
      <rPr>
        <rFont val="Microsoft YaHei"/>
        <sz val="10.0"/>
        <color rgb="FF000000"/>
      </rPr>
      <t xml:space="preserve">懒渔钓鱼</t>
    </r>
    <phoneticPr fontId="1" type="noConversion" alignment="left"/>
  </si>
  <si>
    <t xml:space="preserve">https://www.toutiao.com/c/user/52704491818/#mid=1553106076916738</t>
    <phoneticPr fontId="1" type="noConversion" alignment="left"/>
  </si>
  <si>
    <t xml:space="preserve">未断更老作者</t>
    <phoneticPr fontId="1" type="noConversion" alignment="left"/>
  </si>
  <si>
    <r>
      <rPr>
        <rFont val="Arial"/>
        <sz val="10.0"/>
        <color rgb="FF112233"/>
        <b val="true"/>
      </rPr>
      <t xml:space="preserve">微信</t>
    </r>
    <phoneticPr fontId="1" type="noConversion" alignment="left"/>
  </si>
  <si>
    <r>
      <rPr>
        <rFont val="Arial"/>
        <sz val="10.0"/>
        <color rgb="FF112233"/>
        <b val="true"/>
      </rPr>
      <t xml:space="preserve">懒渔钓鱼</t>
    </r>
    <phoneticPr fontId="1" type="noConversion" alignment="left"/>
  </si>
  <si>
    <t xml:space="preserve">大平姐的非洲vlog</t>
    <phoneticPr fontId="1" type="noConversion" alignment="left"/>
  </si>
  <si>
    <t xml:space="preserve">https://www.toutiao.com/c/user/1754441873109908/#mid=1647179167329292</t>
    <phoneticPr fontId="1" type="noConversion" alignment="left"/>
  </si>
  <si>
    <t xml:space="preserve">信缘翡翠毛哥vlgo</t>
    <phoneticPr fontId="1" type="noConversion" alignment="left"/>
  </si>
  <si>
    <t xml:space="preserve">https://www.toutiao.com/c/user/2255833591976148/#mid=1630789373834244</t>
    <phoneticPr fontId="1" type="noConversion" alignment="left"/>
  </si>
  <si>
    <t xml:space="preserve">返乡创业的黄原秋</t>
    <phoneticPr fontId="1" type="noConversion" alignment="left"/>
  </si>
  <si>
    <t xml:space="preserve">https://www.toutiao.com/c/user/53491887793/#mid=1568008086050817</t>
    <phoneticPr fontId="1" type="noConversion" alignment="left"/>
  </si>
  <si>
    <t xml:space="preserve">义乌货妹</t>
    <phoneticPr fontId="1" type="noConversion" alignment="left"/>
  </si>
  <si>
    <t xml:space="preserve">https://www.toutiao.com/c/user/102408894983/#mid=1607753251192840</t>
    <phoneticPr fontId="1" type="noConversion" alignment="left"/>
  </si>
  <si>
    <t xml:space="preserve">外卖大壮</t>
    <phoneticPr fontId="1" type="noConversion" alignment="left"/>
  </si>
  <si>
    <t xml:space="preserve">https://www.toutiao.com/c/user/3557665316803139/#mid=1634038996977667</t>
    <phoneticPr fontId="1" type="noConversion" alignment="left"/>
  </si>
  <si>
    <t xml:space="preserve">阿水看世界</t>
    <phoneticPr fontId="1" type="noConversion" alignment="left"/>
  </si>
  <si>
    <t xml:space="preserve">https://www.toutiao.com/c/user/68123814349/#mid=1577627549661197</t>
    <phoneticPr fontId="1" type="noConversion" alignment="left"/>
  </si>
  <si>
    <t xml:space="preserve">翠掌门珠宝</t>
    <phoneticPr fontId="1" type="noConversion" alignment="left"/>
  </si>
  <si>
    <t xml:space="preserve">https://www.toutiao.com/c/user/3861077250551991/#mid=1662104266269709</t>
    <phoneticPr fontId="1" type="noConversion" alignment="left"/>
  </si>
  <si>
    <t xml:space="preserve">虎哥石壁凿豪宅</t>
    <phoneticPr fontId="1" type="noConversion" alignment="left"/>
  </si>
  <si>
    <t xml:space="preserve">https://www.toutiao.com/c/user/109874418788/#mid=1621905401018381</t>
    <phoneticPr fontId="1" type="noConversion" alignment="left"/>
  </si>
  <si>
    <t xml:space="preserve">最萌律师韩小小</t>
    <phoneticPr fontId="1" type="noConversion" alignment="left"/>
  </si>
  <si>
    <t xml:space="preserve">https://www.toutiao.com/c/user/2334979154001524/#mid=1643439382063118</t>
    <phoneticPr fontId="1" type="noConversion" alignment="left"/>
  </si>
  <si>
    <t xml:space="preserve">义乌平哥一郑留平</t>
    <phoneticPr fontId="1" type="noConversion" alignment="left"/>
  </si>
  <si>
    <t xml:space="preserve">https://www.toutiao.com/c/user/1719261614844740/#mid=1645888373899268</t>
    <phoneticPr fontId="1" type="noConversion" alignment="left"/>
  </si>
  <si>
    <t xml:space="preserve">钓鱼人大伟</t>
    <phoneticPr fontId="1" type="noConversion" alignment="left"/>
  </si>
  <si>
    <t xml:space="preserve">https://www.toutiao.com/c/user/97203104075/#mid=1598093992485901</t>
    <phoneticPr fontId="1" type="noConversion" alignment="left"/>
  </si>
  <si>
    <t xml:space="preserve">北漂小安哥</t>
    <phoneticPr fontId="1" type="noConversion" alignment="left"/>
  </si>
  <si>
    <t xml:space="preserve">https://www.toutiao.com/c/user/102092642946/#mid=1608784241015811</t>
    <phoneticPr fontId="1" type="noConversion" alignment="left"/>
  </si>
  <si>
    <t xml:space="preserve">越南小怪兽</t>
    <phoneticPr fontId="1" type="noConversion" alignment="left"/>
  </si>
  <si>
    <t xml:space="preserve">https://www.toutiao.com/c/user/105027362212/#mid=1613578031856653</t>
    <phoneticPr fontId="1" type="noConversion" alignment="left"/>
  </si>
  <si>
    <t xml:space="preserve">我在巴基斯坦种地</t>
    <phoneticPr fontId="1" type="noConversion" alignment="left"/>
  </si>
  <si>
    <t xml:space="preserve">https://www.toutiao.com/c/user/50089768670/#mid=1599449510247438</t>
    <phoneticPr fontId="1" type="noConversion" alignment="left"/>
  </si>
  <si>
    <t xml:space="preserve">晨晨和小红帽</t>
    <phoneticPr fontId="1" type="noConversion" alignment="left"/>
  </si>
  <si>
    <t xml:space="preserve">https://www.toutiao.com/c/user/103578077292/#mid=1609738112850948</t>
    <phoneticPr fontId="1" type="noConversion" alignment="left"/>
  </si>
  <si>
    <t xml:space="preserve">金牌秘书初九</t>
    <phoneticPr fontId="1" type="noConversion" alignment="left"/>
  </si>
  <si>
    <t xml:space="preserve">https://www.toutiao.com/c/user/1895177411633623/#mid=1644184576019470</t>
    <phoneticPr fontId="1" type="noConversion" alignment="left"/>
  </si>
  <si>
    <t xml:space="preserve">新农人山药公子</t>
    <phoneticPr fontId="1" type="noConversion" alignment="left"/>
  </si>
  <si>
    <t xml:space="preserve">https://www.toutiao.com/c/user/4037552990/#mid=1572772434062350</t>
    <phoneticPr fontId="1" type="noConversion" alignment="left"/>
  </si>
  <si>
    <t xml:space="preserve">皮具师阿雅</t>
    <phoneticPr fontId="1" type="noConversion" alignment="left"/>
  </si>
  <si>
    <t xml:space="preserve">https://www.toutiao.com/c/user/43573604779102/#mid=1655063042424840</t>
    <phoneticPr fontId="1" type="noConversion" alignment="left"/>
  </si>
  <si>
    <t xml:space="preserve">义乌一兵哥一鸣</t>
    <phoneticPr fontId="1" type="noConversion" alignment="left"/>
  </si>
  <si>
    <t xml:space="preserve">https://www.toutiao.com/c/user/2277821242148912/#mid=1665309684768783</t>
    <phoneticPr fontId="1" type="noConversion" alignment="left"/>
  </si>
  <si>
    <t xml:space="preserve">双色球石专家</t>
    <phoneticPr fontId="1" type="noConversion" alignment="left"/>
  </si>
  <si>
    <t xml:space="preserve">https://www.toutiao.com/c/user/53319839968/#mid=1568780447292417</t>
    <phoneticPr fontId="1" type="noConversion" alignment="left"/>
  </si>
  <si>
    <t xml:space="preserve">韩国打工生活小胖</t>
    <phoneticPr fontId="1" type="noConversion" alignment="left"/>
  </si>
  <si>
    <t xml:space="preserve">https://www.toutiao.com/c/user/2370185093193607/#mid=1649400809798659</t>
    <phoneticPr fontId="1" type="noConversion" alignment="left"/>
  </si>
  <si>
    <t xml:space="preserve">搬砖者大蛇</t>
    <phoneticPr fontId="1" type="noConversion" alignment="left"/>
  </si>
  <si>
    <t xml:space="preserve">https://www.toutiao.com/c/user/3901710795/#mid=1569645840974850</t>
    <phoneticPr fontId="1" type="noConversion" alignment="left"/>
  </si>
  <si>
    <t xml:space="preserve">东北林区小伙在俄罗斯</t>
    <phoneticPr fontId="1" type="noConversion" alignment="left"/>
  </si>
  <si>
    <t xml:space="preserve">https://www.toutiao.com/c/user/75723029528/#mid=1605116619802628</t>
    <phoneticPr fontId="1" type="noConversion" alignment="left"/>
  </si>
  <si>
    <t xml:space="preserve">民女曹子榆</t>
    <phoneticPr fontId="1" type="noConversion" alignment="left"/>
  </si>
  <si>
    <t xml:space="preserve">https://www.toutiao.com/c/user/5543958453/#mid=1628628799182852</t>
    <phoneticPr fontId="1" type="noConversion" alignment="left"/>
  </si>
  <si>
    <t xml:space="preserve">名匠翡翠珍藏会馆</t>
    <phoneticPr fontId="1" type="noConversion" alignment="left"/>
  </si>
  <si>
    <t xml:space="preserve">https://www.toutiao.com/c/user/63038846329/#mid=1572229163454478</t>
    <phoneticPr fontId="1" type="noConversion" alignment="left"/>
  </si>
  <si>
    <t xml:space="preserve">糖糖在日本当社长</t>
    <phoneticPr fontId="1" type="noConversion" alignment="left"/>
  </si>
  <si>
    <t xml:space="preserve">https://www.toutiao.com/c/user/1780838196066471/#mid=1642295727095822</t>
    <phoneticPr fontId="1" type="noConversion" alignment="left"/>
  </si>
  <si>
    <t xml:space="preserve">小土豆在日本</t>
    <phoneticPr fontId="1" type="noConversion" alignment="left"/>
  </si>
  <si>
    <t xml:space="preserve">https://www.toutiao.com/c/user/2071119340247645/#mid=1660901106714624</t>
    <phoneticPr fontId="1" type="noConversion" alignment="left"/>
  </si>
  <si>
    <t xml:space="preserve">南洋小林</t>
    <phoneticPr fontId="1" type="noConversion" alignment="left"/>
  </si>
  <si>
    <t xml:space="preserve">https://www.toutiao.com/c/user/3355326400172974/#mid=1643560522225675</t>
    <phoneticPr fontId="1" type="noConversion" alignment="left"/>
  </si>
  <si>
    <t xml:space="preserve">刘磊</t>
    <phoneticPr fontId="1" type="noConversion" alignment="left"/>
  </si>
  <si>
    <t xml:space="preserve">https://www.douyin.com/share/user/84064591068</t>
    <phoneticPr fontId="1" type="noConversion" alignment="left"/>
  </si>
  <si>
    <t xml:space="preserve">单亲爸爸</t>
    <phoneticPr fontId="1" type="noConversion" alignment="left"/>
  </si>
  <si>
    <t xml:space="preserve">https://www.douyin.com/share/user/98445841464</t>
    <phoneticPr fontId="1" type="noConversion" alignment="left"/>
  </si>
  <si>
    <t xml:space="preserve">魅颜美妆皮肤管理</t>
    <phoneticPr fontId="1" type="noConversion" alignment="left"/>
  </si>
  <si>
    <t xml:space="preserve">https://www.douyin.com/share/user/68503472990</t>
    <phoneticPr fontId="1" type="noConversion" alignment="left"/>
  </si>
  <si>
    <t xml:space="preserve">土特产</t>
    <phoneticPr fontId="1" type="noConversion" alignment="left"/>
  </si>
  <si>
    <t xml:space="preserve">https://www.douyin.com/share/user/106069076713</t>
    <phoneticPr fontId="1" type="noConversion" alignment="left"/>
  </si>
  <si>
    <t xml:space="preserve">嗨！五莲！</t>
    <phoneticPr fontId="1" type="noConversion" alignment="left"/>
  </si>
  <si>
    <t xml:space="preserve">https://www.douyin.com/share/user/88505502137</t>
    <phoneticPr fontId="1" type="noConversion" alignment="left"/>
  </si>
  <si>
    <t xml:space="preserve">正能量贾哥</t>
    <phoneticPr fontId="1" type="noConversion" alignment="left"/>
  </si>
  <si>
    <t xml:space="preserve">https://www.douyin.com/share/user/105266563223</t>
    <phoneticPr fontId="1" type="noConversion" alignment="left"/>
  </si>
  <si>
    <t xml:space="preserve">野叔の孤独丽江</t>
    <phoneticPr fontId="1" type="noConversion" alignment="left"/>
  </si>
  <si>
    <t xml:space="preserve">https://www.douyin.com/share/user/96504813934</t>
    <phoneticPr fontId="1" type="noConversion" alignment="left"/>
  </si>
  <si>
    <t xml:space="preserve">徐小燕子</t>
    <phoneticPr fontId="1" type="noConversion" alignment="left"/>
  </si>
  <si>
    <t xml:space="preserve">https://www.douyin.com/share/user/78350586033</t>
    <phoneticPr fontId="1" type="noConversion" alignment="left"/>
  </si>
  <si>
    <t xml:space="preserve">下一个世界首富</t>
    <phoneticPr fontId="1" type="noConversion" alignment="left"/>
  </si>
  <si>
    <t xml:space="preserve">https://www.douyin.com/share/user/92464586264</t>
    <phoneticPr fontId="1" type="noConversion" alignment="left"/>
  </si>
  <si>
    <t xml:space="preserve">我叫星辰儿。</t>
    <phoneticPr fontId="1" type="noConversion" alignment="left"/>
  </si>
  <si>
    <t xml:space="preserve">https://www.douyin.com/share/user/65088576595</t>
    <phoneticPr fontId="1" type="noConversion" alignment="left"/>
  </si>
  <si>
    <t xml:space="preserve">西子</t>
    <phoneticPr fontId="1" type="noConversion" alignment="left"/>
  </si>
  <si>
    <t xml:space="preserve">https://www.douyin.com/share/user/99027471613</t>
    <phoneticPr fontId="1" type="noConversion" alignment="left"/>
  </si>
  <si>
    <t xml:space="preserve">卜骆</t>
    <phoneticPr fontId="1" type="noConversion" alignment="left"/>
  </si>
  <si>
    <t xml:space="preserve">https://www.douyin.com/share/user/102139898433</t>
    <phoneticPr fontId="1" type="noConversion" alignment="left"/>
  </si>
  <si>
    <t xml:space="preserve">梦想家的格格</t>
    <phoneticPr fontId="1" type="noConversion" alignment="left"/>
  </si>
  <si>
    <t xml:space="preserve">https://www.douyin.com/share/user/77478638926</t>
    <phoneticPr fontId="1" type="noConversion" alignment="left"/>
  </si>
  <si>
    <t xml:space="preserve">舟曲融媒</t>
    <phoneticPr fontId="1" type="noConversion" alignment="left"/>
  </si>
  <si>
    <t xml:space="preserve">https://www.douyin.com/share/user/3205812060695220</t>
    <phoneticPr fontId="1" type="noConversion" alignment="left"/>
  </si>
  <si>
    <t xml:space="preserve">一杯清茶</t>
    <phoneticPr fontId="1" type="noConversion" alignment="left"/>
  </si>
  <si>
    <t xml:space="preserve">https://www.douyin.com/share/user/108178579775</t>
    <phoneticPr fontId="1" type="noConversion" alignment="left"/>
  </si>
  <si>
    <t xml:space="preserve">锂电池回收蓝妹?</t>
    <phoneticPr fontId="1" type="noConversion" alignment="left"/>
  </si>
  <si>
    <t xml:space="preserve">https://www.douyin.com/share/user/93318237546</t>
    <phoneticPr fontId="1" type="noConversion" alignment="left"/>
  </si>
  <si>
    <t xml:space="preserve">达恩达恩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</si>
  <si>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https://space.bilibili.com/65175894</t>
    </r>
    <phoneticPr fontId="1" type="noConversion" alignment="left"/>
  </si>
  <si>
    <t xml:space="preserve">家居</t>
    <phoneticPr fontId="1" type="noConversion" alignment="left"/>
  </si>
  <si>
    <t xml:space="preserve">蒋叉子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</si>
  <si>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https://space.bilibili.com/4916938</t>
    </r>
    <phoneticPr fontId="1" type="noConversion" alignment="left"/>
  </si>
  <si>
    <t xml:space="preserve">已入驻</t>
    <phoneticPr fontId="1" type="noConversion" alignment="left"/>
  </si>
  <si>
    <r>
      <rPr>
        <rFont val="Arial"/>
        <sz val="10.0"/>
        <color rgb="FF000000"/>
      </rPr>
      <t xml:space="preserve">蒋叉子</t>
    </r>
    <phoneticPr fontId="1" type="noConversion" alignment="left"/>
  </si>
  <si>
    <r>
      <rPr>
        <rFont val="Chinese Quote"/>
        <sz val="10.0"/>
        <color rgb="FF1890FF"/>
        <u val="single"/>
      </rPr>
      <t xml:space="preserve">1001012502475</t>
    </r>
    <phoneticPr fontId="1" type="noConversion" alignment="left"/>
  </si>
  <si>
    <t xml:space="preserve">休闲</t>
    <phoneticPr fontId="1" type="noConversion" alignment="left"/>
  </si>
  <si>
    <t xml:space="preserve">鲸鱼一腹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</si>
  <si>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https://space.bilibili.com/392588161</t>
    </r>
    <phoneticPr fontId="1" type="noConversion" alignment="left"/>
  </si>
  <si>
    <t xml:space="preserve">十二礼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</si>
  <si>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https://space.bilibili.com/7655977</t>
    </r>
    <phoneticPr fontId="1" type="noConversion" alignment="left"/>
  </si>
  <si>
    <t xml:space="preserve">dearnessie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</si>
  <si>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https://space.bilibili.com/347086422</t>
    </r>
    <phoneticPr fontId="1" type="noConversion" alignment="left"/>
  </si>
  <si>
    <t xml:space="preserve">evastudying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</si>
  <si>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https://space.bilibili.com/5284725</t>
    </r>
    <phoneticPr fontId="1" type="noConversion" alignment="left"/>
  </si>
  <si>
    <t xml:space="preserve">健身</t>
    <phoneticPr fontId="1" type="noConversion" alignment="left"/>
  </si>
  <si>
    <t xml:space="preserve">___长腿姑娘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</si>
  <si>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https://space.bilibili.com/286621174</t>
    </r>
    <phoneticPr fontId="1" type="noConversion" alignment="left"/>
  </si>
  <si>
    <t xml:space="preserve">畜牧林-肆零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</si>
  <si>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https://space.bilibili.com/174895574</t>
    </r>
    <phoneticPr fontId="1" type="noConversion" alignment="left"/>
  </si>
  <si>
    <t xml:space="preserve">SULIREDAA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</si>
  <si>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https://space.bilibili.com/636211</t>
    </r>
    <phoneticPr fontId="1" type="noConversion" alignment="left"/>
  </si>
  <si>
    <t xml:space="preserve">三坨土本土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</si>
  <si>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https://space.bilibili.com/164734993</t>
    </r>
    <phoneticPr fontId="1" type="noConversion" alignment="left"/>
  </si>
  <si>
    <t xml:space="preserve">HeyJocelyn酱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</si>
  <si>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https://space.bilibili.com/301392140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</si>
  <si>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</si>
  <si>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向往的清华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</si>
  <si>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https://space.bilibili.com/161151819</t>
    </r>
    <phoneticPr fontId="1" type="noConversion" alignment="left"/>
  </si>
  <si>
    <t xml:space="preserve">已拒绝</t>
    <phoneticPr fontId="1" type="noConversion" alignment="left"/>
  </si>
  <si>
    <r>
      <rPr>
        <rFont val="Arial"/>
        <sz val="10.0"/>
        <color rgb="FF000000"/>
      </rPr>
      <t xml:space="preserve">没时间精力运营</t>
    </r>
    <phoneticPr fontId="1" type="noConversion" alignment="left"/>
  </si>
  <si>
    <t xml:space="preserve">吴君_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</si>
  <si>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https://space.bilibili.com/27565181</t>
    </r>
    <phoneticPr fontId="1" type="noConversion" alignment="left"/>
  </si>
  <si>
    <t xml:space="preserve">泡菜女博士郑晓贞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</si>
  <si>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https://space.bilibili.com/244801129</t>
    </r>
    <phoneticPr fontId="1" type="noConversion" alignment="left"/>
  </si>
  <si>
    <t xml:space="preserve">暂不拉新</t>
    <phoneticPr fontId="1" type="noConversion" alignment="left"/>
  </si>
  <si>
    <r>
      <rPr>
        <rFont val="Arial"/>
        <sz val="10.0"/>
        <color rgb="FF000000"/>
      </rPr>
      <t xml:space="preserve">海外</t>
    </r>
    <phoneticPr fontId="1" type="noConversion" alignment="left"/>
  </si>
  <si>
    <t xml:space="preserve">Susie宝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</si>
  <si>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https://space.bilibili.com/220008675</t>
    </r>
    <phoneticPr fontId="1" type="noConversion" alignment="left"/>
  </si>
  <si>
    <t xml:space="preserve">潘子Jane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</si>
  <si>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https://space.bilibili.com/14264313</t>
    </r>
    <phoneticPr fontId="1" type="noConversion" alignment="left"/>
  </si>
  <si>
    <t xml:space="preserve">崔姜米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</si>
  <si>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https://space.bilibili.com/284215104</t>
    </r>
    <phoneticPr fontId="1" type="noConversion" alignment="left"/>
  </si>
  <si>
    <t xml:space="preserve">作者拉新状态</t>
    <phoneticPr fontId="1" type="noConversion" alignment="left"/>
  </si>
  <si>
    <t xml:space="preserve">??浪漫相随??</t>
    <phoneticPr fontId="1" type="noConversion" alignment="left"/>
  </si>
  <si>
    <t xml:space="preserve">https://www.douyin.com/share/user/99958831145</t>
    <phoneticPr fontId="1" type="noConversion" alignment="left"/>
  </si>
  <si>
    <t xml:space="preserve">意想不到～！</t>
    <phoneticPr fontId="1" type="noConversion" alignment="left"/>
  </si>
  <si>
    <t xml:space="preserve"> https://v.douyin.com/JBvdYPR/</t>
    <phoneticPr fontId="1" type="noConversion" alignment="left"/>
  </si>
  <si>
    <t xml:space="preserve">娱乐场所</t>
    <phoneticPr fontId="1" type="noConversion" alignment="left"/>
  </si>
  <si>
    <t xml:space="preserve">https://v.douyin.com/JBvFfwr/</t>
    <phoneticPr fontId="1" type="noConversion" alignment="left"/>
  </si>
  <si>
    <t xml:space="preserve">最简单的幸福</t>
    <phoneticPr fontId="1" type="noConversion" alignment="left"/>
  </si>
  <si>
    <t xml:space="preserve">https://v.douyin.com/JBvAn41/</t>
    <phoneticPr fontId="1" type="noConversion" alignment="left"/>
  </si>
  <si>
    <t xml:space="preserve">紫霞</t>
    <phoneticPr fontId="1" type="noConversion" alignment="left"/>
  </si>
  <si>
    <t xml:space="preserve">https://www.douyin.com/share/user/97878742685</t>
    <phoneticPr fontId="1" type="noConversion" alignment="left"/>
  </si>
  <si>
    <t xml:space="preserve">金梦</t>
    <phoneticPr fontId="1" type="noConversion" alignment="left"/>
  </si>
  <si>
    <t xml:space="preserve">https://www.douyin.com/share/user/57602827180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</si>
  <si>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</si>
  <si>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JM87409</t>
    </r>
    <phoneticPr fontId="1" type="noConversion" alignment="left"/>
  </si>
  <si>
    <t xml:space="preserve">晓Q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</si>
  <si>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https://www.douyin.com/share/user/94387611378</t>
    </r>
    <phoneticPr fontId="1" type="noConversion" alignment="left"/>
  </si>
  <si>
    <t xml:space="preserve">校园vlog</t>
    <phoneticPr fontId="1" type="noConversion" alignment="left"/>
  </si>
  <si>
    <t xml:space="preserve">权哥哥</t>
    <phoneticPr fontId="1" type="noConversion" alignment="left"/>
  </si>
  <si>
    <t xml:space="preserve">https://www.douyin.com/share/user/61012799493</t>
    <phoneticPr fontId="1" type="noConversion" alignment="left"/>
  </si>
  <si>
    <r>
      <rPr>
        <rFont val="Microsoft YaHei"/>
        <sz val="10.0"/>
        <color rgb="FF000000"/>
      </rPr>
      <t xml:space="preserve">LXF_19980310</t>
    </r>
    <phoneticPr fontId="1" type="noConversion" alignment="left"/>
  </si>
  <si>
    <r>
      <rPr>
        <rFont val="Microsoft YaHei"/>
        <sz val="10.0"/>
        <color rgb="FF000000"/>
      </rPr>
      <t xml:space="preserve">本身是机构，不需要流量以及收益</t>
    </r>
    <phoneticPr fontId="1" type="noConversion" alignment="left"/>
  </si>
  <si>
    <t xml:space="preserve">哈佛学长LEO</t>
    <phoneticPr fontId="1" type="noConversion" alignment="left"/>
  </si>
  <si>
    <t xml:space="preserve">https://www.douyin.com/share/user/63467119463</t>
    <phoneticPr fontId="1" type="noConversion" alignment="left"/>
  </si>
  <si>
    <t xml:space="preserve">沟通中</t>
    <phoneticPr fontId="1" type="noConversion" alignment="left"/>
  </si>
  <si>
    <r>
      <rPr>
        <rFont val="Microsoft YaHei"/>
        <sz val="10.0"/>
        <color rgb="FF000000"/>
      </rPr>
      <t xml:space="preserve">hafoxuezhang6</t>
    </r>
    <phoneticPr fontId="1" type="noConversion" alignment="left"/>
  </si>
  <si>
    <t xml:space="preserve">陈朝辉</t>
    <phoneticPr fontId="1" type="noConversion" alignment="left"/>
  </si>
  <si>
    <t xml:space="preserve">https://www.douyin.com/share/user/104625752874</t>
    <phoneticPr fontId="1" type="noConversion" alignment="left"/>
  </si>
  <si>
    <t xml:space="preserve">韩老湿</t>
    <phoneticPr fontId="1" type="noConversion" alignment="left"/>
  </si>
  <si>
    <t xml:space="preserve">https://www.douyin.com/share/user/77012799096</t>
    <phoneticPr fontId="1" type="noConversion" alignment="left"/>
  </si>
  <si>
    <r>
      <rPr>
        <rFont val="Microsoft YaHei"/>
        <sz val="10.0"/>
        <color rgb="FF000000"/>
      </rPr>
      <t xml:space="preserve">吉林省实验中学</t>
    </r>
    <phoneticPr fontId="1" type="noConversion" alignment="left"/>
  </si>
  <si>
    <t xml:space="preserve">https://www.douyin.com/share/user/108617724821</t>
    <phoneticPr fontId="1" type="noConversion" alignment="left"/>
  </si>
  <si>
    <t xml:space="preserve">精致好物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</si>
  <si>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https://www.douyin.com/share/user/101607657520</t>
    </r>
    <phoneticPr fontId="1" type="noConversion" alignment="left"/>
  </si>
  <si>
    <t xml:space="preserve">苏州大学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</si>
  <si>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https://www.douyin.com/share/user/1569724061728430</t>
    </r>
    <phoneticPr fontId="1" type="noConversion" alignment="left"/>
  </si>
  <si>
    <t xml:space="preserve">深圳大学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</si>
  <si>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https://www.douyin.com/share/user/103600224418</t>
    </r>
    <phoneticPr fontId="1" type="noConversion" alignment="left"/>
  </si>
  <si>
    <t xml:space="preserve">桃子的高考故事:sparkles: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</si>
  <si>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https://www.douyin.com/share/user/3566471177578397</t>
    </r>
    <phoneticPr fontId="1" type="noConversion" alignment="left"/>
  </si>
  <si>
    <r>
      <rPr>
        <rFont val="Microsoft YaHei"/>
        <sz val="10.0"/>
        <color rgb="FF000000"/>
      </rPr>
      <t xml:space="preserve">yao1234567shi</t>
    </r>
    <phoneticPr fontId="1" type="noConversion" alignment="left"/>
  </si>
  <si>
    <t xml:space="preserve">浙江传媒学院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</si>
  <si>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https://www.douyin.com/share/user/91653683381</t>
    </r>
    <phoneticPr fontId="1" type="noConversion" alignment="left"/>
  </si>
  <si>
    <t xml:space="preserve">小学必考大全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</si>
  <si>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https://www.douyin.com/share/user/1631323657092238</t>
    </r>
    <phoneticPr fontId="1" type="noConversion" alignment="left"/>
  </si>
  <si>
    <t xml:space="preserve">西安交通大学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</si>
  <si>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https://www.douyin.com/share/user/96424676831</t>
    </r>
    <phoneticPr fontId="1" type="noConversion" alignment="left"/>
  </si>
  <si>
    <t xml:space="preserve">萌小乖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</si>
  <si>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https://www.douyin.com/share/user/85793601683</t>
    </r>
    <phoneticPr fontId="1" type="noConversion" alignment="left"/>
  </si>
  <si>
    <t xml:space="preserve">厦门大学嘉庚学院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</si>
  <si>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https://www.iesdouyin.com/share/user/60820851547?u_code=faagla0d&amp;sec_uid=MS4wLjABAAAA6rguP1xLS6G_bXMcxNNltO1Ubl1qD1liVj9tLBN_1os&amp;timestamp=1600081220&amp;utm_source=copy&amp;utm_campaign=client_share&amp;utm_medium=android&amp;share_app_name=douyin</t>
    </r>
    <phoneticPr fontId="1" type="noConversion" alignment="left"/>
  </si>
  <si>
    <t xml:space="preserve">杭州师范大学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</si>
  <si>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https://www.douyin.com/share/user/98121640107</t>
    </r>
    <phoneticPr fontId="1" type="noConversion" alignment="left"/>
  </si>
  <si>
    <r>
      <rPr>
        <rFont val="Microsoft YaHei"/>
        <sz val="10.0"/>
        <color rgb="FF000000"/>
      </rPr>
      <t xml:space="preserve">平台太多 无法运营</t>
    </r>
    <phoneticPr fontId="1" type="noConversion" alignment="left"/>
  </si>
  <si>
    <t xml:space="preserve">江苏警官学院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</si>
  <si>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https://www.douyin.com/share/user/93159081150</t>
    </r>
    <phoneticPr fontId="1" type="noConversion" alignment="left"/>
  </si>
  <si>
    <t xml:space="preserve">FangX_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</si>
  <si>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https://www.douyin.com/share/user/61178535617</t>
    </r>
    <phoneticPr fontId="1" type="noConversion" alignment="left"/>
  </si>
  <si>
    <t xml:space="preserve">许昌零距离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</si>
  <si>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https://www.douyin.com/share/user/1253060951948637</t>
    </r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</si>
  <si>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</si>
  <si>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石河子大学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</si>
  <si>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https://www.douyin.com/share/user/102837497720</t>
    </r>
    <phoneticPr fontId="1" type="noConversion" alignment="left"/>
  </si>
  <si>
    <t xml:space="preserve">教高中的高小干呀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</si>
  <si>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https://www.douyin.com/share/user/63648914187</t>
    </r>
    <phoneticPr fontId="1" type="noConversion" alignment="left"/>
  </si>
  <si>
    <t xml:space="preserve">太阳城《考研真相》</t>
    <phoneticPr fontId="1" type="noConversion" alignment="left"/>
  </si>
  <si>
    <r>
      <rPr>
        <rFont val="Microsoft YaHei"/>
        <sz val="10.0"/>
        <color rgb="FF0000FF"/>
        <u val="single"/>
      </rPr>
      <t xml:space="preserve"> https://v.douyin.com/JB7qtr9/</t>
    </r>
    <phoneticPr fontId="1" type="noConversion" alignment="left"/>
  </si>
  <si>
    <t xml:space="preserve">在无锡的一笑er.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</si>
  <si>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https://www.douyin.com/share/user/71479207647</t>
    </r>
    <phoneticPr fontId="1" type="noConversion" alignment="left"/>
  </si>
  <si>
    <t xml:space="preserve">北京科技大学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</si>
  <si>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https://www.douyin.com/share/user/76506055214</t>
    </r>
    <phoneticPr fontId="1" type="noConversion" alignment="left"/>
  </si>
  <si>
    <t xml:space="preserve">运河中学校友会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</si>
  <si>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https://www.douyin.com/share/user/101450374460</t>
    </r>
    <phoneticPr fontId="1" type="noConversion" alignment="left"/>
  </si>
  <si>
    <t xml:space="preserve">画外话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</si>
  <si>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https://www.douyin.com/share/user/58368523562</t>
    </r>
    <phoneticPr fontId="1" type="noConversion" alignment="left"/>
  </si>
  <si>
    <r>
      <rPr>
        <rFont val="Microsoft YaHei"/>
        <sz val="10.0"/>
        <color rgb="FF000000"/>
      </rPr>
      <t xml:space="preserve">zhaojiaart</t>
    </r>
    <phoneticPr fontId="1" type="noConversion" alignment="left"/>
  </si>
  <si>
    <t xml:space="preserve">方城一高校友墙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</si>
  <si>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https://www.douyin.com/share/user/100864229365</t>
    </r>
    <phoneticPr fontId="1" type="noConversion" alignment="left"/>
  </si>
  <si>
    <t xml:space="preserve">卿卿又饿了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</si>
  <si>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https://www.douyin.com/share/user/106583206091</t>
    </r>
    <phoneticPr fontId="1" type="noConversion" alignment="left"/>
  </si>
  <si>
    <r>
      <rPr>
        <rFont val="Microsoft YaHei"/>
        <sz val="10.0"/>
        <color rgb="FF000000"/>
      </rPr>
      <t xml:space="preserve">isy718</t>
    </r>
    <phoneticPr fontId="1" type="noConversion" alignment="left"/>
  </si>
  <si>
    <t xml:space="preserve">三峡大学学生处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</si>
  <si>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https://www.douyin.com/share/user/99836736648</t>
    </r>
    <phoneticPr fontId="1" type="noConversion" alignment="left"/>
  </si>
  <si>
    <t xml:space="preserve">成都文理学院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</si>
  <si>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https://www.douyin.com/share/user/75374984379</t>
    </r>
    <phoneticPr fontId="1" type="noConversion" alignment="left"/>
  </si>
  <si>
    <t xml:space="preserve">山东大学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</si>
  <si>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https://www.douyin.com/share/user/96797459849</t>
    </r>
    <phoneticPr fontId="1" type="noConversion" alignment="left"/>
  </si>
  <si>
    <t xml:space="preserve">育儿先育己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</si>
  <si>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https://www.douyin.com/share/user/106263080095</t>
    </r>
    <phoneticPr fontId="1" type="noConversion" alignment="left"/>
  </si>
  <si>
    <r>
      <rPr>
        <rFont val="Microsoft YaHei"/>
        <sz val="10.0"/>
        <color rgb="FF000000"/>
      </rPr>
      <t xml:space="preserve">北京理工大学珠海学院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</si>
  <si>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https://www.douyin.com/share/user/100404539499</t>
    </r>
    <phoneticPr fontId="1" type="noConversion" alignment="left"/>
  </si>
  <si>
    <t xml:space="preserve">小李小李格外美丽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</si>
  <si>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https://www.douyin.com/share/user/84355743673</t>
    </r>
    <phoneticPr fontId="1" type="noConversion" alignment="left"/>
  </si>
  <si>
    <t xml:space="preserve">黄埔军校汪主任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</si>
  <si>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https://www.douyin.com/share/user/67753416083</t>
    </r>
    <phoneticPr fontId="1" type="noConversion" alignment="left"/>
  </si>
  <si>
    <t xml:space="preserve">职有魅力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</si>
  <si>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https://www.douyin.com/share/user/93044761616</t>
    </r>
    <phoneticPr fontId="1" type="noConversion" alignment="left"/>
  </si>
  <si>
    <t xml:space="preserve">庆泰花炮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</si>
  <si>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https://www.douyin.com/share/user/101157125025</t>
    </r>
    <phoneticPr fontId="1" type="noConversion" alignment="left"/>
  </si>
  <si>
    <t xml:space="preserve">郑州科技学院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</si>
  <si>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https://www.douyin.com/share/user/101191564500</t>
    </r>
    <phoneticPr fontId="1" type="noConversion" alignment="left"/>
  </si>
  <si>
    <t xml:space="preserve">小四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</si>
  <si>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https://www.douyin.com/share/user/58894949846</t>
    </r>
    <phoneticPr fontId="1" type="noConversion" alignment="left"/>
  </si>
  <si>
    <t xml:space="preserve">淮安的大山东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</si>
  <si>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https://www.douyin.com/share/user/66520093782</t>
    </r>
    <phoneticPr fontId="1" type="noConversion" alignment="left"/>
  </si>
  <si>
    <t xml:space="preserve">积米艺考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</si>
  <si>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https://www.douyin.com/share/user/64475936529</t>
    </r>
    <phoneticPr fontId="1" type="noConversion" alignment="left"/>
  </si>
  <si>
    <t xml:space="preserve">孪生画室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</si>
  <si>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https://www.douyin.com/share/user/92469391385</t>
    </r>
    <phoneticPr fontId="1" type="noConversion" alignment="left"/>
  </si>
  <si>
    <t xml:space="preserve">QCstudio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</si>
  <si>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https://www.douyin.com/share/user/100244823757</t>
    </r>
    <phoneticPr fontId="1" type="noConversion" alignment="left"/>
  </si>
  <si>
    <t xml:space="preserve">IMMATUREL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</si>
  <si>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https://www.douyin.com/share/user/59824868446</t>
    </r>
    <phoneticPr fontId="1" type="noConversion" alignment="left"/>
  </si>
  <si>
    <t xml:space="preserve">是你的老师啊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</si>
  <si>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https://www.douyin.com/share/user/75233817550</t>
    </r>
    <phoneticPr fontId="1" type="noConversion" alignment="left"/>
  </si>
  <si>
    <t xml:space="preserve">小傣哥坎院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</si>
  <si>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https://www.douyin.com/share/user/79899800845</t>
    </r>
    <phoneticPr fontId="1" type="noConversion" alignment="left"/>
  </si>
  <si>
    <t xml:space="preserve">翼高班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</si>
  <si>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https://www.douyin.com/share/user/85533857386</t>
    </r>
    <phoneticPr fontId="1" type="noConversion" alignment="left"/>
  </si>
  <si>
    <t xml:space="preserve">内江市科技开发学校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</si>
  <si>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https://www.douyin.com/share/user/95781819343</t>
    </r>
    <phoneticPr fontId="1" type="noConversion" alignment="left"/>
  </si>
  <si>
    <t xml:space="preserve">西北农林科技大学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</si>
  <si>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https://www.douyin.com/share/user/96203044858</t>
    </r>
    <phoneticPr fontId="1" type="noConversion" alignment="left"/>
  </si>
  <si>
    <t xml:space="preserve">小杰同学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</si>
  <si>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https://www.douyin.com/share/user/63183687062</t>
    </r>
    <phoneticPr fontId="1" type="noConversion" alignment="left"/>
  </si>
  <si>
    <r>
      <rPr>
        <rFont val="Microsoft YaHei"/>
        <sz val="10.0"/>
        <color rgb="FF000000"/>
      </rPr>
      <t xml:space="preserve">一碗奶粥_</t>
    </r>
    <phoneticPr fontId="1" type="noConversion" alignment="left"/>
  </si>
  <si>
    <t xml:space="preserve">幼师空间站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</si>
  <si>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https://www.douyin.com/share/user/63419752015</t>
    </r>
    <phoneticPr fontId="1" type="noConversion" alignment="left"/>
  </si>
  <si>
    <t xml:space="preserve">山东理工大学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</si>
  <si>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https://www.douyin.com/share/user/72617388978</t>
    </r>
    <phoneticPr fontId="1" type="noConversion" alignment="left"/>
  </si>
  <si>
    <t xml:space="preserve">云南师范大学商学院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</si>
  <si>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https://www.douyin.com/share/user/65647797611</t>
    </r>
    <phoneticPr fontId="1" type="noConversion" alignment="left"/>
  </si>
  <si>
    <t xml:space="preserve">教育头条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</si>
  <si>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https://www.douyin.com/share/user/3390507484196108</t>
    </r>
    <phoneticPr fontId="1" type="noConversion" alignment="left"/>
  </si>
  <si>
    <t xml:space="preserve">仙桃电视台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</si>
  <si>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https://www.douyin.com/share/user/111634496171</t>
    </r>
    <phoneticPr fontId="1" type="noConversion" alignment="left"/>
  </si>
  <si>
    <t xml:space="preserve">我是陈萍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</si>
  <si>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https://www.douyin.com/share/user/2255852602136269</t>
    </r>
    <phoneticPr fontId="1" type="noConversion" alignment="left"/>
  </si>
  <si>
    <t xml:space="preserve">PM圈子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</si>
  <si>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https://www.douyin.com/share/user/81336294477</t>
    </r>
    <phoneticPr fontId="1" type="noConversion" alignment="left"/>
  </si>
  <si>
    <t xml:space="preserve">小贤哥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</si>
  <si>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https://www.douyin.com/share/user/68992052064</t>
    </r>
    <phoneticPr fontId="1" type="noConversion" alignment="left"/>
  </si>
  <si>
    <t xml:space="preserve">画·杨永智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</si>
  <si>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https://www.douyin.com/share/user/96926107260</t>
    </r>
    <phoneticPr fontId="1" type="noConversion" alignment="left"/>
  </si>
  <si>
    <r>
      <rPr>
        <rFont val="Microsoft YaHei"/>
        <sz val="10.0"/>
        <color rgb="FF000000"/>
      </rPr>
      <t xml:space="preserve">y3y2z1</t>
    </r>
    <phoneticPr fontId="1" type="noConversion" alignment="left"/>
  </si>
  <si>
    <t xml:space="preserve">一级分类</t>
    <phoneticPr fontId="1" type="noConversion" alignment="left"/>
  </si>
  <si>
    <t xml:space="preserve">南京音斯戴欧造型</t>
    <phoneticPr fontId="1" type="noConversion" alignment="left"/>
  </si>
  <si>
    <t xml:space="preserve">https://www.douyin.com/share/user/59680920078</t>
    <phoneticPr fontId="1" type="noConversion" alignment="left"/>
  </si>
  <si>
    <r>
      <rPr>
        <rFont val="Microsoft YaHei"/>
        <sz val="10.0"/>
        <color rgb="FF000000"/>
      </rPr>
      <t xml:space="preserve">设计交流：15651911090同行:17314990793</t>
    </r>
    <phoneticPr fontId="1" type="noConversion" alignment="left"/>
  </si>
  <si>
    <t xml:space="preserve">小U教编程</t>
    <phoneticPr fontId="1" type="noConversion" alignment="left"/>
  </si>
  <si>
    <t xml:space="preserve">https://www.douyin.com/share/user/99852436014</t>
    <phoneticPr fontId="1" type="noConversion" alignment="left"/>
  </si>
  <si>
    <r>
      <rPr>
        <rFont val="Microsoft YaHei"/>
        <sz val="10.0"/>
      </rPr>
      <t xml:space="preserve">读者群：568095897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</si>
  <si>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</si>
  <si>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牙医海平</t>
    <phoneticPr fontId="1" type="noConversion" alignment="left"/>
  </si>
  <si>
    <t xml:space="preserve">https://www.douyin.com/share/user/68291411482</t>
    <phoneticPr fontId="1" type="noConversion" alignment="left"/>
  </si>
  <si>
    <r>
      <rPr>
        <rFont val="Microsoft YaHei"/>
        <sz val="10.0"/>
        <color rgb="FF000000"/>
      </rPr>
      <t xml:space="preserve">这边搜索到的作者粉丝只有989，若是20w+粉丝，则作者昵称是；牙医张海平</t>
    </r>
    <phoneticPr fontId="1" type="noConversion" alignment="left"/>
  </si>
  <si>
    <t xml:space="preserve">眼科医生杨云</t>
    <phoneticPr fontId="1" type="noConversion" alignment="left"/>
  </si>
  <si>
    <t xml:space="preserve">https://www.douyin.com/share/user/106800747216</t>
    <phoneticPr fontId="1" type="noConversion" alignment="left"/>
  </si>
  <si>
    <r>
      <rPr>
        <rFont val="Microsoft YaHei"/>
        <sz val="10.0"/>
        <color rgb="FF000000"/>
      </rPr>
      <t xml:space="preserve">ydysj7422</t>
    </r>
    <phoneticPr fontId="1" type="noConversion" alignment="left"/>
  </si>
  <si>
    <t xml:space="preserve">楚天风云</t>
    <phoneticPr fontId="1" type="noConversion" alignment="left"/>
  </si>
  <si>
    <t xml:space="preserve">https://www.douyin.com/share/user/83816506309</t>
    <phoneticPr fontId="1" type="noConversion" alignment="left"/>
  </si>
  <si>
    <r>
      <rPr>
        <rFont val="Microsoft YaHei"/>
        <sz val="10.0"/>
        <color rgb="FF000000"/>
      </rPr>
      <t xml:space="preserve">酷锐影音管家：宣传片/动画/三维仿真制作</t>
    </r>
    <phoneticPr fontId="1" type="noConversion" alignment="left"/>
  </si>
  <si>
    <t xml:space="preserve">https://www.douyin.com/share/user/83699114283</t>
    <phoneticPr fontId="1" type="noConversion" alignment="left"/>
  </si>
  <si>
    <t xml:space="preserve">泸州市人民医院</t>
    <phoneticPr fontId="1" type="noConversion" alignment="left"/>
  </si>
  <si>
    <t xml:space="preserve">https://v.douyin.com/JB7Qu77/</t>
    <phoneticPr fontId="1" type="noConversion" alignment="left"/>
  </si>
  <si>
    <t xml:space="preserve">中建五局</t>
    <phoneticPr fontId="1" type="noConversion" alignment="left"/>
  </si>
  <si>
    <t xml:space="preserve">https://www.douyin.com/share/user/103114163882</t>
    <phoneticPr fontId="1" type="noConversion" alignment="left"/>
  </si>
  <si>
    <t xml:space="preserve">阿健样片初見研发团队</t>
    <phoneticPr fontId="1" type="noConversion" alignment="left"/>
  </si>
  <si>
    <t xml:space="preserve">https://www.douyin.com/share/user/61226886051</t>
    <phoneticPr fontId="1" type="noConversion" alignment="left"/>
  </si>
  <si>
    <t xml:space="preserve">Easy Studio  设计</t>
    <phoneticPr fontId="1" type="noConversion" alignment="left"/>
  </si>
  <si>
    <t xml:space="preserve">https://v.douyin.com/JB737hb/</t>
    <phoneticPr fontId="1" type="noConversion" alignment="left"/>
  </si>
  <si>
    <t xml:space="preserve">餐饮大讲堂—谢抗震老师</t>
    <phoneticPr fontId="1" type="noConversion" alignment="left"/>
  </si>
  <si>
    <t xml:space="preserve">https://www.douyin.com/share/user/100973002257</t>
    <phoneticPr fontId="1" type="noConversion" alignment="left"/>
  </si>
  <si>
    <r>
      <rPr>
        <rFont val="Microsoft YaHei"/>
        <sz val="10.0"/>
        <color rgb="FF000000"/>
      </rPr>
      <t xml:space="preserve">抖音上面搜索到：精彩餐饮人—谢抗震，没有搜索到表格里面的昵称</t>
    </r>
    <phoneticPr fontId="1" type="noConversion" alignment="left"/>
  </si>
  <si>
    <r>
      <rPr>
        <rFont val="Arial"/>
        <sz val="10.0"/>
        <color rgb="FF000000"/>
      </rPr>
      <t xml:space="preserve">青岛摄影师-玉龙</t>
    </r>
    <phoneticPr fontId="1" type="noConversion" alignment="left"/>
  </si>
  <si>
    <t xml:space="preserve">https://www.douyin.com/share/user/102499623914</t>
    <phoneticPr fontId="1" type="noConversion" alignment="left"/>
  </si>
  <si>
    <r>
      <rPr>
        <rFont val="Microsoft YaHei"/>
        <sz val="10.0"/>
        <color rgb="FF000000"/>
      </rPr>
      <t xml:space="preserve">青岛摄影师玉龙</t>
    </r>
    <phoneticPr fontId="1" type="noConversion" alignment="left"/>
  </si>
  <si>
    <t xml:space="preserve">中国银行山东省分行</t>
    <phoneticPr fontId="1" type="noConversion" alignment="left"/>
  </si>
  <si>
    <t xml:space="preserve">https://www.douyin.com/share/user/100079795624</t>
    <phoneticPr fontId="1" type="noConversion" alignment="left"/>
  </si>
  <si>
    <t xml:space="preserve">淮安区法院</t>
    <phoneticPr fontId="1" type="noConversion" alignment="left"/>
  </si>
  <si>
    <t xml:space="preserve">https://www.douyin.com/share/user/84853345968</t>
    <phoneticPr fontId="1" type="noConversion" alignment="left"/>
  </si>
  <si>
    <t xml:space="preserve">IHDT映速</t>
    <phoneticPr fontId="1" type="noConversion" alignment="left"/>
  </si>
  <si>
    <t xml:space="preserve">https://www.douyin.com/share/user/110436334084</t>
    <phoneticPr fontId="1" type="noConversion" alignment="left"/>
  </si>
  <si>
    <r>
      <rPr>
        <rFont val="Arial"/>
        <sz val="10.0"/>
        <color rgb="FF000000"/>
      </rPr>
      <t xml:space="preserve">直接回复：没兴趣，并删除好友</t>
    </r>
    <phoneticPr fontId="1" type="noConversion" alignment="left"/>
  </si>
  <si>
    <t xml:space="preserve">农村</t>
    <phoneticPr fontId="1" type="noConversion" alignment="left"/>
  </si>
  <si>
    <t xml:space="preserve">荒野生存平头哥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</si>
  <si>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https://www.toutiao.com/c/user/7988602258/#mid=1591837723564040</t>
    </r>
    <phoneticPr fontId="1" type="noConversion" alignment="left"/>
  </si>
  <si>
    <r>
      <rPr>
        <rFont val="Microsoft YaHei"/>
        <sz val="10.0"/>
        <color rgb="FF000000"/>
      </rPr>
      <t xml:space="preserve">头条</t>
    </r>
    <phoneticPr fontId="1" type="noConversion" alignment="left"/>
  </si>
  <si>
    <t xml:space="preserve">野行涛哥</t>
    <phoneticPr fontId="1" type="noConversion" alignment="left"/>
  </si>
  <si>
    <t xml:space="preserve">https://www.toutiao.com/c/user/5751906333/#mid=1570168437081089</t>
    <phoneticPr fontId="1" type="noConversion" alignment="left"/>
  </si>
  <si>
    <t xml:space="preserve">廖智</t>
    <phoneticPr fontId="1" type="noConversion" alignment="left"/>
  </si>
  <si>
    <t xml:space="preserve">https://www.toutiao.com/c/user/111359232938/#mid=1636213367255043</t>
    <phoneticPr fontId="1" type="noConversion" alignment="left"/>
  </si>
  <si>
    <r>
      <rPr>
        <rFont val="Microsoft YaHei"/>
        <sz val="10.0"/>
        <color rgb="FF000000"/>
      </rPr>
      <t xml:space="preserve">商务：18911477763</t>
    </r>
    <phoneticPr fontId="1" type="noConversion" alignment="left"/>
  </si>
  <si>
    <t xml:space="preserve">尘乡居</t>
    <phoneticPr fontId="1" type="noConversion" alignment="left"/>
  </si>
  <si>
    <t xml:space="preserve">https://www.toutiao.com/c/user/99001321709/#mid=1601241697465358</t>
    <phoneticPr fontId="1" type="noConversion" alignment="left"/>
  </si>
  <si>
    <r>
      <rPr>
        <rFont val="Microsoft YaHei"/>
        <sz val="10.0"/>
        <color rgb="FF000000"/>
      </rPr>
      <t xml:space="preserve">客服v：chenxiangju2；电话：17345495892</t>
    </r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</si>
  <si>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</si>
  <si>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t xml:space="preserve">村生莫</t>
    <phoneticPr fontId="1" type="noConversion" alignment="left"/>
  </si>
  <si>
    <t xml:space="preserve">https://www.toutiao.com/c/user/3073831650730446/#mid=1638734292402183</t>
    <phoneticPr fontId="1" type="noConversion" alignment="left"/>
  </si>
  <si>
    <t xml:space="preserve">渔人东川</t>
    <phoneticPr fontId="1" type="noConversion" alignment="left"/>
  </si>
  <si>
    <t xml:space="preserve">https://www.toutiao.com/c/user/2546079154581117/#mid=1641844121357324</t>
    <phoneticPr fontId="1" type="noConversion" alignment="left"/>
  </si>
  <si>
    <t xml:space="preserve">海村小梅</t>
    <phoneticPr fontId="1" type="noConversion" alignment="left"/>
  </si>
  <si>
    <t xml:space="preserve">https://www.toutiao.com/c/user/100120216703/#mid=1603703657863176</t>
    <phoneticPr fontId="1" type="noConversion" alignment="left"/>
  </si>
  <si>
    <t xml:space="preserve">渔夫来叔</t>
    <phoneticPr fontId="1" type="noConversion" alignment="left"/>
  </si>
  <si>
    <t xml:space="preserve">https://www.toutiao.com/c/user/575741179476716/#mid=1638480636948493</t>
    <phoneticPr fontId="1" type="noConversion" alignment="left"/>
  </si>
  <si>
    <t xml:space="preserve">户外二娃</t>
    <phoneticPr fontId="1" type="noConversion" alignment="left"/>
  </si>
  <si>
    <t xml:space="preserve">https://www.toutiao.com/c/user/68810270511/#mid=1578316557320206</t>
    <phoneticPr fontId="1" type="noConversion" alignment="left"/>
  </si>
  <si>
    <t xml:space="preserve">老渔民阿雄</t>
    <phoneticPr fontId="1" type="noConversion" alignment="left"/>
  </si>
  <si>
    <t xml:space="preserve">https://www.toutiao.com/c/user/2695624085487448/#mid=1627158268391438</t>
    <phoneticPr fontId="1" type="noConversion" alignment="left"/>
  </si>
  <si>
    <t xml:space="preserve">山农小哥</t>
    <phoneticPr fontId="1" type="noConversion" alignment="left"/>
  </si>
  <si>
    <t xml:space="preserve">https://www.toutiao.com/c/user/67031411266/#mid=1578607106379789</t>
    <phoneticPr fontId="1" type="noConversion" alignment="left"/>
  </si>
  <si>
    <r>
      <rPr>
        <rFont val="Microsoft YaHei"/>
        <sz val="10.0"/>
        <color rgb="FF000000"/>
      </rPr>
      <t xml:space="preserve">wu168456</t>
    </r>
    <phoneticPr fontId="1" type="noConversion" alignment="left"/>
  </si>
  <si>
    <r>
      <rPr>
        <rFont val="Arial"/>
        <sz val="10.0"/>
        <color rgb="FF000000"/>
      </rPr>
      <t xml:space="preserve">与西瓜已经签约独家</t>
    </r>
    <phoneticPr fontId="1" type="noConversion" alignment="left"/>
  </si>
  <si>
    <t xml:space="preserve">沪漂少女是灵芝</t>
    <phoneticPr fontId="1" type="noConversion" alignment="left"/>
  </si>
  <si>
    <t xml:space="preserve">https://www.toutiao.com/c/user/443824687555422/#mid=1634691814352908</t>
    <phoneticPr fontId="1" type="noConversion" alignment="left"/>
  </si>
  <si>
    <r>
      <rPr>
        <rFont val="Microsoft YaHei"/>
        <sz val="10.0"/>
        <color rgb="FF000000"/>
      </rPr>
      <t xml:space="preserve">合作：Lzz1993520520</t>
    </r>
    <phoneticPr fontId="1" type="noConversion" alignment="left"/>
  </si>
  <si>
    <t xml:space="preserve">村姑阿香</t>
    <phoneticPr fontId="1" type="noConversion" alignment="left"/>
  </si>
  <si>
    <r>
      <rPr>
        <rFont val="Arial"/>
        <sz val="10.0"/>
        <color rgb="FF0000FF"/>
        <u val="single"/>
      </rPr>
      <t xml:space="preserve">https://www.toutiao.com/c/user/50015632506/#mid=1575536594338830</t>
    </r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</si>
  <si>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</si>
  <si>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深圳小杰哥</t>
    <phoneticPr fontId="1" type="noConversion" alignment="left"/>
  </si>
  <si>
    <t xml:space="preserve">https://www.toutiao.com/c/user/3095862904/#mid=1618643157646349</t>
    <phoneticPr fontId="1" type="noConversion" alignment="left"/>
  </si>
  <si>
    <t xml:space="preserve">王静的农村生活</t>
    <phoneticPr fontId="1" type="noConversion" alignment="left"/>
  </si>
  <si>
    <t xml:space="preserve">https://www.toutiao.com/c/user/102804299848/#mid=1629574424602627</t>
    <phoneticPr fontId="1" type="noConversion" alignment="left"/>
  </si>
  <si>
    <r>
      <rPr>
        <rFont val="Microsoft YaHei"/>
        <sz val="10.0"/>
        <color rgb="FF000000"/>
      </rPr>
      <t xml:space="preserve">l8zlz343o2o</t>
    </r>
    <phoneticPr fontId="1" type="noConversion" alignment="left"/>
  </si>
  <si>
    <t xml:space="preserve">户外生存天麒</t>
    <phoneticPr fontId="1" type="noConversion" alignment="left"/>
  </si>
  <si>
    <t xml:space="preserve">https://www.toutiao.com/c/user/75941015499/#mid=1616887013672974</t>
    <phoneticPr fontId="1" type="noConversion" alignment="left"/>
  </si>
  <si>
    <t xml:space="preserve">果小蒙</t>
    <phoneticPr fontId="1" type="noConversion" alignment="left"/>
  </si>
  <si>
    <t xml:space="preserve">https://www.toutiao.com/c/user/2255836351834280/#mid=1634376338975748</t>
    <phoneticPr fontId="1" type="noConversion" alignment="left"/>
  </si>
  <si>
    <t xml:space="preserve">懒懒本懒</t>
    <phoneticPr fontId="1" type="noConversion" alignment="left"/>
  </si>
  <si>
    <r>
      <rPr>
        <rFont val="Arial"/>
        <sz val="10.0"/>
        <color rgb="FF0000FF"/>
        <u val="single"/>
      </rPr>
      <t xml:space="preserve">https://www.toutiao.com/c/user/109639908528/#mid=1621822737766413</t>
    </r>
    <phoneticPr fontId="1" type="noConversion" alignment="left"/>
  </si>
  <si>
    <t xml:space="preserve">江艳北方牧人</t>
    <phoneticPr fontId="1" type="noConversion" alignment="left"/>
  </si>
  <si>
    <t xml:space="preserve">https://www.toutiao.com/c/user/111501421135/#mid=1625902804690951</t>
    <phoneticPr fontId="1" type="noConversion" alignment="left"/>
  </si>
  <si>
    <t xml:space="preserve">三农小峰</t>
    <phoneticPr fontId="1" type="noConversion" alignment="left"/>
  </si>
  <si>
    <t xml:space="preserve">https://www.toutiao.com/c/user/62977870068/#mid=1587583773127693</t>
    <phoneticPr fontId="1" type="noConversion" alignment="left"/>
  </si>
  <si>
    <t xml:space="preserve">刘记二大碗高粱酒</t>
    <phoneticPr fontId="1" type="noConversion" alignment="left"/>
  </si>
  <si>
    <t xml:space="preserve">https://www.toutiao.com/c/user/96740193350/#mid=1598638620544007</t>
    <phoneticPr fontId="1" type="noConversion" alignment="left"/>
  </si>
  <si>
    <t xml:space="preserve">赶海者阿明</t>
    <phoneticPr fontId="1" type="noConversion" alignment="left"/>
  </si>
  <si>
    <t xml:space="preserve">https://www.toutiao.com/c/user/3997445552611908/#mid=1627080841645069</t>
    <phoneticPr fontId="1" type="noConversion" alignment="left"/>
  </si>
  <si>
    <t xml:space="preserve">高飞仕黑坑江湖</t>
    <phoneticPr fontId="1" type="noConversion" alignment="left"/>
  </si>
  <si>
    <t xml:space="preserve">https://www.toutiao.com/c/user/3205824408466247/#mid=1634228547197960</t>
    <phoneticPr fontId="1" type="noConversion" alignment="left"/>
  </si>
  <si>
    <r>
      <rPr>
        <rFont val="Microsoft YaHei"/>
        <sz val="10.0"/>
        <color rgb="FF0000FF"/>
        <u val="single"/>
      </rPr>
      <t xml:space="preserve">邮箱：307739608@qq.com</t>
    </r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</si>
  <si>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</si>
  <si>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船长阿彬</t>
    <phoneticPr fontId="1" type="noConversion" alignment="left"/>
  </si>
  <si>
    <t xml:space="preserve">https://www.toutiao.com/c/user/4173374757285262/#mid=1628960859873294</t>
    <phoneticPr fontId="1" type="noConversion" alignment="left"/>
  </si>
  <si>
    <t xml:space="preserve">温州石斛哥</t>
    <phoneticPr fontId="1" type="noConversion" alignment="left"/>
  </si>
  <si>
    <t xml:space="preserve">https://www.toutiao.com/c/user/6910733991/#mid=1566938966208513</t>
    <phoneticPr fontId="1" type="noConversion" alignment="left"/>
  </si>
  <si>
    <t xml:space="preserve">树诚哥哥</t>
    <phoneticPr fontId="1" type="noConversion" alignment="left"/>
  </si>
  <si>
    <t xml:space="preserve">https://www.toutiao.com/c/user/91991803697479/#mid=1634230431793155</t>
    <phoneticPr fontId="1" type="noConversion" alignment="left"/>
  </si>
  <si>
    <t xml:space="preserve">一宁百变秀农村</t>
    <phoneticPr fontId="1" type="noConversion" alignment="left"/>
  </si>
  <si>
    <t xml:space="preserve">https://www.toutiao.com/c/user/71887892481/#mid=1605065577737220</t>
    <phoneticPr fontId="1" type="noConversion" alignment="left"/>
  </si>
  <si>
    <t xml:space="preserve">晨晨的农村事</t>
    <phoneticPr fontId="1" type="noConversion" alignment="left"/>
  </si>
  <si>
    <t xml:space="preserve">https://www.toutiao.com/c/user/99778859667/#mid=1602489267361800</t>
    <phoneticPr fontId="1" type="noConversion" alignment="left"/>
  </si>
  <si>
    <t xml:space="preserve">农人李老大</t>
    <phoneticPr fontId="1" type="noConversion" alignment="left"/>
  </si>
  <si>
    <t xml:space="preserve">https://www.toutiao.com/c/user/6641344376/#mid=1589525687881732</t>
    <phoneticPr fontId="1" type="noConversion" alignment="left"/>
  </si>
  <si>
    <r>
      <rPr>
        <rFont val="Arial"/>
        <sz val="10.0"/>
        <color rgb="FF000000"/>
      </rPr>
      <t xml:space="preserve">农人李老大</t>
    </r>
    <phoneticPr fontId="1" type="noConversion" alignment="left"/>
  </si>
  <si>
    <t xml:space="preserve">农民鲁智深</t>
    <phoneticPr fontId="1" type="noConversion" alignment="left"/>
  </si>
  <si>
    <t xml:space="preserve">https://www.toutiao.com/c/user/71018591898/#mid=1592990299695112</t>
    <phoneticPr fontId="1" type="noConversion" alignment="left"/>
  </si>
  <si>
    <t xml:space="preserve">豫东大嫂</t>
    <phoneticPr fontId="1" type="noConversion" alignment="left"/>
  </si>
  <si>
    <t xml:space="preserve">https://www.toutiao.com/c/user/102424405402/#mid=1608470947361796</t>
    <phoneticPr fontId="1" type="noConversion" alignment="left"/>
  </si>
  <si>
    <t xml:space="preserve">山野小卢</t>
    <phoneticPr fontId="1" type="noConversion" alignment="left"/>
  </si>
  <si>
    <t xml:space="preserve">https://www.toutiao.com/c/user/101244791644/#mid=1606841594031111</t>
    <phoneticPr fontId="1" type="noConversion" alignment="left"/>
  </si>
  <si>
    <t xml:space="preserve">倔媳妇</t>
    <phoneticPr fontId="1" type="noConversion" alignment="left"/>
  </si>
  <si>
    <t xml:space="preserve">https://www.toutiao.com/c/user/3399334409537720/#mid=1633015545506829</t>
    <phoneticPr fontId="1" type="noConversion" alignment="left"/>
  </si>
  <si>
    <t xml:space="preserve">沂蒙小姚</t>
    <phoneticPr fontId="1" type="noConversion" alignment="left"/>
  </si>
  <si>
    <t xml:space="preserve">https://www.toutiao.com/c/user/51673744934/#mid=51672427519</t>
    <phoneticPr fontId="1" type="noConversion" alignment="left"/>
  </si>
  <si>
    <r>
      <rPr>
        <rFont val="Arial"/>
        <sz val="10.0"/>
        <color rgb="FF000000"/>
      </rPr>
      <t xml:space="preserve">沂蒙农村生活</t>
    </r>
    <phoneticPr fontId="1" type="noConversion" alignment="left"/>
  </si>
  <si>
    <r>
      <rPr>
        <rFont val="Arial"/>
        <sz val="10.0"/>
        <color rgb="FF000000"/>
      </rPr>
      <t xml:space="preserve">1001012519498</t>
    </r>
    <phoneticPr fontId="1" type="noConversion" alignment="left"/>
  </si>
  <si>
    <t xml:space="preserve">石舍石头</t>
    <phoneticPr fontId="1" type="noConversion" alignment="left"/>
  </si>
  <si>
    <t xml:space="preserve">https://www.toutiao.com/c/user/105219029860/#mid=1616038005363716</t>
    <phoneticPr fontId="1" type="noConversion" alignment="left"/>
  </si>
  <si>
    <t xml:space="preserve">快乐王胖</t>
    <phoneticPr fontId="1" type="noConversion" alignment="left"/>
  </si>
  <si>
    <t xml:space="preserve">https://www.toutiao.com/c/user/6632056161/#mid=1607900531381261</t>
    <phoneticPr fontId="1" type="noConversion" alignment="left"/>
  </si>
  <si>
    <t xml:space="preserve">农二喜</t>
    <phoneticPr fontId="1" type="noConversion" alignment="left"/>
  </si>
  <si>
    <t xml:space="preserve">https://www.toutiao.com/c/user/101566230642/#mid=1606575657001987</t>
    <phoneticPr fontId="1" type="noConversion" alignment="left"/>
  </si>
  <si>
    <r>
      <rPr>
        <rFont val="Microsoft YaHei"/>
        <sz val="10.0"/>
      </rPr>
      <t xml:space="preserve">vip427</t>
    </r>
    <phoneticPr fontId="1" type="noConversion" alignment="left"/>
  </si>
  <si>
    <t xml:space="preserve">亦白姐姐</t>
    <phoneticPr fontId="1" type="noConversion" alignment="left"/>
  </si>
  <si>
    <t xml:space="preserve">https://www.toutiao.com/c/user/109189698092/#mid=1620562469956612</t>
    <phoneticPr fontId="1" type="noConversion" alignment="left"/>
  </si>
  <si>
    <t xml:space="preserve">大弟赶海</t>
    <phoneticPr fontId="1" type="noConversion" alignment="left"/>
  </si>
  <si>
    <t xml:space="preserve">https://www.toutiao.com/c/user/3298153150548957/#mid=1661495679714316</t>
    <phoneticPr fontId="1" type="noConversion" alignment="left"/>
  </si>
  <si>
    <t xml:space="preserve">农村德林大叔</t>
    <phoneticPr fontId="1" type="noConversion" alignment="left"/>
  </si>
  <si>
    <t xml:space="preserve">https://www.toutiao.com/c/user/71909036131/#mid=1609718937021454</t>
    <phoneticPr fontId="1" type="noConversion" alignment="left"/>
  </si>
  <si>
    <t xml:space="preserve">农科海伦</t>
    <phoneticPr fontId="1" type="noConversion" alignment="left"/>
  </si>
  <si>
    <t xml:space="preserve">https://www.toutiao.com/c/user/95419189985/#mid=1595354238786573</t>
    <phoneticPr fontId="1" type="noConversion" alignment="left"/>
  </si>
  <si>
    <t xml:space="preserve">每日好货君</t>
    <phoneticPr fontId="1" type="noConversion" alignment="left"/>
  </si>
  <si>
    <t xml:space="preserve">https://www.toutiao.com/c/user/109754715088/#mid=1622080592373768</t>
    <phoneticPr fontId="1" type="noConversion" alignment="left"/>
  </si>
  <si>
    <t xml:space="preserve">三农阳阳</t>
    <phoneticPr fontId="1" type="noConversion" alignment="left"/>
  </si>
  <si>
    <t xml:space="preserve">https://www.toutiao.com/c/user/54948998440/#mid=1594254208092174</t>
    <phoneticPr fontId="1" type="noConversion" alignment="left"/>
  </si>
  <si>
    <r>
      <rPr>
        <rFont val="Microsoft YaHei"/>
        <sz val="10.0"/>
        <color rgb="FF000000"/>
      </rPr>
      <t xml:space="preserve">微信：741523326</t>
    </r>
    <phoneticPr fontId="1" type="noConversion" alignment="left"/>
  </si>
  <si>
    <r>
      <rPr>
        <rFont val="Arial"/>
        <sz val="10.0"/>
        <color rgb="FF000000"/>
      </rPr>
      <t xml:space="preserve">未断更老作者</t>
    </r>
    <phoneticPr fontId="1" type="noConversion" alignment="left"/>
  </si>
  <si>
    <r>
      <rPr>
        <rFont val="Microsoft YaHei"/>
        <sz val="10.0"/>
        <color rgb="FF000000"/>
      </rPr>
      <t xml:space="preserve">三农阳阳</t>
    </r>
    <phoneticPr fontId="1" type="noConversion" alignment="left"/>
  </si>
  <si>
    <t xml:space="preserve">犟媳妇儿</t>
    <phoneticPr fontId="1" type="noConversion" alignment="left"/>
  </si>
  <si>
    <t xml:space="preserve">https://www.toutiao.com/c/user/72685950473/#mid=1581685326760974</t>
    <phoneticPr fontId="1" type="noConversion" alignment="left"/>
  </si>
  <si>
    <t xml:space="preserve">郑小美vlog</t>
    <phoneticPr fontId="1" type="noConversion" alignment="left"/>
  </si>
  <si>
    <t xml:space="preserve">https://www.toutiao.com/c/user/2123882132941115/#mid=1645809553303563</t>
    <phoneticPr fontId="1" type="noConversion" alignment="left"/>
  </si>
  <si>
    <t xml:space="preserve">娟子的农村事</t>
    <phoneticPr fontId="1" type="noConversion" alignment="left"/>
  </si>
  <si>
    <t xml:space="preserve">https://www.toutiao.com/c/user/3698391680027268/#mid=1630483184741387</t>
    <phoneticPr fontId="1" type="noConversion" alignment="left"/>
  </si>
  <si>
    <t xml:space="preserve">胖妹日记</t>
    <phoneticPr fontId="1" type="noConversion" alignment="left"/>
  </si>
  <si>
    <t xml:space="preserve">https://www.toutiao.com/c/user/89200749338/#mid=1591209163037709</t>
    <phoneticPr fontId="1" type="noConversion" alignment="left"/>
  </si>
  <si>
    <r>
      <rPr>
        <rFont val="Microsoft YaHei"/>
        <sz val="10.0"/>
        <color rgb="FF000000"/>
      </rPr>
      <t xml:space="preserve">微信：pangmeiriji</t>
    </r>
    <phoneticPr fontId="1" type="noConversion" alignment="left"/>
  </si>
  <si>
    <r>
      <rPr>
        <rFont val="Microsoft YaHei"/>
        <sz val="10.0"/>
        <color rgb="FF000000"/>
      </rPr>
      <t xml:space="preserve">与西瓜已经签约独家</t>
    </r>
    <phoneticPr fontId="1" type="noConversion" alignment="left"/>
  </si>
  <si>
    <t xml:space="preserve">乡野吉祥</t>
    <phoneticPr fontId="1" type="noConversion" alignment="left"/>
  </si>
  <si>
    <t xml:space="preserve">https://www.toutiao.com/c/user/53503884162/#mid=1590207513054215</t>
    <phoneticPr fontId="1" type="noConversion" alignment="left"/>
  </si>
  <si>
    <t xml:space="preserve">农家纪实</t>
    <phoneticPr fontId="1" type="noConversion" alignment="left"/>
  </si>
  <si>
    <t xml:space="preserve">https://www.toutiao.com/c/user/6988638608/#mid=1571071509236737</t>
    <phoneticPr fontId="1" type="noConversion" alignment="left"/>
  </si>
  <si>
    <r>
      <rPr>
        <rFont val="Microsoft YaHei"/>
        <sz val="10.0"/>
        <color rgb="FF000000"/>
      </rPr>
      <t xml:space="preserve">bbs88wb</t>
    </r>
    <phoneticPr fontId="1" type="noConversion" alignment="left"/>
  </si>
  <si>
    <r>
      <rPr>
        <rFont val="Arial"/>
        <sz val="10.0"/>
        <color rgb="FF000000"/>
      </rPr>
      <t xml:space="preserve">农家纪实</t>
    </r>
    <phoneticPr fontId="1" type="noConversion" alignment="left"/>
  </si>
  <si>
    <t xml:space="preserve">加油小韵</t>
    <phoneticPr fontId="1" type="noConversion" alignment="left"/>
  </si>
  <si>
    <t xml:space="preserve">https://www.toutiao.com/c/user/5959826404/#mid=1630240501758987</t>
    <phoneticPr fontId="1" type="noConversion" alignment="left"/>
  </si>
  <si>
    <r>
      <rPr>
        <rFont val="Arial"/>
        <sz val="10.0"/>
        <color rgb="FF000000"/>
      </rPr>
      <t xml:space="preserve">暂不拉新</t>
    </r>
    <phoneticPr fontId="1" type="noConversion" alignment="left"/>
  </si>
  <si>
    <r>
      <rPr>
        <rFont val="Arial"/>
        <sz val="10.0"/>
        <color rgb="FF000000"/>
      </rPr>
      <t xml:space="preserve">西瓜独家签约</t>
    </r>
    <phoneticPr fontId="1" type="noConversion" alignment="left"/>
  </si>
  <si>
    <t xml:space="preserve">新疆印象江南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</si>
  <si>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https://www.toutiao.com/c/user/888033843092103/#mid=1664101770041351</t>
    </r>
    <phoneticPr fontId="1" type="noConversion" alignment="left"/>
  </si>
  <si>
    <t xml:space="preserve">村民陈三</t>
    <phoneticPr fontId="1" type="noConversion" alignment="left"/>
  </si>
  <si>
    <t xml:space="preserve">https://www.toutiao.com/c/user/105214056178/#mid=1630704998221831</t>
    <phoneticPr fontId="1" type="noConversion" alignment="left"/>
  </si>
  <si>
    <t xml:space="preserve">强子农村事</t>
    <phoneticPr fontId="1" type="noConversion" alignment="left"/>
  </si>
  <si>
    <t xml:space="preserve">https://www.toutiao.com/c/user/6949413355/#mid=1602578957940743</t>
    <phoneticPr fontId="1" type="noConversion" alignment="left"/>
  </si>
  <si>
    <t xml:space="preserve">华小兴</t>
    <phoneticPr fontId="1" type="noConversion" alignment="left"/>
  </si>
  <si>
    <t xml:space="preserve">https://www.toutiao.com/c/user/104831567813/#mid=1613071273778183</t>
    <phoneticPr fontId="1" type="noConversion" alignment="left"/>
  </si>
  <si>
    <t xml:space="preserve">乡村晨哥</t>
    <phoneticPr fontId="1" type="noConversion" alignment="left"/>
  </si>
  <si>
    <t xml:space="preserve">https://www.toutiao.com/c/user/22418293424/#mid=1567616981799938</t>
    <phoneticPr fontId="1" type="noConversion" alignment="left"/>
  </si>
  <si>
    <t xml:space="preserve">大耳洞老阿姨</t>
    <phoneticPr fontId="1" type="noConversion" alignment="left"/>
  </si>
  <si>
    <t xml:space="preserve">https://www.toutiao.com/c/user/78603489443/#mid=1585770230804494</t>
    <phoneticPr fontId="1" type="noConversion" alignment="left"/>
  </si>
  <si>
    <t xml:space="preserve">兴哥赶海</t>
    <phoneticPr fontId="1" type="noConversion" alignment="left"/>
  </si>
  <si>
    <t xml:space="preserve">https://www.toutiao.com/c/user/95025670392/#mid=1595166518912014</t>
    <phoneticPr fontId="1" type="noConversion" alignment="left"/>
  </si>
  <si>
    <t xml:space="preserve">农民阿强</t>
    <phoneticPr fontId="1" type="noConversion" alignment="left"/>
  </si>
  <si>
    <t xml:space="preserve">https://www.toutiao.com/c/user/101244866990/#mid=1607017951669262</t>
    <phoneticPr fontId="1" type="noConversion" alignment="left"/>
  </si>
  <si>
    <t xml:space="preserve">湘妹子的vlog</t>
    <phoneticPr fontId="1" type="noConversion" alignment="left"/>
  </si>
  <si>
    <t xml:space="preserve">https://www.toutiao.com/c/user/105056668066/#mid=1629893006638093</t>
    <phoneticPr fontId="1" type="noConversion" alignment="left"/>
  </si>
  <si>
    <t xml:space="preserve">颜颜sunny</t>
    <phoneticPr fontId="1" type="noConversion" alignment="left"/>
  </si>
  <si>
    <t xml:space="preserve">https://www.toutiao.com/c/user/945183925742942/#mid=1640300561566723</t>
    <phoneticPr fontId="1" type="noConversion" alignment="left"/>
  </si>
  <si>
    <t xml:space="preserve">王赛飞</t>
    <phoneticPr fontId="1" type="noConversion" alignment="left"/>
  </si>
  <si>
    <t xml:space="preserve">https://www.toutiao.com/c/user/5449002505/#mid=1566190976881665</t>
    <phoneticPr fontId="1" type="noConversion" alignment="left"/>
  </si>
  <si>
    <r>
      <rPr>
        <rFont val="Microsoft YaHei"/>
        <sz val="10.0"/>
        <color rgb="FF000000"/>
      </rPr>
      <t xml:space="preserve">主页不存在</t>
    </r>
    <phoneticPr fontId="1" type="noConversion" alignment="left"/>
  </si>
  <si>
    <t xml:space="preserve">北京遇上泸沽湖</t>
    <phoneticPr fontId="1" type="noConversion" alignment="left"/>
  </si>
  <si>
    <t xml:space="preserve">https://www.toutiao.com/c/user/6366022306/#mid=6361763593</t>
    <phoneticPr fontId="1" type="noConversion" alignment="left"/>
  </si>
  <si>
    <t xml:space="preserve">广西马老板</t>
    <phoneticPr fontId="1" type="noConversion" alignment="left"/>
  </si>
  <si>
    <t xml:space="preserve">https://www.toutiao.com/c/user/50300385585/#mid=1600039939910670</t>
    <phoneticPr fontId="1" type="noConversion" alignment="left"/>
  </si>
  <si>
    <t xml:space="preserve">湘西平哥在东莞</t>
    <phoneticPr fontId="1" type="noConversion" alignment="left"/>
  </si>
  <si>
    <t xml:space="preserve">https://www.toutiao.com/c/user/6946266359/#mid=1624333464124419</t>
    <phoneticPr fontId="1" type="noConversion" alignment="left"/>
  </si>
  <si>
    <t xml:space="preserve">山村大雄</t>
    <phoneticPr fontId="1" type="noConversion" alignment="left"/>
  </si>
  <si>
    <t xml:space="preserve">https://www.toutiao.com/c/user/106042705537/#mid=1618215515350029</t>
    <phoneticPr fontId="1" type="noConversion" alignment="left"/>
  </si>
  <si>
    <t xml:space="preserve">山野柒哥</t>
    <phoneticPr fontId="1" type="noConversion" alignment="left"/>
  </si>
  <si>
    <t xml:space="preserve">https://www.toutiao.com/c/user/3438567687/#mid=5861207281</t>
    <phoneticPr fontId="1" type="noConversion" alignment="left"/>
  </si>
  <si>
    <t xml:space="preserve">渔客阚哥</t>
    <phoneticPr fontId="1" type="noConversion" alignment="left"/>
  </si>
  <si>
    <t xml:space="preserve">https://www.toutiao.com/c/user/67748904118/#mid=1615467501718531</t>
    <phoneticPr fontId="1" type="noConversion" alignment="left"/>
  </si>
  <si>
    <t xml:space="preserve">夏天老哥</t>
    <phoneticPr fontId="1" type="noConversion" alignment="left"/>
  </si>
  <si>
    <t xml:space="preserve">https://www.toutiao.com/c/user/98347145202/#mid=1625357589430286</t>
    <phoneticPr fontId="1" type="noConversion" alignment="left"/>
  </si>
  <si>
    <t xml:space="preserve">菲絮曼</t>
    <phoneticPr fontId="1" type="noConversion" alignment="left"/>
  </si>
  <si>
    <t xml:space="preserve">https://www.toutiao.com/c/user/50960128484/#mid=1595968276632583</t>
    <phoneticPr fontId="1" type="noConversion" alignment="left"/>
  </si>
  <si>
    <t xml:space="preserve">皮厘啪拉</t>
    <phoneticPr fontId="1" type="noConversion" alignment="left"/>
  </si>
  <si>
    <t xml:space="preserve">https://www.toutiao.com/c/user/105491989527/#mid=1615011223747588</t>
    <phoneticPr fontId="1" type="noConversion" alignment="left"/>
  </si>
  <si>
    <t xml:space="preserve">深圳小英子</t>
    <phoneticPr fontId="1" type="noConversion" alignment="left"/>
  </si>
  <si>
    <t xml:space="preserve">https://www.toutiao.com/c/user/58742880873/#mid=1580945789764622</t>
    <phoneticPr fontId="1" type="noConversion" alignment="left"/>
  </si>
  <si>
    <t xml:space="preserve">老菅带您看最真实台湾</t>
    <phoneticPr fontId="1" type="noConversion" alignment="left"/>
  </si>
  <si>
    <t xml:space="preserve">https://www.toutiao.com/c/user/945211441152024/#mid=1647275964780548</t>
    <phoneticPr fontId="1" type="noConversion" alignment="left"/>
  </si>
  <si>
    <t xml:space="preserve">爱摄者</t>
    <phoneticPr fontId="1" type="noConversion" alignment="left"/>
  </si>
  <si>
    <t xml:space="preserve">https://www.toutiao.com/c/user/96189933097/#mid=1596531995049988</t>
    <phoneticPr fontId="1" type="noConversion" alignment="left"/>
  </si>
  <si>
    <t xml:space="preserve">小猪哥爱生活</t>
    <phoneticPr fontId="1" type="noConversion" alignment="left"/>
  </si>
  <si>
    <t xml:space="preserve">https://www.toutiao.com/c/user/52936332302/#mid=1602536921826318</t>
    <phoneticPr fontId="1" type="noConversion" alignment="left"/>
  </si>
  <si>
    <t xml:space="preserve">熊二农村百态</t>
    <phoneticPr fontId="1" type="noConversion" alignment="left"/>
  </si>
  <si>
    <t xml:space="preserve">https://www.toutiao.com/c/user/1692875447342942/#mid=1643090542516231</t>
    <phoneticPr fontId="1" type="noConversion" alignment="left"/>
  </si>
  <si>
    <t xml:space="preserve">山里小丽</t>
    <phoneticPr fontId="1" type="noConversion" alignment="left"/>
  </si>
  <si>
    <t xml:space="preserve">https://www.toutiao.com/c/user/102370082338/#mid=1611929112938503</t>
    <phoneticPr fontId="1" type="noConversion" alignment="left"/>
  </si>
  <si>
    <t xml:space="preserve">乡村打野二娃</t>
    <phoneticPr fontId="1" type="noConversion" alignment="left"/>
  </si>
  <si>
    <t xml:space="preserve">https://www.toutiao.com/c/user/111640315501/#mid=1646873489076231</t>
    <phoneticPr fontId="1" type="noConversion" alignment="left"/>
  </si>
  <si>
    <t xml:space="preserve">小生活科</t>
    <phoneticPr fontId="1" type="noConversion" alignment="left"/>
  </si>
  <si>
    <t xml:space="preserve">https://www.toutiao.com/c/user/92700755086/#mid=1597801911897091</t>
    <phoneticPr fontId="1" type="noConversion" alignment="left"/>
  </si>
  <si>
    <t xml:space="preserve">义乌李姐</t>
    <phoneticPr fontId="1" type="noConversion" alignment="left"/>
  </si>
  <si>
    <t xml:space="preserve">https://www.toutiao.com/c/user/105578313584/#mid=1648909640087559</t>
    <phoneticPr fontId="1" type="noConversion" alignment="left"/>
  </si>
  <si>
    <t xml:space="preserve">破烂蜗牛</t>
    <phoneticPr fontId="1" type="noConversion" alignment="left"/>
  </si>
  <si>
    <t xml:space="preserve">https://www.toutiao.com/c/user/514214904465939/#mid=1633686894916616</t>
    <phoneticPr fontId="1" type="noConversion" alignment="left"/>
  </si>
  <si>
    <t xml:space="preserve">豫南兄弟</t>
    <phoneticPr fontId="1" type="noConversion" alignment="left"/>
  </si>
  <si>
    <t xml:space="preserve">https://www.toutiao.com/c/user/92484020332/#mid=1628341388234763</t>
    <phoneticPr fontId="1" type="noConversion" alignment="left"/>
  </si>
  <si>
    <t xml:space="preserve">小刘钓鱼方程式</t>
    <phoneticPr fontId="1" type="noConversion" alignment="left"/>
  </si>
  <si>
    <t xml:space="preserve">https://www.toutiao.com/c/user/6301470942/#mid=1567431895733249</t>
    <phoneticPr fontId="1" type="noConversion" alignment="left"/>
  </si>
  <si>
    <t xml:space="preserve">杨清天</t>
    <phoneticPr fontId="1" type="noConversion" alignment="left"/>
  </si>
  <si>
    <t xml:space="preserve">https://www.toutiao.com/c/user/53339868088/#mid=1576897149043725</t>
    <phoneticPr fontId="1" type="noConversion" alignment="left"/>
  </si>
  <si>
    <t xml:space="preserve">川西幺妹</t>
    <phoneticPr fontId="1" type="noConversion" alignment="left"/>
  </si>
  <si>
    <t xml:space="preserve">https://www.toutiao.com/c/user/77711053391/#mid=1585635381054477</t>
    <phoneticPr fontId="1" type="noConversion" alignment="left"/>
  </si>
  <si>
    <t xml:space="preserve">老粱桩园</t>
    <phoneticPr fontId="1" type="noConversion" alignment="left"/>
  </si>
  <si>
    <t xml:space="preserve">https://www.toutiao.com/c/user/101245317467/#mid=1606668859621389</t>
    <phoneticPr fontId="1" type="noConversion" alignment="left"/>
  </si>
  <si>
    <t xml:space="preserve">小陀螺vlog</t>
    <phoneticPr fontId="1" type="noConversion" alignment="left"/>
  </si>
  <si>
    <t xml:space="preserve">https://www.toutiao.com/c/user/2510885860415163/#mid=1639561461326855</t>
    <phoneticPr fontId="1" type="noConversion" alignment="left"/>
  </si>
  <si>
    <t xml:space="preserve">谷麦大侠书计哥</t>
    <phoneticPr fontId="1" type="noConversion" alignment="left"/>
  </si>
  <si>
    <t xml:space="preserve">https://www.toutiao.com/c/user/5511500234/#mid=1587585377594382</t>
    <phoneticPr fontId="1" type="noConversion" alignment="left"/>
  </si>
  <si>
    <t xml:space="preserve">仙人掌异想天开</t>
    <phoneticPr fontId="1" type="noConversion" alignment="left"/>
  </si>
  <si>
    <t xml:space="preserve">https://www.toutiao.com/c/user/110739345704/#mid=1645073297179659</t>
    <phoneticPr fontId="1" type="noConversion" alignment="left"/>
  </si>
  <si>
    <t xml:space="preserve">乡村天下事</t>
    <phoneticPr fontId="1" type="noConversion" alignment="left"/>
  </si>
  <si>
    <t xml:space="preserve">https://www.toutiao.com/c/user/84913427869/#mid=1589011704987661</t>
    <phoneticPr fontId="1" type="noConversion" alignment="left"/>
  </si>
  <si>
    <t xml:space="preserve">海边丁大胖</t>
    <phoneticPr fontId="1" type="noConversion" alignment="left"/>
  </si>
  <si>
    <t xml:space="preserve">https://www.toutiao.com/c/user/token/MS4wLjABAAAAPWaEw3f_IJTx_DzVqw84UatUDEC921u_7T_DTBTg5xQ/</t>
    <phoneticPr fontId="1" type="noConversion" alignment="left"/>
  </si>
  <si>
    <t xml:space="preserve">湖北乡村华哥华嫂</t>
    <phoneticPr fontId="1" type="noConversion" alignment="left"/>
  </si>
  <si>
    <t xml:space="preserve">https://www.toutiao.com/c/user/3825933796779022/#mid=1665439030463502</t>
    <phoneticPr fontId="1" type="noConversion" alignment="left"/>
  </si>
  <si>
    <t xml:space="preserve">鸬鹚兄弟</t>
    <phoneticPr fontId="1" type="noConversion" alignment="left"/>
  </si>
  <si>
    <t xml:space="preserve">https://www.toutiao.com/c/user/94424956370/#mid=1641019555805188</t>
    <phoneticPr fontId="1" type="noConversion" alignment="left"/>
  </si>
  <si>
    <t xml:space="preserve">楠楠Vlog</t>
    <phoneticPr fontId="1" type="noConversion" alignment="left"/>
  </si>
  <si>
    <t xml:space="preserve">https://www.toutiao.com/c/user/102211590072/#mid=1612994167451656</t>
    <phoneticPr fontId="1" type="noConversion" alignment="left"/>
  </si>
  <si>
    <t xml:space="preserve">杰哥野钓</t>
    <phoneticPr fontId="1" type="noConversion" alignment="left"/>
  </si>
  <si>
    <t xml:space="preserve">https://www.toutiao.com/c/user/58664862414/#mid=1563172197987329</t>
    <phoneticPr fontId="1" type="noConversion" alignment="left"/>
  </si>
  <si>
    <t xml:space="preserve">化绍新</t>
    <phoneticPr fontId="1" type="noConversion" alignment="left"/>
  </si>
  <si>
    <t xml:space="preserve">https://www.toutiao.com/c/user/106154999633/#mid=1616914899502087</t>
    <phoneticPr fontId="1" type="noConversion" alignment="left"/>
  </si>
  <si>
    <t xml:space="preserve">许昌阿庆</t>
    <phoneticPr fontId="1" type="noConversion" alignment="left"/>
  </si>
  <si>
    <t xml:space="preserve">https://www.toutiao.com/c/user/55447336339/#mid=1604044412958724</t>
    <phoneticPr fontId="1" type="noConversion" alignment="left"/>
  </si>
  <si>
    <t xml:space="preserve">乡村容姐</t>
    <phoneticPr fontId="1" type="noConversion" alignment="left"/>
  </si>
  <si>
    <t xml:space="preserve">https://www.toutiao.com/c/user/92442448910/#mid=1614452880443400</t>
    <phoneticPr fontId="1" type="noConversion" alignment="left"/>
  </si>
  <si>
    <t xml:space="preserve">喔哥大冒险</t>
    <phoneticPr fontId="1" type="noConversion" alignment="left"/>
  </si>
  <si>
    <t xml:space="preserve">https://www.toutiao.com/c/user/1925933260605549/#mid=1653986337096718</t>
    <phoneticPr fontId="1" type="noConversion" alignment="left"/>
  </si>
  <si>
    <t xml:space="preserve">https://space.bilibili.com/65175894</t>
    <phoneticPr fontId="1" type="noConversion" alignment="left"/>
  </si>
  <si>
    <t xml:space="preserve">https://space.bilibili.com/4916938</t>
    <phoneticPr fontId="1" type="noConversion" alignment="left"/>
  </si>
  <si>
    <t xml:space="preserve">https://space.bilibili.com/392588161</t>
    <phoneticPr fontId="1" type="noConversion" alignment="left"/>
  </si>
  <si>
    <t xml:space="preserve">https://space.bilibili.com/7655977</t>
    <phoneticPr fontId="1" type="noConversion" alignment="left"/>
  </si>
  <si>
    <t xml:space="preserve">https://space.bilibili.com/347086422</t>
    <phoneticPr fontId="1" type="noConversion" alignment="left"/>
  </si>
  <si>
    <t xml:space="preserve">https://space.bilibili.com/5284725</t>
    <phoneticPr fontId="1" type="noConversion" alignment="left"/>
  </si>
  <si>
    <t xml:space="preserve">https://space.bilibili.com/286621174</t>
    <phoneticPr fontId="1" type="noConversion" alignment="left"/>
  </si>
  <si>
    <t xml:space="preserve">https://space.bilibili.com/174895574</t>
    <phoneticPr fontId="1" type="noConversion" alignment="left"/>
  </si>
  <si>
    <t xml:space="preserve">https://space.bilibili.com/636211</t>
    <phoneticPr fontId="1" type="noConversion" alignment="left"/>
  </si>
  <si>
    <t xml:space="preserve">https://space.bilibili.com/164734993</t>
    <phoneticPr fontId="1" type="noConversion" alignment="left"/>
  </si>
  <si>
    <t xml:space="preserve">https://space.bilibili.com/301392140</t>
    <phoneticPr fontId="1" type="noConversion" alignment="left"/>
  </si>
  <si>
    <t xml:space="preserve">https://space.bilibili.com/161151819</t>
    <phoneticPr fontId="1" type="noConversion" alignment="left"/>
  </si>
  <si>
    <t xml:space="preserve">https://space.bilibili.com/27565181</t>
    <phoneticPr fontId="1" type="noConversion" alignment="left"/>
  </si>
  <si>
    <t xml:space="preserve">https://space.bilibili.com/244801129</t>
    <phoneticPr fontId="1" type="noConversion" alignment="left"/>
  </si>
  <si>
    <t xml:space="preserve">https://space.bilibili.com/220008675</t>
    <phoneticPr fontId="1" type="noConversion" alignment="left"/>
  </si>
  <si>
    <t xml:space="preserve">https://space.bilibili.com/14264313</t>
    <phoneticPr fontId="1" type="noConversion" alignment="left"/>
  </si>
  <si>
    <t xml:space="preserve">https://space.bilibili.com/284215104</t>
    <phoneticPr fontId="1" type="noConversion" alignment="left"/>
  </si>
  <si>
    <t xml:space="preserve">老谭纪事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</si>
  <si>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https://www.toutiao.com/c/user/102424012738/#mid=1608157375856663</t>
    </r>
    <phoneticPr fontId="1" type="noConversion" alignment="left"/>
  </si>
  <si>
    <t xml:space="preserve">农人三妹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</si>
  <si>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https://www.toutiao.com/c/user/61382260670/#mid=1595698915851278</t>
    </r>
    <phoneticPr fontId="1" type="noConversion" alignment="left"/>
  </si>
  <si>
    <t xml:space="preserve">村官小树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</si>
  <si>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https://www.toutiao.com/c/user/518591682716976/#mid=1663820664581132</t>
    </r>
    <phoneticPr fontId="1" type="noConversion" alignment="left"/>
  </si>
  <si>
    <t xml:space="preserve">黔南小燕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</si>
  <si>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https://www.toutiao.com/c/user/84838442848/#mid=1593525979193358</t>
    </r>
    <phoneticPr fontId="1" type="noConversion" alignment="left"/>
  </si>
  <si>
    <t xml:space="preserve">快乐阿琴嫂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</si>
  <si>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https://www.toutiao.com/c/user/184340069485927/#mid=1663821692030987</t>
    </r>
    <phoneticPr fontId="1" type="noConversion" alignment="left"/>
  </si>
  <si>
    <t xml:space="preserve">子牛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</si>
  <si>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https://www.toutiao.com/c/user/74873697145/#mid=1609963365743623</t>
    </r>
    <phoneticPr fontId="1" type="noConversion" alignment="left"/>
  </si>
  <si>
    <t xml:space="preserve">遇见花植小宇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</si>
  <si>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https://www.toutiao.com/c/user/104599784934/#mid=1612239000779784</t>
    </r>
    <phoneticPr fontId="1" type="noConversion" alignment="left"/>
  </si>
  <si>
    <t xml:space="preserve">小白不黑但也不白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</si>
  <si>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https://www.toutiao.com/c/user/52931429136/#mid=1553877182403585</t>
    </r>
    <phoneticPr fontId="1" type="noConversion" alignment="left"/>
  </si>
  <si>
    <r>
      <rPr>
        <rFont val="Arial"/>
        <sz val="10.0"/>
        <color rgb="FF000000"/>
      </rPr>
      <t xml:space="preserve">周末入驻，这几天比较忙</t>
    </r>
    <phoneticPr fontId="1" type="noConversion" alignment="left"/>
  </si>
  <si>
    <t xml:space="preserve">茶花一哥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</si>
  <si>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https://www.toutiao.com/c/user/84984549610/#mid=1589036149437443</t>
    </r>
    <phoneticPr fontId="1" type="noConversion" alignment="left"/>
  </si>
  <si>
    <r>
      <rPr>
        <rFont val="Microsoft YaHei"/>
        <sz val="10.0"/>
        <color rgb="FF000000"/>
      </rPr>
      <t xml:space="preserve">chahua56789</t>
    </r>
    <phoneticPr fontId="1" type="noConversion" alignment="left"/>
  </si>
  <si>
    <t xml:space="preserve">化州小江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</si>
  <si>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https://www.toutiao.com/c/user/106196261542/#mid=1616437701532685</t>
    </r>
    <phoneticPr fontId="1" type="noConversion" alignment="left"/>
  </si>
  <si>
    <t xml:space="preserve">晋南如姐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</si>
  <si>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https://www.toutiao.com/c/user/1033151082140619/#mid=1641825789570055</t>
    </r>
    <phoneticPr fontId="1" type="noConversion" alignment="left"/>
  </si>
  <si>
    <t xml:space="preserve">赵雨润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</si>
  <si>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https://www.toutiao.com/c/user/50024781114/#mid=50024575383</t>
    </r>
    <phoneticPr fontId="1" type="noConversion" alignment="left"/>
  </si>
  <si>
    <t xml:space="preserve">黑妹的日常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</si>
  <si>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https://www.toutiao.com/c/user/102220745954/#mid=1607382690152452</t>
    </r>
    <phoneticPr fontId="1" type="noConversion" alignment="left"/>
  </si>
  <si>
    <t xml:space="preserve">东北鹿乡老周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</si>
  <si>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https://www.toutiao.com/c/user/105328383876/#mid=1614663404502024</t>
    </r>
    <phoneticPr fontId="1" type="noConversion" alignment="left"/>
  </si>
  <si>
    <t xml:space="preserve">本草日记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</si>
  <si>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https://www.toutiao.com/c/user/54401334393/#mid=1567929368722434</t>
    </r>
    <phoneticPr fontId="1" type="noConversion" alignment="left"/>
  </si>
  <si>
    <t xml:space="preserve">东北野钓曹哥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</si>
  <si>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https://www.toutiao.com/c/user/103601600563/#mid=1609786250722307</t>
    </r>
    <phoneticPr fontId="1" type="noConversion" alignment="left"/>
  </si>
  <si>
    <t xml:space="preserve">筱筱陈陈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</si>
  <si>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https://www.toutiao.com/c/user/2247015183156372/#mid=1650977851680775</t>
    </r>
    <phoneticPr fontId="1" type="noConversion" alignment="left"/>
  </si>
  <si>
    <t xml:space="preserve">黔乡人家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</si>
  <si>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https://www.toutiao.com/c/user/73430055911/#mid=1601625484361732</t>
    </r>
    <phoneticPr fontId="1" type="noConversion" alignment="left"/>
  </si>
  <si>
    <t xml:space="preserve">北京远郊区菜农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</si>
  <si>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https://www.toutiao.com/c/user/3296173486/#mid=1606040558917646</t>
    </r>
    <phoneticPr fontId="1" type="noConversion" alignment="left"/>
  </si>
  <si>
    <t xml:space="preserve">小肖打野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</si>
  <si>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https://www.toutiao.com/c/user/62856103656/#mid=1571871838334977</t>
    </r>
    <phoneticPr fontId="1" type="noConversion" alignment="left"/>
  </si>
  <si>
    <t xml:space="preserve">渔家妹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</si>
  <si>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https://www.toutiao.com/c/user/2106279356808679/#mid=1643086756079629</t>
    </r>
    <phoneticPr fontId="1" type="noConversion" alignment="left"/>
  </si>
  <si>
    <t xml:space="preserve">一味钓鱼说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</si>
  <si>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https://www.toutiao.com/c/user/6357518932/#mid=6357518932</t>
    </r>
    <phoneticPr fontId="1" type="noConversion" alignment="left"/>
  </si>
  <si>
    <t xml:space="preserve">喵喵bala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</si>
  <si>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https://www.toutiao.com/c/user/5744678526/#mid=1592521769489421</t>
    </r>
    <phoneticPr fontId="1" type="noConversion" alignment="left"/>
  </si>
  <si>
    <t xml:space="preserve">鸿姐的土货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</si>
  <si>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https://www.toutiao.com/c/user/52295792077/#mid=1560729007310850</t>
    </r>
    <phoneticPr fontId="1" type="noConversion" alignment="left"/>
  </si>
  <si>
    <t xml:space="preserve">森哥来了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</si>
  <si>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https://www.toutiao.com/c/user/4023834467377011/#mid=1644835799197699</t>
    </r>
    <phoneticPr fontId="1" type="noConversion" alignment="left"/>
  </si>
  <si>
    <t xml:space="preserve">湘西十三妹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</si>
  <si>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https://www.toutiao.com/c/user/1481773224559582/#mid=1629711649860620</t>
    </r>
    <phoneticPr fontId="1" type="noConversion" alignment="left"/>
  </si>
  <si>
    <t xml:space="preserve">山村黑娃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</si>
  <si>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https://www.toutiao.com/c/user/53371055327/#mid=1555047461696514</t>
    </r>
    <phoneticPr fontId="1" type="noConversion" alignment="left"/>
  </si>
  <si>
    <t xml:space="preserve">岛民阿杰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</si>
  <si>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https://www.toutiao.com/c/user/96544115978/#mid=1646517599708171</t>
    </r>
    <phoneticPr fontId="1" type="noConversion" alignment="left"/>
  </si>
  <si>
    <t xml:space="preserve">果果生鲜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</si>
  <si>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https://www.toutiao.com/c/user/51898751562/#mid=1601500426047495</t>
    </r>
    <phoneticPr fontId="1" type="noConversion" alignment="left"/>
  </si>
  <si>
    <t xml:space="preserve">老林区二丫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</si>
  <si>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https://www.toutiao.com/c/user/73294157627/#mid=1600317992135683</t>
    </r>
    <phoneticPr fontId="1" type="noConversion" alignment="left"/>
  </si>
  <si>
    <t xml:space="preserve">农人莫离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</si>
  <si>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https://www.toutiao.com/c/user/58506049909/#mid=1586390685680653</t>
    </r>
    <phoneticPr fontId="1" type="noConversion" alignment="left"/>
  </si>
  <si>
    <t xml:space="preserve">农人老五哥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</si>
  <si>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https://www.toutiao.com/c/user/68527558756/#mid=1578058390707214</t>
    </r>
    <phoneticPr fontId="1" type="noConversion" alignment="left"/>
  </si>
  <si>
    <t xml:space="preserve">田园牧歌英姐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</si>
  <si>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https://www.toutiao.com/c/user/96455442444/#mid=1597730111450115</t>
    </r>
    <phoneticPr fontId="1" type="noConversion" alignment="left"/>
  </si>
  <si>
    <t xml:space="preserve">团子姐妹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</si>
  <si>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https://www.toutiao.com/c/user/1420224712941883/#mid=1653492709250061</t>
    </r>
    <phoneticPr fontId="1" type="noConversion" alignment="left"/>
  </si>
  <si>
    <t xml:space="preserve">东北丹丹姐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</si>
  <si>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https://www.toutiao.com/c/user/102280823070/#mid=1622139418610695</t>
    </r>
    <phoneticPr fontId="1" type="noConversion" alignment="left"/>
  </si>
  <si>
    <t xml:space="preserve">敖大虾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</si>
  <si>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https://www.toutiao.com/c/user/108745746375/#mid=1619812996579335</t>
    </r>
    <phoneticPr fontId="1" type="noConversion" alignment="left"/>
  </si>
  <si>
    <t xml:space="preserve">三农小雨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</si>
  <si>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https://www.toutiao.com/c/user/100255463486/#mid=1622517122453517</t>
    </r>
    <phoneticPr fontId="1" type="noConversion" alignment="left"/>
  </si>
  <si>
    <t xml:space="preserve">挖笋哥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</si>
  <si>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https://www.toutiao.com/c/user/106713017042/#mid=1622259919635485</t>
    </r>
    <phoneticPr fontId="1" type="noConversion" alignment="left"/>
  </si>
  <si>
    <t xml:space="preserve">农家二妞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</si>
  <si>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https://www.toutiao.com/c/user/98499566376/#mid=1601218497332231</t>
    </r>
    <phoneticPr fontId="1" type="noConversion" alignment="left"/>
  </si>
  <si>
    <t xml:space="preserve">乡村小微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</si>
  <si>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https://www.toutiao.com/c/user/6841784907/#mid=1602413603985412</t>
    </r>
    <phoneticPr fontId="1" type="noConversion" alignment="left"/>
  </si>
  <si>
    <t xml:space="preserve">阿运vlog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</si>
  <si>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https://www.toutiao.com/c/user/66766547719/#mid=1602571661585416</t>
    </r>
    <phoneticPr fontId="1" type="noConversion" alignment="left"/>
  </si>
  <si>
    <t xml:space="preserve">熊九零vlog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</si>
  <si>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https://www.toutiao.com/c/user/106399999836/#mid=1646103627144206</t>
    </r>
    <phoneticPr fontId="1" type="noConversion" alignment="left"/>
  </si>
  <si>
    <t xml:space="preserve">茶农王大鹏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</si>
  <si>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https://www.toutiao.com/c/user/5265613215/#mid=1609215146065933</t>
    </r>
    <phoneticPr fontId="1" type="noConversion" alignment="left"/>
  </si>
  <si>
    <t xml:space="preserve">农民大春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</si>
  <si>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https://www.toutiao.com/c/user/62719867236/#mid=1624361103113229</t>
    </r>
    <phoneticPr fontId="1" type="noConversion" alignment="left"/>
  </si>
  <si>
    <t xml:space="preserve">渔人刀仔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</si>
  <si>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https://www.toutiao.com/c/user/2246993632841275/#mid=1637144557510669</t>
    </r>
    <phoneticPr fontId="1" type="noConversion" alignment="left"/>
  </si>
  <si>
    <t xml:space="preserve">河北刚子哥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</si>
  <si>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https://www.toutiao.com/c/user/50125006759/#mid=1613135745666051</t>
    </r>
    <phoneticPr fontId="1" type="noConversion" alignment="left"/>
  </si>
  <si>
    <r>
      <rPr>
        <rFont val="Microsoft YaHei"/>
        <sz val="10.0"/>
        <color rgb="FF000000"/>
      </rPr>
      <t xml:space="preserve">wqg139139</t>
    </r>
    <phoneticPr fontId="1" type="noConversion" alignment="left"/>
  </si>
  <si>
    <r>
      <rPr>
        <rFont val="Arial"/>
        <sz val="10.0"/>
        <color rgb="FF000000"/>
      </rPr>
      <t xml:space="preserve">作者对平台不感兴趣，暂时不想入驻</t>
    </r>
    <phoneticPr fontId="1" type="noConversion" alignment="left"/>
  </si>
  <si>
    <t xml:space="preserve">户外彬970大队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</si>
  <si>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https://www.toutiao.com/c/user/97044606128/#mid=1601058920587272</t>
    </r>
    <phoneticPr fontId="1" type="noConversion" alignment="left"/>
  </si>
  <si>
    <t xml:space="preserve">巧夫9哥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</si>
  <si>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https://www.toutiao.com/c/user/7007403363/#mid=1633766426200076</t>
    </r>
    <phoneticPr fontId="1" type="noConversion" alignment="left"/>
  </si>
  <si>
    <t xml:space="preserve">牙缝妹敏敏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</si>
  <si>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https://www.toutiao.com/c/user/51154225151/#mid=51274962383</t>
    </r>
    <phoneticPr fontId="1" type="noConversion" alignment="left"/>
  </si>
  <si>
    <t xml:space="preserve">海南十二vlog</t>
    <phoneticPr fontId="1" type="noConversion" alignment="left"/>
  </si>
  <si>
    <t xml:space="preserve">https://www.toutiao.com/c/user/60375310526/#mid=1581126219774990</t>
    <phoneticPr fontId="1" type="noConversion" alignment="left"/>
  </si>
  <si>
    <t xml:space="preserve">一只梦琪琪</t>
    <phoneticPr fontId="1" type="noConversion" alignment="left"/>
  </si>
  <si>
    <t xml:space="preserve">https://www.toutiao.com/c/user/111437936868/#mid=1655225401005067</t>
    <phoneticPr fontId="1" type="noConversion" alignment="left"/>
  </si>
  <si>
    <t xml:space="preserve">农家大弟</t>
    <phoneticPr fontId="1" type="noConversion" alignment="left"/>
  </si>
  <si>
    <t xml:space="preserve">https://www.toutiao.com/c/user/98177056961/#mid=1601952691863560</t>
    <phoneticPr fontId="1" type="noConversion" alignment="left"/>
  </si>
  <si>
    <t xml:space="preserve">赶海小诗哥</t>
    <phoneticPr fontId="1" type="noConversion" alignment="left"/>
  </si>
  <si>
    <t xml:space="preserve">https://www.toutiao.com/c/user/token/MS4wLjABAAAAR4vwAK5HDfJlbRbtI7EN0F15KX8qybMsKcYlAj96qs3m4eJ8yk4Tpnu7n0VY9FEn/</t>
    <phoneticPr fontId="1" type="noConversion" alignment="left"/>
  </si>
  <si>
    <t xml:space="preserve">农民小红</t>
    <phoneticPr fontId="1" type="noConversion" alignment="left"/>
  </si>
  <si>
    <t xml:space="preserve">https://www.toutiao.com/c/user/96387904177/#mid=1598620868245507</t>
    <phoneticPr fontId="1" type="noConversion" alignment="left"/>
  </si>
  <si>
    <t xml:space="preserve">二木花花男</t>
    <phoneticPr fontId="1" type="noConversion" alignment="left"/>
  </si>
  <si>
    <t xml:space="preserve">https://www.toutiao.com/c/user/6769494379/#mid=6798095753</t>
    <phoneticPr fontId="1" type="noConversion" alignment="left"/>
  </si>
  <si>
    <t xml:space="preserve">农村李小胖</t>
    <phoneticPr fontId="1" type="noConversion" alignment="left"/>
  </si>
  <si>
    <t xml:space="preserve">https://www.toutiao.com/c/user/66072519354/#mid=1575600881426445</t>
    <phoneticPr fontId="1" type="noConversion" alignment="left"/>
  </si>
  <si>
    <t xml:space="preserve">乡农旺旺</t>
    <phoneticPr fontId="1" type="noConversion" alignment="left"/>
  </si>
  <si>
    <t xml:space="preserve">https://www.toutiao.com/c/user/75593021606/#mid=1587188290690062</t>
    <phoneticPr fontId="1" type="noConversion" alignment="left"/>
  </si>
  <si>
    <t xml:space="preserve">乡村小芹</t>
    <phoneticPr fontId="1" type="noConversion" alignment="left"/>
  </si>
  <si>
    <t xml:space="preserve">https://www.toutiao.com/c/user/101195812523/#mid=1604979523556356</t>
    <phoneticPr fontId="1" type="noConversion" alignment="left"/>
  </si>
  <si>
    <t xml:space="preserve">贵州苗侗乡愁</t>
    <phoneticPr fontId="1" type="noConversion" alignment="left"/>
  </si>
  <si>
    <t xml:space="preserve">https://www.toutiao.com/c/user/50941561207/#mid=1564305917056002</t>
    <phoneticPr fontId="1" type="noConversion" alignment="left"/>
  </si>
  <si>
    <t xml:space="preserve">木哥家乡</t>
    <phoneticPr fontId="1" type="noConversion" alignment="left"/>
  </si>
  <si>
    <t xml:space="preserve">https://www.toutiao.com/c/user/52087919829/#mid=52139608933</t>
    <phoneticPr fontId="1" type="noConversion" alignment="left"/>
  </si>
  <si>
    <t xml:space="preserve">五常大米惠惠</t>
    <phoneticPr fontId="1" type="noConversion" alignment="left"/>
  </si>
  <si>
    <t xml:space="preserve">https://www.toutiao.com/c/user/106805546955/#mid=1617487706304519</t>
    <phoneticPr fontId="1" type="noConversion" alignment="left"/>
  </si>
  <si>
    <t xml:space="preserve">乡村阿红</t>
    <phoneticPr fontId="1" type="noConversion" alignment="left"/>
  </si>
  <si>
    <t xml:space="preserve">https://www.toutiao.com/c/user/98013028271/#mid=1599854144261127</t>
    <phoneticPr fontId="1" type="noConversion" alignment="left"/>
  </si>
  <si>
    <t xml:space="preserve">老井影像</t>
    <phoneticPr fontId="1" type="noConversion" alignment="left"/>
  </si>
  <si>
    <t xml:space="preserve">https://www.toutiao.com/c/user/58552669315/#mid=1595817589599246</t>
    <phoneticPr fontId="1" type="noConversion" alignment="left"/>
  </si>
  <si>
    <t xml:space="preserve">大贝贝bella</t>
    <phoneticPr fontId="1" type="noConversion" alignment="left"/>
  </si>
  <si>
    <t xml:space="preserve">https://www.toutiao.com/c/user/67647718211/#mid=1596118637437956</t>
    <phoneticPr fontId="1" type="noConversion" alignment="left"/>
  </si>
  <si>
    <t xml:space="preserve">大山兄弟</t>
    <phoneticPr fontId="1" type="noConversion" alignment="left"/>
  </si>
  <si>
    <t xml:space="preserve">https://www.toutiao.com/c/user/72716150779/#mid=1581874814398478</t>
    <phoneticPr fontId="1" type="noConversion" alignment="left"/>
  </si>
  <si>
    <r>
      <rPr>
        <rFont val="Microsoft YaHei"/>
        <sz val="10.0"/>
        <color rgb="FF000000"/>
      </rPr>
      <t xml:space="preserve">宋雨欣</t>
    </r>
    <phoneticPr fontId="1" type="noConversion" alignment="left"/>
  </si>
  <si>
    <t xml:space="preserve">懒渔钓鱼</t>
    <phoneticPr fontId="1" type="noConversion" alignment="left"/>
  </si>
  <si>
    <t xml:space="preserve">主播十六vlog</t>
    <phoneticPr fontId="1" type="noConversion" alignment="left"/>
  </si>
  <si>
    <t xml:space="preserve">https://www.toutiao.com/c/user/1833631334016516/#mid=1633395147691022</t>
    <phoneticPr fontId="1" type="noConversion" alignment="left"/>
  </si>
  <si>
    <t xml:space="preserve">已建联</t>
    <phoneticPr fontId="1" type="noConversion" alignment="left"/>
  </si>
  <si>
    <r>
      <rPr>
        <rFont val="Microsoft YaHei"/>
        <sz val="10.0"/>
        <color rgb="FF000000"/>
      </rPr>
      <t xml:space="preserve">祝琦</t>
    </r>
    <phoneticPr fontId="1" type="noConversion" alignment="left"/>
  </si>
  <si>
    <t xml:space="preserve">https://www.douyin.com/share/user/94387611378</t>
    <phoneticPr fontId="1" type="noConversion" alignment="left"/>
  </si>
  <si>
    <t xml:space="preserve">吉林省实验中学</t>
    <phoneticPr fontId="1" type="noConversion" alignment="left"/>
  </si>
  <si>
    <t xml:space="preserve">https://www.douyin.com/share/user/101607657520</t>
    <phoneticPr fontId="1" type="noConversion" alignment="left"/>
  </si>
  <si>
    <t xml:space="preserve">https://www.douyin.com/share/user/1569724061728430</t>
    <phoneticPr fontId="1" type="noConversion" alignment="left"/>
  </si>
  <si>
    <t xml:space="preserve">https://www.douyin.com/share/user/103600224418</t>
    <phoneticPr fontId="1" type="noConversion" alignment="left"/>
  </si>
  <si>
    <t xml:space="preserve">https://www.douyin.com/share/user/3566471177578397</t>
    <phoneticPr fontId="1" type="noConversion" alignment="left"/>
  </si>
  <si>
    <t xml:space="preserve">https://www.douyin.com/share/user/91653683381</t>
    <phoneticPr fontId="1" type="noConversion" alignment="left"/>
  </si>
  <si>
    <t xml:space="preserve">https://www.douyin.com/share/user/1631323657092238</t>
    <phoneticPr fontId="1" type="noConversion" alignment="left"/>
  </si>
  <si>
    <t xml:space="preserve">https://www.douyin.com/share/user/96424676831</t>
    <phoneticPr fontId="1" type="noConversion" alignment="left"/>
  </si>
  <si>
    <t xml:space="preserve">https://www.douyin.com/share/user/85793601683</t>
    <phoneticPr fontId="1" type="noConversion" alignment="left"/>
  </si>
  <si>
    <t xml:space="preserve">https://www.douyin.com/share/user/60820851547</t>
    <phoneticPr fontId="1" type="noConversion" alignment="left"/>
  </si>
  <si>
    <t xml:space="preserve">https://www.douyin.com/share/user/98121640107</t>
    <phoneticPr fontId="1" type="noConversion" alignment="left"/>
  </si>
  <si>
    <t xml:space="preserve">https://www.douyin.com/share/user/93159081150</t>
    <phoneticPr fontId="1" type="noConversion" alignment="left"/>
  </si>
  <si>
    <t xml:space="preserve">https://www.douyin.com/share/user/61178535617</t>
    <phoneticPr fontId="1" type="noConversion" alignment="left"/>
  </si>
  <si>
    <t xml:space="preserve">https://www.douyin.com/share/user/1253060951948637</t>
    <phoneticPr fontId="1" type="noConversion" alignment="left"/>
  </si>
  <si>
    <t xml:space="preserve">https://www.douyin.com/share/user/102837497720</t>
    <phoneticPr fontId="1" type="noConversion" alignment="left"/>
  </si>
  <si>
    <t xml:space="preserve">https://www.douyin.com/share/user/63648914187</t>
    <phoneticPr fontId="1" type="noConversion" alignment="left"/>
  </si>
  <si>
    <t xml:space="preserve"> https://v.douyin.com/JB7qtr9/</t>
    <phoneticPr fontId="1" type="noConversion" alignment="left"/>
  </si>
  <si>
    <t xml:space="preserve">https://www.douyin.com/share/user/71479207647</t>
    <phoneticPr fontId="1" type="noConversion" alignment="left"/>
  </si>
  <si>
    <t xml:space="preserve">https://www.douyin.com/share/user/76506055214</t>
    <phoneticPr fontId="1" type="noConversion" alignment="left"/>
  </si>
  <si>
    <t xml:space="preserve">https://www.douyin.com/share/user/101450374460</t>
    <phoneticPr fontId="1" type="noConversion" alignment="left"/>
  </si>
  <si>
    <t xml:space="preserve">https://www.douyin.com/share/user/58368523562</t>
    <phoneticPr fontId="1" type="noConversion" alignment="left"/>
  </si>
  <si>
    <t xml:space="preserve">https://www.douyin.com/share/user/100864229365</t>
    <phoneticPr fontId="1" type="noConversion" alignment="left"/>
  </si>
  <si>
    <t xml:space="preserve">https://www.douyin.com/share/user/106583206091</t>
    <phoneticPr fontId="1" type="noConversion" alignment="left"/>
  </si>
  <si>
    <t xml:space="preserve">https://www.douyin.com/share/user/99836736648</t>
    <phoneticPr fontId="1" type="noConversion" alignment="left"/>
  </si>
  <si>
    <t xml:space="preserve">https://www.douyin.com/share/user/75374984379</t>
    <phoneticPr fontId="1" type="noConversion" alignment="left"/>
  </si>
  <si>
    <t xml:space="preserve">https://www.douyin.com/share/user/96797459849</t>
    <phoneticPr fontId="1" type="noConversion" alignment="left"/>
  </si>
  <si>
    <t xml:space="preserve">https://www.douyin.com/share/user/106263080095</t>
    <phoneticPr fontId="1" type="noConversion" alignment="left"/>
  </si>
  <si>
    <t xml:space="preserve">北京理工大学珠海学院</t>
    <phoneticPr fontId="1" type="noConversion" alignment="left"/>
  </si>
  <si>
    <t xml:space="preserve">https://www.douyin.com/share/user/100404539499</t>
    <phoneticPr fontId="1" type="noConversion" alignment="left"/>
  </si>
  <si>
    <t xml:space="preserve">https://www.douyin.com/share/user/84355743673</t>
    <phoneticPr fontId="1" type="noConversion" alignment="left"/>
  </si>
  <si>
    <t xml:space="preserve">https://www.douyin.com/share/user/67753416083</t>
    <phoneticPr fontId="1" type="noConversion" alignment="left"/>
  </si>
  <si>
    <t xml:space="preserve">https://www.douyin.com/share/user/93044761616</t>
    <phoneticPr fontId="1" type="noConversion" alignment="left"/>
  </si>
  <si>
    <t xml:space="preserve">https://www.douyin.com/share/user/101157125025</t>
    <phoneticPr fontId="1" type="noConversion" alignment="left"/>
  </si>
  <si>
    <t xml:space="preserve">https://www.douyin.com/share/user/101191564500</t>
    <phoneticPr fontId="1" type="noConversion" alignment="left"/>
  </si>
  <si>
    <t xml:space="preserve">https://www.douyin.com/share/user/58894949846</t>
    <phoneticPr fontId="1" type="noConversion" alignment="left"/>
  </si>
  <si>
    <t xml:space="preserve">https://www.douyin.com/share/user/66520093782</t>
    <phoneticPr fontId="1" type="noConversion" alignment="left"/>
  </si>
  <si>
    <t xml:space="preserve">https://www.douyin.com/share/user/64475936529</t>
    <phoneticPr fontId="1" type="noConversion" alignment="left"/>
  </si>
  <si>
    <t xml:space="preserve">https://www.douyin.com/share/user/92469391385</t>
    <phoneticPr fontId="1" type="noConversion" alignment="left"/>
  </si>
  <si>
    <t xml:space="preserve">https://www.douyin.com/share/user/100244823757</t>
    <phoneticPr fontId="1" type="noConversion" alignment="left"/>
  </si>
  <si>
    <t xml:space="preserve">https://www.douyin.com/share/user/59824868446</t>
    <phoneticPr fontId="1" type="noConversion" alignment="left"/>
  </si>
  <si>
    <t xml:space="preserve">https://www.douyin.com/share/user/75233817550</t>
    <phoneticPr fontId="1" type="noConversion" alignment="left"/>
  </si>
  <si>
    <t xml:space="preserve">https://www.douyin.com/share/user/79899800845</t>
    <phoneticPr fontId="1" type="noConversion" alignment="left"/>
  </si>
  <si>
    <t xml:space="preserve">https://www.douyin.com/share/user/85533857386</t>
    <phoneticPr fontId="1" type="noConversion" alignment="left"/>
  </si>
  <si>
    <t xml:space="preserve">https://www.douyin.com/share/user/95781819343</t>
    <phoneticPr fontId="1" type="noConversion" alignment="left"/>
  </si>
  <si>
    <t xml:space="preserve">https://www.douyin.com/share/user/96203044858</t>
    <phoneticPr fontId="1" type="noConversion" alignment="left"/>
  </si>
  <si>
    <t xml:space="preserve">https://www.douyin.com/share/user/63183687062</t>
    <phoneticPr fontId="1" type="noConversion" alignment="left"/>
  </si>
  <si>
    <t xml:space="preserve">https://www.douyin.com/share/user/63419752015</t>
    <phoneticPr fontId="1" type="noConversion" alignment="left"/>
  </si>
  <si>
    <t xml:space="preserve">https://www.douyin.com/share/user/72617388978</t>
    <phoneticPr fontId="1" type="noConversion" alignment="left"/>
  </si>
  <si>
    <t xml:space="preserve">https://www.douyin.com/share/user/65647797611</t>
    <phoneticPr fontId="1" type="noConversion" alignment="left"/>
  </si>
  <si>
    <t xml:space="preserve">https://www.douyin.com/share/user/3390507484196108</t>
    <phoneticPr fontId="1" type="noConversion" alignment="left"/>
  </si>
  <si>
    <t xml:space="preserve">https://www.douyin.com/share/user/111634496171</t>
    <phoneticPr fontId="1" type="noConversion" alignment="left"/>
  </si>
  <si>
    <t xml:space="preserve">https://www.douyin.com/share/user/2255852602136269</t>
    <phoneticPr fontId="1" type="noConversion" alignment="left"/>
  </si>
  <si>
    <t xml:space="preserve">https://www.douyin.com/share/user/81336294477</t>
    <phoneticPr fontId="1" type="noConversion" alignment="left"/>
  </si>
  <si>
    <t xml:space="preserve">https://www.douyin.com/share/user/68992052064</t>
    <phoneticPr fontId="1" type="noConversion" alignment="left"/>
  </si>
  <si>
    <t xml:space="preserve">https://www.douyin.com/share/user/96926107260</t>
    <phoneticPr fontId="1" type="noConversion" alignment="left"/>
  </si>
  <si>
    <t xml:space="preserve">酷锐影音管家：宣传片/动画/三维仿真制作</t>
    <phoneticPr fontId="1" type="noConversion" alignment="left"/>
  </si>
  <si>
    <t xml:space="preserve">青岛摄影师-玉龙</t>
    <phoneticPr fontId="1" type="noConversion" alignment="left"/>
  </si>
  <si>
    <t xml:space="preserve">https://www.toutiao.com/c/user/7988602258/#mid=1591837723564040</t>
    <phoneticPr fontId="1" type="noConversion" alignment="left"/>
  </si>
  <si>
    <t xml:space="preserve">https://www.toutiao.com/c/user/50015632506/#mid=1575536594338830</t>
    <phoneticPr fontId="1" type="noConversion" alignment="left"/>
  </si>
  <si>
    <t xml:space="preserve">https://www.toutiao.com/c/user/109639908528/#mid=1621822737766413</t>
    <phoneticPr fontId="1" type="noConversion" alignment="left"/>
  </si>
  <si>
    <t xml:space="preserve">https://www.toutiao.com/c/user/102424012738/#mid=1608157375856663</t>
    <phoneticPr fontId="1" type="noConversion" alignment="left"/>
  </si>
  <si>
    <t xml:space="preserve">谢普庆</t>
    <phoneticPr fontId="1" type="noConversion" alignment="left"/>
  </si>
  <si>
    <t xml:space="preserve">https://www.toutiao.com/c/user/61382260670/#mid=1595698915851278</t>
    <phoneticPr fontId="1" type="noConversion" alignment="left"/>
  </si>
  <si>
    <t xml:space="preserve">https://www.toutiao.com/c/user/518591682716976/#mid=1663820664581132</t>
    <phoneticPr fontId="1" type="noConversion" alignment="left"/>
  </si>
  <si>
    <t xml:space="preserve">https://www.toutiao.com/c/user/84838442848/#mid=1593525979193358</t>
    <phoneticPr fontId="1" type="noConversion" alignment="left"/>
  </si>
  <si>
    <t xml:space="preserve">https://www.toutiao.com/c/user/184340069485927/#mid=1663821692030987</t>
    <phoneticPr fontId="1" type="noConversion" alignment="left"/>
  </si>
  <si>
    <t xml:space="preserve">https://www.toutiao.com/c/user/74873697145/#mid=1609963365743623</t>
    <phoneticPr fontId="1" type="noConversion" alignment="left"/>
  </si>
  <si>
    <t xml:space="preserve">https://www.toutiao.com/c/user/104599784934/#mid=1612239000779784</t>
    <phoneticPr fontId="1" type="noConversion" alignment="left"/>
  </si>
  <si>
    <t xml:space="preserve">https://www.toutiao.com/c/user/52931429136/#mid=1553877182403585</t>
    <phoneticPr fontId="1" type="noConversion" alignment="left"/>
  </si>
  <si>
    <t xml:space="preserve">https://www.toutiao.com/c/user/84984549610/#mid=1589036149437443</t>
    <phoneticPr fontId="1" type="noConversion" alignment="left"/>
  </si>
  <si>
    <t xml:space="preserve">https://www.toutiao.com/c/user/106196261542/#mid=1616437701532685</t>
    <phoneticPr fontId="1" type="noConversion" alignment="left"/>
  </si>
  <si>
    <t xml:space="preserve">https://www.toutiao.com/c/user/1033151082140619/#mid=1641825789570055</t>
    <phoneticPr fontId="1" type="noConversion" alignment="left"/>
  </si>
  <si>
    <t xml:space="preserve">https://www.toutiao.com/c/user/50024781114/#mid=50024575383</t>
    <phoneticPr fontId="1" type="noConversion" alignment="left"/>
  </si>
  <si>
    <t xml:space="preserve">https://www.toutiao.com/c/user/102220745954/#mid=1607382690152452</t>
    <phoneticPr fontId="1" type="noConversion" alignment="left"/>
  </si>
  <si>
    <t xml:space="preserve">https://www.toutiao.com/c/user/105328383876/#mid=1614663404502024</t>
    <phoneticPr fontId="1" type="noConversion" alignment="left"/>
  </si>
  <si>
    <t xml:space="preserve">https://www.toutiao.com/c/user/54401334393/#mid=1567929368722434</t>
    <phoneticPr fontId="1" type="noConversion" alignment="left"/>
  </si>
  <si>
    <t xml:space="preserve">https://www.toutiao.com/c/user/103601600563/#mid=1609786250722307</t>
    <phoneticPr fontId="1" type="noConversion" alignment="left"/>
  </si>
  <si>
    <t xml:space="preserve">https://www.toutiao.com/c/user/2247015183156372/#mid=1650977851680775</t>
    <phoneticPr fontId="1" type="noConversion" alignment="left"/>
  </si>
  <si>
    <t xml:space="preserve">https://www.toutiao.com/c/user/73430055911/#mid=1601625484361732</t>
    <phoneticPr fontId="1" type="noConversion" alignment="left"/>
  </si>
  <si>
    <t xml:space="preserve">https://www.toutiao.com/c/user/3296173486/#mid=1606040558917646</t>
    <phoneticPr fontId="1" type="noConversion" alignment="left"/>
  </si>
  <si>
    <t xml:space="preserve">https://www.toutiao.com/c/user/62856103656/#mid=1571871838334977</t>
    <phoneticPr fontId="1" type="noConversion" alignment="left"/>
  </si>
  <si>
    <t xml:space="preserve">https://www.toutiao.com/c/user/2106279356808679/#mid=1643086756079629</t>
    <phoneticPr fontId="1" type="noConversion" alignment="left"/>
  </si>
  <si>
    <t xml:space="preserve">https://www.toutiao.com/c/user/6357518932/#mid=6357518932</t>
    <phoneticPr fontId="1" type="noConversion" alignment="left"/>
  </si>
  <si>
    <t xml:space="preserve">https://www.toutiao.com/c/user/5744678526/#mid=1592521769489421</t>
    <phoneticPr fontId="1" type="noConversion" alignment="left"/>
  </si>
  <si>
    <t xml:space="preserve">https://www.toutiao.com/c/user/52295792077/#mid=1560729007310850</t>
    <phoneticPr fontId="1" type="noConversion" alignment="left"/>
  </si>
  <si>
    <t xml:space="preserve">https://www.toutiao.com/c/user/4023834467377011/#mid=1644835799197699</t>
    <phoneticPr fontId="1" type="noConversion" alignment="left"/>
  </si>
  <si>
    <t xml:space="preserve">https://www.toutiao.com/c/user/1481773224559582/#mid=1629711649860620</t>
    <phoneticPr fontId="1" type="noConversion" alignment="left"/>
  </si>
  <si>
    <t xml:space="preserve">https://www.toutiao.com/c/user/53371055327/#mid=1555047461696514</t>
    <phoneticPr fontId="1" type="noConversion" alignment="left"/>
  </si>
  <si>
    <t xml:space="preserve">https://www.toutiao.com/c/user/96544115978/#mid=1646517599708171</t>
    <phoneticPr fontId="1" type="noConversion" alignment="left"/>
  </si>
  <si>
    <t xml:space="preserve">https://www.toutiao.com/c/user/51898751562/#mid=1601500426047495</t>
    <phoneticPr fontId="1" type="noConversion" alignment="left"/>
  </si>
  <si>
    <t xml:space="preserve">https://www.toutiao.com/c/user/73294157627/#mid=1600317992135683</t>
    <phoneticPr fontId="1" type="noConversion" alignment="left"/>
  </si>
  <si>
    <t xml:space="preserve">https://www.toutiao.com/c/user/58506049909/#mid=1586390685680653</t>
    <phoneticPr fontId="1" type="noConversion" alignment="left"/>
  </si>
  <si>
    <t xml:space="preserve">https://www.toutiao.com/c/user/68527558756/#mid=1578058390707214</t>
    <phoneticPr fontId="1" type="noConversion" alignment="left"/>
  </si>
  <si>
    <t xml:space="preserve">https://www.toutiao.com/c/user/96455442444/#mid=1597730111450115</t>
    <phoneticPr fontId="1" type="noConversion" alignment="left"/>
  </si>
  <si>
    <t xml:space="preserve">https://www.toutiao.com/c/user/1420224712941883/#mid=1653492709250061</t>
    <phoneticPr fontId="1" type="noConversion" alignment="left"/>
  </si>
  <si>
    <t xml:space="preserve">https://www.toutiao.com/c/user/102280823070/#mid=1622139418610695</t>
    <phoneticPr fontId="1" type="noConversion" alignment="left"/>
  </si>
  <si>
    <t xml:space="preserve">https://www.toutiao.com/c/user/108745746375/#mid=1619812996579335</t>
    <phoneticPr fontId="1" type="noConversion" alignment="left"/>
  </si>
  <si>
    <t xml:space="preserve">https://www.toutiao.com/c/user/100255463486/#mid=1622517122453517</t>
    <phoneticPr fontId="1" type="noConversion" alignment="left"/>
  </si>
  <si>
    <t xml:space="preserve">https://www.toutiao.com/c/user/106713017042/#mid=1622259919635485</t>
    <phoneticPr fontId="1" type="noConversion" alignment="left"/>
  </si>
  <si>
    <t xml:space="preserve">https://www.toutiao.com/c/user/98499566376/#mid=1601218497332231</t>
    <phoneticPr fontId="1" type="noConversion" alignment="left"/>
  </si>
  <si>
    <t xml:space="preserve">https://www.toutiao.com/c/user/6841784907/#mid=1602413603985412</t>
    <phoneticPr fontId="1" type="noConversion" alignment="left"/>
  </si>
  <si>
    <t xml:space="preserve">https://www.toutiao.com/c/user/66766547719/#mid=1602571661585416</t>
    <phoneticPr fontId="1" type="noConversion" alignment="left"/>
  </si>
  <si>
    <t xml:space="preserve">https://www.toutiao.com/c/user/106399999836/#mid=1646103627144206</t>
    <phoneticPr fontId="1" type="noConversion" alignment="left"/>
  </si>
  <si>
    <t xml:space="preserve">https://www.toutiao.com/c/user/5265613215/#mid=1609215146065933</t>
    <phoneticPr fontId="1" type="noConversion" alignment="left"/>
  </si>
  <si>
    <t xml:space="preserve">https://www.toutiao.com/c/user/62719867236/#mid=1624361103113229</t>
    <phoneticPr fontId="1" type="noConversion" alignment="left"/>
  </si>
  <si>
    <t xml:space="preserve">https://www.toutiao.com/c/user/2246993632841275/#mid=1637144557510669</t>
    <phoneticPr fontId="1" type="noConversion" alignment="left"/>
  </si>
  <si>
    <t xml:space="preserve">https://www.toutiao.com/c/user/50125006759/#mid=1613135745666051</t>
    <phoneticPr fontId="1" type="noConversion" alignment="left"/>
  </si>
  <si>
    <t xml:space="preserve">https://www.toutiao.com/c/user/97044606128/#mid=1601058920587272</t>
    <phoneticPr fontId="1" type="noConversion" alignment="left"/>
  </si>
  <si>
    <t xml:space="preserve">https://www.toutiao.com/c/user/7007403363/#mid=1633766426200076</t>
    <phoneticPr fontId="1" type="noConversion" alignment="left"/>
  </si>
  <si>
    <t xml:space="preserve">https://www.toutiao.com/c/user/51154225151/#mid=51274962383</t>
    <phoneticPr fontId="1" type="noConversion" alignment="left"/>
  </si>
  <si>
    <t xml:space="preserve">https://www.toutiao.com/c/user/888033843092103/#mid=1664101770041351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</si>
</sst>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6">
    <numFmt numFmtId="164" formatCode="0.0%"/>
    <numFmt numFmtId="165" formatCode="0_);[Red]\(0\)"/>
    <numFmt numFmtId="166" formatCode="yyyy&quot;.&quot;m&quot;.&quot;d"/>
    <numFmt numFmtId="167" formatCode="m&quot;月&quot;d&quot;日&quot;;@"/>
    <numFmt numFmtId="168" formatCode="0_ "/>
    <numFmt numFmtId="169" formatCode="0_);[Red](0)"/>
  </numFmts>
  <fonts count="32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宋体"/>
      <family val="0"/>
      <sz val="11.0"/>
      <color rgb="FF000000"/>
    </font>
    <font>
      <name val="等线"/>
      <family val="0"/>
      <sz val="11.0"/>
      <color rgb="FF000000"/>
    </font>
    <font>
      <name val="Arial"/>
      <family val="0"/>
      <sz val="10.0"/>
      <color rgb="FF112233"/>
    </font>
    <font>
      <name val="SimSun"/>
      <family val="0"/>
      <sz val="11.0"/>
      <color rgb="FF000000"/>
    </font>
    <font>
      <name val="Arial"/>
      <family val="0"/>
      <sz val="10.0"/>
      <color rgb="FF0000FF"/>
      <u val="single"/>
    </font>
    <font>
      <name val="Arial"/>
      <family val="0"/>
      <sz val="10.0"/>
      <color rgb="FF000000"/>
    </font>
    <font>
      <name val="Chinese Quote"/>
      <family val="0"/>
      <sz val="10.0"/>
      <color rgb="FF1890FF"/>
      <u val="single"/>
    </font>
    <font>
      <name val="Microsoft YaHei"/>
      <family val="0"/>
      <sz val="10.0"/>
      <color rgb="FF0000FF"/>
      <u val="single"/>
    </font>
    <font>
      <name val="等线"/>
      <family val="0"/>
      <sz val="12.0"/>
      <color rgb="FF000000"/>
    </font>
    <font>
      <name val="Helvetica Neue For Number"/>
      <family val="0"/>
      <sz val="10.0"/>
      <color rgb="FF595959"/>
    </font>
    <font>
      <name val="SimSun"/>
      <family val="0"/>
      <sz val="11.0"/>
      <color rgb="FF0000FF"/>
      <u val="single"/>
    </font>
    <font>
      <name val="Microsoft YaHei"/>
      <family val="0"/>
      <sz val="9.0"/>
      <color rgb="FF2B2B2B"/>
    </font>
  </fonts>
  <fills count="13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165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19" fillId="11" borderId="0" applyNumberFormat="true" applyFont="false" applyBorder="true" applyAlignment="true">
      <alignment horizontal="center" vertical="center"/>
    </xf>
    <xf numFmtId="166" fontId="19" fillId="11" borderId="0" applyNumberFormat="true" applyFont="false" applyBorder="true" applyAlignment="true">
      <alignment horizontal="center" vertical="center"/>
    </xf>
    <xf numFmtId="167" fontId="22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center" vertical="center"/>
    </xf>
    <xf numFmtId="49" fontId="19" fillId="11" borderId="0" applyNumberFormat="true" applyFont="false" applyBorder="true" applyAlignment="true">
      <alignment horizontal="center" vertical="center"/>
    </xf>
    <xf numFmtId="49" fontId="19" fillId="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top"/>
    </xf>
    <xf numFmtId="0" fontId="24" fillId="0" borderId="0" applyNumberFormat="true" applyFont="false" applyBorder="true" applyAlignment="true">
      <alignment horizontal="center" vertical="top"/>
    </xf>
    <xf numFmtId="166" fontId="1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center" vertical="center"/>
    </xf>
    <xf numFmtId="49" fontId="26" fillId="0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top"/>
    </xf>
    <xf numFmtId="167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center" vertical="bottom"/>
    </xf>
    <xf numFmtId="0" fontId="16" fillId="0" borderId="0" applyNumberFormat="true" applyFont="false" applyBorder="true" applyAlignment="true">
      <alignment horizontal="general" vertical="center"/>
    </xf>
    <xf numFmtId="0" fontId="27" fillId="0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center"/>
    </xf>
    <xf numFmtId="0" fontId="27" fillId="0" borderId="0" applyNumberFormat="true" applyFont="false" applyBorder="true" applyAlignment="true">
      <alignment horizontal="center" vertical="bottom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bottom"/>
    </xf>
    <xf numFmtId="0" fontId="17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general" vertical="center"/>
    </xf>
    <xf numFmtId="0" fontId="25" fillId="0" borderId="1" applyNumberFormat="true" applyFont="false" applyBorder="true" applyAlignment="true">
      <alignment horizontal="center" vertical="center"/>
    </xf>
    <xf numFmtId="0" fontId="25" fillId="11" borderId="0" applyNumberFormat="true" applyFont="false" applyBorder="true" applyAlignment="true">
      <alignment horizontal="center" vertical="center"/>
    </xf>
    <xf numFmtId="0" fontId="25" fillId="11" borderId="0" applyNumberFormat="true" applyFont="false" applyBorder="true" applyAlignment="true">
      <alignment horizontal="general" vertical="center"/>
    </xf>
    <xf numFmtId="0" fontId="27" fillId="0" borderId="2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center" vertical="center"/>
    </xf>
    <xf numFmtId="0" fontId="28" fillId="11" borderId="0" applyNumberFormat="true" applyFont="false" applyBorder="true" applyAlignment="true">
      <alignment horizontal="center" vertical="center"/>
    </xf>
    <xf numFmtId="0" fontId="24" fillId="0" borderId="2" applyNumberFormat="true" applyFont="false" applyBorder="true" applyAlignment="true">
      <alignment horizontal="center" vertical="center"/>
    </xf>
    <xf numFmtId="0" fontId="29" fillId="11" borderId="0" applyNumberFormat="true" applyFont="false" applyBorder="true" applyAlignment="true">
      <alignment horizontal="left" vertical="center"/>
    </xf>
    <xf numFmtId="0" fontId="17" fillId="11" borderId="0" applyNumberFormat="true" applyFont="false" applyBorder="true" applyAlignment="true">
      <alignment horizontal="left" vertical="center"/>
    </xf>
    <xf numFmtId="0" fontId="27" fillId="0" borderId="0" applyNumberFormat="true" applyFont="false" applyBorder="true" applyAlignment="true">
      <alignment horizontal="general" vertical="center"/>
    </xf>
    <xf numFmtId="49" fontId="25" fillId="11" borderId="0" applyNumberFormat="true" applyFont="false" applyBorder="true" applyAlignment="true">
      <alignment horizontal="general" vertical="center"/>
    </xf>
    <xf numFmtId="168" fontId="20" fillId="0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center" vertical="center"/>
    </xf>
    <xf numFmtId="14" fontId="15" fillId="11" borderId="0" applyNumberFormat="true" applyFont="false" applyBorder="true" applyAlignment="true">
      <alignment horizontal="center" vertical="center"/>
    </xf>
    <xf numFmtId="0" fontId="31" fillId="11" borderId="0" applyNumberFormat="true" applyFont="false" applyBorder="true" applyAlignment="true">
      <alignment horizontal="center" vertical="center"/>
    </xf>
    <xf numFmtId="11" fontId="15" fillId="0" borderId="0" applyNumberFormat="true" applyFont="false" applyBorder="true" applyAlignment="true">
      <alignment horizontal="center" vertical="center"/>
    </xf>
    <xf numFmtId="167" fontId="1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28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general" vertical="center"/>
    </xf>
    <xf numFmtId="49" fontId="16" fillId="0" borderId="0" applyNumberFormat="true" applyFont="false" applyBorder="true" applyAlignment="true">
      <alignment horizontal="general" vertical="center"/>
    </xf>
    <xf numFmtId="169" fontId="15" fillId="0" borderId="2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0" fontId="15" fillId="12" borderId="2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top"/>
    </xf>
    <xf numFmtId="0" fontId="15" fillId="0" borderId="2" applyNumberFormat="true" applyFont="false" applyBorder="true" applyAlignment="true">
      <alignment horizontal="center" vertical="top"/>
    </xf>
    <xf numFmtId="0" fontId="15" fillId="12" borderId="2" applyNumberFormat="true" applyFont="false" applyBorder="true" applyAlignment="true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65175894" Type="http://schemas.openxmlformats.org/officeDocument/2006/relationships/hyperlink" Id="rId1"/><Relationship TargetMode="External" Target="https://space.bilibili.com/4916938" Type="http://schemas.openxmlformats.org/officeDocument/2006/relationships/hyperlink" Id="rId2"/><Relationship TargetMode="External" Target="https://space.bilibili.com/392588161" Type="http://schemas.openxmlformats.org/officeDocument/2006/relationships/hyperlink" Id="rId3"/><Relationship TargetMode="External" Target="https://space.bilibili.com/7655977" Type="http://schemas.openxmlformats.org/officeDocument/2006/relationships/hyperlink" Id="rId4"/><Relationship TargetMode="External" Target="https://space.bilibili.com/347086422" Type="http://schemas.openxmlformats.org/officeDocument/2006/relationships/hyperlink" Id="rId5"/><Relationship TargetMode="External" Target="https://space.bilibili.com/5284725" Type="http://schemas.openxmlformats.org/officeDocument/2006/relationships/hyperlink" Id="rId6"/><Relationship TargetMode="External" Target="https://space.bilibili.com/286621174" Type="http://schemas.openxmlformats.org/officeDocument/2006/relationships/hyperlink" Id="rId7"/><Relationship TargetMode="External" Target="https://space.bilibili.com/174895574" Type="http://schemas.openxmlformats.org/officeDocument/2006/relationships/hyperlink" Id="rId8"/><Relationship TargetMode="External" Target="https://space.bilibili.com/636211" Type="http://schemas.openxmlformats.org/officeDocument/2006/relationships/hyperlink" Id="rId9"/><Relationship TargetMode="External" Target="https://space.bilibili.com/164734993" Type="http://schemas.openxmlformats.org/officeDocument/2006/relationships/hyperlink" Id="rId10"/><Relationship TargetMode="External" Target="https://space.bilibili.com/301392140" Type="http://schemas.openxmlformats.org/officeDocument/2006/relationships/hyperlink" Id="rId11"/><Relationship TargetMode="External" Target="https://space.bilibili.com/161151819" Type="http://schemas.openxmlformats.org/officeDocument/2006/relationships/hyperlink" Id="rId12"/><Relationship TargetMode="External" Target="https://space.bilibili.com/27565181" Type="http://schemas.openxmlformats.org/officeDocument/2006/relationships/hyperlink" Id="rId13"/><Relationship TargetMode="External" Target="https://space.bilibili.com/244801129" Type="http://schemas.openxmlformats.org/officeDocument/2006/relationships/hyperlink" Id="rId14"/><Relationship TargetMode="External" Target="https://space.bilibili.com/220008675" Type="http://schemas.openxmlformats.org/officeDocument/2006/relationships/hyperlink" Id="rId15"/><Relationship TargetMode="External" Target="https://space.bilibili.com/14264313" Type="http://schemas.openxmlformats.org/officeDocument/2006/relationships/hyperlink" Id="rId16"/><Relationship TargetMode="External" Target="https://space.bilibili.com/284215104" Type="http://schemas.openxmlformats.org/officeDocument/2006/relationships/hyperlink" Id="rId17"/></Relationships>
</file>

<file path=xl/worksheets/_rels/sheet3.xml.rels><?xml version="1.0" encoding="UTF-8" standalone="yes"?><Relationships xmlns="http://schemas.openxmlformats.org/package/2006/relationships"><Relationship TargetMode="External" Target="https://www.douyin.com/share/user/94387611378" Type="http://schemas.openxmlformats.org/officeDocument/2006/relationships/hyperlink" Id="rId1"/><Relationship TargetMode="External" Target="https://www.douyin.com/share/user/101607657520" Type="http://schemas.openxmlformats.org/officeDocument/2006/relationships/hyperlink" Id="rId2"/><Relationship TargetMode="External" Target="https://www.douyin.com/share/user/1569724061728430" Type="http://schemas.openxmlformats.org/officeDocument/2006/relationships/hyperlink" Id="rId3"/><Relationship TargetMode="External" Target="https://www.douyin.com/share/user/103600224418" Type="http://schemas.openxmlformats.org/officeDocument/2006/relationships/hyperlink" Id="rId4"/><Relationship TargetMode="External" Target="https://www.douyin.com/share/user/3566471177578397" Type="http://schemas.openxmlformats.org/officeDocument/2006/relationships/hyperlink" Id="rId5"/><Relationship TargetMode="External" Target="https://www.douyin.com/share/user/91653683381" Type="http://schemas.openxmlformats.org/officeDocument/2006/relationships/hyperlink" Id="rId6"/><Relationship TargetMode="External" Target="https://www.douyin.com/share/user/1631323657092238" Type="http://schemas.openxmlformats.org/officeDocument/2006/relationships/hyperlink" Id="rId7"/><Relationship TargetMode="External" Target="https://www.douyin.com/share/user/96424676831" Type="http://schemas.openxmlformats.org/officeDocument/2006/relationships/hyperlink" Id="rId8"/><Relationship TargetMode="External" Target="https://www.douyin.com/share/user/85793601683" Type="http://schemas.openxmlformats.org/officeDocument/2006/relationships/hyperlink" Id="rId9"/><Relationship TargetMode="External" Target="https://www.iesdouyin.com/share/user/60820851547?u_code=faagla0d&amp;sec_uid=MS4wLjABAAAA6rguP1xLS6G_bXMcxNNltO1Ubl1qD1liVj9tLBN_1os&amp;timestamp=1600081220&amp;utm_source=copy&amp;utm_campaign=client_share&amp;utm_medium=android&amp;share_app_name=douyin" Type="http://schemas.openxmlformats.org/officeDocument/2006/relationships/hyperlink" Id="rId10"/><Relationship TargetMode="External" Target="https://www.douyin.com/share/user/98121640107" Type="http://schemas.openxmlformats.org/officeDocument/2006/relationships/hyperlink" Id="rId11"/><Relationship TargetMode="External" Target="https://www.douyin.com/share/user/93159081150" Type="http://schemas.openxmlformats.org/officeDocument/2006/relationships/hyperlink" Id="rId12"/><Relationship TargetMode="External" Target="https://www.douyin.com/share/user/61178535617" Type="http://schemas.openxmlformats.org/officeDocument/2006/relationships/hyperlink" Id="rId13"/><Relationship TargetMode="External" Target="https://www.douyin.com/share/user/1253060951948637" Type="http://schemas.openxmlformats.org/officeDocument/2006/relationships/hyperlink" Id="rId14"/><Relationship TargetMode="External" Target="https://www.douyin.com/share/user/102837497720" Type="http://schemas.openxmlformats.org/officeDocument/2006/relationships/hyperlink" Id="rId15"/><Relationship TargetMode="External" Target="https://www.douyin.com/share/user/63648914187" Type="http://schemas.openxmlformats.org/officeDocument/2006/relationships/hyperlink" Id="rId16"/><Relationship TargetMode="External" Target="https://v.douyin.com/JB7qtr9/" Type="http://schemas.openxmlformats.org/officeDocument/2006/relationships/hyperlink" Id="rId17"/><Relationship TargetMode="External" Target="https://www.douyin.com/share/user/71479207647" Type="http://schemas.openxmlformats.org/officeDocument/2006/relationships/hyperlink" Id="rId18"/><Relationship TargetMode="External" Target="https://www.douyin.com/share/user/76506055214" Type="http://schemas.openxmlformats.org/officeDocument/2006/relationships/hyperlink" Id="rId19"/><Relationship TargetMode="External" Target="https://www.douyin.com/share/user/101450374460" Type="http://schemas.openxmlformats.org/officeDocument/2006/relationships/hyperlink" Id="rId20"/><Relationship TargetMode="External" Target="https://www.douyin.com/share/user/58368523562" Type="http://schemas.openxmlformats.org/officeDocument/2006/relationships/hyperlink" Id="rId21"/><Relationship TargetMode="External" Target="https://www.douyin.com/share/user/100864229365" Type="http://schemas.openxmlformats.org/officeDocument/2006/relationships/hyperlink" Id="rId22"/><Relationship TargetMode="External" Target="https://www.douyin.com/share/user/106583206091" Type="http://schemas.openxmlformats.org/officeDocument/2006/relationships/hyperlink" Id="rId23"/><Relationship TargetMode="External" Target="https://www.douyin.com/share/user/99836736648" Type="http://schemas.openxmlformats.org/officeDocument/2006/relationships/hyperlink" Id="rId24"/><Relationship TargetMode="External" Target="https://www.douyin.com/share/user/75374984379" Type="http://schemas.openxmlformats.org/officeDocument/2006/relationships/hyperlink" Id="rId25"/><Relationship TargetMode="External" Target="https://www.douyin.com/share/user/96797459849" Type="http://schemas.openxmlformats.org/officeDocument/2006/relationships/hyperlink" Id="rId26"/><Relationship TargetMode="External" Target="https://www.douyin.com/share/user/106263080095" Type="http://schemas.openxmlformats.org/officeDocument/2006/relationships/hyperlink" Id="rId27"/><Relationship TargetMode="External" Target="https://www.douyin.com/share/user/100404539499" Type="http://schemas.openxmlformats.org/officeDocument/2006/relationships/hyperlink" Id="rId28"/><Relationship TargetMode="External" Target="https://www.douyin.com/share/user/84355743673" Type="http://schemas.openxmlformats.org/officeDocument/2006/relationships/hyperlink" Id="rId29"/><Relationship TargetMode="External" Target="https://www.douyin.com/share/user/67753416083" Type="http://schemas.openxmlformats.org/officeDocument/2006/relationships/hyperlink" Id="rId30"/><Relationship TargetMode="External" Target="https://www.douyin.com/share/user/93044761616" Type="http://schemas.openxmlformats.org/officeDocument/2006/relationships/hyperlink" Id="rId31"/><Relationship TargetMode="External" Target="https://www.douyin.com/share/user/101157125025" Type="http://schemas.openxmlformats.org/officeDocument/2006/relationships/hyperlink" Id="rId32"/><Relationship TargetMode="External" Target="https://www.douyin.com/share/user/101191564500" Type="http://schemas.openxmlformats.org/officeDocument/2006/relationships/hyperlink" Id="rId33"/><Relationship TargetMode="External" Target="https://www.douyin.com/share/user/58894949846" Type="http://schemas.openxmlformats.org/officeDocument/2006/relationships/hyperlink" Id="rId34"/><Relationship TargetMode="External" Target="https://www.douyin.com/share/user/66520093782" Type="http://schemas.openxmlformats.org/officeDocument/2006/relationships/hyperlink" Id="rId35"/><Relationship TargetMode="External" Target="https://www.douyin.com/share/user/64475936529" Type="http://schemas.openxmlformats.org/officeDocument/2006/relationships/hyperlink" Id="rId36"/><Relationship TargetMode="External" Target="https://www.douyin.com/share/user/92469391385" Type="http://schemas.openxmlformats.org/officeDocument/2006/relationships/hyperlink" Id="rId37"/><Relationship TargetMode="External" Target="https://www.douyin.com/share/user/100244823757" Type="http://schemas.openxmlformats.org/officeDocument/2006/relationships/hyperlink" Id="rId38"/><Relationship TargetMode="External" Target="https://www.douyin.com/share/user/59824868446" Type="http://schemas.openxmlformats.org/officeDocument/2006/relationships/hyperlink" Id="rId39"/><Relationship TargetMode="External" Target="https://www.douyin.com/share/user/75233817550" Type="http://schemas.openxmlformats.org/officeDocument/2006/relationships/hyperlink" Id="rId40"/><Relationship TargetMode="External" Target="https://www.douyin.com/share/user/79899800845" Type="http://schemas.openxmlformats.org/officeDocument/2006/relationships/hyperlink" Id="rId41"/><Relationship TargetMode="External" Target="https://www.douyin.com/share/user/85533857386" Type="http://schemas.openxmlformats.org/officeDocument/2006/relationships/hyperlink" Id="rId42"/><Relationship TargetMode="External" Target="https://www.douyin.com/share/user/95781819343" Type="http://schemas.openxmlformats.org/officeDocument/2006/relationships/hyperlink" Id="rId43"/><Relationship TargetMode="External" Target="https://www.douyin.com/share/user/96203044858" Type="http://schemas.openxmlformats.org/officeDocument/2006/relationships/hyperlink" Id="rId44"/><Relationship TargetMode="External" Target="https://www.douyin.com/share/user/63183687062" Type="http://schemas.openxmlformats.org/officeDocument/2006/relationships/hyperlink" Id="rId45"/><Relationship TargetMode="External" Target="https://www.douyin.com/share/user/63419752015" Type="http://schemas.openxmlformats.org/officeDocument/2006/relationships/hyperlink" Id="rId46"/><Relationship TargetMode="External" Target="https://www.douyin.com/share/user/72617388978" Type="http://schemas.openxmlformats.org/officeDocument/2006/relationships/hyperlink" Id="rId47"/><Relationship TargetMode="External" Target="https://www.douyin.com/share/user/65647797611" Type="http://schemas.openxmlformats.org/officeDocument/2006/relationships/hyperlink" Id="rId48"/><Relationship TargetMode="External" Target="https://www.douyin.com/share/user/3390507484196108" Type="http://schemas.openxmlformats.org/officeDocument/2006/relationships/hyperlink" Id="rId49"/><Relationship TargetMode="External" Target="https://www.douyin.com/share/user/111634496171" Type="http://schemas.openxmlformats.org/officeDocument/2006/relationships/hyperlink" Id="rId50"/><Relationship TargetMode="External" Target="https://www.douyin.com/share/user/2255852602136269" Type="http://schemas.openxmlformats.org/officeDocument/2006/relationships/hyperlink" Id="rId51"/><Relationship TargetMode="External" Target="https://www.douyin.com/share/user/81336294477" Type="http://schemas.openxmlformats.org/officeDocument/2006/relationships/hyperlink" Id="rId52"/><Relationship TargetMode="External" Target="https://www.douyin.com/share/user/68992052064" Type="http://schemas.openxmlformats.org/officeDocument/2006/relationships/hyperlink" Id="rId53"/><Relationship TargetMode="External" Target="https://www.douyin.com/share/user/96926107260" Type="http://schemas.openxmlformats.org/officeDocument/2006/relationships/hyperlink" Id="rId54"/></Relationships>
</file>

<file path=xl/worksheets/_rels/sheet4.xml.rels><?xml version="1.0" encoding="UTF-8" standalone="yes"?><Relationships xmlns="http://schemas.openxmlformats.org/package/2006/relationships"><Relationship TargetMode="External" Target="https://www.toutiao.com/c/user/7988602258/#mid=1591837723564040" Type="http://schemas.openxmlformats.org/officeDocument/2006/relationships/hyperlink" Id="rId1"/><Relationship TargetMode="External" Target="https://www.toutiao.com/c/user/50015632506/#mid=1575536594338830" Type="http://schemas.openxmlformats.org/officeDocument/2006/relationships/hyperlink" Id="rId2"/><Relationship TargetMode="External" Target="https://www.toutiao.com/c/user/109639908528/#mid=1621822737766413" Type="http://schemas.openxmlformats.org/officeDocument/2006/relationships/hyperlink" Id="rId3"/><Relationship TargetMode="External" Target="&#37038;&#31665;&#65306;307739608@qq.com" Type="http://schemas.openxmlformats.org/officeDocument/2006/relationships/hyperlink" Id="rId4"/></Relationships>
</file>

<file path=xl/worksheets/_rels/sheet5.xml.rels><?xml version="1.0" encoding="UTF-8" standalone="yes"?><Relationships xmlns="http://schemas.openxmlformats.org/package/2006/relationships"><Relationship TargetMode="External" Target="https://www.toutiao.com/c/user/888033843092103/#mid=1664101770041351" Type="http://schemas.openxmlformats.org/officeDocument/2006/relationships/hyperlink" Id="rId1"/></Relationships>
</file>

<file path=xl/worksheets/_rels/sheet6.xml.rels><?xml version="1.0" encoding="UTF-8" standalone="yes"?><Relationships xmlns="http://schemas.openxmlformats.org/package/2006/relationships"><Relationship TargetMode="External" Target="https://www.toutiao.com/c/user/102424012738/#mid=1608157375856663" Type="http://schemas.openxmlformats.org/officeDocument/2006/relationships/hyperlink" Id="rId1"/><Relationship TargetMode="External" Target="https://www.toutiao.com/c/user/61382260670/#mid=1595698915851278" Type="http://schemas.openxmlformats.org/officeDocument/2006/relationships/hyperlink" Id="rId2"/><Relationship TargetMode="External" Target="https://www.toutiao.com/c/user/518591682716976/#mid=1663820664581132" Type="http://schemas.openxmlformats.org/officeDocument/2006/relationships/hyperlink" Id="rId3"/><Relationship TargetMode="External" Target="https://www.toutiao.com/c/user/84838442848/#mid=1593525979193358" Type="http://schemas.openxmlformats.org/officeDocument/2006/relationships/hyperlink" Id="rId4"/><Relationship TargetMode="External" Target="https://www.toutiao.com/c/user/184340069485927/#mid=1663821692030987" Type="http://schemas.openxmlformats.org/officeDocument/2006/relationships/hyperlink" Id="rId5"/><Relationship TargetMode="External" Target="https://www.toutiao.com/c/user/74873697145/#mid=1609963365743623" Type="http://schemas.openxmlformats.org/officeDocument/2006/relationships/hyperlink" Id="rId6"/><Relationship TargetMode="External" Target="https://www.toutiao.com/c/user/104599784934/#mid=1612239000779784" Type="http://schemas.openxmlformats.org/officeDocument/2006/relationships/hyperlink" Id="rId7"/><Relationship TargetMode="External" Target="https://www.toutiao.com/c/user/52931429136/#mid=1553877182403585" Type="http://schemas.openxmlformats.org/officeDocument/2006/relationships/hyperlink" Id="rId8"/><Relationship TargetMode="External" Target="https://www.toutiao.com/c/user/84984549610/#mid=1589036149437443" Type="http://schemas.openxmlformats.org/officeDocument/2006/relationships/hyperlink" Id="rId9"/><Relationship TargetMode="External" Target="https://www.toutiao.com/c/user/106196261542/#mid=1616437701532685" Type="http://schemas.openxmlformats.org/officeDocument/2006/relationships/hyperlink" Id="rId10"/><Relationship TargetMode="External" Target="https://www.toutiao.com/c/user/1033151082140619/#mid=1641825789570055" Type="http://schemas.openxmlformats.org/officeDocument/2006/relationships/hyperlink" Id="rId11"/><Relationship TargetMode="External" Target="https://www.toutiao.com/c/user/50024781114/#mid=50024575383" Type="http://schemas.openxmlformats.org/officeDocument/2006/relationships/hyperlink" Id="rId12"/><Relationship TargetMode="External" Target="https://www.toutiao.com/c/user/102220745954/#mid=1607382690152452" Type="http://schemas.openxmlformats.org/officeDocument/2006/relationships/hyperlink" Id="rId13"/><Relationship TargetMode="External" Target="https://www.toutiao.com/c/user/105328383876/#mid=1614663404502024" Type="http://schemas.openxmlformats.org/officeDocument/2006/relationships/hyperlink" Id="rId14"/><Relationship TargetMode="External" Target="https://www.toutiao.com/c/user/54401334393/#mid=1567929368722434" Type="http://schemas.openxmlformats.org/officeDocument/2006/relationships/hyperlink" Id="rId15"/><Relationship TargetMode="External" Target="https://www.toutiao.com/c/user/103601600563/#mid=1609786250722307" Type="http://schemas.openxmlformats.org/officeDocument/2006/relationships/hyperlink" Id="rId16"/><Relationship TargetMode="External" Target="https://www.toutiao.com/c/user/2247015183156372/#mid=1650977851680775" Type="http://schemas.openxmlformats.org/officeDocument/2006/relationships/hyperlink" Id="rId17"/><Relationship TargetMode="External" Target="https://www.toutiao.com/c/user/73430055911/#mid=1601625484361732" Type="http://schemas.openxmlformats.org/officeDocument/2006/relationships/hyperlink" Id="rId18"/><Relationship TargetMode="External" Target="https://www.toutiao.com/c/user/3296173486/#mid=1606040558917646" Type="http://schemas.openxmlformats.org/officeDocument/2006/relationships/hyperlink" Id="rId19"/><Relationship TargetMode="External" Target="https://www.toutiao.com/c/user/62856103656/#mid=1571871838334977" Type="http://schemas.openxmlformats.org/officeDocument/2006/relationships/hyperlink" Id="rId20"/><Relationship TargetMode="External" Target="https://www.toutiao.com/c/user/2106279356808679/#mid=1643086756079629" Type="http://schemas.openxmlformats.org/officeDocument/2006/relationships/hyperlink" Id="rId21"/><Relationship TargetMode="External" Target="https://www.toutiao.com/c/user/6357518932/#mid=6357518932" Type="http://schemas.openxmlformats.org/officeDocument/2006/relationships/hyperlink" Id="rId22"/><Relationship TargetMode="External" Target="https://www.toutiao.com/c/user/5744678526/#mid=1592521769489421" Type="http://schemas.openxmlformats.org/officeDocument/2006/relationships/hyperlink" Id="rId23"/><Relationship TargetMode="External" Target="https://www.toutiao.com/c/user/52295792077/#mid=1560729007310850" Type="http://schemas.openxmlformats.org/officeDocument/2006/relationships/hyperlink" Id="rId24"/><Relationship TargetMode="External" Target="https://www.toutiao.com/c/user/4023834467377011/#mid=1644835799197699" Type="http://schemas.openxmlformats.org/officeDocument/2006/relationships/hyperlink" Id="rId25"/><Relationship TargetMode="External" Target="https://www.toutiao.com/c/user/1481773224559582/#mid=1629711649860620" Type="http://schemas.openxmlformats.org/officeDocument/2006/relationships/hyperlink" Id="rId26"/><Relationship TargetMode="External" Target="https://www.toutiao.com/c/user/53371055327/#mid=1555047461696514" Type="http://schemas.openxmlformats.org/officeDocument/2006/relationships/hyperlink" Id="rId27"/><Relationship TargetMode="External" Target="https://www.toutiao.com/c/user/96544115978/#mid=1646517599708171" Type="http://schemas.openxmlformats.org/officeDocument/2006/relationships/hyperlink" Id="rId28"/><Relationship TargetMode="External" Target="https://www.toutiao.com/c/user/51898751562/#mid=1601500426047495" Type="http://schemas.openxmlformats.org/officeDocument/2006/relationships/hyperlink" Id="rId29"/><Relationship TargetMode="External" Target="https://www.toutiao.com/c/user/73294157627/#mid=1600317992135683" Type="http://schemas.openxmlformats.org/officeDocument/2006/relationships/hyperlink" Id="rId30"/><Relationship TargetMode="External" Target="https://www.toutiao.com/c/user/58506049909/#mid=1586390685680653" Type="http://schemas.openxmlformats.org/officeDocument/2006/relationships/hyperlink" Id="rId31"/><Relationship TargetMode="External" Target="https://www.toutiao.com/c/user/68527558756/#mid=1578058390707214" Type="http://schemas.openxmlformats.org/officeDocument/2006/relationships/hyperlink" Id="rId32"/><Relationship TargetMode="External" Target="https://www.toutiao.com/c/user/96455442444/#mid=1597730111450115" Type="http://schemas.openxmlformats.org/officeDocument/2006/relationships/hyperlink" Id="rId33"/><Relationship TargetMode="External" Target="https://www.toutiao.com/c/user/1420224712941883/#mid=1653492709250061" Type="http://schemas.openxmlformats.org/officeDocument/2006/relationships/hyperlink" Id="rId34"/><Relationship TargetMode="External" Target="https://www.toutiao.com/c/user/102280823070/#mid=1622139418610695" Type="http://schemas.openxmlformats.org/officeDocument/2006/relationships/hyperlink" Id="rId35"/><Relationship TargetMode="External" Target="https://www.toutiao.com/c/user/108745746375/#mid=1619812996579335" Type="http://schemas.openxmlformats.org/officeDocument/2006/relationships/hyperlink" Id="rId36"/><Relationship TargetMode="External" Target="https://www.toutiao.com/c/user/100255463486/#mid=1622517122453517" Type="http://schemas.openxmlformats.org/officeDocument/2006/relationships/hyperlink" Id="rId37"/><Relationship TargetMode="External" Target="https://www.toutiao.com/c/user/106713017042/#mid=1622259919635485" Type="http://schemas.openxmlformats.org/officeDocument/2006/relationships/hyperlink" Id="rId38"/><Relationship TargetMode="External" Target="https://www.toutiao.com/c/user/98499566376/#mid=1601218497332231" Type="http://schemas.openxmlformats.org/officeDocument/2006/relationships/hyperlink" Id="rId39"/><Relationship TargetMode="External" Target="https://www.toutiao.com/c/user/6841784907/#mid=1602413603985412" Type="http://schemas.openxmlformats.org/officeDocument/2006/relationships/hyperlink" Id="rId40"/><Relationship TargetMode="External" Target="https://www.toutiao.com/c/user/66766547719/#mid=1602571661585416" Type="http://schemas.openxmlformats.org/officeDocument/2006/relationships/hyperlink" Id="rId41"/><Relationship TargetMode="External" Target="https://www.toutiao.com/c/user/106399999836/#mid=1646103627144206" Type="http://schemas.openxmlformats.org/officeDocument/2006/relationships/hyperlink" Id="rId42"/><Relationship TargetMode="External" Target="https://www.toutiao.com/c/user/5265613215/#mid=1609215146065933" Type="http://schemas.openxmlformats.org/officeDocument/2006/relationships/hyperlink" Id="rId43"/><Relationship TargetMode="External" Target="https://www.toutiao.com/c/user/62719867236/#mid=1624361103113229" Type="http://schemas.openxmlformats.org/officeDocument/2006/relationships/hyperlink" Id="rId44"/><Relationship TargetMode="External" Target="https://www.toutiao.com/c/user/2246993632841275/#mid=1637144557510669" Type="http://schemas.openxmlformats.org/officeDocument/2006/relationships/hyperlink" Id="rId45"/><Relationship TargetMode="External" Target="https://www.toutiao.com/c/user/50125006759/#mid=1613135745666051" Type="http://schemas.openxmlformats.org/officeDocument/2006/relationships/hyperlink" Id="rId46"/><Relationship TargetMode="External" Target="https://www.toutiao.com/c/user/97044606128/#mid=1601058920587272" Type="http://schemas.openxmlformats.org/officeDocument/2006/relationships/hyperlink" Id="rId47"/><Relationship TargetMode="External" Target="https://www.toutiao.com/c/user/7007403363/#mid=1633766426200076" Type="http://schemas.openxmlformats.org/officeDocument/2006/relationships/hyperlink" Id="rId48"/><Relationship TargetMode="External" Target="https://www.toutiao.com/c/user/51154225151/#mid=51274962383" Type="http://schemas.openxmlformats.org/officeDocument/2006/relationships/hyperlink" Id="rId4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COUNTIF(宋雨欣!P:P,"1")</f>
        <v>74</v>
      </c>
      <c r="C2" s="25" t="n">
        <f t="normal">SUM(_xlfn.COUNTIFS(宋雨欣!P:P,"1",宋雨欣!H:H,"已触达"))</f>
        <v>22</v>
      </c>
      <c r="D2" s="25" t="n">
        <f t="normal">SUM(_xlfn.COUNTIFS(宋雨欣!P:P,"1",宋雨欣!H:H,"沟通中"))</f>
        <v>0</v>
      </c>
      <c r="E2" s="28" t="n">
        <f t="normal">SUM(_xlfn.COUNTIFS(宋雨欣!P:P,"1",宋雨欣!H:H,"资质审核中"))</f>
        <v>0</v>
      </c>
      <c r="F2" s="28" t="n">
        <f t="normal">SUM(_xlfn.COUNTIFS(宋雨欣!P:P,"1",宋雨欣!H:H,"已入驻"))</f>
        <v>1</v>
      </c>
      <c r="G2" s="28" t="n">
        <f t="normal">SUM(_xlfn.COUNTIFS(宋雨欣!P:P,"1",宋雨欣!H:H,"已发文"))</f>
        <v>0</v>
      </c>
      <c r="H2" s="28" t="n">
        <f t="normal">SUM(_xlfn.COUNTIFS(宋雨欣!P:P,"1",宋雨欣!H:H,"断更未激活"))</f>
        <v>0</v>
      </c>
      <c r="I2" s="28" t="n">
        <f t="normal">SUM(_xlfn.COUNTIFS(宋雨欣!P:P,"1",宋雨欣!H:H,"已激活"))</f>
        <v>0</v>
      </c>
      <c r="J2" s="28" t="n">
        <f t="normal">SUM(_xlfn.COUNTIFS(宋雨欣!P:P,"1",宋雨欣!H:H,"已拒绝"))</f>
        <v>1</v>
      </c>
      <c r="K2" s="28" t="n">
        <f t="normal">SUM(_xlfn.COUNTIFS(宋雨欣!P:P,"1",宋雨欣!H:H,"未断更老作者"))</f>
        <v>2</v>
      </c>
      <c r="L2" s="28" t="n">
        <f t="normal">SUM(_xlfn.COUNTIFS(宋雨欣!P:P,"1",宋雨欣!H:H,"暂不拉新"))</f>
        <v>2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COUNTIF(聂云!P:P,"1")</f>
        <v>65</v>
      </c>
      <c r="C3" s="25" t="n">
        <f t="normal">SUM(_xlfn.COUNTIFS(聂云!P:P,"1",聂云!H:H,"已触达"))</f>
        <v>62</v>
      </c>
      <c r="D3" s="25" t="n">
        <f t="normal">SUM(_xlfn.COUNTIFS(聂云!P:P,"1",聂云!H:H,"沟通中"))</f>
        <v>1</v>
      </c>
      <c r="E3" s="28" t="n">
        <f t="normal">SUM(_xlfn.COUNTIFS(聂云!P:P,"1",聂云!H:H,"资质审核中"))</f>
        <v>0</v>
      </c>
      <c r="F3" s="28" t="n">
        <f t="normal">SUM(_xlfn.COUNTIFS(聂云!P:P,"1",聂云!H:H,"已入驻"))</f>
        <v>0</v>
      </c>
      <c r="G3" s="28" t="n">
        <f t="normal">SUM(_xlfn.COUNTIFS(聂云!P:P,"1",聂云!H:H,"已发文"))</f>
        <v>0</v>
      </c>
      <c r="H3" s="28" t="n">
        <f t="normal">SUM(_xlfn.COUNTIFS(聂云!P:P,"1",聂云!H:H,"断更未激活"))</f>
        <v>0</v>
      </c>
      <c r="I3" s="28" t="n">
        <f t="normal">SUM(_xlfn.COUNTIFS(聂云!P:P,"1",聂云!H:H,"已激活"))</f>
        <v>0</v>
      </c>
      <c r="J3" s="28" t="n">
        <f t="normal">SUM(_xlfn.COUNTIFS(聂云!P:P,"1",聂云!H:H,"已拒绝"))</f>
        <v>0</v>
      </c>
      <c r="K3" s="28" t="n">
        <f t="normal">SUM(_xlfn.COUNTIFS(聂云!P:P,"1",聂云!H:H,"未断更老作者"))</f>
        <v>0</v>
      </c>
      <c r="L3" s="28" t="n">
        <f t="normal">SUM(_xlfn.COUNTIFS(聂云!P:P,"1",聂云!H:H,"暂不拉新"))</f>
        <v>1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COUNTIF(刘欣!P:P,"1")</f>
        <v>65</v>
      </c>
      <c r="C4" s="25" t="n">
        <f t="normal">SUM(_xlfn.COUNTIFS(刘欣!P:P,"1",刘欣!H:H,"已触达"))</f>
        <v>43</v>
      </c>
      <c r="D4" s="25" t="n">
        <f t="normal">SUM(_xlfn.COUNTIFS(刘欣!P:P,"1",刘欣!H:H,"沟通中"))</f>
        <v>8</v>
      </c>
      <c r="E4" s="28" t="n">
        <f t="normal">SUM(_xlfn.COUNTIFS(刘欣!P:P,"1",刘欣!H:H,"资质审核中"))</f>
        <v>0</v>
      </c>
      <c r="F4" s="28" t="n">
        <f t="normal">SUM(_xlfn.COUNTIFS(刘欣!P:P,"1",刘欣!H:H,"已入驻"))</f>
        <v>1</v>
      </c>
      <c r="G4" s="28" t="n">
        <f t="normal">SUM(_xlfn.COUNTIFS(刘欣!P:P,"1",刘欣!H:H,"已发文"))</f>
        <v>0</v>
      </c>
      <c r="H4" s="28" t="n">
        <f t="normal">SUM(_xlfn.COUNTIFS(刘欣!P:P,"1",刘欣!H:H,"断更未激活"))</f>
        <v>0</v>
      </c>
      <c r="I4" s="28" t="n">
        <f t="normal">SUM(_xlfn.COUNTIFS(刘欣!P:P,"1",刘欣!H:H,"已激活"))</f>
        <v>0</v>
      </c>
      <c r="J4" s="28" t="n">
        <f t="normal">SUM(_xlfn.COUNTIFS(刘欣!P:P,"1",刘欣!H:H,"已拒绝"))</f>
        <v>1</v>
      </c>
      <c r="K4" s="28" t="n">
        <f t="normal">SUM(_xlfn.COUNTIFS(刘欣!P:P,"1",刘欣!H:H,"未断更老作者"))</f>
        <v>4</v>
      </c>
      <c r="L4" s="28" t="n">
        <f t="normal">SUM(_xlfn.COUNTIFS(刘欣!P:P,"1",刘欣!H:H,"暂不拉新"))</f>
        <v>3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COUNTIF(谢普庆!P:P,"1")</f>
        <v>65</v>
      </c>
      <c r="C5" s="25" t="n">
        <f t="normal">SUM(_xlfn.COUNTIFS(谢普庆!P:P,"1",谢普庆!H:H,"已触达"))</f>
        <v>44</v>
      </c>
      <c r="D5" s="25" t="n">
        <f t="normal">SUM(_xlfn.COUNTIFS(谢普庆!P:P,"1",谢普庆!H:H,"沟通中"))</f>
        <v>4</v>
      </c>
      <c r="E5" s="28" t="n">
        <f t="normal">SUM(_xlfn.COUNTIFS(谢普庆!P:P,"1",谢普庆!H:H,"资质审核中"))</f>
        <v>0</v>
      </c>
      <c r="F5" s="28" t="n">
        <f t="normal">SUM(_xlfn.COUNTIFS(谢普庆!P:P,"1",谢普庆!H:H,"已入驻"))</f>
        <v>0</v>
      </c>
      <c r="G5" s="28" t="n">
        <f t="normal">SUM(_xlfn.COUNTIFS(谢普庆!P:P,"1",谢普庆!H:H,"已发文"))</f>
        <v>0</v>
      </c>
      <c r="H5" s="28" t="n">
        <f t="normal">SUM(_xlfn.COUNTIFS(谢普庆!P:P,"1",谢普庆!H:H,"断更未激活"))</f>
        <v>0</v>
      </c>
      <c r="I5" s="28" t="n">
        <f t="normal">SUM(_xlfn.COUNTIFS(谢普庆!P:P,"1",谢普庆!H:H,"已激活"))</f>
        <v>0</v>
      </c>
      <c r="J5" s="28" t="n">
        <f t="normal">SUM(_xlfn.COUNTIFS(谢普庆!P:P,"1",谢普庆!H:H,"已拒绝"))</f>
        <v>1</v>
      </c>
      <c r="K5" s="28" t="n">
        <f t="normal">SUM(_xlfn.COUNTIFS(谢普庆!P:P,"1",谢普庆!H:H,"未断更老作者"))</f>
        <v>0</v>
      </c>
      <c r="L5" s="28" t="n">
        <f t="normal">SUM(_xlfn.COUNTIFS(谢普庆!P:P,"1",谢普庆!H:H,"暂不拉新"))</f>
        <v>0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COUNTIF(祝琦!P:P,"1")</f>
        <v>65</v>
      </c>
      <c r="C6" s="25" t="n">
        <f t="normal">SUM(_xlfn.COUNTIFS(祝琦!P:P,"1",祝琦!H:H,"已触达"))</f>
        <v>56</v>
      </c>
      <c r="D6" s="25" t="n">
        <f t="normal">SUM(_xlfn.COUNTIFS(祝琦!P:P,"1",祝琦!H:H,"沟通中"))</f>
        <v>4</v>
      </c>
      <c r="E6" s="28" t="n">
        <f t="normal">SUM(_xlfn.COUNTIFS(祝琦!P:P,"1",祝琦!H:H,"资质审核中"))</f>
        <v>0</v>
      </c>
      <c r="F6" s="28" t="n">
        <f t="normal">SUM(_xlfn.COUNTIFS(祝琦!P:P,"1",祝琦!H:H,"已入驻"))</f>
        <v>0</v>
      </c>
      <c r="G6" s="28" t="n">
        <f t="normal">SUM(_xlfn.COUNTIFS(祝琦!P:P,"1",祝琦!H:H,"已发文"))</f>
        <v>0</v>
      </c>
      <c r="H6" s="28" t="n">
        <f t="normal">SUM(_xlfn.COUNTIFS(祝琦!P:P,"1",祝琦!H:H,"断更未激活"))</f>
        <v>0</v>
      </c>
      <c r="I6" s="28" t="n">
        <f t="normal">SUM(_xlfn.COUNTIFS(祝琦!P:P,"1",祝琦!H:H,"已激活"))</f>
        <v>0</v>
      </c>
      <c r="J6" s="28" t="n">
        <f t="normal">SUM(_xlfn.COUNTIFS(祝琦!P:P,"1",祝琦!H:H,"已拒绝"))</f>
        <v>4</v>
      </c>
      <c r="K6" s="28" t="n">
        <f t="normal">SUM(_xlfn.COUNTIFS(祝琦!P:P,"1",祝琦!H:H,"未断更老作者"))</f>
        <v>0</v>
      </c>
      <c r="L6" s="28" t="n">
        <f t="normal">SUM(_xlfn.COUNTIFS(祝琦!P:P,"1",祝琦!H:H,"暂不拉新"))</f>
        <v>1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9" t="s">
        <v>17</v>
      </c>
      <c r="B7" s="25" t="n">
        <f t="normal">SUM(B2:B6)</f>
        <v>334</v>
      </c>
      <c r="C7" s="25" t="n">
        <f t="normal">SUM(C2:C6)</f>
        <v>227</v>
      </c>
      <c r="D7" s="25" t="n">
        <f t="normal">SUM(D2:D6)</f>
        <v>17</v>
      </c>
      <c r="E7" s="25" t="n">
        <f t="normal">SUM(E2:E6)</f>
        <v>0</v>
      </c>
      <c r="F7" s="25" t="n">
        <f t="normal">SUM(F2:F6)</f>
        <v>2</v>
      </c>
      <c r="G7" s="25" t="n">
        <f t="normal">SUM(G2:G6)</f>
        <v>0</v>
      </c>
      <c r="H7" s="25" t="n">
        <f t="normal">SUM(H2:H6)</f>
        <v>0</v>
      </c>
      <c r="I7" s="25" t="n">
        <f t="normal">SUM(I2:I6)</f>
        <v>0</v>
      </c>
      <c r="J7" s="25" t="n">
        <f t="normal">SUM(J2:J6)</f>
        <v>7</v>
      </c>
      <c r="K7" s="25" t="n">
        <f t="normal">SUM(K2:K6)</f>
        <v>6</v>
      </c>
      <c r="L7" s="25" t="n">
        <f t="normal">SUM(L2:L6)</f>
        <v>7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3" t="s">
        <v>0</v>
      </c>
      <c r="B9" s="24" t="s">
        <v>18</v>
      </c>
      <c r="C9" s="24" t="s">
        <v>19</v>
      </c>
      <c r="D9" s="24" t="s">
        <v>20</v>
      </c>
      <c r="E9" s="24" t="s">
        <v>21</v>
      </c>
      <c r="F9" s="24" t="s">
        <v>22</v>
      </c>
      <c r="G9" s="24" t="s">
        <v>23</v>
      </c>
      <c r="H9" s="24" t="s">
        <v>24</v>
      </c>
      <c r="I9" s="30" t="s">
        <v>25</v>
      </c>
      <c r="J9" s="30" t="s">
        <v>26</v>
      </c>
      <c r="K9" s="30" t="s">
        <v>27</v>
      </c>
      <c r="L9" s="30" t="s">
        <v>28</v>
      </c>
      <c r="M9" s="31" t="s">
        <v>29</v>
      </c>
      <c r="N9" s="31" t="s">
        <v>30</v>
      </c>
      <c r="O9" s="31" t="s">
        <v>31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7" t="s">
        <v>12</v>
      </c>
      <c r="B10" s="25" t="n">
        <f t="normal">COUNTIF(宋雨欣!P:P,"1")</f>
        <v>74</v>
      </c>
      <c r="C10" s="25" t="n">
        <f t="normal">C2+D2+E2+F2+G2+H2+I2+J2+K2+L2</f>
        <v>28</v>
      </c>
      <c r="D10" s="25" t="n">
        <f t="normal">C2+D2+E2+F2+G2+H2+I2+J2</f>
        <v>24</v>
      </c>
      <c r="E10" s="25" t="n">
        <f t="normal">D2+E2+F2+G2+H2+I2+J2+K2</f>
        <v>4</v>
      </c>
      <c r="F10" s="25" t="n">
        <f t="normal">E2+F2+G2</f>
        <v>1</v>
      </c>
      <c r="G10" s="25" t="n">
        <f t="normal">I2</f>
        <v>0</v>
      </c>
      <c r="H10" s="25" t="n">
        <f t="normal">F10+G10</f>
        <v>1</v>
      </c>
      <c r="I10" s="32" t="n">
        <f t="normal">C10/B10</f>
        <v>0.378378378378378</v>
      </c>
      <c r="J10" s="32" t="n">
        <f t="normal">E10/D10</f>
        <v>0.166666666666667</v>
      </c>
      <c r="K10" s="32" t="n">
        <f t="normal">H10/E10</f>
        <v>0.25</v>
      </c>
      <c r="L10" s="32" t="n">
        <f t="normal">H10/D10</f>
        <v>0.041666666666667</v>
      </c>
      <c r="M10" s="32" t="n">
        <f t="normal">J2/C10</f>
        <v>0.035714285714286</v>
      </c>
      <c r="N10" s="32" t="n">
        <f t="normal">K2/C10</f>
        <v>0.071428571428571</v>
      </c>
      <c r="O10" s="32" t="n">
        <f t="normal">L2/C10</f>
        <v>0.071428571428571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7" t="s">
        <v>13</v>
      </c>
      <c r="B11" s="25" t="n">
        <f t="normal">COUNTIF(聂云!P:P,"1")</f>
        <v>65</v>
      </c>
      <c r="C11" s="25" t="n">
        <f t="normal">C3+D3+E3+F3+G3+H3+I3+J3+K3+L3</f>
        <v>64</v>
      </c>
      <c r="D11" s="25" t="n">
        <f t="normal">C3+D3+E3+F3+G3+H3+I3+J3</f>
        <v>63</v>
      </c>
      <c r="E11" s="25" t="n">
        <f t="normal">D3+E3+F3+G3+H3+I3+J3+K3</f>
        <v>1</v>
      </c>
      <c r="F11" s="25" t="n">
        <f t="normal">E3+F3+G3</f>
        <v>0</v>
      </c>
      <c r="G11" s="25" t="n">
        <f t="normal">I3</f>
        <v>0</v>
      </c>
      <c r="H11" s="25" t="n">
        <f t="normal">F11+G11</f>
        <v>0</v>
      </c>
      <c r="I11" s="32" t="n">
        <f t="normal">C11/B11</f>
        <v>0.984615384615385</v>
      </c>
      <c r="J11" s="32" t="n">
        <f t="normal">E11/D11</f>
        <v>0.015873015873016</v>
      </c>
      <c r="K11" s="32" t="n">
        <f t="normal">H11/E11</f>
        <v>0</v>
      </c>
      <c r="L11" s="32" t="n">
        <f t="normal">H11/D11</f>
        <v>0</v>
      </c>
      <c r="M11" s="32" t="n">
        <f t="normal">J3/C11</f>
        <v>0</v>
      </c>
      <c r="N11" s="32" t="n">
        <f t="normal">K3/C11</f>
        <v>0</v>
      </c>
      <c r="O11" s="32" t="n">
        <f t="normal">L3/C11</f>
        <v>0.015625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7" t="s">
        <v>14</v>
      </c>
      <c r="B12" s="25" t="n">
        <f t="normal">COUNTIF(刘欣!P:P,"1")</f>
        <v>65</v>
      </c>
      <c r="C12" s="25" t="n">
        <f t="normal">C4+D4+E4+F4+G4+H4+I4+J4+K4+L4</f>
        <v>60</v>
      </c>
      <c r="D12" s="25" t="n">
        <f t="normal">C4+D4+E4+F4+G4+H4+I4+J4</f>
        <v>53</v>
      </c>
      <c r="E12" s="25" t="n">
        <f t="normal">D4+E4+F4+G4+H4+I4+J4+K4</f>
        <v>14</v>
      </c>
      <c r="F12" s="25" t="n">
        <f t="normal">E4+F4+G4</f>
        <v>1</v>
      </c>
      <c r="G12" s="25" t="n">
        <f t="normal">I4</f>
        <v>0</v>
      </c>
      <c r="H12" s="25" t="n">
        <f t="normal">F12+G12</f>
        <v>1</v>
      </c>
      <c r="I12" s="32" t="n">
        <f t="normal">C12/B12</f>
        <v>0.923076923076923</v>
      </c>
      <c r="J12" s="32" t="n">
        <f t="normal">E12/D12</f>
        <v>0.264150943396226</v>
      </c>
      <c r="K12" s="32" t="n">
        <f t="normal">H12/E12</f>
        <v>0.071428571428571</v>
      </c>
      <c r="L12" s="32" t="n">
        <f t="normal">H12/D12</f>
        <v>0.018867924528302</v>
      </c>
      <c r="M12" s="32" t="n">
        <f t="normal">J4/C12</f>
        <v>0.016666666666667</v>
      </c>
      <c r="N12" s="32" t="n">
        <f t="normal">K4/C12</f>
        <v>0.066666666666667</v>
      </c>
      <c r="O12" s="32" t="n">
        <f t="normal">L4/C12</f>
        <v>0.05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15</v>
      </c>
      <c r="B13" s="25" t="n">
        <f t="normal">COUNTIF(谢普庆!P:P,"1")</f>
        <v>65</v>
      </c>
      <c r="C13" s="25" t="n">
        <f t="normal">C5+D5+E5+F5+G5+H5+I5+J5+K5+L5</f>
        <v>49</v>
      </c>
      <c r="D13" s="25" t="n">
        <f t="normal">C5+D5+E5+F5+G5+H5+I5+J5</f>
        <v>49</v>
      </c>
      <c r="E13" s="25" t="n">
        <f t="normal">D5+E5+F5+G5+H5+I5+J5+K5</f>
        <v>5</v>
      </c>
      <c r="F13" s="25" t="n">
        <f t="normal">E5+F5+G5</f>
        <v>0</v>
      </c>
      <c r="G13" s="25" t="n">
        <f t="normal">I5</f>
        <v>0</v>
      </c>
      <c r="H13" s="25" t="n">
        <f t="normal">F13+G13</f>
        <v>0</v>
      </c>
      <c r="I13" s="32" t="n">
        <f t="normal">C13/B13</f>
        <v>0.753846153846154</v>
      </c>
      <c r="J13" s="32" t="n">
        <f t="normal">E13/D13</f>
        <v>0.102040816326531</v>
      </c>
      <c r="K13" s="32" t="n">
        <f t="normal">H13/E13</f>
        <v>0</v>
      </c>
      <c r="L13" s="32" t="n">
        <f t="normal">H13/D13</f>
        <v>0</v>
      </c>
      <c r="M13" s="32" t="n">
        <f t="normal">J5/C13</f>
        <v>0.020408163265306</v>
      </c>
      <c r="N13" s="32" t="n">
        <f t="normal">K5/C13</f>
        <v>0</v>
      </c>
      <c r="O13" s="32" t="n">
        <f t="normal">L5/C13</f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16</v>
      </c>
      <c r="B14" s="25" t="n">
        <f t="normal">COUNTIF(祝琦!P:P,"1")</f>
        <v>65</v>
      </c>
      <c r="C14" s="25" t="n">
        <f t="normal">C6+D6+E6+F6+G6+H6+I6+J6+K6+L6</f>
        <v>65</v>
      </c>
      <c r="D14" s="25" t="n">
        <f t="normal">C6+D6+E6+F6+G6+H6+I6+J6</f>
        <v>64</v>
      </c>
      <c r="E14" s="25" t="n">
        <f t="normal">D6+E6+F6+G6+H6+I6+J6+K6</f>
        <v>8</v>
      </c>
      <c r="F14" s="25" t="n">
        <f t="normal">E6+F6+G6</f>
        <v>0</v>
      </c>
      <c r="G14" s="25" t="n">
        <f t="normal">I6</f>
        <v>0</v>
      </c>
      <c r="H14" s="25" t="n">
        <f t="normal">F14+G14</f>
        <v>0</v>
      </c>
      <c r="I14" s="32" t="n">
        <f t="normal">C14/B14</f>
        <v>1</v>
      </c>
      <c r="J14" s="32" t="n">
        <f t="normal">E14/D14</f>
        <v>0.125</v>
      </c>
      <c r="K14" s="32" t="n">
        <f t="normal">H14/E14</f>
        <v>0</v>
      </c>
      <c r="L14" s="32" t="n">
        <f t="normal">H14/D14</f>
        <v>0</v>
      </c>
      <c r="M14" s="32" t="n">
        <f t="normal">J6/C14</f>
        <v>0.061538461538462</v>
      </c>
      <c r="N14" s="32" t="n">
        <f t="normal">K6/C14</f>
        <v>0</v>
      </c>
      <c r="O14" s="32" t="n">
        <f t="normal">L6/C14</f>
        <v>0.015384615384615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9" t="s">
        <v>17</v>
      </c>
      <c r="B15" s="25" t="n">
        <f t="normal">SUM(B10:B14)</f>
        <v>334</v>
      </c>
      <c r="C15" s="25" t="n">
        <f t="normal">C7+D7+E7+F7+G7+H7+I7+J7+K7+L7</f>
        <v>266</v>
      </c>
      <c r="D15" s="25" t="n">
        <f t="normal">C7+D7+E7+F7+G7+H7+I7+J7</f>
        <v>253</v>
      </c>
      <c r="E15" s="25" t="n">
        <f t="normal">D7+E7+F7+G7+H7+I7+J7+K7</f>
        <v>32</v>
      </c>
      <c r="F15" s="25" t="n">
        <f t="normal">E7+F7+G7</f>
        <v>2</v>
      </c>
      <c r="G15" s="25" t="n">
        <f t="normal">I7</f>
        <v>0</v>
      </c>
      <c r="H15" s="25" t="n">
        <f t="normal">F15+G15</f>
        <v>2</v>
      </c>
      <c r="I15" s="32" t="n">
        <f t="normal">C15/B15</f>
        <v>0.796407185628742</v>
      </c>
      <c r="J15" s="32" t="n">
        <f t="normal">E15/D15</f>
        <v>0.126482213438735</v>
      </c>
      <c r="K15" s="32" t="n">
        <f t="normal">H15/E15</f>
        <v>0.0625</v>
      </c>
      <c r="L15" s="32" t="n">
        <f t="normal">H15/D15</f>
        <v>0.007905138339921</v>
      </c>
      <c r="M15" s="32" t="n">
        <f t="normal">J7/C15</f>
        <v>0.026315789473684</v>
      </c>
      <c r="N15" s="32" t="n">
        <f t="normal">K7/C15</f>
        <v>0.022556390977444</v>
      </c>
      <c r="O15" s="32" t="n">
        <f t="normal">L7/C15</f>
        <v>0.026315789473684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3"/>
      <c r="Q23" s="33"/>
      <c r="R23" s="33"/>
      <c r="S23" s="33"/>
      <c r="T23" s="33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95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1.20481927710843" customWidth="true"/>
    <col min="4" max="4" width="20.12048192771084" customWidth="true"/>
    <col min="5" max="5" width="35.42168674698795" customWidth="true"/>
    <col min="6" max="6" width="12.89156626506024" customWidth="true"/>
    <col min="7" max="7" width="14.216867469879517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6.385542168674696" customWidth="true"/>
    <col min="13" max="13" width="12.89156626506024" customWidth="true"/>
    <col min="14" max="14" width="27.831325301204817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35" t="s">
        <v>38</v>
      </c>
      <c r="H1" s="37" t="s">
        <v>39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5"/>
      <c r="R1" s="25"/>
      <c r="S1" s="26"/>
      <c r="T1" s="26"/>
      <c r="U1" s="26"/>
      <c r="V1" s="26"/>
      <c r="W1" s="26"/>
      <c r="X1" s="26"/>
      <c r="Y1" s="26"/>
      <c r="Z1" s="26"/>
    </row>
    <row r="2" spans="1:26">
      <c r="A2" s="40"/>
      <c r="B2" s="25" t="s">
        <v>48</v>
      </c>
      <c r="C2" s="25" t="s">
        <v>49</v>
      </c>
      <c r="D2" s="25"/>
      <c r="E2" s="25" t="s">
        <v>50</v>
      </c>
      <c r="F2" s="25" t="n">
        <v>7059310.0</v>
      </c>
      <c r="G2" s="41"/>
      <c r="H2" s="27" t="s">
        <v>51</v>
      </c>
      <c r="I2" s="42"/>
      <c r="J2" s="42"/>
      <c r="K2" s="43"/>
      <c r="L2" s="42"/>
      <c r="M2" s="42"/>
      <c r="N2" s="42"/>
      <c r="O2" s="44" t="n">
        <v>44084.0</v>
      </c>
      <c r="P2" s="45" t="n">
        <v>1.0</v>
      </c>
      <c r="Q2" s="46"/>
      <c r="R2" s="46"/>
      <c r="S2" s="47"/>
      <c r="T2" s="47"/>
      <c r="U2" s="47"/>
      <c r="V2" s="47"/>
      <c r="W2" s="47"/>
      <c r="X2" s="47"/>
      <c r="Y2" s="47"/>
      <c r="Z2" s="47"/>
    </row>
    <row r="3" spans="1:26">
      <c r="A3" s="40"/>
      <c r="B3" s="25" t="s">
        <v>52</v>
      </c>
      <c r="C3" s="25" t="s">
        <v>53</v>
      </c>
      <c r="D3" s="25"/>
      <c r="E3" s="25" t="s">
        <v>54</v>
      </c>
      <c r="F3" s="25" t="n">
        <v>6565927.0</v>
      </c>
      <c r="G3" s="41"/>
      <c r="H3" s="25" t="s">
        <v>51</v>
      </c>
      <c r="I3" s="42"/>
      <c r="J3" s="42"/>
      <c r="K3" s="43"/>
      <c r="L3" s="42"/>
      <c r="M3" s="42"/>
      <c r="N3" s="42"/>
      <c r="O3" s="44" t="n">
        <v>44084.0</v>
      </c>
      <c r="P3" s="45" t="n">
        <v>1.0</v>
      </c>
      <c r="Q3" s="46"/>
      <c r="R3" s="46"/>
      <c r="S3" s="47"/>
      <c r="T3" s="47"/>
      <c r="U3" s="47"/>
      <c r="V3" s="47"/>
      <c r="W3" s="47"/>
      <c r="X3" s="47"/>
      <c r="Y3" s="47"/>
      <c r="Z3" s="47"/>
    </row>
    <row r="4" spans="1:26">
      <c r="A4" s="40"/>
      <c r="B4" s="25" t="s">
        <v>55</v>
      </c>
      <c r="C4" s="25" t="s">
        <v>56</v>
      </c>
      <c r="D4" s="25"/>
      <c r="E4" s="25" t="s">
        <v>57</v>
      </c>
      <c r="F4" s="25" t="n">
        <v>6000452.0</v>
      </c>
      <c r="G4" s="41"/>
      <c r="H4" s="25" t="s">
        <v>51</v>
      </c>
      <c r="I4" s="42"/>
      <c r="J4" s="42"/>
      <c r="K4" s="43"/>
      <c r="L4" s="48"/>
      <c r="M4" s="42"/>
      <c r="N4" s="42"/>
      <c r="O4" s="44" t="n">
        <v>44084.0</v>
      </c>
      <c r="P4" s="45" t="n">
        <v>1.0</v>
      </c>
      <c r="Q4" s="46"/>
      <c r="R4" s="46"/>
      <c r="S4" s="47"/>
      <c r="T4" s="47"/>
      <c r="U4" s="47"/>
      <c r="V4" s="47"/>
      <c r="W4" s="47"/>
      <c r="X4" s="47"/>
      <c r="Y4" s="47"/>
      <c r="Z4" s="47"/>
    </row>
    <row r="5" spans="1:26">
      <c r="A5" s="40"/>
      <c r="B5" s="25" t="s">
        <v>52</v>
      </c>
      <c r="C5" s="25" t="s">
        <v>58</v>
      </c>
      <c r="D5" s="25"/>
      <c r="E5" s="25" t="s">
        <v>59</v>
      </c>
      <c r="F5" s="25" t="n">
        <v>5124375.0</v>
      </c>
      <c r="G5" s="41"/>
      <c r="H5" s="25"/>
      <c r="I5" s="42"/>
      <c r="J5" s="42"/>
      <c r="K5" s="43"/>
      <c r="L5" s="42"/>
      <c r="M5" s="42"/>
      <c r="N5" s="42"/>
      <c r="O5" s="44" t="n">
        <v>44084.0</v>
      </c>
      <c r="P5" s="45" t="n">
        <v>1.0</v>
      </c>
      <c r="Q5" s="46"/>
      <c r="R5" s="46"/>
      <c r="S5" s="47"/>
      <c r="T5" s="47"/>
      <c r="U5" s="47"/>
      <c r="V5" s="47"/>
      <c r="W5" s="47"/>
      <c r="X5" s="47"/>
      <c r="Y5" s="47"/>
      <c r="Z5" s="47"/>
    </row>
    <row r="6" spans="1:26">
      <c r="A6" s="40"/>
      <c r="B6" s="25" t="s">
        <v>52</v>
      </c>
      <c r="C6" s="25" t="s">
        <v>60</v>
      </c>
      <c r="D6" s="25"/>
      <c r="E6" s="25" t="s">
        <v>61</v>
      </c>
      <c r="F6" s="25" t="n">
        <v>1594596.0</v>
      </c>
      <c r="G6" s="41"/>
      <c r="H6" s="27"/>
      <c r="I6" s="42"/>
      <c r="J6" s="42"/>
      <c r="K6" s="43"/>
      <c r="L6" s="42"/>
      <c r="M6" s="42"/>
      <c r="N6" s="42"/>
      <c r="O6" s="44" t="n">
        <v>44084.0</v>
      </c>
      <c r="P6" s="45" t="n">
        <v>1.0</v>
      </c>
      <c r="Q6" s="46"/>
      <c r="R6" s="46"/>
      <c r="S6" s="47"/>
      <c r="T6" s="47"/>
      <c r="U6" s="47"/>
      <c r="V6" s="47"/>
      <c r="W6" s="47"/>
      <c r="X6" s="47"/>
      <c r="Y6" s="47"/>
      <c r="Z6" s="47"/>
    </row>
    <row r="7" spans="1:26">
      <c r="A7" s="40"/>
      <c r="B7" s="25" t="s">
        <v>55</v>
      </c>
      <c r="C7" s="25" t="s">
        <v>62</v>
      </c>
      <c r="D7" s="25"/>
      <c r="E7" s="25" t="s">
        <v>63</v>
      </c>
      <c r="F7" s="25" t="n">
        <v>1530519.0</v>
      </c>
      <c r="G7" s="41"/>
      <c r="H7" s="27" t="s">
        <v>51</v>
      </c>
      <c r="I7" s="42"/>
      <c r="J7" s="42"/>
      <c r="K7" s="43"/>
      <c r="L7" s="42"/>
      <c r="M7" s="42"/>
      <c r="N7" s="42"/>
      <c r="O7" s="44" t="n">
        <v>44084.0</v>
      </c>
      <c r="P7" s="45" t="n">
        <v>1.0</v>
      </c>
      <c r="Q7" s="46"/>
      <c r="R7" s="46"/>
      <c r="S7" s="47"/>
      <c r="T7" s="47"/>
      <c r="U7" s="47"/>
      <c r="V7" s="47"/>
      <c r="W7" s="47"/>
      <c r="X7" s="47"/>
      <c r="Y7" s="47"/>
      <c r="Z7" s="47"/>
    </row>
    <row r="8" spans="1:26">
      <c r="A8" s="40"/>
      <c r="B8" s="25" t="s">
        <v>52</v>
      </c>
      <c r="C8" s="25" t="s">
        <v>64</v>
      </c>
      <c r="D8" s="25"/>
      <c r="E8" s="25" t="s">
        <v>65</v>
      </c>
      <c r="F8" s="25" t="n">
        <v>1354908.0</v>
      </c>
      <c r="G8" s="41"/>
      <c r="H8" s="25" t="s">
        <v>51</v>
      </c>
      <c r="I8" s="42"/>
      <c r="J8" s="42"/>
      <c r="K8" s="43"/>
      <c r="L8" s="42"/>
      <c r="M8" s="42"/>
      <c r="N8" s="42"/>
      <c r="O8" s="44" t="n">
        <v>44084.0</v>
      </c>
      <c r="P8" s="45" t="n">
        <v>1.0</v>
      </c>
      <c r="Q8" s="46"/>
      <c r="R8" s="46"/>
      <c r="S8" s="47"/>
      <c r="T8" s="47"/>
      <c r="U8" s="47"/>
      <c r="V8" s="47"/>
      <c r="W8" s="47"/>
      <c r="X8" s="47"/>
      <c r="Y8" s="47"/>
      <c r="Z8" s="47"/>
    </row>
    <row r="9" spans="1:26">
      <c r="A9" s="40"/>
      <c r="B9" s="25" t="s">
        <v>55</v>
      </c>
      <c r="C9" s="25" t="s">
        <v>66</v>
      </c>
      <c r="D9" s="25"/>
      <c r="E9" s="25" t="s">
        <v>67</v>
      </c>
      <c r="F9" s="25" t="s">
        <v>68</v>
      </c>
      <c r="G9" s="41"/>
      <c r="H9" s="25" t="s">
        <v>51</v>
      </c>
      <c r="I9" s="42"/>
      <c r="J9" s="42"/>
      <c r="K9" s="43"/>
      <c r="L9" s="42"/>
      <c r="M9" s="42"/>
      <c r="N9" s="42"/>
      <c r="O9" s="44" t="n">
        <v>44084.0</v>
      </c>
      <c r="P9" s="45" t="n">
        <v>1.0</v>
      </c>
      <c r="Q9" s="46"/>
      <c r="R9" s="46"/>
      <c r="S9" s="47"/>
      <c r="T9" s="47"/>
      <c r="U9" s="47"/>
      <c r="V9" s="47"/>
      <c r="W9" s="47"/>
      <c r="X9" s="47"/>
      <c r="Y9" s="47"/>
      <c r="Z9" s="47"/>
    </row>
    <row r="10" spans="1:26">
      <c r="A10" s="40"/>
      <c r="B10" s="25" t="s">
        <v>55</v>
      </c>
      <c r="C10" s="25" t="s">
        <v>69</v>
      </c>
      <c r="D10" s="25"/>
      <c r="E10" s="25" t="s">
        <v>70</v>
      </c>
      <c r="F10" s="25" t="n">
        <v>500687.0</v>
      </c>
      <c r="G10" s="41"/>
      <c r="H10" s="25"/>
      <c r="I10" s="42"/>
      <c r="J10" s="42"/>
      <c r="K10" s="43"/>
      <c r="L10" s="49"/>
      <c r="M10" s="50"/>
      <c r="N10" s="42"/>
      <c r="O10" s="44" t="n">
        <v>44084.0</v>
      </c>
      <c r="P10" s="45" t="n">
        <v>1.0</v>
      </c>
      <c r="Q10" s="46"/>
      <c r="R10" s="46"/>
      <c r="S10" s="47"/>
      <c r="T10" s="47"/>
      <c r="U10" s="47"/>
      <c r="V10" s="47"/>
      <c r="W10" s="47"/>
      <c r="X10" s="47"/>
      <c r="Y10" s="47"/>
      <c r="Z10" s="47"/>
    </row>
    <row r="11" spans="1:26">
      <c r="A11" s="40"/>
      <c r="B11" s="25" t="s">
        <v>52</v>
      </c>
      <c r="C11" s="25" t="s">
        <v>71</v>
      </c>
      <c r="D11" s="25"/>
      <c r="E11" s="25" t="s">
        <v>72</v>
      </c>
      <c r="F11" s="25" t="n">
        <v>471315.0</v>
      </c>
      <c r="G11" s="41"/>
      <c r="H11" s="25"/>
      <c r="I11" s="42"/>
      <c r="J11" s="42"/>
      <c r="K11" s="43"/>
      <c r="L11" s="42"/>
      <c r="M11" s="42"/>
      <c r="N11" s="42"/>
      <c r="O11" s="44" t="n">
        <v>44084.0</v>
      </c>
      <c r="P11" s="45" t="n">
        <v>1.0</v>
      </c>
      <c r="Q11" s="46"/>
      <c r="R11" s="46"/>
      <c r="S11" s="47"/>
      <c r="T11" s="47"/>
      <c r="U11" s="47"/>
      <c r="V11" s="47"/>
      <c r="W11" s="47"/>
      <c r="X11" s="47"/>
      <c r="Y11" s="47"/>
      <c r="Z11" s="47"/>
    </row>
    <row r="12" spans="1:26">
      <c r="A12" s="40"/>
      <c r="B12" s="25" t="s">
        <v>55</v>
      </c>
      <c r="C12" s="25" t="s">
        <v>73</v>
      </c>
      <c r="D12" s="25"/>
      <c r="E12" s="25" t="s">
        <v>74</v>
      </c>
      <c r="F12" s="25" t="n">
        <v>470001.0</v>
      </c>
      <c r="G12" s="41"/>
      <c r="H12" s="25"/>
      <c r="I12" s="42"/>
      <c r="J12" s="42"/>
      <c r="K12" s="43"/>
      <c r="L12" s="42"/>
      <c r="M12" s="42"/>
      <c r="N12" s="42"/>
      <c r="O12" s="44" t="n">
        <v>44084.0</v>
      </c>
      <c r="P12" s="45" t="n">
        <v>1.0</v>
      </c>
      <c r="Q12" s="46"/>
      <c r="R12" s="46"/>
      <c r="S12" s="47"/>
      <c r="T12" s="47"/>
      <c r="U12" s="47"/>
      <c r="V12" s="47"/>
      <c r="W12" s="47"/>
      <c r="X12" s="47"/>
      <c r="Y12" s="47"/>
      <c r="Z12" s="47"/>
    </row>
    <row r="13" spans="1:26">
      <c r="A13" s="40"/>
      <c r="B13" s="25" t="s">
        <v>55</v>
      </c>
      <c r="C13" s="25" t="s">
        <v>75</v>
      </c>
      <c r="D13" s="25"/>
      <c r="E13" s="25" t="s">
        <v>76</v>
      </c>
      <c r="F13" s="25" t="n">
        <v>469545.0</v>
      </c>
      <c r="G13" s="41"/>
      <c r="H13" s="27"/>
      <c r="I13" s="42"/>
      <c r="J13" s="42"/>
      <c r="K13" s="43"/>
      <c r="L13" s="49"/>
      <c r="M13" s="51"/>
      <c r="N13" s="42"/>
      <c r="O13" s="44" t="n">
        <v>44084.0</v>
      </c>
      <c r="P13" s="45" t="n">
        <v>1.0</v>
      </c>
      <c r="Q13" s="46"/>
      <c r="R13" s="46"/>
      <c r="S13" s="47"/>
      <c r="T13" s="47"/>
      <c r="U13" s="47"/>
      <c r="V13" s="47"/>
      <c r="W13" s="47"/>
      <c r="X13" s="47"/>
      <c r="Y13" s="47"/>
      <c r="Z13" s="47"/>
    </row>
    <row r="14" spans="1:26">
      <c r="A14" s="40"/>
      <c r="B14" s="25" t="s">
        <v>55</v>
      </c>
      <c r="C14" s="27" t="s">
        <v>77</v>
      </c>
      <c r="D14" s="25"/>
      <c r="E14" s="25" t="s">
        <v>78</v>
      </c>
      <c r="F14" s="25" t="n">
        <v>451804.0</v>
      </c>
      <c r="G14" s="41"/>
      <c r="H14" s="25" t="s">
        <v>79</v>
      </c>
      <c r="I14" s="42" t="s">
        <v>80</v>
      </c>
      <c r="J14" s="42"/>
      <c r="K14" s="43" t="n">
        <v>44085.0</v>
      </c>
      <c r="L14" s="42" t="s">
        <v>81</v>
      </c>
      <c r="M14" s="42"/>
      <c r="N14" s="42"/>
      <c r="O14" s="44" t="n">
        <v>44084.0</v>
      </c>
      <c r="P14" s="45" t="n">
        <v>1.0</v>
      </c>
      <c r="Q14" s="46"/>
      <c r="R14" s="46"/>
      <c r="S14" s="47"/>
      <c r="T14" s="47"/>
      <c r="U14" s="47"/>
      <c r="V14" s="47"/>
      <c r="W14" s="47"/>
      <c r="X14" s="47"/>
      <c r="Y14" s="47"/>
      <c r="Z14" s="47"/>
    </row>
    <row r="15" spans="1:26">
      <c r="A15" s="40"/>
      <c r="B15" s="25" t="s">
        <v>52</v>
      </c>
      <c r="C15" s="25" t="s">
        <v>82</v>
      </c>
      <c r="D15" s="25"/>
      <c r="E15" s="25" t="s">
        <v>83</v>
      </c>
      <c r="F15" s="25" t="n">
        <v>450905.0</v>
      </c>
      <c r="G15" s="41"/>
      <c r="H15" s="25"/>
      <c r="I15" s="42"/>
      <c r="J15" s="42"/>
      <c r="K15" s="43"/>
      <c r="L15" s="42"/>
      <c r="M15" s="42"/>
      <c r="N15" s="42"/>
      <c r="O15" s="44" t="n">
        <v>44084.0</v>
      </c>
      <c r="P15" s="45" t="n">
        <v>1.0</v>
      </c>
      <c r="Q15" s="46"/>
      <c r="R15" s="46"/>
      <c r="S15" s="47"/>
      <c r="T15" s="47"/>
      <c r="U15" s="47"/>
      <c r="V15" s="47"/>
      <c r="W15" s="47"/>
      <c r="X15" s="47"/>
      <c r="Y15" s="47"/>
      <c r="Z15" s="47"/>
    </row>
    <row r="16" spans="1:26">
      <c r="A16" s="40"/>
      <c r="B16" s="25" t="s">
        <v>55</v>
      </c>
      <c r="C16" s="25" t="s">
        <v>84</v>
      </c>
      <c r="D16" s="25"/>
      <c r="E16" s="25" t="s">
        <v>85</v>
      </c>
      <c r="F16" s="25" t="n">
        <v>444141.0</v>
      </c>
      <c r="G16" s="41"/>
      <c r="H16" s="25"/>
      <c r="I16" s="42"/>
      <c r="J16" s="42"/>
      <c r="K16" s="43"/>
      <c r="L16" s="42"/>
      <c r="M16" s="42"/>
      <c r="N16" s="42"/>
      <c r="O16" s="44" t="n">
        <v>44084.0</v>
      </c>
      <c r="P16" s="45" t="n">
        <v>1.0</v>
      </c>
      <c r="Q16" s="46"/>
      <c r="R16" s="46"/>
      <c r="S16" s="47"/>
      <c r="T16" s="47"/>
      <c r="U16" s="47"/>
      <c r="V16" s="47"/>
      <c r="W16" s="47"/>
      <c r="X16" s="47"/>
      <c r="Y16" s="47"/>
      <c r="Z16" s="47"/>
    </row>
    <row r="17" spans="1:26">
      <c r="A17" s="40"/>
      <c r="B17" s="25" t="s">
        <v>55</v>
      </c>
      <c r="C17" s="25" t="s">
        <v>86</v>
      </c>
      <c r="D17" s="25"/>
      <c r="E17" s="25" t="s">
        <v>87</v>
      </c>
      <c r="F17" s="25" t="n">
        <v>402112.0</v>
      </c>
      <c r="G17" s="41"/>
      <c r="H17" s="27"/>
      <c r="I17" s="42"/>
      <c r="J17" s="42"/>
      <c r="K17" s="43"/>
      <c r="L17" s="48"/>
      <c r="M17" s="42"/>
      <c r="N17" s="42"/>
      <c r="O17" s="44" t="n">
        <v>44084.0</v>
      </c>
      <c r="P17" s="45" t="n">
        <v>1.0</v>
      </c>
      <c r="Q17" s="46"/>
      <c r="R17" s="46"/>
      <c r="S17" s="47"/>
      <c r="T17" s="47"/>
      <c r="U17" s="47"/>
      <c r="V17" s="47"/>
      <c r="W17" s="47"/>
      <c r="X17" s="47"/>
      <c r="Y17" s="47"/>
      <c r="Z17" s="47"/>
    </row>
    <row r="18" spans="1:26">
      <c r="A18" s="40"/>
      <c r="B18" s="25" t="s">
        <v>55</v>
      </c>
      <c r="C18" s="25" t="s">
        <v>88</v>
      </c>
      <c r="D18" s="25"/>
      <c r="E18" s="25" t="s">
        <v>89</v>
      </c>
      <c r="F18" s="25" t="n">
        <v>386162.0</v>
      </c>
      <c r="G18" s="41"/>
      <c r="H18" s="25"/>
      <c r="I18" s="42"/>
      <c r="J18" s="42"/>
      <c r="K18" s="43"/>
      <c r="L18" s="42"/>
      <c r="M18" s="42"/>
      <c r="N18" s="42"/>
      <c r="O18" s="44" t="n">
        <v>44084.0</v>
      </c>
      <c r="P18" s="45" t="n">
        <v>1.0</v>
      </c>
      <c r="Q18" s="46"/>
      <c r="R18" s="46"/>
      <c r="S18" s="47"/>
      <c r="T18" s="47"/>
      <c r="U18" s="47"/>
      <c r="V18" s="47"/>
      <c r="W18" s="47"/>
      <c r="X18" s="47"/>
      <c r="Y18" s="47"/>
      <c r="Z18" s="47"/>
    </row>
    <row r="19" spans="1:26">
      <c r="A19" s="40"/>
      <c r="B19" s="25" t="s">
        <v>55</v>
      </c>
      <c r="C19" s="25" t="s">
        <v>90</v>
      </c>
      <c r="D19" s="25"/>
      <c r="E19" s="25" t="s">
        <v>91</v>
      </c>
      <c r="F19" s="25" t="n">
        <v>268413.0</v>
      </c>
      <c r="G19" s="41"/>
      <c r="H19" s="25"/>
      <c r="I19" s="42"/>
      <c r="J19" s="42"/>
      <c r="K19" s="43"/>
      <c r="L19" s="42"/>
      <c r="M19" s="42"/>
      <c r="N19" s="42"/>
      <c r="O19" s="44" t="n">
        <v>44084.0</v>
      </c>
      <c r="P19" s="45" t="n">
        <v>1.0</v>
      </c>
      <c r="Q19" s="46"/>
      <c r="R19" s="46"/>
      <c r="S19" s="47"/>
      <c r="T19" s="47"/>
      <c r="U19" s="47"/>
      <c r="V19" s="47"/>
      <c r="W19" s="47"/>
      <c r="X19" s="47"/>
      <c r="Y19" s="47"/>
      <c r="Z19" s="47"/>
    </row>
    <row r="20" spans="1:26">
      <c r="A20" s="40"/>
      <c r="B20" s="25" t="s">
        <v>55</v>
      </c>
      <c r="C20" s="25" t="s">
        <v>92</v>
      </c>
      <c r="D20" s="25"/>
      <c r="E20" s="25" t="s">
        <v>93</v>
      </c>
      <c r="F20" s="25" t="n">
        <v>266903.0</v>
      </c>
      <c r="G20" s="41"/>
      <c r="H20" s="25"/>
      <c r="I20" s="42"/>
      <c r="J20" s="42"/>
      <c r="K20" s="43"/>
      <c r="L20" s="42"/>
      <c r="M20" s="42"/>
      <c r="N20" s="42"/>
      <c r="O20" s="44" t="n">
        <v>44084.0</v>
      </c>
      <c r="P20" s="45" t="n">
        <v>1.0</v>
      </c>
      <c r="Q20" s="46"/>
      <c r="R20" s="46"/>
      <c r="S20" s="47"/>
      <c r="T20" s="47"/>
      <c r="U20" s="47"/>
      <c r="V20" s="47"/>
      <c r="W20" s="47"/>
      <c r="X20" s="47"/>
      <c r="Y20" s="47"/>
      <c r="Z20" s="47"/>
    </row>
    <row r="21" spans="1:26">
      <c r="A21" s="40"/>
      <c r="B21" s="25" t="s">
        <v>55</v>
      </c>
      <c r="C21" s="25" t="s">
        <v>94</v>
      </c>
      <c r="D21" s="25"/>
      <c r="E21" s="25" t="s">
        <v>95</v>
      </c>
      <c r="F21" s="25" t="n">
        <v>246835.0</v>
      </c>
      <c r="G21" s="41"/>
      <c r="H21" s="25"/>
      <c r="I21" s="42"/>
      <c r="J21" s="42"/>
      <c r="K21" s="43"/>
      <c r="L21" s="42"/>
      <c r="M21" s="42"/>
      <c r="N21" s="42"/>
      <c r="O21" s="44" t="n">
        <v>44084.0</v>
      </c>
      <c r="P21" s="45" t="n">
        <v>1.0</v>
      </c>
      <c r="Q21" s="46"/>
      <c r="R21" s="46"/>
      <c r="S21" s="47"/>
      <c r="T21" s="47"/>
      <c r="U21" s="47"/>
      <c r="V21" s="47"/>
      <c r="W21" s="47"/>
      <c r="X21" s="47"/>
      <c r="Y21" s="47"/>
      <c r="Z21" s="47"/>
    </row>
    <row r="22" spans="1:26">
      <c r="A22" s="40"/>
      <c r="B22" s="25" t="s">
        <v>55</v>
      </c>
      <c r="C22" s="25" t="s">
        <v>96</v>
      </c>
      <c r="D22" s="25"/>
      <c r="E22" s="25" t="s">
        <v>97</v>
      </c>
      <c r="F22" s="25" t="n">
        <v>244138.0</v>
      </c>
      <c r="G22" s="41"/>
      <c r="H22" s="25"/>
      <c r="I22" s="42"/>
      <c r="J22" s="42"/>
      <c r="K22" s="43"/>
      <c r="L22" s="42"/>
      <c r="M22" s="42"/>
      <c r="N22" s="42"/>
      <c r="O22" s="44" t="n">
        <v>44084.0</v>
      </c>
      <c r="P22" s="45" t="n">
        <v>1.0</v>
      </c>
      <c r="Q22" s="46"/>
      <c r="R22" s="46"/>
      <c r="S22" s="47"/>
      <c r="T22" s="47"/>
      <c r="U22" s="47"/>
      <c r="V22" s="47"/>
      <c r="W22" s="47"/>
      <c r="X22" s="47"/>
      <c r="Y22" s="47"/>
      <c r="Z22" s="47"/>
    </row>
    <row r="23" spans="1:26">
      <c r="A23" s="40"/>
      <c r="B23" s="25" t="s">
        <v>55</v>
      </c>
      <c r="C23" s="25" t="s">
        <v>98</v>
      </c>
      <c r="D23" s="25"/>
      <c r="E23" s="25" t="s">
        <v>99</v>
      </c>
      <c r="F23" s="25" t="n">
        <v>243046.0</v>
      </c>
      <c r="G23" s="41"/>
      <c r="H23" s="25"/>
      <c r="I23" s="42"/>
      <c r="J23" s="42"/>
      <c r="K23" s="43"/>
      <c r="L23" s="49"/>
      <c r="M23" s="51"/>
      <c r="N23" s="42"/>
      <c r="O23" s="44" t="n">
        <v>44084.0</v>
      </c>
      <c r="P23" s="45" t="n">
        <v>1.0</v>
      </c>
      <c r="Q23" s="46"/>
      <c r="R23" s="46"/>
      <c r="S23" s="47"/>
      <c r="T23" s="47"/>
      <c r="U23" s="47"/>
      <c r="V23" s="47"/>
      <c r="W23" s="47"/>
      <c r="X23" s="47"/>
      <c r="Y23" s="47"/>
      <c r="Z23" s="47"/>
    </row>
    <row r="24" spans="1:26">
      <c r="A24" s="40"/>
      <c r="B24" s="25" t="s">
        <v>55</v>
      </c>
      <c r="C24" s="25" t="s">
        <v>100</v>
      </c>
      <c r="D24" s="25"/>
      <c r="E24" s="25" t="s">
        <v>101</v>
      </c>
      <c r="F24" s="25" t="n">
        <v>238070.0</v>
      </c>
      <c r="G24" s="41"/>
      <c r="H24" s="27"/>
      <c r="I24" s="42"/>
      <c r="J24" s="42"/>
      <c r="K24" s="43"/>
      <c r="L24" s="49"/>
      <c r="M24" s="51"/>
      <c r="N24" s="42"/>
      <c r="O24" s="44" t="n">
        <v>44084.0</v>
      </c>
      <c r="P24" s="45" t="n">
        <v>1.0</v>
      </c>
      <c r="Q24" s="46"/>
      <c r="R24" s="46"/>
      <c r="S24" s="47"/>
      <c r="T24" s="47"/>
      <c r="U24" s="47"/>
      <c r="V24" s="47"/>
      <c r="W24" s="47"/>
      <c r="X24" s="47"/>
      <c r="Y24" s="47"/>
      <c r="Z24" s="47"/>
    </row>
    <row r="25" spans="1:26">
      <c r="A25" s="40"/>
      <c r="B25" s="25" t="s">
        <v>55</v>
      </c>
      <c r="C25" s="25" t="s">
        <v>102</v>
      </c>
      <c r="D25" s="25"/>
      <c r="E25" s="25" t="s">
        <v>103</v>
      </c>
      <c r="F25" s="25" t="n">
        <v>234501.0</v>
      </c>
      <c r="G25" s="41"/>
      <c r="H25" s="25"/>
      <c r="I25" s="42"/>
      <c r="J25" s="42"/>
      <c r="K25" s="43"/>
      <c r="L25" s="42"/>
      <c r="M25" s="42"/>
      <c r="N25" s="42"/>
      <c r="O25" s="44" t="n">
        <v>44084.0</v>
      </c>
      <c r="P25" s="45" t="n">
        <v>1.0</v>
      </c>
      <c r="Q25" s="46"/>
      <c r="R25" s="46"/>
      <c r="S25" s="47"/>
      <c r="T25" s="47"/>
      <c r="U25" s="47"/>
      <c r="V25" s="47"/>
      <c r="W25" s="47"/>
      <c r="X25" s="47"/>
      <c r="Y25" s="47"/>
      <c r="Z25" s="47"/>
    </row>
    <row r="26" spans="1:26">
      <c r="A26" s="40"/>
      <c r="B26" s="25" t="s">
        <v>55</v>
      </c>
      <c r="C26" s="25" t="s">
        <v>104</v>
      </c>
      <c r="D26" s="25"/>
      <c r="E26" s="25" t="s">
        <v>105</v>
      </c>
      <c r="F26" s="25" t="n">
        <v>189555.0</v>
      </c>
      <c r="G26" s="41"/>
      <c r="H26" s="25" t="s">
        <v>51</v>
      </c>
      <c r="I26" s="42"/>
      <c r="J26" s="42"/>
      <c r="K26" s="43"/>
      <c r="L26" s="42"/>
      <c r="M26" s="42"/>
      <c r="N26" s="42"/>
      <c r="O26" s="44" t="n">
        <v>44084.0</v>
      </c>
      <c r="P26" s="45" t="n">
        <v>1.0</v>
      </c>
      <c r="Q26" s="46"/>
      <c r="R26" s="46"/>
      <c r="S26" s="47"/>
      <c r="T26" s="47"/>
      <c r="U26" s="47"/>
      <c r="V26" s="47"/>
      <c r="W26" s="47"/>
      <c r="X26" s="47"/>
      <c r="Y26" s="47"/>
      <c r="Z26" s="47"/>
    </row>
    <row r="27" spans="1:26">
      <c r="A27" s="40"/>
      <c r="B27" s="25" t="s">
        <v>52</v>
      </c>
      <c r="C27" s="25" t="s">
        <v>106</v>
      </c>
      <c r="D27" s="25"/>
      <c r="E27" s="25" t="s">
        <v>107</v>
      </c>
      <c r="F27" s="25" t="n">
        <v>175080.0</v>
      </c>
      <c r="G27" s="41"/>
      <c r="H27" s="25" t="s">
        <v>51</v>
      </c>
      <c r="I27" s="42"/>
      <c r="J27" s="42"/>
      <c r="K27" s="43"/>
      <c r="L27" s="42"/>
      <c r="M27" s="50"/>
      <c r="N27" s="42"/>
      <c r="O27" s="44" t="n">
        <v>44084.0</v>
      </c>
      <c r="P27" s="45" t="n">
        <v>1.0</v>
      </c>
      <c r="Q27" s="46"/>
      <c r="R27" s="46"/>
      <c r="S27" s="47"/>
      <c r="T27" s="47"/>
      <c r="U27" s="47"/>
      <c r="V27" s="47"/>
      <c r="W27" s="47"/>
      <c r="X27" s="47"/>
      <c r="Y27" s="47"/>
      <c r="Z27" s="47"/>
    </row>
    <row r="28" spans="1:26">
      <c r="A28" s="40"/>
      <c r="B28" s="25" t="s">
        <v>52</v>
      </c>
      <c r="C28" s="25" t="s">
        <v>108</v>
      </c>
      <c r="D28" s="25"/>
      <c r="E28" s="25" t="s">
        <v>109</v>
      </c>
      <c r="F28" s="25" t="n">
        <v>174653.0</v>
      </c>
      <c r="G28" s="41"/>
      <c r="H28" s="25" t="s">
        <v>51</v>
      </c>
      <c r="I28" s="42"/>
      <c r="J28" s="42"/>
      <c r="K28" s="43"/>
      <c r="L28" s="42"/>
      <c r="M28" s="42"/>
      <c r="N28" s="42"/>
      <c r="O28" s="44" t="n">
        <v>44084.0</v>
      </c>
      <c r="P28" s="45" t="n">
        <v>1.0</v>
      </c>
      <c r="Q28" s="46"/>
      <c r="R28" s="46"/>
      <c r="S28" s="47"/>
      <c r="T28" s="47"/>
      <c r="U28" s="47"/>
      <c r="V28" s="47"/>
      <c r="W28" s="47"/>
      <c r="X28" s="47"/>
      <c r="Y28" s="47"/>
      <c r="Z28" s="47"/>
    </row>
    <row r="29" spans="1:26">
      <c r="A29" s="40"/>
      <c r="B29" s="25" t="s">
        <v>52</v>
      </c>
      <c r="C29" s="25" t="s">
        <v>110</v>
      </c>
      <c r="D29" s="25"/>
      <c r="E29" s="25" t="s">
        <v>111</v>
      </c>
      <c r="F29" s="25" t="n">
        <v>174033.0</v>
      </c>
      <c r="G29" s="41"/>
      <c r="H29" s="25" t="s">
        <v>51</v>
      </c>
      <c r="I29" s="42"/>
      <c r="J29" s="42"/>
      <c r="K29" s="43"/>
      <c r="L29" s="42"/>
      <c r="M29" s="42"/>
      <c r="N29" s="42"/>
      <c r="O29" s="44" t="n">
        <v>44084.0</v>
      </c>
      <c r="P29" s="45" t="n">
        <v>1.0</v>
      </c>
      <c r="Q29" s="46"/>
      <c r="R29" s="46"/>
      <c r="S29" s="47"/>
      <c r="T29" s="47"/>
      <c r="U29" s="47"/>
      <c r="V29" s="47"/>
      <c r="W29" s="47"/>
      <c r="X29" s="47"/>
      <c r="Y29" s="47"/>
      <c r="Z29" s="47"/>
    </row>
    <row r="30" spans="1:26">
      <c r="A30" s="40"/>
      <c r="B30" s="25" t="s">
        <v>55</v>
      </c>
      <c r="C30" s="25" t="s">
        <v>112</v>
      </c>
      <c r="D30" s="25"/>
      <c r="E30" s="25" t="s">
        <v>113</v>
      </c>
      <c r="F30" s="25" t="n">
        <v>172931.0</v>
      </c>
      <c r="G30" s="41"/>
      <c r="H30" s="25"/>
      <c r="I30" s="42"/>
      <c r="J30" s="42"/>
      <c r="K30" s="43"/>
      <c r="L30" s="42"/>
      <c r="M30" s="42"/>
      <c r="N30" s="42"/>
      <c r="O30" s="44" t="n">
        <v>44084.0</v>
      </c>
      <c r="P30" s="45" t="n">
        <v>1.0</v>
      </c>
      <c r="Q30" s="46"/>
      <c r="R30" s="46"/>
      <c r="S30" s="47"/>
      <c r="T30" s="47"/>
      <c r="U30" s="47"/>
      <c r="V30" s="47"/>
      <c r="W30" s="47"/>
      <c r="X30" s="47"/>
      <c r="Y30" s="47"/>
      <c r="Z30" s="47"/>
    </row>
    <row r="31" spans="1:26">
      <c r="A31" s="40"/>
      <c r="B31" s="25" t="s">
        <v>55</v>
      </c>
      <c r="C31" s="25" t="s">
        <v>114</v>
      </c>
      <c r="D31" s="25"/>
      <c r="E31" s="25" t="s">
        <v>115</v>
      </c>
      <c r="F31" s="25" t="n">
        <v>172654.0</v>
      </c>
      <c r="G31" s="41"/>
      <c r="H31" s="25"/>
      <c r="I31" s="42"/>
      <c r="J31" s="42"/>
      <c r="K31" s="43"/>
      <c r="L31" s="42"/>
      <c r="M31" s="42"/>
      <c r="N31" s="42"/>
      <c r="O31" s="44" t="n">
        <v>44084.0</v>
      </c>
      <c r="P31" s="45" t="n">
        <v>1.0</v>
      </c>
      <c r="Q31" s="46"/>
      <c r="R31" s="46"/>
      <c r="S31" s="47"/>
      <c r="T31" s="47"/>
      <c r="U31" s="47"/>
      <c r="V31" s="47"/>
      <c r="W31" s="47"/>
      <c r="X31" s="47"/>
      <c r="Y31" s="47"/>
      <c r="Z31" s="47"/>
    </row>
    <row r="32" spans="1:26">
      <c r="A32" s="40"/>
      <c r="B32" s="25" t="s">
        <v>55</v>
      </c>
      <c r="C32" s="25" t="s">
        <v>116</v>
      </c>
      <c r="D32" s="25"/>
      <c r="E32" s="25" t="s">
        <v>117</v>
      </c>
      <c r="F32" s="25" t="n">
        <v>170681.0</v>
      </c>
      <c r="G32" s="41"/>
      <c r="H32" s="25"/>
      <c r="I32" s="42"/>
      <c r="J32" s="42"/>
      <c r="K32" s="43"/>
      <c r="L32" s="42"/>
      <c r="M32" s="42"/>
      <c r="N32" s="42"/>
      <c r="O32" s="44" t="n">
        <v>44084.0</v>
      </c>
      <c r="P32" s="45" t="n">
        <v>1.0</v>
      </c>
      <c r="Q32" s="46"/>
      <c r="R32" s="46"/>
      <c r="S32" s="47"/>
      <c r="T32" s="47"/>
      <c r="U32" s="47"/>
      <c r="V32" s="47"/>
      <c r="W32" s="47"/>
      <c r="X32" s="47"/>
      <c r="Y32" s="47"/>
      <c r="Z32" s="47"/>
    </row>
    <row r="33" spans="1:26">
      <c r="A33" s="40"/>
      <c r="B33" s="25" t="s">
        <v>55</v>
      </c>
      <c r="C33" s="25" t="s">
        <v>118</v>
      </c>
      <c r="D33" s="25"/>
      <c r="E33" s="25" t="s">
        <v>119</v>
      </c>
      <c r="F33" s="25" t="n">
        <v>159599.0</v>
      </c>
      <c r="G33" s="41"/>
      <c r="H33" s="25"/>
      <c r="I33" s="42"/>
      <c r="J33" s="42"/>
      <c r="K33" s="43"/>
      <c r="L33" s="42"/>
      <c r="M33" s="42"/>
      <c r="N33" s="42"/>
      <c r="O33" s="44" t="n">
        <v>44084.0</v>
      </c>
      <c r="P33" s="45" t="n">
        <v>1.0</v>
      </c>
      <c r="Q33" s="46"/>
      <c r="R33" s="46"/>
      <c r="S33" s="47"/>
      <c r="T33" s="47"/>
      <c r="U33" s="47"/>
      <c r="V33" s="47"/>
      <c r="W33" s="47"/>
      <c r="X33" s="47"/>
      <c r="Y33" s="47"/>
      <c r="Z33" s="47"/>
    </row>
    <row r="34" spans="1:26">
      <c r="A34" s="40"/>
      <c r="B34" s="25" t="s">
        <v>55</v>
      </c>
      <c r="C34" s="25" t="s">
        <v>120</v>
      </c>
      <c r="D34" s="25"/>
      <c r="E34" s="25" t="s">
        <v>121</v>
      </c>
      <c r="F34" s="25" t="n">
        <v>158010.0</v>
      </c>
      <c r="G34" s="41"/>
      <c r="H34" s="25"/>
      <c r="I34" s="42"/>
      <c r="J34" s="42"/>
      <c r="K34" s="43"/>
      <c r="L34" s="42"/>
      <c r="M34" s="42"/>
      <c r="N34" s="42"/>
      <c r="O34" s="44" t="n">
        <v>44084.0</v>
      </c>
      <c r="P34" s="45" t="n">
        <v>1.0</v>
      </c>
      <c r="Q34" s="46"/>
      <c r="R34" s="46"/>
      <c r="S34" s="47"/>
      <c r="T34" s="47"/>
      <c r="U34" s="47"/>
      <c r="V34" s="47"/>
      <c r="W34" s="47"/>
      <c r="X34" s="47"/>
      <c r="Y34" s="47"/>
      <c r="Z34" s="47"/>
    </row>
    <row r="35" spans="1:26">
      <c r="A35" s="40"/>
      <c r="B35" s="25" t="s">
        <v>52</v>
      </c>
      <c r="C35" s="25" t="s">
        <v>122</v>
      </c>
      <c r="D35" s="25"/>
      <c r="E35" s="25" t="s">
        <v>123</v>
      </c>
      <c r="F35" s="25" t="n">
        <v>154033.0</v>
      </c>
      <c r="G35" s="41"/>
      <c r="H35" s="25"/>
      <c r="I35" s="42"/>
      <c r="J35" s="42"/>
      <c r="K35" s="43"/>
      <c r="L35" s="42"/>
      <c r="M35" s="42"/>
      <c r="N35" s="42"/>
      <c r="O35" s="44" t="n">
        <v>44084.0</v>
      </c>
      <c r="P35" s="45" t="n">
        <v>1.0</v>
      </c>
      <c r="Q35" s="46"/>
      <c r="R35" s="46"/>
      <c r="S35" s="47"/>
      <c r="T35" s="47"/>
      <c r="U35" s="47"/>
      <c r="V35" s="47"/>
      <c r="W35" s="47"/>
      <c r="X35" s="47"/>
      <c r="Y35" s="47"/>
      <c r="Z35" s="47"/>
    </row>
    <row r="36" spans="1:26">
      <c r="A36" s="40"/>
      <c r="B36" s="25" t="s">
        <v>55</v>
      </c>
      <c r="C36" s="25" t="s">
        <v>124</v>
      </c>
      <c r="D36" s="25"/>
      <c r="E36" s="25" t="s">
        <v>125</v>
      </c>
      <c r="F36" s="25" t="n">
        <v>148780.0</v>
      </c>
      <c r="G36" s="41"/>
      <c r="H36" s="25"/>
      <c r="I36" s="42"/>
      <c r="J36" s="42"/>
      <c r="K36" s="43"/>
      <c r="L36" s="42"/>
      <c r="M36" s="42"/>
      <c r="N36" s="42"/>
      <c r="O36" s="44" t="n">
        <v>44084.0</v>
      </c>
      <c r="P36" s="45" t="n">
        <v>1.0</v>
      </c>
      <c r="Q36" s="46"/>
      <c r="R36" s="46"/>
      <c r="S36" s="47"/>
      <c r="T36" s="47"/>
      <c r="U36" s="47"/>
      <c r="V36" s="47"/>
      <c r="W36" s="47"/>
      <c r="X36" s="47"/>
      <c r="Y36" s="47"/>
      <c r="Z36" s="47"/>
    </row>
    <row r="37" spans="1:26">
      <c r="A37" s="40"/>
      <c r="B37" s="25" t="s">
        <v>52</v>
      </c>
      <c r="C37" s="25" t="s">
        <v>126</v>
      </c>
      <c r="D37" s="25"/>
      <c r="E37" s="25" t="s">
        <v>127</v>
      </c>
      <c r="F37" s="25" t="n">
        <v>141423.0</v>
      </c>
      <c r="G37" s="41"/>
      <c r="H37" s="25"/>
      <c r="I37" s="42"/>
      <c r="J37" s="42"/>
      <c r="K37" s="43"/>
      <c r="L37" s="42"/>
      <c r="M37" s="42"/>
      <c r="N37" s="42"/>
      <c r="O37" s="44" t="n">
        <v>44084.0</v>
      </c>
      <c r="P37" s="45" t="n">
        <v>1.0</v>
      </c>
      <c r="Q37" s="46"/>
      <c r="R37" s="46"/>
      <c r="S37" s="47"/>
      <c r="T37" s="47"/>
      <c r="U37" s="47"/>
      <c r="V37" s="47"/>
      <c r="W37" s="47"/>
      <c r="X37" s="47"/>
      <c r="Y37" s="47"/>
      <c r="Z37" s="47"/>
    </row>
    <row r="38" spans="1:26">
      <c r="A38" s="40"/>
      <c r="B38" s="25" t="s">
        <v>55</v>
      </c>
      <c r="C38" s="25" t="s">
        <v>128</v>
      </c>
      <c r="D38" s="25"/>
      <c r="E38" s="25" t="s">
        <v>129</v>
      </c>
      <c r="F38" s="25" t="n">
        <v>134920.0</v>
      </c>
      <c r="G38" s="41"/>
      <c r="H38" s="25"/>
      <c r="I38" s="42"/>
      <c r="J38" s="42"/>
      <c r="K38" s="43"/>
      <c r="L38" s="42"/>
      <c r="M38" s="42"/>
      <c r="N38" s="42"/>
      <c r="O38" s="44" t="n">
        <v>44084.0</v>
      </c>
      <c r="P38" s="45" t="n">
        <v>1.0</v>
      </c>
      <c r="Q38" s="46"/>
      <c r="R38" s="46"/>
      <c r="S38" s="47"/>
      <c r="T38" s="47"/>
      <c r="U38" s="47"/>
      <c r="V38" s="47"/>
      <c r="W38" s="47"/>
      <c r="X38" s="47"/>
      <c r="Y38" s="47"/>
      <c r="Z38" s="47"/>
    </row>
    <row r="39" spans="1:26">
      <c r="A39" s="40"/>
      <c r="B39" s="25" t="s">
        <v>55</v>
      </c>
      <c r="C39" s="25" t="s">
        <v>130</v>
      </c>
      <c r="D39" s="25"/>
      <c r="E39" s="25" t="s">
        <v>131</v>
      </c>
      <c r="F39" s="25" t="n">
        <v>134824.0</v>
      </c>
      <c r="G39" s="41"/>
      <c r="H39" s="25"/>
      <c r="I39" s="42"/>
      <c r="J39" s="42"/>
      <c r="K39" s="43"/>
      <c r="L39" s="49"/>
      <c r="M39" s="51"/>
      <c r="N39" s="42"/>
      <c r="O39" s="44" t="n">
        <v>44084.0</v>
      </c>
      <c r="P39" s="45" t="n">
        <v>1.0</v>
      </c>
      <c r="Q39" s="46"/>
      <c r="R39" s="46"/>
      <c r="S39" s="47"/>
      <c r="T39" s="47"/>
      <c r="U39" s="47"/>
      <c r="V39" s="47"/>
      <c r="W39" s="47"/>
      <c r="X39" s="47"/>
      <c r="Y39" s="47"/>
      <c r="Z39" s="47"/>
    </row>
    <row r="40" spans="1:26">
      <c r="A40" s="40"/>
      <c r="B40" s="25" t="s">
        <v>52</v>
      </c>
      <c r="C40" s="25" t="s">
        <v>132</v>
      </c>
      <c r="D40" s="25"/>
      <c r="E40" s="25" t="s">
        <v>133</v>
      </c>
      <c r="F40" s="25" t="n">
        <v>130169.0</v>
      </c>
      <c r="G40" s="41"/>
      <c r="H40" s="27"/>
      <c r="I40" s="42"/>
      <c r="J40" s="42"/>
      <c r="K40" s="43"/>
      <c r="L40" s="42"/>
      <c r="M40" s="42"/>
      <c r="N40" s="42"/>
      <c r="O40" s="44" t="n">
        <v>44084.0</v>
      </c>
      <c r="P40" s="45" t="n">
        <v>1.0</v>
      </c>
      <c r="Q40" s="46"/>
      <c r="R40" s="46"/>
      <c r="S40" s="47"/>
      <c r="T40" s="47"/>
      <c r="U40" s="47"/>
      <c r="V40" s="47"/>
      <c r="W40" s="47"/>
      <c r="X40" s="47"/>
      <c r="Y40" s="47"/>
      <c r="Z40" s="47"/>
    </row>
    <row r="41" spans="1:26">
      <c r="A41" s="40"/>
      <c r="B41" s="25" t="s">
        <v>52</v>
      </c>
      <c r="C41" s="25" t="s">
        <v>134</v>
      </c>
      <c r="D41" s="25"/>
      <c r="E41" s="25" t="s">
        <v>135</v>
      </c>
      <c r="F41" s="25" t="n">
        <v>108679.0</v>
      </c>
      <c r="G41" s="41"/>
      <c r="H41" s="25"/>
      <c r="I41" s="42"/>
      <c r="J41" s="42"/>
      <c r="K41" s="43"/>
      <c r="L41" s="42"/>
      <c r="M41" s="42"/>
      <c r="N41" s="42"/>
      <c r="O41" s="44" t="n">
        <v>44084.0</v>
      </c>
      <c r="P41" s="45" t="n">
        <v>1.0</v>
      </c>
      <c r="Q41" s="46"/>
      <c r="R41" s="46"/>
      <c r="S41" s="47"/>
      <c r="T41" s="47"/>
      <c r="U41" s="47"/>
      <c r="V41" s="47"/>
      <c r="W41" s="47"/>
      <c r="X41" s="47"/>
      <c r="Y41" s="47"/>
      <c r="Z41" s="47"/>
    </row>
    <row r="42" spans="1:26">
      <c r="A42" s="40"/>
      <c r="B42" s="25" t="s">
        <v>52</v>
      </c>
      <c r="C42" s="25" t="s">
        <v>136</v>
      </c>
      <c r="D42" s="25"/>
      <c r="E42" s="25" t="s">
        <v>137</v>
      </c>
      <c r="F42" s="25" t="n">
        <v>102967.0</v>
      </c>
      <c r="G42" s="41"/>
      <c r="H42" s="25"/>
      <c r="I42" s="42"/>
      <c r="J42" s="42"/>
      <c r="K42" s="43"/>
      <c r="L42" s="42"/>
      <c r="M42" s="42"/>
      <c r="N42" s="42"/>
      <c r="O42" s="44" t="n">
        <v>44084.0</v>
      </c>
      <c r="P42" s="45" t="n">
        <v>1.0</v>
      </c>
      <c r="Q42" s="46"/>
      <c r="R42" s="46"/>
      <c r="S42" s="47"/>
      <c r="T42" s="47"/>
      <c r="U42" s="47"/>
      <c r="V42" s="47"/>
      <c r="W42" s="47"/>
      <c r="X42" s="47"/>
      <c r="Y42" s="47"/>
      <c r="Z42" s="47"/>
    </row>
    <row r="43" spans="1:26">
      <c r="A43" s="40"/>
      <c r="B43" s="25" t="s">
        <v>55</v>
      </c>
      <c r="C43" s="25" t="s">
        <v>138</v>
      </c>
      <c r="D43" s="25"/>
      <c r="E43" s="25" t="s">
        <v>139</v>
      </c>
      <c r="F43" s="25" t="n">
        <v>276000.0</v>
      </c>
      <c r="G43" s="41"/>
      <c r="H43" s="25"/>
      <c r="I43" s="42"/>
      <c r="J43" s="42"/>
      <c r="K43" s="43"/>
      <c r="L43" s="42"/>
      <c r="M43" s="42"/>
      <c r="N43" s="42"/>
      <c r="O43" s="44" t="n">
        <v>44084.0</v>
      </c>
      <c r="P43" s="45" t="n">
        <v>1.0</v>
      </c>
      <c r="Q43" s="46"/>
      <c r="R43" s="46"/>
      <c r="S43" s="47"/>
      <c r="T43" s="47"/>
      <c r="U43" s="47"/>
      <c r="V43" s="47"/>
      <c r="W43" s="47"/>
      <c r="X43" s="47"/>
      <c r="Y43" s="47"/>
      <c r="Z43" s="47"/>
    </row>
    <row r="44" spans="1:26">
      <c r="A44" s="40"/>
      <c r="B44" s="25" t="s">
        <v>55</v>
      </c>
      <c r="C44" s="25" t="s">
        <v>140</v>
      </c>
      <c r="D44" s="25"/>
      <c r="E44" s="25" t="s">
        <v>141</v>
      </c>
      <c r="F44" s="25" t="n">
        <v>72000.0</v>
      </c>
      <c r="G44" s="41"/>
      <c r="H44" s="27"/>
      <c r="I44" s="42"/>
      <c r="J44" s="42"/>
      <c r="K44" s="43"/>
      <c r="L44" s="42"/>
      <c r="M44" s="42"/>
      <c r="N44" s="42"/>
      <c r="O44" s="44" t="n">
        <v>44084.0</v>
      </c>
      <c r="P44" s="45" t="n">
        <v>1.0</v>
      </c>
      <c r="Q44" s="46"/>
      <c r="R44" s="46"/>
      <c r="S44" s="47"/>
      <c r="T44" s="47"/>
      <c r="U44" s="47"/>
      <c r="V44" s="47"/>
      <c r="W44" s="47"/>
      <c r="X44" s="47"/>
      <c r="Y44" s="47"/>
      <c r="Z44" s="47"/>
    </row>
    <row r="45" spans="1:26">
      <c r="A45" s="40"/>
      <c r="B45" s="25" t="s">
        <v>55</v>
      </c>
      <c r="C45" s="25" t="s">
        <v>142</v>
      </c>
      <c r="D45" s="25"/>
      <c r="E45" s="25" t="s">
        <v>143</v>
      </c>
      <c r="F45" s="25" t="n">
        <v>72000.0</v>
      </c>
      <c r="G45" s="41"/>
      <c r="H45" s="25"/>
      <c r="I45" s="42"/>
      <c r="J45" s="42"/>
      <c r="K45" s="43"/>
      <c r="L45" s="49"/>
      <c r="M45" s="42"/>
      <c r="N45" s="42"/>
      <c r="O45" s="44" t="n">
        <v>44084.0</v>
      </c>
      <c r="P45" s="45" t="n">
        <v>1.0</v>
      </c>
      <c r="Q45" s="46"/>
      <c r="R45" s="46"/>
      <c r="S45" s="47"/>
      <c r="T45" s="47"/>
      <c r="U45" s="47"/>
      <c r="V45" s="47"/>
      <c r="W45" s="47"/>
      <c r="X45" s="47"/>
      <c r="Y45" s="47"/>
      <c r="Z45" s="47"/>
    </row>
    <row r="46" spans="1:26">
      <c r="A46" s="40"/>
      <c r="B46" s="25" t="s">
        <v>55</v>
      </c>
      <c r="C46" s="25" t="s">
        <v>144</v>
      </c>
      <c r="D46" s="25"/>
      <c r="E46" s="25" t="s">
        <v>145</v>
      </c>
      <c r="F46" s="25" t="n">
        <v>41000.0</v>
      </c>
      <c r="G46" s="41"/>
      <c r="H46" s="25"/>
      <c r="I46" s="42"/>
      <c r="J46" s="42"/>
      <c r="K46" s="43"/>
      <c r="L46" s="42"/>
      <c r="M46" s="42"/>
      <c r="N46" s="42"/>
      <c r="O46" s="44" t="n">
        <v>44084.0</v>
      </c>
      <c r="P46" s="45" t="n">
        <v>1.0</v>
      </c>
      <c r="Q46" s="46"/>
      <c r="R46" s="46"/>
      <c r="S46" s="47"/>
      <c r="T46" s="47"/>
      <c r="U46" s="47"/>
      <c r="V46" s="47"/>
      <c r="W46" s="47"/>
      <c r="X46" s="47"/>
      <c r="Y46" s="47"/>
      <c r="Z46" s="47"/>
    </row>
    <row r="47" spans="1:26">
      <c r="A47" s="40"/>
      <c r="B47" s="25" t="s">
        <v>55</v>
      </c>
      <c r="C47" s="25" t="s">
        <v>146</v>
      </c>
      <c r="D47" s="25"/>
      <c r="E47" s="25" t="s">
        <v>147</v>
      </c>
      <c r="F47" s="25" t="n">
        <v>40300.0</v>
      </c>
      <c r="G47" s="41"/>
      <c r="H47" s="25"/>
      <c r="I47" s="42"/>
      <c r="J47" s="42"/>
      <c r="K47" s="43"/>
      <c r="L47" s="42"/>
      <c r="M47" s="42"/>
      <c r="N47" s="42"/>
      <c r="O47" s="44" t="n">
        <v>44084.0</v>
      </c>
      <c r="P47" s="45" t="n">
        <v>1.0</v>
      </c>
      <c r="Q47" s="46"/>
      <c r="R47" s="46"/>
      <c r="S47" s="47"/>
      <c r="T47" s="47"/>
      <c r="U47" s="47"/>
      <c r="V47" s="47"/>
      <c r="W47" s="47"/>
      <c r="X47" s="47"/>
      <c r="Y47" s="47"/>
      <c r="Z47" s="47"/>
    </row>
    <row r="48" spans="1:26">
      <c r="A48" s="40"/>
      <c r="B48" s="25" t="s">
        <v>55</v>
      </c>
      <c r="C48" s="25" t="s">
        <v>148</v>
      </c>
      <c r="D48" s="25"/>
      <c r="E48" s="25" t="s">
        <v>149</v>
      </c>
      <c r="F48" s="25" t="n">
        <v>25000.0</v>
      </c>
      <c r="G48" s="41"/>
      <c r="H48" s="25"/>
      <c r="I48" s="42"/>
      <c r="J48" s="42"/>
      <c r="K48" s="43"/>
      <c r="L48" s="42"/>
      <c r="M48" s="42"/>
      <c r="N48" s="42"/>
      <c r="O48" s="44" t="n">
        <v>44084.0</v>
      </c>
      <c r="P48" s="45" t="n">
        <v>1.0</v>
      </c>
      <c r="Q48" s="46"/>
      <c r="R48" s="46"/>
      <c r="S48" s="47"/>
      <c r="T48" s="47"/>
      <c r="U48" s="47"/>
      <c r="V48" s="47"/>
      <c r="W48" s="47"/>
      <c r="X48" s="47"/>
      <c r="Y48" s="47"/>
      <c r="Z48" s="47"/>
    </row>
    <row r="49" spans="1:26">
      <c r="A49" s="40"/>
      <c r="B49" s="25" t="s">
        <v>55</v>
      </c>
      <c r="C49" s="25" t="s">
        <v>150</v>
      </c>
      <c r="D49" s="25"/>
      <c r="E49" s="25" t="s">
        <v>151</v>
      </c>
      <c r="F49" s="25" t="n">
        <v>25000.0</v>
      </c>
      <c r="G49" s="41"/>
      <c r="H49" s="25"/>
      <c r="I49" s="42"/>
      <c r="J49" s="25"/>
      <c r="K49" s="43"/>
      <c r="L49" s="49"/>
      <c r="M49" s="52"/>
      <c r="N49" s="25"/>
      <c r="O49" s="44" t="n">
        <v>44084.0</v>
      </c>
      <c r="P49" s="45" t="n">
        <v>1.0</v>
      </c>
      <c r="Q49" s="25"/>
      <c r="R49" s="25"/>
      <c r="S49" s="26"/>
      <c r="T49" s="26"/>
      <c r="U49" s="26"/>
      <c r="V49" s="26"/>
      <c r="W49" s="26"/>
      <c r="X49" s="26"/>
      <c r="Y49" s="26"/>
      <c r="Z49" s="26"/>
    </row>
    <row r="50" spans="1:26">
      <c r="A50" s="40"/>
      <c r="B50" s="25" t="s">
        <v>55</v>
      </c>
      <c r="C50" s="25" t="s">
        <v>152</v>
      </c>
      <c r="D50" s="25"/>
      <c r="E50" s="25" t="s">
        <v>153</v>
      </c>
      <c r="F50" s="25" t="n">
        <v>22000.0</v>
      </c>
      <c r="G50" s="41"/>
      <c r="H50" s="25"/>
      <c r="I50" s="42"/>
      <c r="J50" s="25"/>
      <c r="K50" s="43"/>
      <c r="L50" s="25"/>
      <c r="M50" s="25"/>
      <c r="N50" s="25"/>
      <c r="O50" s="44" t="n">
        <v>44084.0</v>
      </c>
      <c r="P50" s="45" t="n">
        <v>1.0</v>
      </c>
      <c r="Q50" s="25"/>
      <c r="R50" s="25"/>
      <c r="S50" s="26"/>
      <c r="T50" s="26"/>
      <c r="U50" s="26"/>
      <c r="V50" s="26"/>
      <c r="W50" s="26"/>
      <c r="X50" s="26"/>
      <c r="Y50" s="26"/>
      <c r="Z50" s="26"/>
    </row>
    <row r="51" spans="1:26">
      <c r="A51" s="40"/>
      <c r="B51" s="25" t="s">
        <v>55</v>
      </c>
      <c r="C51" s="25" t="s">
        <v>154</v>
      </c>
      <c r="D51" s="25"/>
      <c r="E51" s="25" t="s">
        <v>155</v>
      </c>
      <c r="F51" s="25" t="n">
        <v>22000.0</v>
      </c>
      <c r="G51" s="41"/>
      <c r="H51" s="25"/>
      <c r="I51" s="42"/>
      <c r="J51" s="25"/>
      <c r="K51" s="43"/>
      <c r="L51" s="25"/>
      <c r="M51" s="25"/>
      <c r="N51" s="25"/>
      <c r="O51" s="44" t="n">
        <v>44084.0</v>
      </c>
      <c r="P51" s="45" t="n">
        <v>1.0</v>
      </c>
      <c r="Q51" s="25"/>
      <c r="R51" s="25"/>
      <c r="S51" s="26"/>
      <c r="T51" s="26"/>
      <c r="U51" s="26"/>
      <c r="V51" s="26"/>
      <c r="W51" s="26"/>
      <c r="X51" s="26"/>
      <c r="Y51" s="26"/>
      <c r="Z51" s="26"/>
    </row>
    <row r="52" spans="1:26">
      <c r="A52" s="40"/>
      <c r="B52" s="25" t="s">
        <v>55</v>
      </c>
      <c r="C52" s="25" t="s">
        <v>156</v>
      </c>
      <c r="D52" s="25"/>
      <c r="E52" s="25" t="s">
        <v>157</v>
      </c>
      <c r="F52" s="25" t="n">
        <v>22000.0</v>
      </c>
      <c r="G52" s="41"/>
      <c r="H52" s="25"/>
      <c r="I52" s="42"/>
      <c r="J52" s="25"/>
      <c r="K52" s="43"/>
      <c r="L52" s="49"/>
      <c r="M52" s="51"/>
      <c r="N52" s="25"/>
      <c r="O52" s="44" t="n">
        <v>44084.0</v>
      </c>
      <c r="P52" s="45" t="n">
        <v>1.0</v>
      </c>
      <c r="Q52" s="25"/>
      <c r="R52" s="25"/>
      <c r="S52" s="26"/>
      <c r="T52" s="26"/>
      <c r="U52" s="26"/>
      <c r="V52" s="26"/>
      <c r="W52" s="26"/>
      <c r="X52" s="26"/>
      <c r="Y52" s="26"/>
      <c r="Z52" s="26"/>
    </row>
    <row r="53" spans="1:26">
      <c r="A53" s="40"/>
      <c r="B53" s="25" t="s">
        <v>55</v>
      </c>
      <c r="C53" s="25" t="s">
        <v>158</v>
      </c>
      <c r="D53" s="25"/>
      <c r="E53" s="25" t="s">
        <v>159</v>
      </c>
      <c r="F53" s="25" t="n">
        <v>20000.0</v>
      </c>
      <c r="G53" s="41"/>
      <c r="H53" s="25"/>
      <c r="I53" s="42"/>
      <c r="J53" s="25"/>
      <c r="K53" s="43"/>
      <c r="L53" s="25"/>
      <c r="M53" s="25"/>
      <c r="N53" s="25"/>
      <c r="O53" s="44" t="n">
        <v>44084.0</v>
      </c>
      <c r="P53" s="45" t="n">
        <v>1.0</v>
      </c>
      <c r="Q53" s="25"/>
      <c r="R53" s="25"/>
      <c r="S53" s="26"/>
      <c r="T53" s="26"/>
      <c r="U53" s="26"/>
      <c r="V53" s="26"/>
      <c r="W53" s="26"/>
      <c r="X53" s="26"/>
      <c r="Y53" s="26"/>
      <c r="Z53" s="26"/>
    </row>
    <row r="54" spans="1:26">
      <c r="A54" s="40"/>
      <c r="B54" s="25" t="s">
        <v>55</v>
      </c>
      <c r="C54" s="25" t="s">
        <v>160</v>
      </c>
      <c r="D54" s="25"/>
      <c r="E54" s="25" t="s">
        <v>161</v>
      </c>
      <c r="F54" s="25" t="n">
        <v>19000.0</v>
      </c>
      <c r="G54" s="41"/>
      <c r="H54" s="25"/>
      <c r="I54" s="42"/>
      <c r="J54" s="25"/>
      <c r="K54" s="43"/>
      <c r="L54" s="25"/>
      <c r="M54" s="25"/>
      <c r="N54" s="25"/>
      <c r="O54" s="44" t="n">
        <v>44084.0</v>
      </c>
      <c r="P54" s="45" t="n">
        <v>1.0</v>
      </c>
      <c r="Q54" s="25"/>
      <c r="R54" s="25"/>
      <c r="S54" s="26"/>
      <c r="T54" s="26"/>
      <c r="U54" s="26"/>
      <c r="V54" s="26"/>
      <c r="W54" s="26"/>
      <c r="X54" s="26"/>
      <c r="Y54" s="26"/>
      <c r="Z54" s="26"/>
    </row>
    <row r="55" spans="1:26">
      <c r="A55" s="40"/>
      <c r="B55" s="25" t="s">
        <v>55</v>
      </c>
      <c r="C55" s="25" t="s">
        <v>162</v>
      </c>
      <c r="D55" s="25"/>
      <c r="E55" s="25" t="s">
        <v>163</v>
      </c>
      <c r="F55" s="25" t="n">
        <v>18000.0</v>
      </c>
      <c r="G55" s="41"/>
      <c r="H55" s="25"/>
      <c r="I55" s="42"/>
      <c r="J55" s="25"/>
      <c r="K55" s="43"/>
      <c r="L55" s="25"/>
      <c r="M55" s="25"/>
      <c r="N55" s="25"/>
      <c r="O55" s="44" t="n">
        <v>44084.0</v>
      </c>
      <c r="P55" s="45" t="n">
        <v>1.0</v>
      </c>
      <c r="Q55" s="25"/>
      <c r="R55" s="25"/>
      <c r="S55" s="26"/>
      <c r="T55" s="26"/>
      <c r="U55" s="26"/>
      <c r="V55" s="26"/>
      <c r="W55" s="26"/>
      <c r="X55" s="26"/>
      <c r="Y55" s="26"/>
      <c r="Z55" s="26"/>
    </row>
    <row r="56" spans="1:26">
      <c r="A56" s="40"/>
      <c r="B56" s="25" t="s">
        <v>55</v>
      </c>
      <c r="C56" s="25" t="s">
        <v>164</v>
      </c>
      <c r="D56" s="25"/>
      <c r="E56" s="25" t="s">
        <v>165</v>
      </c>
      <c r="F56" s="25" t="n">
        <v>17000.0</v>
      </c>
      <c r="G56" s="41"/>
      <c r="H56" s="25"/>
      <c r="I56" s="42"/>
      <c r="J56" s="25"/>
      <c r="K56" s="43"/>
      <c r="L56" s="25"/>
      <c r="M56" s="25"/>
      <c r="N56" s="25"/>
      <c r="O56" s="44" t="n">
        <v>44084.0</v>
      </c>
      <c r="P56" s="45" t="n">
        <v>1.0</v>
      </c>
      <c r="Q56" s="25"/>
      <c r="R56" s="25"/>
      <c r="S56" s="26"/>
      <c r="T56" s="26"/>
      <c r="U56" s="26"/>
      <c r="V56" s="26"/>
      <c r="W56" s="26"/>
      <c r="X56" s="26"/>
      <c r="Y56" s="26"/>
      <c r="Z56" s="26"/>
    </row>
    <row r="57" spans="1:26">
      <c r="A57" s="40"/>
      <c r="B57" s="25" t="s">
        <v>55</v>
      </c>
      <c r="C57" s="25" t="s">
        <v>166</v>
      </c>
      <c r="D57" s="25"/>
      <c r="E57" s="25" t="s">
        <v>167</v>
      </c>
      <c r="F57" s="25" t="n">
        <v>15000.0</v>
      </c>
      <c r="G57" s="41"/>
      <c r="H57" s="25"/>
      <c r="I57" s="42"/>
      <c r="J57" s="25"/>
      <c r="K57" s="43"/>
      <c r="L57" s="25"/>
      <c r="M57" s="25"/>
      <c r="N57" s="25"/>
      <c r="O57" s="44" t="n">
        <v>44084.0</v>
      </c>
      <c r="P57" s="45" t="n">
        <v>1.0</v>
      </c>
      <c r="Q57" s="25"/>
      <c r="R57" s="25"/>
      <c r="S57" s="26"/>
      <c r="T57" s="26"/>
      <c r="U57" s="26"/>
      <c r="V57" s="26"/>
      <c r="W57" s="26"/>
      <c r="X57" s="26"/>
      <c r="Y57" s="26"/>
      <c r="Z57" s="26"/>
    </row>
    <row r="58" spans="1:26">
      <c r="A58" s="40"/>
      <c r="B58" s="25" t="s">
        <v>55</v>
      </c>
      <c r="C58" s="25" t="s">
        <v>168</v>
      </c>
      <c r="D58" s="25"/>
      <c r="E58" s="25" t="s">
        <v>169</v>
      </c>
      <c r="F58" s="25" t="n">
        <v>15000.0</v>
      </c>
      <c r="G58" s="41"/>
      <c r="H58" s="25"/>
      <c r="I58" s="42"/>
      <c r="J58" s="25"/>
      <c r="K58" s="43"/>
      <c r="L58" s="25"/>
      <c r="M58" s="25"/>
      <c r="N58" s="25"/>
      <c r="O58" s="44" t="n">
        <v>44084.0</v>
      </c>
      <c r="P58" s="45" t="n">
        <v>1.0</v>
      </c>
      <c r="Q58" s="25"/>
      <c r="R58" s="25"/>
      <c r="S58" s="26"/>
      <c r="T58" s="26"/>
      <c r="U58" s="26"/>
      <c r="V58" s="26"/>
      <c r="W58" s="26"/>
      <c r="X58" s="26"/>
      <c r="Y58" s="26"/>
      <c r="Z58" s="26"/>
    </row>
    <row r="59" spans="1:26">
      <c r="A59" s="25"/>
      <c r="B59" s="53" t="s">
        <v>48</v>
      </c>
      <c r="C59" s="53" t="s">
        <v>170</v>
      </c>
      <c r="D59" s="25"/>
      <c r="E59" s="54" t="s">
        <v>171</v>
      </c>
      <c r="F59" s="53" t="n">
        <v>103030.0</v>
      </c>
      <c r="G59" s="41"/>
      <c r="H59" s="25" t="s">
        <v>51</v>
      </c>
      <c r="I59" s="42"/>
      <c r="J59" s="25"/>
      <c r="K59" s="55" t="n">
        <v>44091.0</v>
      </c>
      <c r="L59" s="25"/>
      <c r="M59" s="25"/>
      <c r="N59" s="25"/>
      <c r="O59" s="44" t="n">
        <v>44084.0</v>
      </c>
      <c r="P59" s="45" t="n">
        <v>1.0</v>
      </c>
      <c r="Q59" s="25"/>
      <c r="R59" s="25"/>
      <c r="S59" s="26"/>
      <c r="T59" s="26"/>
      <c r="U59" s="26"/>
      <c r="V59" s="26"/>
      <c r="W59" s="26"/>
      <c r="X59" s="26"/>
      <c r="Y59" s="26"/>
      <c r="Z59" s="26"/>
    </row>
    <row r="60" spans="1:26">
      <c r="A60" s="25"/>
      <c r="B60" s="53" t="s">
        <v>172</v>
      </c>
      <c r="C60" s="53" t="s">
        <v>173</v>
      </c>
      <c r="D60" s="25"/>
      <c r="E60" s="54" t="s">
        <v>174</v>
      </c>
      <c r="F60" s="53" t="n">
        <v>106314.0</v>
      </c>
      <c r="G60" s="41"/>
      <c r="H60" s="25" t="s">
        <v>175</v>
      </c>
      <c r="I60" s="42"/>
      <c r="J60" s="25"/>
      <c r="K60" s="55" t="n">
        <v>44094.0</v>
      </c>
      <c r="L60" s="56" t="s">
        <v>176</v>
      </c>
      <c r="M60" s="57" t="s">
        <v>177</v>
      </c>
      <c r="N60" s="25"/>
      <c r="O60" s="44" t="n">
        <v>44084.0</v>
      </c>
      <c r="P60" s="45" t="n">
        <v>1.0</v>
      </c>
      <c r="Q60" s="25"/>
      <c r="R60" s="25"/>
      <c r="S60" s="26"/>
      <c r="T60" s="26"/>
      <c r="U60" s="26"/>
      <c r="V60" s="26"/>
      <c r="W60" s="26"/>
      <c r="X60" s="26"/>
      <c r="Y60" s="26"/>
      <c r="Z60" s="26"/>
    </row>
    <row r="61" spans="1:26">
      <c r="A61" s="25"/>
      <c r="B61" s="53" t="s">
        <v>178</v>
      </c>
      <c r="C61" s="53" t="s">
        <v>179</v>
      </c>
      <c r="D61" s="25"/>
      <c r="E61" s="54" t="s">
        <v>180</v>
      </c>
      <c r="F61" s="53" t="n">
        <v>114083.0</v>
      </c>
      <c r="G61" s="41"/>
      <c r="H61" s="25" t="s">
        <v>51</v>
      </c>
      <c r="I61" s="42"/>
      <c r="J61" s="25"/>
      <c r="K61" s="55" t="n">
        <v>44091.0</v>
      </c>
      <c r="L61" s="25"/>
      <c r="M61" s="25"/>
      <c r="N61" s="25"/>
      <c r="O61" s="44" t="n">
        <v>44084.0</v>
      </c>
      <c r="P61" s="45" t="n">
        <v>1.0</v>
      </c>
      <c r="Q61" s="25"/>
      <c r="R61" s="25"/>
      <c r="S61" s="26"/>
      <c r="T61" s="26"/>
      <c r="U61" s="26"/>
      <c r="V61" s="26"/>
      <c r="W61" s="26"/>
      <c r="X61" s="26"/>
      <c r="Y61" s="26"/>
      <c r="Z61" s="26"/>
    </row>
    <row r="62" spans="1:26">
      <c r="A62" s="25"/>
      <c r="B62" s="53" t="s">
        <v>178</v>
      </c>
      <c r="C62" s="53" t="s">
        <v>181</v>
      </c>
      <c r="D62" s="25"/>
      <c r="E62" s="54" t="s">
        <v>182</v>
      </c>
      <c r="F62" s="53" t="n">
        <v>116287.0</v>
      </c>
      <c r="G62" s="41"/>
      <c r="H62" s="25" t="s">
        <v>51</v>
      </c>
      <c r="I62" s="42"/>
      <c r="J62" s="25"/>
      <c r="K62" s="55" t="n">
        <v>44091.0</v>
      </c>
      <c r="L62" s="25"/>
      <c r="M62" s="25"/>
      <c r="N62" s="25"/>
      <c r="O62" s="44" t="n">
        <v>44084.0</v>
      </c>
      <c r="P62" s="45" t="n">
        <v>1.0</v>
      </c>
      <c r="Q62" s="25"/>
      <c r="R62" s="25"/>
      <c r="S62" s="26"/>
      <c r="T62" s="26"/>
      <c r="U62" s="26"/>
      <c r="V62" s="26"/>
      <c r="W62" s="26"/>
      <c r="X62" s="26"/>
      <c r="Y62" s="26"/>
      <c r="Z62" s="26"/>
    </row>
    <row r="63" spans="1:26">
      <c r="A63" s="25"/>
      <c r="B63" s="53" t="s">
        <v>178</v>
      </c>
      <c r="C63" s="53" t="s">
        <v>183</v>
      </c>
      <c r="D63" s="25"/>
      <c r="E63" s="54" t="s">
        <v>184</v>
      </c>
      <c r="F63" s="53" t="n">
        <v>119929.0</v>
      </c>
      <c r="G63" s="41"/>
      <c r="H63" s="25" t="s">
        <v>51</v>
      </c>
      <c r="I63" s="42"/>
      <c r="J63" s="25"/>
      <c r="K63" s="55" t="n">
        <v>44091.0</v>
      </c>
      <c r="L63" s="25"/>
      <c r="M63" s="25"/>
      <c r="N63" s="25"/>
      <c r="O63" s="44" t="n">
        <v>44084.0</v>
      </c>
      <c r="P63" s="45" t="n">
        <v>1.0</v>
      </c>
      <c r="Q63" s="25"/>
      <c r="R63" s="25"/>
      <c r="S63" s="26"/>
      <c r="T63" s="26"/>
      <c r="U63" s="26"/>
      <c r="V63" s="26"/>
      <c r="W63" s="26"/>
      <c r="X63" s="26"/>
      <c r="Y63" s="26"/>
      <c r="Z63" s="26"/>
    </row>
    <row r="64" spans="1:26">
      <c r="A64" s="25"/>
      <c r="B64" s="53" t="s">
        <v>48</v>
      </c>
      <c r="C64" s="53" t="s">
        <v>185</v>
      </c>
      <c r="D64" s="25"/>
      <c r="E64" s="54" t="s">
        <v>186</v>
      </c>
      <c r="F64" s="53" t="n">
        <v>127134.0</v>
      </c>
      <c r="G64" s="41"/>
      <c r="H64" s="25" t="s">
        <v>51</v>
      </c>
      <c r="I64" s="42"/>
      <c r="J64" s="25"/>
      <c r="K64" s="55" t="n">
        <v>44091.0</v>
      </c>
      <c r="L64" s="25"/>
      <c r="M64" s="25"/>
      <c r="N64" s="25"/>
      <c r="O64" s="44" t="n">
        <v>44084.0</v>
      </c>
      <c r="P64" s="45" t="n">
        <v>1.0</v>
      </c>
      <c r="Q64" s="25"/>
      <c r="R64" s="25"/>
      <c r="S64" s="26"/>
      <c r="T64" s="26"/>
      <c r="U64" s="26"/>
      <c r="V64" s="26"/>
      <c r="W64" s="26"/>
      <c r="X64" s="26"/>
      <c r="Y64" s="26"/>
      <c r="Z64" s="26"/>
    </row>
    <row r="65" spans="1:26">
      <c r="A65" s="25"/>
      <c r="B65" s="53" t="s">
        <v>187</v>
      </c>
      <c r="C65" s="53" t="s">
        <v>188</v>
      </c>
      <c r="D65" s="25"/>
      <c r="E65" s="54" t="s">
        <v>189</v>
      </c>
      <c r="F65" s="53" t="n">
        <v>142461.0</v>
      </c>
      <c r="G65" s="41"/>
      <c r="H65" s="25" t="s">
        <v>51</v>
      </c>
      <c r="I65" s="42"/>
      <c r="J65" s="25"/>
      <c r="K65" s="55" t="n">
        <v>44091.0</v>
      </c>
      <c r="L65" s="25"/>
      <c r="M65" s="25"/>
      <c r="N65" s="25"/>
      <c r="O65" s="44" t="n">
        <v>44084.0</v>
      </c>
      <c r="P65" s="45" t="n">
        <v>1.0</v>
      </c>
      <c r="Q65" s="25"/>
      <c r="R65" s="25"/>
      <c r="S65" s="26"/>
      <c r="T65" s="26"/>
      <c r="U65" s="26"/>
      <c r="V65" s="26"/>
      <c r="W65" s="26"/>
      <c r="X65" s="26"/>
      <c r="Y65" s="26"/>
      <c r="Z65" s="26"/>
    </row>
    <row r="66" spans="1:26">
      <c r="A66" s="25"/>
      <c r="B66" s="53" t="s">
        <v>48</v>
      </c>
      <c r="C66" s="53" t="s">
        <v>190</v>
      </c>
      <c r="D66" s="25"/>
      <c r="E66" s="54" t="s">
        <v>191</v>
      </c>
      <c r="F66" s="53" t="n">
        <v>143404.0</v>
      </c>
      <c r="G66" s="41"/>
      <c r="H66" s="25" t="s">
        <v>51</v>
      </c>
      <c r="I66" s="42"/>
      <c r="J66" s="25"/>
      <c r="K66" s="55" t="n">
        <v>44091.0</v>
      </c>
      <c r="L66" s="25"/>
      <c r="M66" s="25"/>
      <c r="N66" s="25"/>
      <c r="O66" s="44" t="n">
        <v>44084.0</v>
      </c>
      <c r="P66" s="45" t="n">
        <v>1.0</v>
      </c>
      <c r="Q66" s="25"/>
      <c r="R66" s="25"/>
      <c r="S66" s="26"/>
      <c r="T66" s="26"/>
      <c r="U66" s="26"/>
      <c r="V66" s="26"/>
      <c r="W66" s="26"/>
      <c r="X66" s="26"/>
      <c r="Y66" s="26"/>
      <c r="Z66" s="26"/>
    </row>
    <row r="67" spans="1:26">
      <c r="A67" s="25"/>
      <c r="B67" s="53" t="s">
        <v>178</v>
      </c>
      <c r="C67" s="53" t="s">
        <v>192</v>
      </c>
      <c r="D67" s="25"/>
      <c r="E67" s="54" t="s">
        <v>193</v>
      </c>
      <c r="F67" s="53" t="n">
        <v>148374.0</v>
      </c>
      <c r="G67" s="41"/>
      <c r="H67" s="25" t="s">
        <v>51</v>
      </c>
      <c r="I67" s="42"/>
      <c r="J67" s="25"/>
      <c r="K67" s="55" t="n">
        <v>44091.0</v>
      </c>
      <c r="L67" s="25"/>
      <c r="M67" s="25"/>
      <c r="N67" s="25"/>
      <c r="O67" s="44" t="n">
        <v>44084.0</v>
      </c>
      <c r="P67" s="45" t="n">
        <v>1.0</v>
      </c>
      <c r="Q67" s="25"/>
      <c r="R67" s="25"/>
      <c r="S67" s="26"/>
      <c r="T67" s="26"/>
      <c r="U67" s="26"/>
      <c r="V67" s="26"/>
      <c r="W67" s="26"/>
      <c r="X67" s="26"/>
      <c r="Y67" s="26"/>
      <c r="Z67" s="26"/>
    </row>
    <row r="68" spans="1:26">
      <c r="A68" s="25"/>
      <c r="B68" s="53" t="s">
        <v>172</v>
      </c>
      <c r="C68" s="53" t="s">
        <v>194</v>
      </c>
      <c r="D68" s="25"/>
      <c r="E68" s="54" t="s">
        <v>195</v>
      </c>
      <c r="F68" s="53" t="n">
        <v>155816.0</v>
      </c>
      <c r="G68" s="41"/>
      <c r="H68" s="25" t="s">
        <v>51</v>
      </c>
      <c r="I68" s="42"/>
      <c r="J68" s="25"/>
      <c r="K68" s="55" t="n">
        <v>44091.0</v>
      </c>
      <c r="L68" s="25"/>
      <c r="M68" s="25"/>
      <c r="N68" s="25"/>
      <c r="O68" s="44" t="n">
        <v>44084.0</v>
      </c>
      <c r="P68" s="45" t="n">
        <v>1.0</v>
      </c>
      <c r="Q68" s="25"/>
      <c r="R68" s="25"/>
      <c r="S68" s="26"/>
      <c r="T68" s="26"/>
      <c r="U68" s="26"/>
      <c r="V68" s="26"/>
      <c r="W68" s="26"/>
      <c r="X68" s="26"/>
      <c r="Y68" s="26"/>
      <c r="Z68" s="26"/>
    </row>
    <row r="69" spans="1:26">
      <c r="A69" s="25"/>
      <c r="B69" s="53" t="s">
        <v>187</v>
      </c>
      <c r="C69" s="53" t="s">
        <v>196</v>
      </c>
      <c r="D69" s="25"/>
      <c r="E69" s="54" t="s">
        <v>197</v>
      </c>
      <c r="F69" s="53" t="n">
        <v>168310.0</v>
      </c>
      <c r="G69" s="25"/>
      <c r="H69" s="25" t="s">
        <v>79</v>
      </c>
      <c r="I69" s="56" t="s">
        <v>198</v>
      </c>
      <c r="J69" s="25"/>
      <c r="K69" s="55" t="n">
        <v>44091.0</v>
      </c>
      <c r="L69" s="25"/>
      <c r="M69" s="25"/>
      <c r="N69" s="25"/>
      <c r="O69" s="44" t="n">
        <v>44084.0</v>
      </c>
      <c r="P69" s="45" t="n">
        <v>1.0</v>
      </c>
      <c r="Q69" s="25"/>
      <c r="R69" s="25"/>
      <c r="S69" s="26"/>
      <c r="T69" s="26"/>
      <c r="U69" s="26"/>
      <c r="V69" s="26"/>
      <c r="W69" s="26"/>
      <c r="X69" s="26"/>
      <c r="Y69" s="26"/>
      <c r="Z69" s="26"/>
    </row>
    <row r="70" spans="1:26">
      <c r="A70" s="25"/>
      <c r="B70" s="53" t="s">
        <v>48</v>
      </c>
      <c r="C70" s="53" t="s">
        <v>199</v>
      </c>
      <c r="D70" s="25"/>
      <c r="E70" s="54" t="s">
        <v>200</v>
      </c>
      <c r="F70" s="53" t="n">
        <v>171690.0</v>
      </c>
      <c r="G70" s="25"/>
      <c r="H70" s="25" t="s">
        <v>201</v>
      </c>
      <c r="I70" s="56" t="s">
        <v>198</v>
      </c>
      <c r="J70" s="25"/>
      <c r="K70" s="55" t="n">
        <v>44092.0</v>
      </c>
      <c r="L70" s="25"/>
      <c r="M70" s="25"/>
      <c r="N70" s="56" t="s">
        <v>202</v>
      </c>
      <c r="O70" s="44" t="n">
        <v>44084.0</v>
      </c>
      <c r="P70" s="45" t="n">
        <v>1.0</v>
      </c>
      <c r="Q70" s="25"/>
      <c r="R70" s="25"/>
      <c r="S70" s="26"/>
      <c r="T70" s="26"/>
      <c r="U70" s="26"/>
      <c r="V70" s="26"/>
      <c r="W70" s="26"/>
      <c r="X70" s="26"/>
      <c r="Y70" s="26"/>
      <c r="Z70" s="26"/>
    </row>
    <row r="71" spans="1:26">
      <c r="A71" s="25"/>
      <c r="B71" s="53" t="s">
        <v>178</v>
      </c>
      <c r="C71" s="53" t="s">
        <v>203</v>
      </c>
      <c r="D71" s="25"/>
      <c r="E71" s="54" t="s">
        <v>204</v>
      </c>
      <c r="F71" s="53" t="n">
        <v>174655.0</v>
      </c>
      <c r="G71" s="25"/>
      <c r="H71" s="25" t="s">
        <v>51</v>
      </c>
      <c r="I71" s="25"/>
      <c r="J71" s="25"/>
      <c r="K71" s="55" t="n">
        <v>44091.0</v>
      </c>
      <c r="L71" s="25"/>
      <c r="M71" s="25"/>
      <c r="N71" s="25"/>
      <c r="O71" s="44" t="n">
        <v>44084.0</v>
      </c>
      <c r="P71" s="45" t="n">
        <v>1.0</v>
      </c>
      <c r="Q71" s="25"/>
      <c r="R71" s="25"/>
      <c r="S71" s="26"/>
      <c r="T71" s="26"/>
      <c r="U71" s="26"/>
      <c r="V71" s="26"/>
      <c r="W71" s="26"/>
      <c r="X71" s="26"/>
      <c r="Y71" s="26"/>
      <c r="Z71" s="26"/>
    </row>
    <row r="72" spans="1:26">
      <c r="A72" s="25"/>
      <c r="B72" s="53" t="s">
        <v>52</v>
      </c>
      <c r="C72" s="53" t="s">
        <v>205</v>
      </c>
      <c r="D72" s="25"/>
      <c r="E72" s="54" t="s">
        <v>206</v>
      </c>
      <c r="F72" s="53" t="n">
        <v>179722.0</v>
      </c>
      <c r="G72" s="25"/>
      <c r="H72" s="25" t="s">
        <v>207</v>
      </c>
      <c r="I72" s="25"/>
      <c r="J72" s="25"/>
      <c r="K72" s="55" t="n">
        <v>44091.0</v>
      </c>
      <c r="L72" s="25"/>
      <c r="M72" s="25"/>
      <c r="N72" s="56" t="s">
        <v>208</v>
      </c>
      <c r="O72" s="44" t="n">
        <v>44084.0</v>
      </c>
      <c r="P72" s="45" t="n">
        <v>1.0</v>
      </c>
      <c r="Q72" s="25"/>
      <c r="R72" s="25"/>
      <c r="S72" s="26"/>
      <c r="T72" s="26"/>
      <c r="U72" s="26"/>
      <c r="V72" s="26"/>
      <c r="W72" s="26"/>
      <c r="X72" s="26"/>
      <c r="Y72" s="26"/>
      <c r="Z72" s="26"/>
    </row>
    <row r="73" spans="1:26">
      <c r="A73" s="25"/>
      <c r="B73" s="53" t="s">
        <v>178</v>
      </c>
      <c r="C73" s="53" t="s">
        <v>209</v>
      </c>
      <c r="D73" s="25"/>
      <c r="E73" s="54" t="s">
        <v>210</v>
      </c>
      <c r="F73" s="53" t="n">
        <v>197306.0</v>
      </c>
      <c r="G73" s="25"/>
      <c r="H73" s="25" t="s">
        <v>51</v>
      </c>
      <c r="I73" s="25"/>
      <c r="J73" s="25"/>
      <c r="K73" s="55" t="n">
        <v>44091.0</v>
      </c>
      <c r="L73" s="25"/>
      <c r="M73" s="25"/>
      <c r="N73" s="25"/>
      <c r="O73" s="44" t="n">
        <v>44084.0</v>
      </c>
      <c r="P73" s="45" t="n">
        <v>1.0</v>
      </c>
      <c r="Q73" s="25"/>
      <c r="R73" s="25"/>
      <c r="S73" s="26"/>
      <c r="T73" s="26"/>
      <c r="U73" s="26"/>
      <c r="V73" s="26"/>
      <c r="W73" s="26"/>
      <c r="X73" s="26"/>
      <c r="Y73" s="26"/>
      <c r="Z73" s="26"/>
    </row>
    <row r="74" spans="1:26">
      <c r="A74" s="25"/>
      <c r="B74" s="53" t="s">
        <v>48</v>
      </c>
      <c r="C74" s="53" t="s">
        <v>211</v>
      </c>
      <c r="D74" s="25"/>
      <c r="E74" s="54" t="s">
        <v>212</v>
      </c>
      <c r="F74" s="58" t="n">
        <v>220284.0</v>
      </c>
      <c r="G74" s="25"/>
      <c r="H74" s="25" t="s">
        <v>51</v>
      </c>
      <c r="I74" s="25"/>
      <c r="J74" s="25"/>
      <c r="K74" s="55" t="n">
        <v>44091.0</v>
      </c>
      <c r="L74" s="25"/>
      <c r="M74" s="25"/>
      <c r="N74" s="25"/>
      <c r="O74" s="44" t="n">
        <v>44084.0</v>
      </c>
      <c r="P74" s="45" t="n">
        <v>1.0</v>
      </c>
      <c r="Q74" s="25"/>
      <c r="R74" s="25"/>
      <c r="S74" s="26"/>
      <c r="T74" s="26"/>
      <c r="U74" s="26"/>
      <c r="V74" s="26"/>
      <c r="W74" s="26"/>
      <c r="X74" s="26"/>
      <c r="Y74" s="26"/>
      <c r="Z74" s="26"/>
    </row>
    <row r="75" spans="1:26">
      <c r="A75" s="25"/>
      <c r="B75" s="53" t="s">
        <v>178</v>
      </c>
      <c r="C75" s="53" t="s">
        <v>213</v>
      </c>
      <c r="D75" s="25"/>
      <c r="E75" s="54" t="s">
        <v>214</v>
      </c>
      <c r="F75" s="53" t="n">
        <v>261158.0</v>
      </c>
      <c r="G75" s="25"/>
      <c r="H75" s="25" t="s">
        <v>207</v>
      </c>
      <c r="I75" s="25"/>
      <c r="J75" s="25"/>
      <c r="K75" s="55" t="n">
        <v>44091.0</v>
      </c>
      <c r="L75" s="25"/>
      <c r="M75" s="25"/>
      <c r="N75" s="56" t="s">
        <v>208</v>
      </c>
      <c r="O75" s="44" t="n">
        <v>44084.0</v>
      </c>
      <c r="P75" s="45" t="n">
        <v>1.0</v>
      </c>
      <c r="Q75" s="25"/>
      <c r="R75" s="25"/>
      <c r="S75" s="26"/>
      <c r="T75" s="26"/>
      <c r="U75" s="26"/>
      <c r="V75" s="26"/>
      <c r="W75" s="26"/>
      <c r="X75" s="26"/>
      <c r="Y75" s="26"/>
      <c r="Z75" s="26"/>
    </row>
    <row r="76" spans="1:26">
      <c r="A76" s="25"/>
      <c r="B76" s="53"/>
      <c r="C76" s="53"/>
      <c r="D76" s="25"/>
      <c r="E76" s="53"/>
      <c r="F76" s="53"/>
      <c r="G76" s="25"/>
      <c r="H76" s="25"/>
      <c r="I76" s="25"/>
      <c r="J76" s="25"/>
      <c r="K76" s="55"/>
      <c r="L76" s="25"/>
      <c r="M76" s="25"/>
      <c r="N76" s="25"/>
      <c r="O76" s="25"/>
      <c r="P76" s="25"/>
      <c r="Q76" s="25"/>
      <c r="R76" s="25"/>
      <c r="S76" s="26"/>
      <c r="T76" s="26"/>
      <c r="U76" s="26"/>
      <c r="V76" s="26"/>
      <c r="W76" s="26"/>
      <c r="X76" s="26"/>
      <c r="Y76" s="26"/>
      <c r="Z76" s="26"/>
    </row>
    <row r="77" spans="1:26">
      <c r="A77" s="25"/>
      <c r="B77" s="53"/>
      <c r="C77" s="53"/>
      <c r="D77" s="25"/>
      <c r="E77" s="53"/>
      <c r="F77" s="53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6"/>
      <c r="T77" s="26"/>
      <c r="U77" s="26"/>
      <c r="V77" s="26"/>
      <c r="W77" s="26"/>
      <c r="X77" s="26"/>
      <c r="Y77" s="26"/>
      <c r="Z77" s="26"/>
    </row>
    <row r="78" spans="1:26">
      <c r="A78" s="25"/>
      <c r="B78" s="53"/>
      <c r="C78" s="53"/>
      <c r="D78" s="25"/>
      <c r="E78" s="53"/>
      <c r="F78" s="53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6"/>
      <c r="T78" s="26"/>
      <c r="U78" s="26"/>
      <c r="V78" s="26"/>
      <c r="W78" s="26"/>
      <c r="X78" s="26"/>
      <c r="Y78" s="26"/>
      <c r="Z78" s="26"/>
    </row>
    <row r="79" spans="1:26">
      <c r="A79" s="25"/>
      <c r="B79" s="53"/>
      <c r="C79" s="53"/>
      <c r="D79" s="25"/>
      <c r="E79" s="53"/>
      <c r="F79" s="53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6"/>
      <c r="T79" s="26"/>
      <c r="U79" s="26"/>
      <c r="V79" s="26"/>
      <c r="W79" s="26"/>
      <c r="X79" s="26"/>
      <c r="Y79" s="26"/>
      <c r="Z79" s="26"/>
    </row>
    <row r="80" spans="1:26">
      <c r="A80" s="25"/>
      <c r="B80" s="53"/>
      <c r="C80" s="53"/>
      <c r="D80" s="25"/>
      <c r="E80" s="53"/>
      <c r="F80" s="53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/>
      <c r="T80" s="26"/>
      <c r="U80" s="26"/>
      <c r="V80" s="26"/>
      <c r="W80" s="26"/>
      <c r="X80" s="26"/>
      <c r="Y80" s="26"/>
      <c r="Z80" s="26"/>
    </row>
    <row r="81" spans="1:26">
      <c r="A81" s="25"/>
      <c r="B81" s="53"/>
      <c r="C81" s="53"/>
      <c r="D81" s="25"/>
      <c r="E81" s="53"/>
      <c r="F81" s="53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6"/>
      <c r="T81" s="26"/>
      <c r="U81" s="26"/>
      <c r="V81" s="26"/>
      <c r="W81" s="26"/>
      <c r="X81" s="26"/>
      <c r="Y81" s="26"/>
      <c r="Z81" s="26"/>
    </row>
    <row r="82" spans="1:26">
      <c r="A82" s="25"/>
      <c r="B82" s="53"/>
      <c r="C82" s="53"/>
      <c r="D82" s="25"/>
      <c r="E82" s="53"/>
      <c r="F82" s="53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6"/>
      <c r="T82" s="26"/>
      <c r="U82" s="26"/>
      <c r="V82" s="26"/>
      <c r="W82" s="26"/>
      <c r="X82" s="26"/>
      <c r="Y82" s="26"/>
      <c r="Z82" s="26"/>
    </row>
    <row r="83" spans="1:26">
      <c r="A83" s="25"/>
      <c r="B83" s="53"/>
      <c r="C83" s="53"/>
      <c r="D83" s="25"/>
      <c r="E83" s="53"/>
      <c r="F83" s="53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6"/>
      <c r="T83" s="26"/>
      <c r="U83" s="26"/>
      <c r="V83" s="26"/>
      <c r="W83" s="26"/>
      <c r="X83" s="26"/>
      <c r="Y83" s="26"/>
      <c r="Z83" s="26"/>
    </row>
    <row r="84" spans="1:26">
      <c r="A84" s="25"/>
      <c r="B84" s="53"/>
      <c r="C84" s="53"/>
      <c r="D84" s="25"/>
      <c r="E84" s="53"/>
      <c r="F84" s="53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6"/>
      <c r="T84" s="26"/>
      <c r="U84" s="26"/>
      <c r="V84" s="26"/>
      <c r="W84" s="26"/>
      <c r="X84" s="26"/>
      <c r="Y84" s="26"/>
      <c r="Z84" s="26"/>
    </row>
    <row r="85" spans="1:26">
      <c r="A85" s="25"/>
      <c r="B85" s="53"/>
      <c r="C85" s="53"/>
      <c r="D85" s="25"/>
      <c r="E85" s="53"/>
      <c r="F85" s="53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6"/>
      <c r="T85" s="26"/>
      <c r="U85" s="26"/>
      <c r="V85" s="26"/>
      <c r="W85" s="26"/>
      <c r="X85" s="26"/>
      <c r="Y85" s="26"/>
      <c r="Z85" s="26"/>
    </row>
    <row r="86" spans="1:26">
      <c r="A86" s="25"/>
      <c r="B86" s="53"/>
      <c r="C86" s="53"/>
      <c r="D86" s="25"/>
      <c r="E86" s="53"/>
      <c r="F86" s="53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6"/>
      <c r="T86" s="26"/>
      <c r="U86" s="26"/>
      <c r="V86" s="26"/>
      <c r="W86" s="26"/>
      <c r="X86" s="26"/>
      <c r="Y86" s="26"/>
      <c r="Z86" s="26"/>
    </row>
    <row r="87" spans="1:26">
      <c r="A87" s="25"/>
      <c r="B87" s="53"/>
      <c r="C87" s="53"/>
      <c r="D87" s="25"/>
      <c r="E87" s="53"/>
      <c r="F87" s="53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6"/>
      <c r="T87" s="26"/>
      <c r="U87" s="26"/>
      <c r="V87" s="26"/>
      <c r="W87" s="26"/>
      <c r="X87" s="26"/>
      <c r="Y87" s="26"/>
      <c r="Z87" s="26"/>
    </row>
    <row r="88" spans="1:26">
      <c r="A88" s="25"/>
      <c r="B88" s="53"/>
      <c r="C88" s="53"/>
      <c r="D88" s="25"/>
      <c r="E88" s="53"/>
      <c r="F88" s="53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6"/>
      <c r="T88" s="26"/>
      <c r="U88" s="26"/>
      <c r="V88" s="26"/>
      <c r="W88" s="26"/>
      <c r="X88" s="26"/>
      <c r="Y88" s="26"/>
      <c r="Z88" s="26"/>
    </row>
    <row r="89" spans="1:26">
      <c r="A89" s="25"/>
      <c r="B89" s="53"/>
      <c r="C89" s="53"/>
      <c r="D89" s="25"/>
      <c r="E89" s="53"/>
      <c r="F89" s="53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6"/>
      <c r="T89" s="26"/>
      <c r="U89" s="26"/>
      <c r="V89" s="26"/>
      <c r="W89" s="26"/>
      <c r="X89" s="26"/>
      <c r="Y89" s="26"/>
      <c r="Z89" s="26"/>
    </row>
    <row r="90" spans="1:26">
      <c r="A90" s="25"/>
      <c r="B90" s="53"/>
      <c r="C90" s="53"/>
      <c r="D90" s="25"/>
      <c r="E90" s="53"/>
      <c r="F90" s="53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6"/>
      <c r="T90" s="26"/>
      <c r="U90" s="26"/>
      <c r="V90" s="26"/>
      <c r="W90" s="26"/>
      <c r="X90" s="26"/>
      <c r="Y90" s="26"/>
      <c r="Z90" s="26"/>
    </row>
    <row r="91" spans="1:26">
      <c r="A91" s="25"/>
      <c r="B91" s="53"/>
      <c r="C91" s="53"/>
      <c r="D91" s="25"/>
      <c r="E91" s="53"/>
      <c r="F91" s="53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6"/>
      <c r="T91" s="26"/>
      <c r="U91" s="26"/>
      <c r="V91" s="26"/>
      <c r="W91" s="26"/>
      <c r="X91" s="26"/>
      <c r="Y91" s="26"/>
      <c r="Z91" s="26"/>
    </row>
    <row r="92" spans="1:26">
      <c r="A92" s="25"/>
      <c r="B92" s="53"/>
      <c r="C92" s="53"/>
      <c r="D92" s="25"/>
      <c r="E92" s="53"/>
      <c r="F92" s="53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6"/>
      <c r="T92" s="26"/>
      <c r="U92" s="26"/>
      <c r="V92" s="26"/>
      <c r="W92" s="26"/>
      <c r="X92" s="26"/>
      <c r="Y92" s="26"/>
      <c r="Z92" s="26"/>
    </row>
    <row r="93" spans="1:26">
      <c r="A93" s="25"/>
      <c r="B93" s="53"/>
      <c r="C93" s="53"/>
      <c r="D93" s="25"/>
      <c r="E93" s="53"/>
      <c r="F93" s="53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6"/>
      <c r="T93" s="26"/>
      <c r="U93" s="26"/>
      <c r="V93" s="26"/>
      <c r="W93" s="26"/>
      <c r="X93" s="26"/>
      <c r="Y93" s="26"/>
      <c r="Z93" s="26"/>
    </row>
    <row r="94" spans="1:26">
      <c r="A94" s="25"/>
      <c r="B94" s="53"/>
      <c r="C94" s="53"/>
      <c r="D94" s="25"/>
      <c r="E94" s="53"/>
      <c r="F94" s="53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6"/>
      <c r="T94" s="26"/>
      <c r="U94" s="26"/>
      <c r="V94" s="26"/>
      <c r="W94" s="26"/>
      <c r="X94" s="26"/>
      <c r="Y94" s="26"/>
      <c r="Z94" s="26"/>
    </row>
    <row r="95" spans="1:26">
      <c r="A95" s="25"/>
      <c r="B95" s="53"/>
      <c r="C95" s="53"/>
      <c r="D95" s="25"/>
      <c r="E95" s="53"/>
      <c r="F95" s="53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6"/>
      <c r="T95" s="26"/>
      <c r="U95" s="26"/>
      <c r="V95" s="26"/>
      <c r="W95" s="26"/>
      <c r="X95" s="26"/>
      <c r="Y95" s="26"/>
      <c r="Z95" s="26"/>
    </row>
  </sheetData>
  <autoFilter ref="A1:P75"/>
  <dataValidations count="7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</dataValidations>
  <hyperlinks>
    <hyperlink ref="E59" r:id="rId1"/>
    <hyperlink ref="E60" r:id="rId2"/>
    <hyperlink ref="E61" r:id="rId3"/>
    <hyperlink ref="E62" r:id="rId4"/>
    <hyperlink ref="E63" r:id="rId5"/>
    <hyperlink ref="E64" r:id="rId6"/>
    <hyperlink ref="E65" r:id="rId7"/>
    <hyperlink ref="E66" r:id="rId8"/>
    <hyperlink ref="E67" r:id="rId9"/>
    <hyperlink ref="E68" r:id="rId10"/>
    <hyperlink ref="E69" r:id="rId11"/>
    <hyperlink ref="E70" r:id="rId12"/>
    <hyperlink ref="E71" r:id="rId13"/>
    <hyperlink ref="E72" r:id="rId14"/>
    <hyperlink ref="E73" r:id="rId15"/>
    <hyperlink ref="E74" r:id="rId16"/>
    <hyperlink ref="E75" r:id="rId17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6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17.10843373493976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5.4216867469879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8.43373493975903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35" t="s">
        <v>38</v>
      </c>
      <c r="H1" s="37" t="s">
        <v>215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5" t="s">
        <v>55</v>
      </c>
      <c r="C2" s="25" t="s">
        <v>216</v>
      </c>
      <c r="D2" s="33"/>
      <c r="E2" s="25" t="s">
        <v>217</v>
      </c>
      <c r="F2" s="25" t="n">
        <v>12000.0</v>
      </c>
      <c r="G2" s="26"/>
      <c r="H2" s="27" t="s">
        <v>51</v>
      </c>
      <c r="I2" s="27"/>
      <c r="J2" s="26"/>
      <c r="K2" s="26"/>
      <c r="L2" s="26"/>
      <c r="M2" s="26"/>
      <c r="N2" s="26"/>
      <c r="O2" s="59" t="n">
        <v>44088.0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5" t="s">
        <v>55</v>
      </c>
      <c r="C3" s="25" t="s">
        <v>218</v>
      </c>
      <c r="D3" s="33"/>
      <c r="E3" s="60" t="s">
        <v>219</v>
      </c>
      <c r="F3" s="25" t="n">
        <v>10000.0</v>
      </c>
      <c r="G3" s="26"/>
      <c r="H3" s="25" t="s">
        <v>51</v>
      </c>
      <c r="I3" s="25"/>
      <c r="J3" s="26"/>
      <c r="K3" s="26"/>
      <c r="L3" s="26"/>
      <c r="M3" s="26"/>
      <c r="N3" s="26"/>
      <c r="O3" s="59" t="n">
        <v>44088.0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5" t="s">
        <v>55</v>
      </c>
      <c r="C4" s="25" t="s">
        <v>220</v>
      </c>
      <c r="D4" s="33"/>
      <c r="E4" s="60" t="s">
        <v>221</v>
      </c>
      <c r="F4" s="25" t="n">
        <v>10000.0</v>
      </c>
      <c r="G4" s="26"/>
      <c r="H4" s="25" t="s">
        <v>207</v>
      </c>
      <c r="I4" s="25"/>
      <c r="J4" s="26"/>
      <c r="K4" s="26"/>
      <c r="L4" s="26"/>
      <c r="M4" s="26"/>
      <c r="N4" s="26"/>
      <c r="O4" s="59" t="n">
        <v>44088.0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5" t="s">
        <v>55</v>
      </c>
      <c r="C5" s="25" t="s">
        <v>222</v>
      </c>
      <c r="D5" s="33"/>
      <c r="E5" s="60" t="s">
        <v>223</v>
      </c>
      <c r="F5" s="25" t="n">
        <v>7771.0</v>
      </c>
      <c r="G5" s="26"/>
      <c r="H5" s="25" t="s">
        <v>51</v>
      </c>
      <c r="I5" s="25"/>
      <c r="J5" s="26"/>
      <c r="K5" s="26"/>
      <c r="L5" s="26"/>
      <c r="M5" s="26"/>
      <c r="N5" s="26"/>
      <c r="O5" s="59" t="n">
        <v>44088.0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5" t="s">
        <v>55</v>
      </c>
      <c r="C6" s="25" t="s">
        <v>224</v>
      </c>
      <c r="D6" s="33"/>
      <c r="E6" s="25" t="s">
        <v>225</v>
      </c>
      <c r="F6" s="25" t="n">
        <v>7613.0</v>
      </c>
      <c r="G6" s="26"/>
      <c r="H6" s="27" t="s">
        <v>51</v>
      </c>
      <c r="I6" s="25"/>
      <c r="J6" s="26"/>
      <c r="K6" s="26"/>
      <c r="L6" s="26"/>
      <c r="M6" s="26"/>
      <c r="N6" s="26"/>
      <c r="O6" s="59" t="n">
        <v>44088.0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5" t="s">
        <v>55</v>
      </c>
      <c r="C7" s="25" t="s">
        <v>226</v>
      </c>
      <c r="D7" s="33"/>
      <c r="E7" s="25" t="s">
        <v>227</v>
      </c>
      <c r="F7" s="25" t="n">
        <v>5611.0</v>
      </c>
      <c r="G7" s="26"/>
      <c r="H7" s="27" t="s">
        <v>201</v>
      </c>
      <c r="I7" s="27" t="s">
        <v>228</v>
      </c>
      <c r="J7" s="61" t="s">
        <v>229</v>
      </c>
      <c r="K7" s="26"/>
      <c r="L7" s="26"/>
      <c r="M7" s="26"/>
      <c r="N7" s="26"/>
      <c r="O7" s="59" t="n">
        <v>44088.0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5" t="s">
        <v>55</v>
      </c>
      <c r="C8" s="25" t="s">
        <v>230</v>
      </c>
      <c r="D8" s="33"/>
      <c r="E8" s="62" t="s">
        <v>231</v>
      </c>
      <c r="F8" s="25" t="n">
        <v>5374.0</v>
      </c>
      <c r="G8" s="26"/>
      <c r="H8" s="25" t="s">
        <v>51</v>
      </c>
      <c r="I8" s="25"/>
      <c r="J8" s="26"/>
      <c r="K8" s="26"/>
      <c r="L8" s="26"/>
      <c r="M8" s="26"/>
      <c r="N8" s="26"/>
      <c r="O8" s="59" t="n">
        <v>44088.0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5" t="s">
        <v>232</v>
      </c>
      <c r="C9" s="25" t="s">
        <v>233</v>
      </c>
      <c r="D9" s="33"/>
      <c r="E9" s="25" t="s">
        <v>234</v>
      </c>
      <c r="F9" s="63" t="n">
        <v>2784000.0</v>
      </c>
      <c r="G9" s="26"/>
      <c r="H9" s="27" t="s">
        <v>201</v>
      </c>
      <c r="I9" s="27" t="s">
        <v>228</v>
      </c>
      <c r="J9" s="61" t="s">
        <v>235</v>
      </c>
      <c r="K9" s="26"/>
      <c r="L9" s="26"/>
      <c r="M9" s="26"/>
      <c r="N9" s="61" t="s">
        <v>236</v>
      </c>
      <c r="O9" s="59" t="n">
        <v>44088.0</v>
      </c>
      <c r="P9" s="33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5" t="s">
        <v>232</v>
      </c>
      <c r="C10" s="25" t="s">
        <v>237</v>
      </c>
      <c r="D10" s="33"/>
      <c r="E10" s="25" t="s">
        <v>238</v>
      </c>
      <c r="F10" s="63" t="n">
        <v>1533814.0</v>
      </c>
      <c r="G10" s="26"/>
      <c r="H10" s="27" t="s">
        <v>239</v>
      </c>
      <c r="I10" s="27" t="s">
        <v>228</v>
      </c>
      <c r="J10" s="61" t="s">
        <v>240</v>
      </c>
      <c r="K10" s="26"/>
      <c r="L10" s="26"/>
      <c r="M10" s="26"/>
      <c r="N10" s="26"/>
      <c r="O10" s="59" t="n">
        <v>44088.0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5" t="s">
        <v>232</v>
      </c>
      <c r="C11" s="25" t="s">
        <v>241</v>
      </c>
      <c r="D11" s="33"/>
      <c r="E11" s="25" t="s">
        <v>242</v>
      </c>
      <c r="F11" s="63" t="n">
        <v>1530000.0</v>
      </c>
      <c r="G11" s="26"/>
      <c r="H11" s="25" t="s">
        <v>51</v>
      </c>
      <c r="I11" s="25"/>
      <c r="J11" s="26"/>
      <c r="K11" s="26"/>
      <c r="L11" s="26"/>
      <c r="M11" s="26"/>
      <c r="N11" s="26"/>
      <c r="O11" s="59" t="n">
        <v>44088.0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5" t="s">
        <v>232</v>
      </c>
      <c r="C12" s="25" t="s">
        <v>243</v>
      </c>
      <c r="D12" s="33"/>
      <c r="E12" s="25" t="s">
        <v>244</v>
      </c>
      <c r="F12" s="63" t="n">
        <v>1109000.0</v>
      </c>
      <c r="G12" s="26"/>
      <c r="H12" s="25" t="s">
        <v>51</v>
      </c>
      <c r="I12" s="25"/>
      <c r="J12" s="26"/>
      <c r="K12" s="26"/>
      <c r="L12" s="26"/>
      <c r="M12" s="26"/>
      <c r="N12" s="26"/>
      <c r="O12" s="59" t="n">
        <v>44088.0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5" t="s">
        <v>232</v>
      </c>
      <c r="C13" s="27" t="s">
        <v>245</v>
      </c>
      <c r="D13" s="33"/>
      <c r="E13" s="25" t="s">
        <v>246</v>
      </c>
      <c r="F13" s="25" t="n">
        <v>655763.0</v>
      </c>
      <c r="G13" s="26"/>
      <c r="H13" s="27" t="s">
        <v>51</v>
      </c>
      <c r="I13" s="25"/>
      <c r="J13" s="26"/>
      <c r="K13" s="26"/>
      <c r="L13" s="26"/>
      <c r="M13" s="26"/>
      <c r="N13" s="26"/>
      <c r="O13" s="59" t="n">
        <v>44088.0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5" t="s">
        <v>232</v>
      </c>
      <c r="C14" s="25" t="s">
        <v>247</v>
      </c>
      <c r="D14" s="33"/>
      <c r="E14" s="62" t="s">
        <v>248</v>
      </c>
      <c r="F14" s="25" t="n">
        <v>363000.0</v>
      </c>
      <c r="G14" s="26"/>
      <c r="H14" s="25" t="s">
        <v>51</v>
      </c>
      <c r="I14" s="25"/>
      <c r="J14" s="26"/>
      <c r="K14" s="26"/>
      <c r="L14" s="26"/>
      <c r="M14" s="26"/>
      <c r="N14" s="26"/>
      <c r="O14" s="59" t="n">
        <v>44088.0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5" t="s">
        <v>232</v>
      </c>
      <c r="C15" s="25" t="s">
        <v>249</v>
      </c>
      <c r="D15" s="33"/>
      <c r="E15" s="62" t="s">
        <v>250</v>
      </c>
      <c r="F15" s="25" t="n">
        <v>247000.0</v>
      </c>
      <c r="G15" s="26"/>
      <c r="H15" s="25" t="s">
        <v>51</v>
      </c>
      <c r="I15" s="25"/>
      <c r="J15" s="26"/>
      <c r="K15" s="26"/>
      <c r="L15" s="26"/>
      <c r="M15" s="26"/>
      <c r="N15" s="26"/>
      <c r="O15" s="59" t="n">
        <v>44088.0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5" t="s">
        <v>232</v>
      </c>
      <c r="C16" s="25" t="s">
        <v>251</v>
      </c>
      <c r="D16" s="33"/>
      <c r="E16" s="62" t="s">
        <v>252</v>
      </c>
      <c r="F16" s="25" t="n">
        <v>238000.0</v>
      </c>
      <c r="G16" s="26"/>
      <c r="H16" s="27" t="s">
        <v>51</v>
      </c>
      <c r="I16" s="25"/>
      <c r="J16" s="26"/>
      <c r="K16" s="26"/>
      <c r="L16" s="26"/>
      <c r="M16" s="26"/>
      <c r="N16" s="26"/>
      <c r="O16" s="59" t="n">
        <v>44088.0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5" t="s">
        <v>232</v>
      </c>
      <c r="C17" s="25" t="s">
        <v>253</v>
      </c>
      <c r="D17" s="33"/>
      <c r="E17" s="62" t="s">
        <v>254</v>
      </c>
      <c r="F17" s="25" t="n">
        <v>229000.0</v>
      </c>
      <c r="G17" s="26"/>
      <c r="H17" s="27" t="s">
        <v>239</v>
      </c>
      <c r="I17" s="27" t="s">
        <v>228</v>
      </c>
      <c r="J17" s="61" t="s">
        <v>255</v>
      </c>
      <c r="K17" s="26"/>
      <c r="L17" s="26"/>
      <c r="M17" s="26"/>
      <c r="N17" s="26"/>
      <c r="O17" s="59" t="n">
        <v>44088.0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5" t="s">
        <v>232</v>
      </c>
      <c r="C18" s="25" t="s">
        <v>256</v>
      </c>
      <c r="D18" s="33"/>
      <c r="E18" s="62" t="s">
        <v>257</v>
      </c>
      <c r="F18" s="25" t="n">
        <v>226000.0</v>
      </c>
      <c r="G18" s="26"/>
      <c r="H18" s="25" t="s">
        <v>51</v>
      </c>
      <c r="I18" s="25"/>
      <c r="J18" s="26"/>
      <c r="K18" s="26"/>
      <c r="L18" s="26"/>
      <c r="M18" s="26"/>
      <c r="N18" s="26"/>
      <c r="O18" s="59" t="n">
        <v>44088.0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5" t="s">
        <v>232</v>
      </c>
      <c r="C19" s="25" t="s">
        <v>258</v>
      </c>
      <c r="D19" s="33"/>
      <c r="E19" s="62" t="s">
        <v>259</v>
      </c>
      <c r="F19" s="25" t="n">
        <v>223000.0</v>
      </c>
      <c r="G19" s="26"/>
      <c r="H19" s="25" t="s">
        <v>51</v>
      </c>
      <c r="I19" s="27"/>
      <c r="J19" s="61"/>
      <c r="K19" s="26"/>
      <c r="L19" s="26"/>
      <c r="M19" s="26"/>
      <c r="N19" s="26"/>
      <c r="O19" s="59" t="n">
        <v>44088.0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5" t="s">
        <v>232</v>
      </c>
      <c r="C20" s="25" t="s">
        <v>260</v>
      </c>
      <c r="D20" s="33"/>
      <c r="E20" s="62" t="s">
        <v>261</v>
      </c>
      <c r="F20" s="25" t="n">
        <v>213840.0</v>
      </c>
      <c r="G20" s="26"/>
      <c r="H20" s="25" t="s">
        <v>51</v>
      </c>
      <c r="I20" s="27"/>
      <c r="J20" s="61"/>
      <c r="K20" s="26"/>
      <c r="L20" s="26"/>
      <c r="M20" s="26"/>
      <c r="N20" s="61"/>
      <c r="O20" s="59" t="n">
        <v>44088.0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5" t="s">
        <v>232</v>
      </c>
      <c r="C21" s="25" t="s">
        <v>262</v>
      </c>
      <c r="D21" s="33"/>
      <c r="E21" s="62" t="s">
        <v>263</v>
      </c>
      <c r="F21" s="25" t="n">
        <v>198726.0</v>
      </c>
      <c r="G21" s="26"/>
      <c r="H21" s="25" t="s">
        <v>51</v>
      </c>
      <c r="I21" s="25"/>
      <c r="J21" s="26"/>
      <c r="K21" s="26"/>
      <c r="L21" s="26"/>
      <c r="M21" s="26"/>
      <c r="N21" s="26"/>
      <c r="O21" s="59" t="n">
        <v>44088.0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5" t="s">
        <v>232</v>
      </c>
      <c r="C22" s="25" t="s">
        <v>264</v>
      </c>
      <c r="D22" s="33"/>
      <c r="E22" s="62" t="s">
        <v>265</v>
      </c>
      <c r="F22" s="25" t="n">
        <v>166929.0</v>
      </c>
      <c r="G22" s="26"/>
      <c r="H22" s="25" t="s">
        <v>51</v>
      </c>
      <c r="I22" s="25"/>
      <c r="J22" s="26"/>
      <c r="K22" s="26"/>
      <c r="L22" s="26"/>
      <c r="M22" s="26"/>
      <c r="N22" s="26"/>
      <c r="O22" s="59" t="n">
        <v>44088.0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5" t="s">
        <v>232</v>
      </c>
      <c r="C23" s="25" t="s">
        <v>266</v>
      </c>
      <c r="D23" s="33"/>
      <c r="E23" s="62" t="s">
        <v>267</v>
      </c>
      <c r="F23" s="25" t="n">
        <v>164219.0</v>
      </c>
      <c r="G23" s="26"/>
      <c r="H23" s="25" t="s">
        <v>201</v>
      </c>
      <c r="I23" s="27" t="s">
        <v>228</v>
      </c>
      <c r="J23" s="26"/>
      <c r="K23" s="26"/>
      <c r="L23" s="26"/>
      <c r="M23" s="26"/>
      <c r="N23" s="61" t="s">
        <v>268</v>
      </c>
      <c r="O23" s="59" t="n">
        <v>44088.0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5" t="s">
        <v>232</v>
      </c>
      <c r="C24" s="25" t="s">
        <v>269</v>
      </c>
      <c r="D24" s="33"/>
      <c r="E24" s="62" t="s">
        <v>270</v>
      </c>
      <c r="F24" s="25" t="n">
        <v>145000.0</v>
      </c>
      <c r="G24" s="26"/>
      <c r="H24" s="27" t="s">
        <v>51</v>
      </c>
      <c r="I24" s="25"/>
      <c r="J24" s="26"/>
      <c r="K24" s="26"/>
      <c r="L24" s="26"/>
      <c r="M24" s="26"/>
      <c r="N24" s="26"/>
      <c r="O24" s="59" t="n">
        <v>44088.0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5" t="s">
        <v>232</v>
      </c>
      <c r="C25" s="25" t="s">
        <v>271</v>
      </c>
      <c r="D25" s="33"/>
      <c r="E25" s="62" t="s">
        <v>272</v>
      </c>
      <c r="F25" s="25" t="n">
        <v>131000.0</v>
      </c>
      <c r="G25" s="26"/>
      <c r="H25" s="25" t="s">
        <v>51</v>
      </c>
      <c r="I25" s="25"/>
      <c r="J25" s="26"/>
      <c r="K25" s="26"/>
      <c r="L25" s="26"/>
      <c r="M25" s="26"/>
      <c r="N25" s="26"/>
      <c r="O25" s="59" t="n">
        <v>44088.0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5" t="s">
        <v>232</v>
      </c>
      <c r="C26" s="25" t="s">
        <v>273</v>
      </c>
      <c r="D26" s="33"/>
      <c r="E26" s="62" t="s">
        <v>274</v>
      </c>
      <c r="F26" s="25" t="n">
        <v>125000.0</v>
      </c>
      <c r="G26" s="26"/>
      <c r="H26" s="25" t="s">
        <v>51</v>
      </c>
      <c r="I26" s="27" t="s">
        <v>275</v>
      </c>
      <c r="J26" s="26"/>
      <c r="K26" s="26"/>
      <c r="L26" s="26"/>
      <c r="M26" s="26"/>
      <c r="N26" s="26"/>
      <c r="O26" s="59" t="n">
        <v>44088.0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5" t="s">
        <v>232</v>
      </c>
      <c r="C27" s="25" t="s">
        <v>276</v>
      </c>
      <c r="D27" s="33"/>
      <c r="E27" s="62" t="s">
        <v>277</v>
      </c>
      <c r="F27" s="25" t="n">
        <v>120132.0</v>
      </c>
      <c r="G27" s="26"/>
      <c r="H27" s="25" t="s">
        <v>51</v>
      </c>
      <c r="I27" s="25"/>
      <c r="J27" s="26"/>
      <c r="K27" s="26"/>
      <c r="L27" s="26"/>
      <c r="M27" s="26"/>
      <c r="N27" s="26"/>
      <c r="O27" s="59" t="n">
        <v>44088.0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5" t="s">
        <v>232</v>
      </c>
      <c r="C28" s="25" t="s">
        <v>278</v>
      </c>
      <c r="D28" s="33"/>
      <c r="E28" s="62" t="s">
        <v>279</v>
      </c>
      <c r="F28" s="25" t="n">
        <v>118000.0</v>
      </c>
      <c r="G28" s="26"/>
      <c r="H28" s="25" t="s">
        <v>51</v>
      </c>
      <c r="I28" s="25"/>
      <c r="J28" s="26"/>
      <c r="K28" s="26"/>
      <c r="L28" s="26"/>
      <c r="M28" s="26"/>
      <c r="N28" s="26"/>
      <c r="O28" s="59" t="n">
        <v>44088.0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5" t="s">
        <v>232</v>
      </c>
      <c r="C29" s="25" t="s">
        <v>280</v>
      </c>
      <c r="D29" s="33"/>
      <c r="E29" s="64" t="s">
        <v>281</v>
      </c>
      <c r="F29" s="25" t="n">
        <v>117723.0</v>
      </c>
      <c r="G29" s="26"/>
      <c r="H29" s="25" t="s">
        <v>51</v>
      </c>
      <c r="I29" s="25"/>
      <c r="J29" s="26"/>
      <c r="K29" s="26"/>
      <c r="L29" s="26"/>
      <c r="M29" s="26"/>
      <c r="N29" s="26"/>
      <c r="O29" s="59" t="n">
        <v>44088.0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5" t="s">
        <v>232</v>
      </c>
      <c r="C30" s="25" t="s">
        <v>282</v>
      </c>
      <c r="D30" s="33"/>
      <c r="E30" s="62" t="s">
        <v>283</v>
      </c>
      <c r="F30" s="25" t="n">
        <v>117000.0</v>
      </c>
      <c r="G30" s="26"/>
      <c r="H30" s="25" t="s">
        <v>51</v>
      </c>
      <c r="I30" s="25"/>
      <c r="J30" s="26"/>
      <c r="K30" s="26"/>
      <c r="L30" s="26"/>
      <c r="M30" s="26"/>
      <c r="N30" s="26"/>
      <c r="O30" s="59" t="n">
        <v>44088.0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5" t="s">
        <v>232</v>
      </c>
      <c r="C31" s="25" t="s">
        <v>284</v>
      </c>
      <c r="D31" s="33"/>
      <c r="E31" s="62" t="s">
        <v>285</v>
      </c>
      <c r="F31" s="25" t="n">
        <v>117000.0</v>
      </c>
      <c r="G31" s="26"/>
      <c r="H31" s="27" t="s">
        <v>51</v>
      </c>
      <c r="I31" s="25"/>
      <c r="J31" s="26"/>
      <c r="K31" s="26"/>
      <c r="L31" s="26"/>
      <c r="M31" s="26"/>
      <c r="N31" s="26"/>
      <c r="O31" s="59" t="n">
        <v>44088.0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5" t="s">
        <v>232</v>
      </c>
      <c r="C32" s="25" t="s">
        <v>286</v>
      </c>
      <c r="D32" s="33"/>
      <c r="E32" s="62" t="s">
        <v>287</v>
      </c>
      <c r="F32" s="25" t="n">
        <v>116016.0</v>
      </c>
      <c r="G32" s="26"/>
      <c r="H32" s="25" t="s">
        <v>51</v>
      </c>
      <c r="I32" s="25"/>
      <c r="J32" s="26"/>
      <c r="K32" s="26"/>
      <c r="L32" s="26"/>
      <c r="M32" s="26"/>
      <c r="N32" s="26"/>
      <c r="O32" s="59" t="n">
        <v>44088.0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5" t="s">
        <v>232</v>
      </c>
      <c r="C33" s="25" t="s">
        <v>288</v>
      </c>
      <c r="D33" s="33"/>
      <c r="E33" s="62" t="s">
        <v>289</v>
      </c>
      <c r="F33" s="25" t="n">
        <v>115407.0</v>
      </c>
      <c r="G33" s="26"/>
      <c r="H33" s="27" t="s">
        <v>201</v>
      </c>
      <c r="I33" s="27" t="s">
        <v>228</v>
      </c>
      <c r="J33" s="61" t="s">
        <v>290</v>
      </c>
      <c r="K33" s="26"/>
      <c r="L33" s="26"/>
      <c r="M33" s="26"/>
      <c r="N33" s="26"/>
      <c r="O33" s="59" t="n">
        <v>44088.0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5" t="s">
        <v>232</v>
      </c>
      <c r="C34" s="25" t="s">
        <v>291</v>
      </c>
      <c r="D34" s="33"/>
      <c r="E34" s="62" t="s">
        <v>292</v>
      </c>
      <c r="F34" s="25" t="n">
        <v>109000.0</v>
      </c>
      <c r="G34" s="26"/>
      <c r="H34" s="25" t="s">
        <v>51</v>
      </c>
      <c r="I34" s="25"/>
      <c r="J34" s="26"/>
      <c r="K34" s="26"/>
      <c r="L34" s="26"/>
      <c r="M34" s="26"/>
      <c r="N34" s="26"/>
      <c r="O34" s="59" t="n">
        <v>44088.0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5" t="s">
        <v>232</v>
      </c>
      <c r="C35" s="25" t="s">
        <v>293</v>
      </c>
      <c r="D35" s="33"/>
      <c r="E35" s="62" t="s">
        <v>294</v>
      </c>
      <c r="F35" s="25" t="n">
        <v>107000.0</v>
      </c>
      <c r="G35" s="26"/>
      <c r="H35" s="25" t="s">
        <v>239</v>
      </c>
      <c r="I35" s="27" t="s">
        <v>228</v>
      </c>
      <c r="J35" s="61" t="s">
        <v>295</v>
      </c>
      <c r="K35" s="26"/>
      <c r="L35" s="26"/>
      <c r="M35" s="26"/>
      <c r="N35" s="26"/>
      <c r="O35" s="59" t="n">
        <v>44088.0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5" t="s">
        <v>232</v>
      </c>
      <c r="C36" s="25" t="s">
        <v>296</v>
      </c>
      <c r="D36" s="33"/>
      <c r="E36" s="62" t="s">
        <v>297</v>
      </c>
      <c r="F36" s="25" t="n">
        <v>102503.0</v>
      </c>
      <c r="G36" s="26"/>
      <c r="H36" s="25" t="s">
        <v>51</v>
      </c>
      <c r="I36" s="25"/>
      <c r="J36" s="26"/>
      <c r="K36" s="26"/>
      <c r="L36" s="26"/>
      <c r="M36" s="26"/>
      <c r="N36" s="26"/>
      <c r="O36" s="59" t="n">
        <v>44088.0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5" t="s">
        <v>232</v>
      </c>
      <c r="C37" s="25" t="s">
        <v>298</v>
      </c>
      <c r="D37" s="33"/>
      <c r="E37" s="62" t="s">
        <v>299</v>
      </c>
      <c r="F37" s="25" t="n">
        <v>100000.0</v>
      </c>
      <c r="G37" s="26"/>
      <c r="H37" s="25" t="s">
        <v>51</v>
      </c>
      <c r="I37" s="25"/>
      <c r="J37" s="26"/>
      <c r="K37" s="26"/>
      <c r="L37" s="26"/>
      <c r="M37" s="26"/>
      <c r="N37" s="26"/>
      <c r="O37" s="59" t="n">
        <v>44088.0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5" t="s">
        <v>232</v>
      </c>
      <c r="C38" s="25" t="s">
        <v>300</v>
      </c>
      <c r="D38" s="33"/>
      <c r="E38" s="62" t="s">
        <v>301</v>
      </c>
      <c r="F38" s="25" t="n">
        <v>99113.0</v>
      </c>
      <c r="G38" s="26"/>
      <c r="H38" s="25" t="s">
        <v>51</v>
      </c>
      <c r="I38" s="25"/>
      <c r="J38" s="26"/>
      <c r="K38" s="26"/>
      <c r="L38" s="26"/>
      <c r="M38" s="26"/>
      <c r="N38" s="26"/>
      <c r="O38" s="59" t="n">
        <v>44088.0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5" t="s">
        <v>232</v>
      </c>
      <c r="C39" s="25" t="s">
        <v>302</v>
      </c>
      <c r="D39" s="33"/>
      <c r="E39" s="62" t="s">
        <v>303</v>
      </c>
      <c r="F39" s="25" t="n">
        <v>97000.0</v>
      </c>
      <c r="G39" s="26"/>
      <c r="H39" s="25" t="s">
        <v>51</v>
      </c>
      <c r="I39" s="25"/>
      <c r="J39" s="26"/>
      <c r="K39" s="26"/>
      <c r="L39" s="26"/>
      <c r="M39" s="26"/>
      <c r="N39" s="26"/>
      <c r="O39" s="59" t="n">
        <v>44088.0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5" t="s">
        <v>232</v>
      </c>
      <c r="C40" s="27" t="s">
        <v>304</v>
      </c>
      <c r="D40" s="33"/>
      <c r="E40" s="62" t="s">
        <v>305</v>
      </c>
      <c r="F40" s="25" t="n">
        <v>96000.0</v>
      </c>
      <c r="G40" s="26"/>
      <c r="H40" s="25" t="s">
        <v>51</v>
      </c>
      <c r="I40" s="25"/>
      <c r="J40" s="26"/>
      <c r="K40" s="26"/>
      <c r="L40" s="26"/>
      <c r="M40" s="26"/>
      <c r="N40" s="26"/>
      <c r="O40" s="59" t="n">
        <v>44088.0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5" t="s">
        <v>232</v>
      </c>
      <c r="C41" s="25" t="s">
        <v>306</v>
      </c>
      <c r="D41" s="33"/>
      <c r="E41" s="62" t="s">
        <v>307</v>
      </c>
      <c r="F41" s="25" t="n">
        <v>94000.0</v>
      </c>
      <c r="G41" s="26"/>
      <c r="H41" s="27" t="s">
        <v>51</v>
      </c>
      <c r="I41" s="27" t="s">
        <v>275</v>
      </c>
      <c r="J41" s="26"/>
      <c r="K41" s="26"/>
      <c r="L41" s="26"/>
      <c r="M41" s="26"/>
      <c r="N41" s="26"/>
      <c r="O41" s="59" t="n">
        <v>44088.0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5" t="s">
        <v>232</v>
      </c>
      <c r="C42" s="25" t="s">
        <v>308</v>
      </c>
      <c r="D42" s="33"/>
      <c r="E42" s="62" t="s">
        <v>309</v>
      </c>
      <c r="F42" s="25" t="n">
        <v>93000.0</v>
      </c>
      <c r="G42" s="26"/>
      <c r="H42" s="25" t="s">
        <v>51</v>
      </c>
      <c r="I42" s="25"/>
      <c r="J42" s="26"/>
      <c r="K42" s="26"/>
      <c r="L42" s="26"/>
      <c r="M42" s="26"/>
      <c r="N42" s="26"/>
      <c r="O42" s="59" t="n">
        <v>44088.0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5" t="s">
        <v>232</v>
      </c>
      <c r="C43" s="25" t="s">
        <v>310</v>
      </c>
      <c r="D43" s="33"/>
      <c r="E43" s="62" t="s">
        <v>311</v>
      </c>
      <c r="F43" s="25" t="n">
        <v>83086.0</v>
      </c>
      <c r="G43" s="26"/>
      <c r="H43" s="27" t="s">
        <v>51</v>
      </c>
      <c r="I43" s="25"/>
      <c r="J43" s="26"/>
      <c r="K43" s="26"/>
      <c r="L43" s="26"/>
      <c r="M43" s="26"/>
      <c r="N43" s="26"/>
      <c r="O43" s="59" t="n">
        <v>44088.0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5" t="s">
        <v>232</v>
      </c>
      <c r="C44" s="25" t="s">
        <v>312</v>
      </c>
      <c r="D44" s="33"/>
      <c r="E44" s="62" t="s">
        <v>313</v>
      </c>
      <c r="F44" s="25" t="n">
        <v>82014.0</v>
      </c>
      <c r="G44" s="26"/>
      <c r="H44" s="25" t="s">
        <v>51</v>
      </c>
      <c r="I44" s="25"/>
      <c r="J44" s="26"/>
      <c r="K44" s="26"/>
      <c r="L44" s="26"/>
      <c r="M44" s="26"/>
      <c r="N44" s="26"/>
      <c r="O44" s="59" t="n">
        <v>44088.0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5" t="s">
        <v>232</v>
      </c>
      <c r="C45" s="25" t="s">
        <v>314</v>
      </c>
      <c r="D45" s="33"/>
      <c r="E45" s="62" t="s">
        <v>315</v>
      </c>
      <c r="F45" s="25" t="n">
        <v>82000.0</v>
      </c>
      <c r="G45" s="26"/>
      <c r="H45" s="25" t="s">
        <v>51</v>
      </c>
      <c r="I45" s="25"/>
      <c r="J45" s="26"/>
      <c r="K45" s="26"/>
      <c r="L45" s="26"/>
      <c r="M45" s="26"/>
      <c r="N45" s="26"/>
      <c r="O45" s="59" t="n">
        <v>44088.0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5" t="s">
        <v>232</v>
      </c>
      <c r="C46" s="25" t="s">
        <v>316</v>
      </c>
      <c r="D46" s="33"/>
      <c r="E46" s="62" t="s">
        <v>317</v>
      </c>
      <c r="F46" s="25" t="n">
        <v>78312.0</v>
      </c>
      <c r="G46" s="26"/>
      <c r="H46" s="25" t="s">
        <v>51</v>
      </c>
      <c r="I46" s="25"/>
      <c r="J46" s="26"/>
      <c r="K46" s="26"/>
      <c r="L46" s="26"/>
      <c r="M46" s="26"/>
      <c r="N46" s="26"/>
      <c r="O46" s="59" t="n">
        <v>44088.0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5" t="s">
        <v>232</v>
      </c>
      <c r="C47" s="25" t="s">
        <v>318</v>
      </c>
      <c r="D47" s="33"/>
      <c r="E47" s="62" t="s">
        <v>319</v>
      </c>
      <c r="F47" s="25" t="n">
        <v>77000.0</v>
      </c>
      <c r="G47" s="26"/>
      <c r="H47" s="27" t="s">
        <v>51</v>
      </c>
      <c r="I47" s="25"/>
      <c r="J47" s="26"/>
      <c r="K47" s="26"/>
      <c r="L47" s="26"/>
      <c r="M47" s="26"/>
      <c r="N47" s="26"/>
      <c r="O47" s="59" t="n">
        <v>44088.0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5" t="s">
        <v>232</v>
      </c>
      <c r="C48" s="25" t="s">
        <v>320</v>
      </c>
      <c r="D48" s="33"/>
      <c r="E48" s="62" t="s">
        <v>321</v>
      </c>
      <c r="F48" s="25" t="n">
        <v>73000.0</v>
      </c>
      <c r="G48" s="26"/>
      <c r="H48" s="25" t="s">
        <v>51</v>
      </c>
      <c r="I48" s="25"/>
      <c r="J48" s="26"/>
      <c r="K48" s="26"/>
      <c r="L48" s="26"/>
      <c r="M48" s="26"/>
      <c r="N48" s="26"/>
      <c r="O48" s="59" t="n">
        <v>44088.0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5" t="s">
        <v>232</v>
      </c>
      <c r="C49" s="25" t="s">
        <v>322</v>
      </c>
      <c r="D49" s="33"/>
      <c r="E49" s="62" t="s">
        <v>323</v>
      </c>
      <c r="F49" s="25" t="n">
        <v>72000.0</v>
      </c>
      <c r="G49" s="26"/>
      <c r="H49" s="25" t="s">
        <v>51</v>
      </c>
      <c r="I49" s="25"/>
      <c r="J49" s="26"/>
      <c r="K49" s="26"/>
      <c r="L49" s="26"/>
      <c r="M49" s="26"/>
      <c r="N49" s="26"/>
      <c r="O49" s="59" t="n">
        <v>44088.0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5" t="s">
        <v>232</v>
      </c>
      <c r="C50" s="25" t="s">
        <v>324</v>
      </c>
      <c r="D50" s="33"/>
      <c r="E50" s="62" t="s">
        <v>325</v>
      </c>
      <c r="F50" s="25" t="n">
        <v>72000.0</v>
      </c>
      <c r="G50" s="26"/>
      <c r="H50" s="25" t="s">
        <v>51</v>
      </c>
      <c r="I50" s="25"/>
      <c r="J50" s="26"/>
      <c r="K50" s="26"/>
      <c r="L50" s="26"/>
      <c r="M50" s="26"/>
      <c r="N50" s="26"/>
      <c r="O50" s="59" t="n">
        <v>44088.0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5" t="s">
        <v>232</v>
      </c>
      <c r="C51" s="25" t="s">
        <v>326</v>
      </c>
      <c r="D51" s="33"/>
      <c r="E51" s="62" t="s">
        <v>327</v>
      </c>
      <c r="F51" s="25" t="n">
        <v>70000.0</v>
      </c>
      <c r="G51" s="26"/>
      <c r="H51" s="25" t="s">
        <v>51</v>
      </c>
      <c r="I51" s="25"/>
      <c r="J51" s="26"/>
      <c r="K51" s="26"/>
      <c r="L51" s="26"/>
      <c r="M51" s="26"/>
      <c r="N51" s="26"/>
      <c r="O51" s="59" t="n">
        <v>44088.0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5" t="s">
        <v>232</v>
      </c>
      <c r="C52" s="25" t="s">
        <v>328</v>
      </c>
      <c r="D52" s="33"/>
      <c r="E52" s="62" t="s">
        <v>329</v>
      </c>
      <c r="F52" s="25" t="n">
        <v>69518.0</v>
      </c>
      <c r="G52" s="26"/>
      <c r="H52" s="25" t="s">
        <v>51</v>
      </c>
      <c r="I52" s="25"/>
      <c r="J52" s="26"/>
      <c r="K52" s="26"/>
      <c r="L52" s="26"/>
      <c r="M52" s="26"/>
      <c r="N52" s="26"/>
      <c r="O52" s="59" t="n">
        <v>44088.0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5" t="s">
        <v>232</v>
      </c>
      <c r="C53" s="25" t="s">
        <v>330</v>
      </c>
      <c r="D53" s="33"/>
      <c r="E53" s="62" t="s">
        <v>331</v>
      </c>
      <c r="F53" s="25" t="n">
        <v>69000.0</v>
      </c>
      <c r="G53" s="26"/>
      <c r="H53" s="25" t="s">
        <v>51</v>
      </c>
      <c r="I53" s="25"/>
      <c r="J53" s="26"/>
      <c r="K53" s="26"/>
      <c r="L53" s="26"/>
      <c r="M53" s="26"/>
      <c r="N53" s="26"/>
      <c r="O53" s="59" t="n">
        <v>44088.0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5" t="s">
        <v>232</v>
      </c>
      <c r="C54" s="25" t="s">
        <v>332</v>
      </c>
      <c r="D54" s="33"/>
      <c r="E54" s="62" t="s">
        <v>333</v>
      </c>
      <c r="F54" s="25" t="n">
        <v>69000.0</v>
      </c>
      <c r="G54" s="26"/>
      <c r="H54" s="25" t="s">
        <v>51</v>
      </c>
      <c r="I54" s="25"/>
      <c r="J54" s="26"/>
      <c r="K54" s="26"/>
      <c r="L54" s="26"/>
      <c r="M54" s="26"/>
      <c r="N54" s="26"/>
      <c r="O54" s="59" t="n">
        <v>44088.0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5" t="s">
        <v>232</v>
      </c>
      <c r="C55" s="25" t="s">
        <v>334</v>
      </c>
      <c r="D55" s="33"/>
      <c r="E55" s="62" t="s">
        <v>335</v>
      </c>
      <c r="F55" s="25" t="n">
        <v>67000.0</v>
      </c>
      <c r="G55" s="26"/>
      <c r="H55" s="25" t="s">
        <v>51</v>
      </c>
      <c r="I55" s="25"/>
      <c r="J55" s="26"/>
      <c r="K55" s="26"/>
      <c r="L55" s="26"/>
      <c r="M55" s="26"/>
      <c r="N55" s="26"/>
      <c r="O55" s="59" t="n">
        <v>44088.0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5" t="s">
        <v>232</v>
      </c>
      <c r="C56" s="25" t="s">
        <v>336</v>
      </c>
      <c r="D56" s="33"/>
      <c r="E56" s="62" t="s">
        <v>337</v>
      </c>
      <c r="F56" s="25" t="n">
        <v>67000.0</v>
      </c>
      <c r="G56" s="26"/>
      <c r="H56" s="25" t="s">
        <v>51</v>
      </c>
      <c r="I56" s="25"/>
      <c r="J56" s="26"/>
      <c r="K56" s="26"/>
      <c r="L56" s="26"/>
      <c r="M56" s="26"/>
      <c r="N56" s="26"/>
      <c r="O56" s="59" t="n">
        <v>44088.0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5" t="s">
        <v>232</v>
      </c>
      <c r="C57" s="25" t="s">
        <v>338</v>
      </c>
      <c r="D57" s="33"/>
      <c r="E57" s="62" t="s">
        <v>339</v>
      </c>
      <c r="F57" s="25" t="n">
        <v>66000.0</v>
      </c>
      <c r="G57" s="26"/>
      <c r="H57" s="25" t="s">
        <v>51</v>
      </c>
      <c r="I57" s="27" t="s">
        <v>275</v>
      </c>
      <c r="J57" s="61" t="s">
        <v>340</v>
      </c>
      <c r="K57" s="26"/>
      <c r="L57" s="26"/>
      <c r="M57" s="26"/>
      <c r="N57" s="26"/>
      <c r="O57" s="59" t="n">
        <v>44088.0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5" t="s">
        <v>232</v>
      </c>
      <c r="C58" s="25" t="s">
        <v>341</v>
      </c>
      <c r="D58" s="33"/>
      <c r="E58" s="62" t="s">
        <v>342</v>
      </c>
      <c r="F58" s="25" t="n">
        <v>65000.0</v>
      </c>
      <c r="G58" s="26"/>
      <c r="H58" s="25" t="s">
        <v>51</v>
      </c>
      <c r="I58" s="25"/>
      <c r="J58" s="26"/>
      <c r="K58" s="26"/>
      <c r="L58" s="26"/>
      <c r="M58" s="26"/>
      <c r="N58" s="26"/>
      <c r="O58" s="59" t="n">
        <v>44088.0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5" t="s">
        <v>232</v>
      </c>
      <c r="C59" s="25" t="s">
        <v>343</v>
      </c>
      <c r="D59" s="33"/>
      <c r="E59" s="62" t="s">
        <v>344</v>
      </c>
      <c r="F59" s="25" t="n">
        <v>64000.0</v>
      </c>
      <c r="G59" s="26"/>
      <c r="H59" s="25" t="s">
        <v>51</v>
      </c>
      <c r="I59" s="25"/>
      <c r="J59" s="26"/>
      <c r="K59" s="26"/>
      <c r="L59" s="26"/>
      <c r="M59" s="26"/>
      <c r="N59" s="26"/>
      <c r="O59" s="59" t="n">
        <v>44088.0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5" t="s">
        <v>232</v>
      </c>
      <c r="C60" s="25" t="s">
        <v>345</v>
      </c>
      <c r="D60" s="33"/>
      <c r="E60" s="62" t="s">
        <v>346</v>
      </c>
      <c r="F60" s="25" t="n">
        <v>59000.0</v>
      </c>
      <c r="G60" s="26"/>
      <c r="H60" s="25" t="s">
        <v>51</v>
      </c>
      <c r="I60" s="25"/>
      <c r="J60" s="26"/>
      <c r="K60" s="26"/>
      <c r="L60" s="26"/>
      <c r="M60" s="26"/>
      <c r="N60" s="26"/>
      <c r="O60" s="59" t="n">
        <v>44088.0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5" t="s">
        <v>232</v>
      </c>
      <c r="C61" s="25" t="s">
        <v>347</v>
      </c>
      <c r="D61" s="33"/>
      <c r="E61" s="62" t="s">
        <v>348</v>
      </c>
      <c r="F61" s="25" t="n">
        <v>59000.0</v>
      </c>
      <c r="G61" s="26"/>
      <c r="H61" s="25" t="s">
        <v>51</v>
      </c>
      <c r="I61" s="25"/>
      <c r="J61" s="26"/>
      <c r="K61" s="26"/>
      <c r="L61" s="26"/>
      <c r="M61" s="26"/>
      <c r="N61" s="26"/>
      <c r="O61" s="59" t="n">
        <v>44088.0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5" t="s">
        <v>232</v>
      </c>
      <c r="C62" s="25" t="s">
        <v>349</v>
      </c>
      <c r="D62" s="33"/>
      <c r="E62" s="62" t="s">
        <v>350</v>
      </c>
      <c r="F62" s="25" t="n">
        <v>59000.0</v>
      </c>
      <c r="G62" s="26"/>
      <c r="H62" s="25" t="s">
        <v>51</v>
      </c>
      <c r="I62" s="25"/>
      <c r="J62" s="26"/>
      <c r="K62" s="26"/>
      <c r="L62" s="26"/>
      <c r="M62" s="26"/>
      <c r="N62" s="26"/>
      <c r="O62" s="59" t="n">
        <v>44088.0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5" t="s">
        <v>55</v>
      </c>
      <c r="C63" s="25" t="s">
        <v>351</v>
      </c>
      <c r="D63" s="33"/>
      <c r="E63" s="62" t="s">
        <v>352</v>
      </c>
      <c r="F63" s="63" t="n">
        <v>4674000.0</v>
      </c>
      <c r="G63" s="26"/>
      <c r="H63" s="25" t="s">
        <v>51</v>
      </c>
      <c r="I63" s="25"/>
      <c r="J63" s="26"/>
      <c r="K63" s="26"/>
      <c r="L63" s="26"/>
      <c r="M63" s="26"/>
      <c r="N63" s="26"/>
      <c r="O63" s="59" t="n">
        <v>44088.0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5" t="s">
        <v>55</v>
      </c>
      <c r="C64" s="25" t="s">
        <v>353</v>
      </c>
      <c r="D64" s="33"/>
      <c r="E64" s="62" t="s">
        <v>354</v>
      </c>
      <c r="F64" s="25" t="n">
        <v>517261.0</v>
      </c>
      <c r="G64" s="26"/>
      <c r="H64" s="25" t="s">
        <v>51</v>
      </c>
      <c r="I64" s="25"/>
      <c r="J64" s="26"/>
      <c r="K64" s="26"/>
      <c r="L64" s="26"/>
      <c r="M64" s="26"/>
      <c r="N64" s="26"/>
      <c r="O64" s="59" t="n">
        <v>44088.0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5" t="s">
        <v>55</v>
      </c>
      <c r="C65" s="25" t="s">
        <v>355</v>
      </c>
      <c r="D65" s="33"/>
      <c r="E65" s="62" t="s">
        <v>356</v>
      </c>
      <c r="F65" s="25" t="n">
        <v>484527.0</v>
      </c>
      <c r="G65" s="26"/>
      <c r="H65" s="25" t="s">
        <v>51</v>
      </c>
      <c r="I65" s="25"/>
      <c r="J65" s="26"/>
      <c r="K65" s="26"/>
      <c r="L65" s="26"/>
      <c r="M65" s="26"/>
      <c r="N65" s="26"/>
      <c r="O65" s="59" t="n">
        <v>44088.0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5" t="s">
        <v>55</v>
      </c>
      <c r="C66" s="25" t="s">
        <v>357</v>
      </c>
      <c r="D66" s="33"/>
      <c r="E66" s="62" t="s">
        <v>358</v>
      </c>
      <c r="F66" s="25" t="n">
        <v>450950.0</v>
      </c>
      <c r="G66" s="26"/>
      <c r="H66" s="25" t="s">
        <v>239</v>
      </c>
      <c r="I66" s="27" t="s">
        <v>228</v>
      </c>
      <c r="J66" s="61" t="s">
        <v>359</v>
      </c>
      <c r="K66" s="26"/>
      <c r="L66" s="26"/>
      <c r="M66" s="26"/>
      <c r="N66" s="26"/>
      <c r="O66" s="59" t="n">
        <v>44088.0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</sheetData>
  <autoFilter ref="A1:P66"/>
  <dataValidations count="6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</dataValidations>
  <hyperlinks>
    <hyperlink ref="E8" r:id="rId1"/>
    <hyperlink ref="E14" r:id="rId2"/>
    <hyperlink ref="E15" r:id="rId3"/>
    <hyperlink ref="E16" r:id="rId4"/>
    <hyperlink ref="E17" r:id="rId5"/>
    <hyperlink ref="E18" r:id="rId6"/>
    <hyperlink ref="E19" r:id="rId7"/>
    <hyperlink ref="E20" r:id="rId8"/>
    <hyperlink ref="E21" r:id="rId9"/>
    <hyperlink ref="E22" r:id="rId10"/>
    <hyperlink ref="E23" r:id="rId11"/>
    <hyperlink ref="E24" r:id="rId12"/>
    <hyperlink ref="E25" r:id="rId13"/>
    <hyperlink ref="E26" r:id="rId14"/>
    <hyperlink ref="E27" r:id="rId15"/>
    <hyperlink ref="E28" r:id="rId16"/>
    <hyperlink ref="E29" r:id="rId17"/>
    <hyperlink ref="E30" r:id="rId18"/>
    <hyperlink ref="E31" r:id="rId19"/>
    <hyperlink ref="E32" r:id="rId20"/>
    <hyperlink ref="E33" r:id="rId21"/>
    <hyperlink ref="E34" r:id="rId22"/>
    <hyperlink ref="E35" r:id="rId23"/>
    <hyperlink ref="E36" r:id="rId24"/>
    <hyperlink ref="E37" r:id="rId25"/>
    <hyperlink ref="E38" r:id="rId26"/>
    <hyperlink ref="E39" r:id="rId27"/>
    <hyperlink ref="E40" r:id="rId28"/>
    <hyperlink ref="E41" r:id="rId29"/>
    <hyperlink ref="E42" r:id="rId30"/>
    <hyperlink ref="E43" r:id="rId31"/>
    <hyperlink ref="E44" r:id="rId32"/>
    <hyperlink ref="E45" r:id="rId33"/>
    <hyperlink ref="E46" r:id="rId34"/>
    <hyperlink ref="E47" r:id="rId35"/>
    <hyperlink ref="E48" r:id="rId36"/>
    <hyperlink ref="E49" r:id="rId37"/>
    <hyperlink ref="E50" r:id="rId38"/>
    <hyperlink ref="E51" r:id="rId39"/>
    <hyperlink ref="E52" r:id="rId40"/>
    <hyperlink ref="E53" r:id="rId41"/>
    <hyperlink ref="E54" r:id="rId42"/>
    <hyperlink ref="E55" r:id="rId43"/>
    <hyperlink ref="E56" r:id="rId44"/>
    <hyperlink ref="E57" r:id="rId45"/>
    <hyperlink ref="E58" r:id="rId46"/>
    <hyperlink ref="E59" r:id="rId47"/>
    <hyperlink ref="E60" r:id="rId48"/>
    <hyperlink ref="E61" r:id="rId49"/>
    <hyperlink ref="E62" r:id="rId50"/>
    <hyperlink ref="E63" r:id="rId51"/>
    <hyperlink ref="E64" r:id="rId52"/>
    <hyperlink ref="E65" r:id="rId53"/>
    <hyperlink ref="E66" r:id="rId54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6.867469879518072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30.1204819277108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360</v>
      </c>
      <c r="B1" s="34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7" t="s">
        <v>39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65" t="s">
        <v>55</v>
      </c>
      <c r="C2" s="65" t="s">
        <v>361</v>
      </c>
      <c r="D2" s="26"/>
      <c r="E2" s="66" t="s">
        <v>362</v>
      </c>
      <c r="F2" s="66" t="n">
        <v>419000.0</v>
      </c>
      <c r="G2" s="61"/>
      <c r="H2" s="67" t="s">
        <v>51</v>
      </c>
      <c r="I2" s="67" t="s">
        <v>228</v>
      </c>
      <c r="J2" s="68" t="s">
        <v>363</v>
      </c>
      <c r="K2" s="69"/>
      <c r="L2" s="27"/>
      <c r="M2" s="47"/>
      <c r="N2" s="47"/>
      <c r="O2" s="59" t="n">
        <v>44088.0</v>
      </c>
      <c r="P2" s="33" t="n">
        <v>1.0</v>
      </c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26"/>
      <c r="B3" s="65" t="s">
        <v>55</v>
      </c>
      <c r="C3" s="65" t="s">
        <v>364</v>
      </c>
      <c r="D3" s="26"/>
      <c r="E3" s="66" t="s">
        <v>365</v>
      </c>
      <c r="F3" s="66" t="n">
        <v>252000.0</v>
      </c>
      <c r="G3" s="61" t="s">
        <v>366</v>
      </c>
      <c r="H3" s="67" t="s">
        <v>239</v>
      </c>
      <c r="I3" s="67" t="s">
        <v>367</v>
      </c>
      <c r="J3" s="47"/>
      <c r="K3" s="70"/>
      <c r="L3" s="27"/>
      <c r="M3" s="47"/>
      <c r="N3" s="47"/>
      <c r="O3" s="59" t="n">
        <v>44088.0</v>
      </c>
      <c r="P3" s="33" t="n">
        <v>1.0</v>
      </c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26"/>
      <c r="B4" s="65" t="s">
        <v>55</v>
      </c>
      <c r="C4" s="65" t="s">
        <v>368</v>
      </c>
      <c r="D4" s="26"/>
      <c r="E4" s="66" t="s">
        <v>369</v>
      </c>
      <c r="F4" s="66" t="n">
        <v>249000.0</v>
      </c>
      <c r="G4" s="61"/>
      <c r="H4" s="67"/>
      <c r="I4" s="68"/>
      <c r="J4" s="47"/>
      <c r="K4" s="70"/>
      <c r="L4" s="27"/>
      <c r="M4" s="47"/>
      <c r="N4" s="47"/>
      <c r="O4" s="59" t="n">
        <v>44088.0</v>
      </c>
      <c r="P4" s="33" t="n">
        <v>1.0</v>
      </c>
      <c r="Q4" s="68" t="s">
        <v>370</v>
      </c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26"/>
      <c r="B5" s="65" t="s">
        <v>55</v>
      </c>
      <c r="C5" s="65" t="s">
        <v>371</v>
      </c>
      <c r="D5" s="26"/>
      <c r="E5" s="66" t="s">
        <v>372</v>
      </c>
      <c r="F5" s="66" t="n">
        <v>219623.0</v>
      </c>
      <c r="G5" s="61" t="s">
        <v>373</v>
      </c>
      <c r="H5" s="67" t="s">
        <v>51</v>
      </c>
      <c r="I5" s="67" t="s">
        <v>228</v>
      </c>
      <c r="J5" s="47"/>
      <c r="K5" s="70"/>
      <c r="L5" s="27"/>
      <c r="M5" s="47"/>
      <c r="N5" s="68"/>
      <c r="O5" s="59" t="n">
        <v>44088.0</v>
      </c>
      <c r="P5" s="33" t="n">
        <v>1.0</v>
      </c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6"/>
      <c r="B6" s="65" t="s">
        <v>55</v>
      </c>
      <c r="C6" s="65" t="s">
        <v>374</v>
      </c>
      <c r="D6" s="26"/>
      <c r="E6" s="66" t="s">
        <v>375</v>
      </c>
      <c r="F6" s="66" t="n">
        <v>89866.0</v>
      </c>
      <c r="G6" s="61"/>
      <c r="H6" s="67" t="s">
        <v>51</v>
      </c>
      <c r="I6" s="67"/>
      <c r="J6" s="47"/>
      <c r="K6" s="70"/>
      <c r="L6" s="67"/>
      <c r="M6" s="47"/>
      <c r="N6" s="47"/>
      <c r="O6" s="59" t="n">
        <v>44088.0</v>
      </c>
      <c r="P6" s="33" t="n">
        <v>1.0</v>
      </c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26"/>
      <c r="B7" s="65" t="s">
        <v>55</v>
      </c>
      <c r="C7" s="71" t="s">
        <v>376</v>
      </c>
      <c r="D7" s="26"/>
      <c r="E7" s="66" t="s">
        <v>377</v>
      </c>
      <c r="F7" s="66" t="n">
        <v>76056.0</v>
      </c>
      <c r="G7" s="61" t="n">
        <v>1.8602680466E10</v>
      </c>
      <c r="H7" s="67" t="s">
        <v>51</v>
      </c>
      <c r="I7" s="67" t="s">
        <v>228</v>
      </c>
      <c r="J7" s="67"/>
      <c r="K7" s="70"/>
      <c r="L7" s="47"/>
      <c r="M7" s="47"/>
      <c r="N7" s="47"/>
      <c r="O7" s="59" t="n">
        <v>44088.0</v>
      </c>
      <c r="P7" s="33" t="n">
        <v>1.0</v>
      </c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26"/>
      <c r="B8" s="65" t="s">
        <v>55</v>
      </c>
      <c r="C8" s="65" t="s">
        <v>378</v>
      </c>
      <c r="D8" s="26"/>
      <c r="E8" s="72" t="s">
        <v>379</v>
      </c>
      <c r="F8" s="66" t="n">
        <v>71000.0</v>
      </c>
      <c r="G8" s="61"/>
      <c r="H8" s="67"/>
      <c r="I8" s="67"/>
      <c r="J8" s="47"/>
      <c r="K8" s="70"/>
      <c r="L8" s="67"/>
      <c r="M8" s="46"/>
      <c r="N8" s="47"/>
      <c r="O8" s="59" t="n">
        <v>44088.0</v>
      </c>
      <c r="P8" s="33" t="n">
        <v>1.0</v>
      </c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26"/>
      <c r="B9" s="65" t="s">
        <v>55</v>
      </c>
      <c r="C9" s="65" t="s">
        <v>380</v>
      </c>
      <c r="D9" s="26"/>
      <c r="E9" s="66" t="s">
        <v>381</v>
      </c>
      <c r="F9" s="66" t="n">
        <v>62000.0</v>
      </c>
      <c r="G9" s="61"/>
      <c r="H9" s="67"/>
      <c r="I9" s="67"/>
      <c r="J9" s="46"/>
      <c r="K9" s="70"/>
      <c r="L9" s="27"/>
      <c r="M9" s="47"/>
      <c r="N9" s="47"/>
      <c r="O9" s="59" t="n">
        <v>44088.0</v>
      </c>
      <c r="P9" s="33" t="n">
        <v>1.0</v>
      </c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26"/>
      <c r="B10" s="65" t="s">
        <v>55</v>
      </c>
      <c r="C10" s="65" t="s">
        <v>382</v>
      </c>
      <c r="D10" s="26"/>
      <c r="E10" s="66" t="s">
        <v>383</v>
      </c>
      <c r="F10" s="66" t="n">
        <v>61000.0</v>
      </c>
      <c r="G10" s="61" t="n">
        <v>1.810373677E10</v>
      </c>
      <c r="H10" s="67" t="s">
        <v>51</v>
      </c>
      <c r="I10" s="27" t="s">
        <v>228</v>
      </c>
      <c r="J10" s="67"/>
      <c r="K10" s="70"/>
      <c r="L10" s="27"/>
      <c r="M10" s="47"/>
      <c r="N10" s="47"/>
      <c r="O10" s="59" t="n">
        <v>44088.0</v>
      </c>
      <c r="P10" s="33" t="n">
        <v>1.0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26"/>
      <c r="B11" s="65" t="s">
        <v>55</v>
      </c>
      <c r="C11" s="65" t="s">
        <v>384</v>
      </c>
      <c r="D11" s="26"/>
      <c r="E11" s="72" t="s">
        <v>385</v>
      </c>
      <c r="F11" s="66" t="n">
        <v>50000.0</v>
      </c>
      <c r="G11" s="33" t="n">
        <v>1.8631191672E10</v>
      </c>
      <c r="H11" s="67" t="s">
        <v>51</v>
      </c>
      <c r="I11" s="67" t="s">
        <v>228</v>
      </c>
      <c r="J11" s="73"/>
      <c r="K11" s="70"/>
      <c r="L11" s="47"/>
      <c r="M11" s="47"/>
      <c r="N11" s="68"/>
      <c r="O11" s="59" t="n">
        <v>44088.0</v>
      </c>
      <c r="P11" s="33" t="n">
        <v>1.0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26"/>
      <c r="B12" s="65" t="s">
        <v>55</v>
      </c>
      <c r="C12" s="65" t="s">
        <v>386</v>
      </c>
      <c r="D12" s="26"/>
      <c r="E12" s="66" t="s">
        <v>387</v>
      </c>
      <c r="F12" s="66" t="n">
        <v>38000.0</v>
      </c>
      <c r="G12" s="61"/>
      <c r="H12" s="46" t="s">
        <v>51</v>
      </c>
      <c r="I12" s="67"/>
      <c r="J12" s="47"/>
      <c r="K12" s="70"/>
      <c r="L12" s="67"/>
      <c r="M12" s="74"/>
      <c r="N12" s="47"/>
      <c r="O12" s="59" t="n">
        <v>44088.0</v>
      </c>
      <c r="P12" s="33" t="n">
        <v>1.0</v>
      </c>
      <c r="Q12" s="68" t="s">
        <v>388</v>
      </c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26"/>
      <c r="B13" s="65" t="s">
        <v>55</v>
      </c>
      <c r="C13" s="75" t="s">
        <v>389</v>
      </c>
      <c r="D13" s="26"/>
      <c r="E13" s="66" t="s">
        <v>390</v>
      </c>
      <c r="F13" s="66" t="n">
        <v>31000.0</v>
      </c>
      <c r="G13" s="61" t="n">
        <v>1.5264299234E10</v>
      </c>
      <c r="H13" s="46" t="s">
        <v>79</v>
      </c>
      <c r="I13" s="27" t="s">
        <v>228</v>
      </c>
      <c r="J13" s="47"/>
      <c r="K13" s="70" t="n">
        <v>44063.0</v>
      </c>
      <c r="L13" s="68" t="s">
        <v>391</v>
      </c>
      <c r="M13" s="47"/>
      <c r="N13" s="47"/>
      <c r="O13" s="59" t="n">
        <v>44088.0</v>
      </c>
      <c r="P13" s="33" t="n">
        <v>1.0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26"/>
      <c r="B14" s="65" t="s">
        <v>55</v>
      </c>
      <c r="C14" s="65" t="s">
        <v>392</v>
      </c>
      <c r="D14" s="26"/>
      <c r="E14" s="66" t="s">
        <v>393</v>
      </c>
      <c r="F14" s="66" t="n">
        <v>30000.0</v>
      </c>
      <c r="G14" s="61"/>
      <c r="H14" s="67"/>
      <c r="I14" s="67"/>
      <c r="J14" s="47"/>
      <c r="K14" s="70"/>
      <c r="L14" s="47"/>
      <c r="M14" s="47"/>
      <c r="N14" s="47"/>
      <c r="O14" s="59" t="n">
        <v>44088.0</v>
      </c>
      <c r="P14" s="33" t="n">
        <v>1.0</v>
      </c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26"/>
      <c r="B15" s="65" t="s">
        <v>55</v>
      </c>
      <c r="C15" s="65" t="s">
        <v>394</v>
      </c>
      <c r="D15" s="26"/>
      <c r="E15" s="66" t="s">
        <v>395</v>
      </c>
      <c r="F15" s="66" t="n">
        <v>30000.0</v>
      </c>
      <c r="G15" s="61"/>
      <c r="H15" s="46"/>
      <c r="I15" s="67"/>
      <c r="J15" s="47"/>
      <c r="K15" s="70"/>
      <c r="L15" s="47"/>
      <c r="M15" s="47"/>
      <c r="N15" s="47"/>
      <c r="O15" s="59" t="n">
        <v>44088.0</v>
      </c>
      <c r="P15" s="33" t="n">
        <v>1.0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26"/>
      <c r="B16" s="65" t="s">
        <v>55</v>
      </c>
      <c r="C16" s="65" t="s">
        <v>396</v>
      </c>
      <c r="D16" s="26"/>
      <c r="E16" s="66" t="s">
        <v>397</v>
      </c>
      <c r="F16" s="66" t="n">
        <v>30000.0</v>
      </c>
      <c r="G16" s="61" t="n">
        <v>1.3062672342E10</v>
      </c>
      <c r="H16" s="76" t="s">
        <v>201</v>
      </c>
      <c r="I16" s="67" t="s">
        <v>228</v>
      </c>
      <c r="J16" s="47"/>
      <c r="K16" s="70"/>
      <c r="L16" s="47"/>
      <c r="M16" s="47"/>
      <c r="N16" s="77" t="s">
        <v>398</v>
      </c>
      <c r="O16" s="59" t="n">
        <v>44088.0</v>
      </c>
      <c r="P16" s="33" t="n">
        <v>1.0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26"/>
      <c r="B17" s="65" t="s">
        <v>399</v>
      </c>
      <c r="C17" s="65" t="s">
        <v>400</v>
      </c>
      <c r="D17" s="26"/>
      <c r="E17" s="78" t="s">
        <v>401</v>
      </c>
      <c r="F17" s="66" t="n">
        <v>3445397.0</v>
      </c>
      <c r="G17" s="61"/>
      <c r="H17" s="46" t="s">
        <v>239</v>
      </c>
      <c r="I17" s="67" t="s">
        <v>402</v>
      </c>
      <c r="J17" s="79"/>
      <c r="K17" s="70"/>
      <c r="L17" s="80"/>
      <c r="M17" s="47"/>
      <c r="N17" s="68"/>
      <c r="O17" s="59" t="n">
        <v>44088.0</v>
      </c>
      <c r="P17" s="33" t="n">
        <v>1.0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26"/>
      <c r="B18" s="65" t="s">
        <v>399</v>
      </c>
      <c r="C18" s="65" t="s">
        <v>403</v>
      </c>
      <c r="D18" s="26"/>
      <c r="E18" s="66" t="s">
        <v>404</v>
      </c>
      <c r="F18" s="66" t="n">
        <v>3004240.0</v>
      </c>
      <c r="G18" s="61" t="n">
        <v>1.801037431E10</v>
      </c>
      <c r="H18" s="67" t="s">
        <v>239</v>
      </c>
      <c r="I18" s="67" t="s">
        <v>228</v>
      </c>
      <c r="J18" s="47"/>
      <c r="K18" s="70"/>
      <c r="L18" s="47"/>
      <c r="M18" s="47"/>
      <c r="N18" s="68"/>
      <c r="O18" s="59" t="n">
        <v>44088.0</v>
      </c>
      <c r="P18" s="33" t="n">
        <v>1.0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26"/>
      <c r="B19" s="65" t="s">
        <v>399</v>
      </c>
      <c r="C19" s="65" t="s">
        <v>405</v>
      </c>
      <c r="D19" s="26"/>
      <c r="E19" s="66" t="s">
        <v>406</v>
      </c>
      <c r="F19" s="66" t="n">
        <v>2045812.0</v>
      </c>
      <c r="G19" s="61" t="s">
        <v>407</v>
      </c>
      <c r="H19" s="46" t="s">
        <v>51</v>
      </c>
      <c r="I19" s="27" t="s">
        <v>228</v>
      </c>
      <c r="J19" s="79"/>
      <c r="K19" s="70"/>
      <c r="L19" s="47"/>
      <c r="M19" s="47"/>
      <c r="N19" s="68"/>
      <c r="O19" s="59" t="n">
        <v>44088.0</v>
      </c>
      <c r="P19" s="33" t="n">
        <v>1.0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26"/>
      <c r="B20" s="65" t="s">
        <v>399</v>
      </c>
      <c r="C20" s="65" t="s">
        <v>408</v>
      </c>
      <c r="D20" s="26"/>
      <c r="E20" s="66" t="s">
        <v>409</v>
      </c>
      <c r="F20" s="66" t="n">
        <v>1391521.0</v>
      </c>
      <c r="G20" s="61" t="s">
        <v>410</v>
      </c>
      <c r="H20" s="67" t="s">
        <v>411</v>
      </c>
      <c r="I20" s="67" t="s">
        <v>228</v>
      </c>
      <c r="J20" s="47"/>
      <c r="K20" s="70"/>
      <c r="L20" s="47"/>
      <c r="M20" s="47"/>
      <c r="N20" s="68"/>
      <c r="O20" s="59" t="n">
        <v>44088.0</v>
      </c>
      <c r="P20" s="33" t="n">
        <v>1.0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>
      <c r="A21" s="26"/>
      <c r="B21" s="65" t="s">
        <v>399</v>
      </c>
      <c r="C21" s="65" t="s">
        <v>412</v>
      </c>
      <c r="D21" s="26"/>
      <c r="E21" s="66" t="s">
        <v>413</v>
      </c>
      <c r="F21" s="66" t="n">
        <v>1341219.0</v>
      </c>
      <c r="G21" s="61"/>
      <c r="H21" s="46" t="s">
        <v>51</v>
      </c>
      <c r="I21" s="67"/>
      <c r="J21" s="47"/>
      <c r="K21" s="70"/>
      <c r="L21" s="47"/>
      <c r="M21" s="47"/>
      <c r="N21" s="47"/>
      <c r="O21" s="59" t="n">
        <v>44088.0</v>
      </c>
      <c r="P21" s="33" t="n">
        <v>1.0</v>
      </c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26"/>
      <c r="B22" s="65" t="s">
        <v>399</v>
      </c>
      <c r="C22" s="65" t="s">
        <v>414</v>
      </c>
      <c r="D22" s="26"/>
      <c r="E22" s="66" t="s">
        <v>415</v>
      </c>
      <c r="F22" s="66" t="n">
        <v>1307956.0</v>
      </c>
      <c r="G22" s="61"/>
      <c r="H22" s="46" t="s">
        <v>51</v>
      </c>
      <c r="I22" s="67"/>
      <c r="J22" s="73"/>
      <c r="K22" s="70"/>
      <c r="L22" s="68"/>
      <c r="M22" s="47"/>
      <c r="N22" s="47"/>
      <c r="O22" s="59" t="n">
        <v>44088.0</v>
      </c>
      <c r="P22" s="33" t="n">
        <v>1.0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26"/>
      <c r="B23" s="65" t="s">
        <v>399</v>
      </c>
      <c r="C23" s="65" t="s">
        <v>416</v>
      </c>
      <c r="D23" s="26"/>
      <c r="E23" s="66" t="s">
        <v>417</v>
      </c>
      <c r="F23" s="66" t="n">
        <v>1186037.0</v>
      </c>
      <c r="G23" s="61" t="n">
        <v>1.3822269385E10</v>
      </c>
      <c r="H23" s="46" t="s">
        <v>51</v>
      </c>
      <c r="I23" s="67" t="s">
        <v>228</v>
      </c>
      <c r="J23" s="46"/>
      <c r="K23" s="70"/>
      <c r="L23" s="47"/>
      <c r="M23" s="47"/>
      <c r="N23" s="47"/>
      <c r="O23" s="59" t="n">
        <v>44088.0</v>
      </c>
      <c r="P23" s="33" t="n">
        <v>1.0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26"/>
      <c r="B24" s="65" t="s">
        <v>399</v>
      </c>
      <c r="C24" s="65" t="s">
        <v>418</v>
      </c>
      <c r="D24" s="26"/>
      <c r="E24" s="66" t="s">
        <v>419</v>
      </c>
      <c r="F24" s="66" t="n">
        <v>1057379.0</v>
      </c>
      <c r="G24" s="61"/>
      <c r="H24" s="46" t="s">
        <v>51</v>
      </c>
      <c r="I24" s="67" t="s">
        <v>402</v>
      </c>
      <c r="J24" s="47"/>
      <c r="K24" s="70"/>
      <c r="L24" s="47"/>
      <c r="M24" s="47"/>
      <c r="N24" s="47"/>
      <c r="O24" s="59" t="n">
        <v>44088.0</v>
      </c>
      <c r="P24" s="33" t="n">
        <v>1.0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26"/>
      <c r="B25" s="65" t="s">
        <v>399</v>
      </c>
      <c r="C25" s="65" t="s">
        <v>420</v>
      </c>
      <c r="D25" s="26"/>
      <c r="E25" s="66" t="s">
        <v>421</v>
      </c>
      <c r="F25" s="66" t="n">
        <v>978266.0</v>
      </c>
      <c r="G25" s="61"/>
      <c r="H25" s="67" t="s">
        <v>51</v>
      </c>
      <c r="I25" s="67" t="s">
        <v>402</v>
      </c>
      <c r="J25" s="46"/>
      <c r="K25" s="70"/>
      <c r="L25" s="67"/>
      <c r="M25" s="46"/>
      <c r="N25" s="68"/>
      <c r="O25" s="59" t="n">
        <v>44088.0</v>
      </c>
      <c r="P25" s="33" t="n">
        <v>1.0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26"/>
      <c r="B26" s="65" t="s">
        <v>399</v>
      </c>
      <c r="C26" s="65" t="s">
        <v>422</v>
      </c>
      <c r="D26" s="26"/>
      <c r="E26" s="66" t="s">
        <v>423</v>
      </c>
      <c r="F26" s="66" t="n">
        <v>922262.0</v>
      </c>
      <c r="G26" s="61"/>
      <c r="H26" s="46" t="s">
        <v>51</v>
      </c>
      <c r="I26" s="67" t="s">
        <v>402</v>
      </c>
      <c r="J26" s="46"/>
      <c r="K26" s="70"/>
      <c r="L26" s="67"/>
      <c r="M26" s="74"/>
      <c r="N26" s="47"/>
      <c r="O26" s="59" t="n">
        <v>44088.0</v>
      </c>
      <c r="P26" s="33" t="n">
        <v>1.0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26"/>
      <c r="B27" s="65" t="s">
        <v>399</v>
      </c>
      <c r="C27" s="65" t="s">
        <v>424</v>
      </c>
      <c r="D27" s="26"/>
      <c r="E27" s="66" t="s">
        <v>425</v>
      </c>
      <c r="F27" s="66" t="n">
        <v>916952.0</v>
      </c>
      <c r="G27" s="61" t="s">
        <v>426</v>
      </c>
      <c r="H27" s="46" t="s">
        <v>207</v>
      </c>
      <c r="I27" s="67" t="s">
        <v>228</v>
      </c>
      <c r="J27" s="67"/>
      <c r="K27" s="70"/>
      <c r="L27" s="47"/>
      <c r="M27" s="47"/>
      <c r="N27" s="77" t="s">
        <v>427</v>
      </c>
      <c r="O27" s="59" t="n">
        <v>44088.0</v>
      </c>
      <c r="P27" s="33" t="n">
        <v>1.0</v>
      </c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26"/>
      <c r="B28" s="65" t="s">
        <v>399</v>
      </c>
      <c r="C28" s="65" t="s">
        <v>428</v>
      </c>
      <c r="D28" s="26"/>
      <c r="E28" s="66" t="s">
        <v>429</v>
      </c>
      <c r="F28" s="66" t="n">
        <v>883025.0</v>
      </c>
      <c r="G28" s="61" t="s">
        <v>430</v>
      </c>
      <c r="H28" s="46" t="s">
        <v>51</v>
      </c>
      <c r="I28" s="67" t="s">
        <v>228</v>
      </c>
      <c r="J28" s="67"/>
      <c r="K28" s="70"/>
      <c r="L28" s="47"/>
      <c r="M28" s="47"/>
      <c r="N28" s="68"/>
      <c r="O28" s="59" t="n">
        <v>44088.0</v>
      </c>
      <c r="P28" s="33" t="n">
        <v>1.0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>
      <c r="A29" s="26"/>
      <c r="B29" s="65" t="s">
        <v>399</v>
      </c>
      <c r="C29" s="65" t="s">
        <v>431</v>
      </c>
      <c r="D29" s="26"/>
      <c r="E29" s="81" t="s">
        <v>432</v>
      </c>
      <c r="F29" s="66" t="n">
        <v>869611.0</v>
      </c>
      <c r="G29" s="61"/>
      <c r="H29" s="46" t="s">
        <v>239</v>
      </c>
      <c r="I29" s="67" t="s">
        <v>433</v>
      </c>
      <c r="J29" s="25"/>
      <c r="K29" s="70"/>
      <c r="L29" s="80"/>
      <c r="M29" s="47"/>
      <c r="N29" s="47"/>
      <c r="O29" s="59" t="n">
        <v>44088.0</v>
      </c>
      <c r="P29" s="33" t="n">
        <v>1.0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>
      <c r="A30" s="26"/>
      <c r="B30" s="65" t="s">
        <v>399</v>
      </c>
      <c r="C30" s="65" t="s">
        <v>434</v>
      </c>
      <c r="D30" s="26"/>
      <c r="E30" s="66" t="s">
        <v>435</v>
      </c>
      <c r="F30" s="66" t="n">
        <v>802085.0</v>
      </c>
      <c r="G30" s="61"/>
      <c r="H30" s="46" t="s">
        <v>51</v>
      </c>
      <c r="I30" s="67" t="s">
        <v>433</v>
      </c>
      <c r="J30" s="47"/>
      <c r="K30" s="70"/>
      <c r="L30" s="47"/>
      <c r="M30" s="47"/>
      <c r="N30" s="68"/>
      <c r="O30" s="59" t="n">
        <v>44088.0</v>
      </c>
      <c r="P30" s="33" t="n">
        <v>1.0</v>
      </c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>
      <c r="A31" s="26"/>
      <c r="B31" s="65" t="s">
        <v>399</v>
      </c>
      <c r="C31" s="65" t="s">
        <v>436</v>
      </c>
      <c r="D31" s="26"/>
      <c r="E31" s="66" t="s">
        <v>437</v>
      </c>
      <c r="F31" s="66" t="n">
        <v>765967.0</v>
      </c>
      <c r="G31" s="61" t="s">
        <v>438</v>
      </c>
      <c r="H31" s="46" t="s">
        <v>51</v>
      </c>
      <c r="I31" s="67" t="s">
        <v>228</v>
      </c>
      <c r="J31" s="47"/>
      <c r="K31" s="70"/>
      <c r="L31" s="47"/>
      <c r="M31" s="47"/>
      <c r="N31" s="47"/>
      <c r="O31" s="59" t="n">
        <v>44088.0</v>
      </c>
      <c r="P31" s="33" t="n">
        <v>1.0</v>
      </c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>
      <c r="A32" s="26"/>
      <c r="B32" s="65" t="s">
        <v>399</v>
      </c>
      <c r="C32" s="65" t="s">
        <v>439</v>
      </c>
      <c r="D32" s="26"/>
      <c r="E32" s="66" t="s">
        <v>440</v>
      </c>
      <c r="F32" s="66" t="n">
        <v>719483.0</v>
      </c>
      <c r="G32" s="61"/>
      <c r="H32" s="46" t="s">
        <v>51</v>
      </c>
      <c r="I32" s="67" t="s">
        <v>433</v>
      </c>
      <c r="J32" s="46"/>
      <c r="K32" s="70"/>
      <c r="L32" s="47"/>
      <c r="M32" s="47"/>
      <c r="N32" s="47"/>
      <c r="O32" s="59" t="n">
        <v>44088.0</v>
      </c>
      <c r="P32" s="33" t="n">
        <v>1.0</v>
      </c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>
      <c r="A33" s="26"/>
      <c r="B33" s="65" t="s">
        <v>399</v>
      </c>
      <c r="C33" s="65" t="s">
        <v>441</v>
      </c>
      <c r="D33" s="26"/>
      <c r="E33" s="66" t="s">
        <v>442</v>
      </c>
      <c r="F33" s="66" t="n">
        <v>703070.0</v>
      </c>
      <c r="G33" s="61"/>
      <c r="H33" s="46" t="s">
        <v>51</v>
      </c>
      <c r="I33" s="67" t="s">
        <v>402</v>
      </c>
      <c r="J33" s="47"/>
      <c r="K33" s="70"/>
      <c r="L33" s="47"/>
      <c r="M33" s="47"/>
      <c r="N33" s="47"/>
      <c r="O33" s="59" t="n">
        <v>44088.0</v>
      </c>
      <c r="P33" s="33" t="n">
        <v>1.0</v>
      </c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>
      <c r="A34" s="26"/>
      <c r="B34" s="65" t="s">
        <v>399</v>
      </c>
      <c r="C34" s="65" t="s">
        <v>443</v>
      </c>
      <c r="D34" s="26"/>
      <c r="E34" s="81" t="s">
        <v>444</v>
      </c>
      <c r="F34" s="66" t="n">
        <v>699202.0</v>
      </c>
      <c r="G34" s="61"/>
      <c r="H34" s="46" t="s">
        <v>51</v>
      </c>
      <c r="I34" s="67" t="s">
        <v>402</v>
      </c>
      <c r="J34" s="47"/>
      <c r="K34" s="70"/>
      <c r="L34" s="80"/>
      <c r="M34" s="82"/>
      <c r="N34" s="68"/>
      <c r="O34" s="59" t="n">
        <v>44088.0</v>
      </c>
      <c r="P34" s="33" t="n">
        <v>1.0</v>
      </c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>
      <c r="A35" s="26"/>
      <c r="B35" s="65" t="s">
        <v>399</v>
      </c>
      <c r="C35" s="65" t="s">
        <v>445</v>
      </c>
      <c r="D35" s="26"/>
      <c r="E35" s="66" t="s">
        <v>446</v>
      </c>
      <c r="F35" s="66" t="n">
        <v>652696.0</v>
      </c>
      <c r="G35" s="61"/>
      <c r="H35" s="46" t="s">
        <v>51</v>
      </c>
      <c r="I35" s="67" t="s">
        <v>402</v>
      </c>
      <c r="J35" s="47"/>
      <c r="K35" s="70"/>
      <c r="L35" s="67"/>
      <c r="M35" s="74"/>
      <c r="N35" s="47"/>
      <c r="O35" s="59" t="n">
        <v>44088.0</v>
      </c>
      <c r="P35" s="33" t="n">
        <v>1.0</v>
      </c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26"/>
      <c r="B36" s="65" t="s">
        <v>399</v>
      </c>
      <c r="C36" s="65" t="s">
        <v>447</v>
      </c>
      <c r="D36" s="26"/>
      <c r="E36" s="66" t="s">
        <v>448</v>
      </c>
      <c r="F36" s="66" t="n">
        <v>614280.0</v>
      </c>
      <c r="G36" s="61"/>
      <c r="H36" s="46" t="s">
        <v>51</v>
      </c>
      <c r="I36" s="67" t="s">
        <v>433</v>
      </c>
      <c r="J36" s="47"/>
      <c r="K36" s="70"/>
      <c r="L36" s="47"/>
      <c r="M36" s="47"/>
      <c r="N36" s="68"/>
      <c r="O36" s="59" t="n">
        <v>44088.0</v>
      </c>
      <c r="P36" s="33" t="n">
        <v>1.0</v>
      </c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>
      <c r="A37" s="26"/>
      <c r="B37" s="65" t="s">
        <v>399</v>
      </c>
      <c r="C37" s="65" t="s">
        <v>449</v>
      </c>
      <c r="D37" s="26"/>
      <c r="E37" s="66" t="s">
        <v>450</v>
      </c>
      <c r="F37" s="66" t="n">
        <v>576433.0</v>
      </c>
      <c r="G37" s="61" t="n">
        <v>1.560459999E10</v>
      </c>
      <c r="H37" s="46" t="s">
        <v>239</v>
      </c>
      <c r="I37" s="67" t="s">
        <v>228</v>
      </c>
      <c r="J37" s="83"/>
      <c r="K37" s="70"/>
      <c r="L37" s="47"/>
      <c r="M37" s="47"/>
      <c r="N37" s="47"/>
      <c r="O37" s="59" t="n">
        <v>44088.0</v>
      </c>
      <c r="P37" s="33" t="n">
        <v>1.0</v>
      </c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>
      <c r="A38" s="26"/>
      <c r="B38" s="65" t="s">
        <v>399</v>
      </c>
      <c r="C38" s="65" t="s">
        <v>451</v>
      </c>
      <c r="D38" s="26"/>
      <c r="E38" s="66" t="s">
        <v>452</v>
      </c>
      <c r="F38" s="66" t="n">
        <v>521682.0</v>
      </c>
      <c r="G38" s="61"/>
      <c r="H38" s="46" t="s">
        <v>51</v>
      </c>
      <c r="I38" s="67" t="s">
        <v>433</v>
      </c>
      <c r="J38" s="47"/>
      <c r="K38" s="70"/>
      <c r="L38" s="47"/>
      <c r="M38" s="47"/>
      <c r="N38" s="47"/>
      <c r="O38" s="59" t="n">
        <v>44088.0</v>
      </c>
      <c r="P38" s="33" t="n">
        <v>1.0</v>
      </c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>
      <c r="A39" s="26"/>
      <c r="B39" s="65" t="s">
        <v>399</v>
      </c>
      <c r="C39" s="65" t="s">
        <v>453</v>
      </c>
      <c r="D39" s="26"/>
      <c r="E39" s="66" t="s">
        <v>454</v>
      </c>
      <c r="F39" s="66" t="n">
        <v>472111.0</v>
      </c>
      <c r="G39" s="84" t="s">
        <v>455</v>
      </c>
      <c r="H39" s="46" t="s">
        <v>51</v>
      </c>
      <c r="I39" s="67" t="s">
        <v>456</v>
      </c>
      <c r="J39" s="47"/>
      <c r="K39" s="70"/>
      <c r="L39" s="80"/>
      <c r="M39" s="47"/>
      <c r="N39" s="47"/>
      <c r="O39" s="59" t="n">
        <v>44088.0</v>
      </c>
      <c r="P39" s="33" t="n">
        <v>1.0</v>
      </c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>
      <c r="A40" s="26"/>
      <c r="B40" s="65" t="s">
        <v>399</v>
      </c>
      <c r="C40" s="65" t="s">
        <v>457</v>
      </c>
      <c r="D40" s="26"/>
      <c r="E40" s="66" t="s">
        <v>458</v>
      </c>
      <c r="F40" s="66" t="n">
        <v>430806.0</v>
      </c>
      <c r="G40" s="61"/>
      <c r="H40" s="67" t="s">
        <v>51</v>
      </c>
      <c r="I40" s="67" t="s">
        <v>433</v>
      </c>
      <c r="J40" s="47"/>
      <c r="K40" s="70"/>
      <c r="L40" s="47"/>
      <c r="M40" s="47"/>
      <c r="N40" s="47"/>
      <c r="O40" s="59" t="n">
        <v>44088.0</v>
      </c>
      <c r="P40" s="33" t="n">
        <v>1.0</v>
      </c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>
      <c r="A41" s="26"/>
      <c r="B41" s="65" t="s">
        <v>399</v>
      </c>
      <c r="C41" s="65" t="s">
        <v>459</v>
      </c>
      <c r="D41" s="26"/>
      <c r="E41" s="66" t="s">
        <v>460</v>
      </c>
      <c r="F41" s="66" t="n">
        <v>416015.0</v>
      </c>
      <c r="G41" s="61" t="n">
        <v>1.3357601888E10</v>
      </c>
      <c r="H41" s="46" t="s">
        <v>51</v>
      </c>
      <c r="I41" s="67" t="s">
        <v>228</v>
      </c>
      <c r="J41" s="47"/>
      <c r="K41" s="70"/>
      <c r="L41" s="47"/>
      <c r="M41" s="47"/>
      <c r="N41" s="47"/>
      <c r="O41" s="59" t="n">
        <v>44088.0</v>
      </c>
      <c r="P41" s="33" t="n">
        <v>1.0</v>
      </c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>
      <c r="A42" s="26"/>
      <c r="B42" s="65" t="s">
        <v>399</v>
      </c>
      <c r="C42" s="65" t="s">
        <v>461</v>
      </c>
      <c r="D42" s="26"/>
      <c r="E42" s="66" t="s">
        <v>462</v>
      </c>
      <c r="F42" s="66" t="n">
        <v>414581.0</v>
      </c>
      <c r="G42" s="61"/>
      <c r="H42" s="46" t="s">
        <v>51</v>
      </c>
      <c r="I42" s="27" t="s">
        <v>402</v>
      </c>
      <c r="J42" s="67"/>
      <c r="K42" s="70"/>
      <c r="L42" s="47"/>
      <c r="M42" s="47"/>
      <c r="N42" s="47"/>
      <c r="O42" s="59" t="n">
        <v>44088.0</v>
      </c>
      <c r="P42" s="33" t="n">
        <v>1.0</v>
      </c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>
      <c r="A43" s="26"/>
      <c r="B43" s="65" t="s">
        <v>399</v>
      </c>
      <c r="C43" s="65" t="s">
        <v>463</v>
      </c>
      <c r="D43" s="26"/>
      <c r="E43" s="66" t="s">
        <v>464</v>
      </c>
      <c r="F43" s="66" t="n">
        <v>377774.0</v>
      </c>
      <c r="G43" s="61"/>
      <c r="H43" s="46" t="s">
        <v>51</v>
      </c>
      <c r="I43" s="67" t="s">
        <v>433</v>
      </c>
      <c r="J43" s="47"/>
      <c r="K43" s="70"/>
      <c r="L43" s="47"/>
      <c r="M43" s="47"/>
      <c r="N43" s="68"/>
      <c r="O43" s="59" t="n">
        <v>44088.0</v>
      </c>
      <c r="P43" s="33" t="n">
        <v>1.0</v>
      </c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>
      <c r="A44" s="26"/>
      <c r="B44" s="65" t="s">
        <v>399</v>
      </c>
      <c r="C44" s="65" t="s">
        <v>465</v>
      </c>
      <c r="D44" s="26"/>
      <c r="E44" s="66" t="s">
        <v>466</v>
      </c>
      <c r="F44" s="66" t="n">
        <v>372580.0</v>
      </c>
      <c r="G44" s="61"/>
      <c r="H44" s="46" t="s">
        <v>51</v>
      </c>
      <c r="I44" s="67" t="s">
        <v>433</v>
      </c>
      <c r="J44" s="46"/>
      <c r="K44" s="70"/>
      <c r="L44" s="47"/>
      <c r="M44" s="47"/>
      <c r="N44" s="47"/>
      <c r="O44" s="59" t="n">
        <v>44088.0</v>
      </c>
      <c r="P44" s="33" t="n">
        <v>1.0</v>
      </c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>
      <c r="A45" s="26"/>
      <c r="B45" s="65" t="s">
        <v>399</v>
      </c>
      <c r="C45" s="65" t="s">
        <v>467</v>
      </c>
      <c r="D45" s="26"/>
      <c r="E45" s="66" t="s">
        <v>468</v>
      </c>
      <c r="F45" s="66" t="n">
        <v>357237.0</v>
      </c>
      <c r="G45" s="61"/>
      <c r="H45" s="46" t="s">
        <v>79</v>
      </c>
      <c r="I45" s="67" t="s">
        <v>402</v>
      </c>
      <c r="J45" s="47"/>
      <c r="K45" s="70"/>
      <c r="L45" s="77" t="s">
        <v>469</v>
      </c>
      <c r="M45" s="47"/>
      <c r="N45" s="68"/>
      <c r="O45" s="59" t="n">
        <v>44088.0</v>
      </c>
      <c r="P45" s="33" t="n">
        <v>1.0</v>
      </c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>
      <c r="A46" s="26"/>
      <c r="B46" s="65" t="s">
        <v>399</v>
      </c>
      <c r="C46" s="65" t="s">
        <v>470</v>
      </c>
      <c r="D46" s="26"/>
      <c r="E46" s="66" t="s">
        <v>471</v>
      </c>
      <c r="F46" s="66" t="n">
        <v>344836.0</v>
      </c>
      <c r="G46" s="61"/>
      <c r="H46" s="46" t="s">
        <v>51</v>
      </c>
      <c r="I46" s="67" t="s">
        <v>402</v>
      </c>
      <c r="J46" s="73"/>
      <c r="K46" s="70"/>
      <c r="L46" s="47"/>
      <c r="M46" s="47"/>
      <c r="N46" s="47"/>
      <c r="O46" s="59" t="n">
        <v>44088.0</v>
      </c>
      <c r="P46" s="33" t="n">
        <v>1.0</v>
      </c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>
      <c r="A47" s="26"/>
      <c r="B47" s="65" t="s">
        <v>399</v>
      </c>
      <c r="C47" s="65" t="s">
        <v>472</v>
      </c>
      <c r="D47" s="26"/>
      <c r="E47" s="66" t="s">
        <v>473</v>
      </c>
      <c r="F47" s="66" t="n">
        <v>311035.0</v>
      </c>
      <c r="G47" s="61"/>
      <c r="H47" s="46" t="s">
        <v>51</v>
      </c>
      <c r="I47" s="67" t="s">
        <v>402</v>
      </c>
      <c r="J47" s="47"/>
      <c r="K47" s="70"/>
      <c r="L47" s="46"/>
      <c r="M47" s="47"/>
      <c r="N47" s="47"/>
      <c r="O47" s="59" t="n">
        <v>44088.0</v>
      </c>
      <c r="P47" s="33" t="n">
        <v>1.0</v>
      </c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>
      <c r="A48" s="26"/>
      <c r="B48" s="65" t="s">
        <v>399</v>
      </c>
      <c r="C48" s="65" t="s">
        <v>474</v>
      </c>
      <c r="D48" s="26"/>
      <c r="E48" s="66" t="s">
        <v>475</v>
      </c>
      <c r="F48" s="66" t="n">
        <v>309238.0</v>
      </c>
      <c r="G48" s="61"/>
      <c r="H48" s="46" t="s">
        <v>51</v>
      </c>
      <c r="I48" s="67" t="s">
        <v>402</v>
      </c>
      <c r="J48" s="47"/>
      <c r="K48" s="70"/>
      <c r="L48" s="46"/>
      <c r="M48" s="47"/>
      <c r="N48" s="68"/>
      <c r="O48" s="59" t="n">
        <v>44088.0</v>
      </c>
      <c r="P48" s="33" t="n">
        <v>1.0</v>
      </c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>
      <c r="A49" s="26"/>
      <c r="B49" s="65" t="s">
        <v>399</v>
      </c>
      <c r="C49" s="65" t="s">
        <v>476</v>
      </c>
      <c r="D49" s="26"/>
      <c r="E49" s="66" t="s">
        <v>477</v>
      </c>
      <c r="F49" s="66" t="n">
        <v>308390.0</v>
      </c>
      <c r="G49" s="61"/>
      <c r="H49" s="46" t="s">
        <v>51</v>
      </c>
      <c r="I49" s="67" t="s">
        <v>402</v>
      </c>
      <c r="J49" s="47"/>
      <c r="K49" s="69"/>
      <c r="L49" s="46"/>
      <c r="M49" s="47"/>
      <c r="N49" s="68"/>
      <c r="O49" s="59" t="n">
        <v>44088.0</v>
      </c>
      <c r="P49" s="33" t="n">
        <v>1.0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>
      <c r="A50" s="26"/>
      <c r="B50" s="65" t="s">
        <v>399</v>
      </c>
      <c r="C50" s="65" t="s">
        <v>478</v>
      </c>
      <c r="D50" s="26"/>
      <c r="E50" s="66" t="s">
        <v>479</v>
      </c>
      <c r="F50" s="66" t="n">
        <v>307540.0</v>
      </c>
      <c r="G50" s="61" t="n">
        <v>1.8596205158E10</v>
      </c>
      <c r="H50" s="67" t="s">
        <v>175</v>
      </c>
      <c r="I50" s="67" t="s">
        <v>402</v>
      </c>
      <c r="J50" s="47"/>
      <c r="K50" s="69"/>
      <c r="L50" s="76" t="s">
        <v>480</v>
      </c>
      <c r="M50" s="85" t="s">
        <v>481</v>
      </c>
      <c r="N50" s="47"/>
      <c r="O50" s="59" t="n">
        <v>44088.0</v>
      </c>
      <c r="P50" s="33" t="n">
        <v>1.0</v>
      </c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>
      <c r="A51" s="26"/>
      <c r="B51" s="65" t="s">
        <v>399</v>
      </c>
      <c r="C51" s="65" t="s">
        <v>482</v>
      </c>
      <c r="D51" s="26"/>
      <c r="E51" s="66" t="s">
        <v>483</v>
      </c>
      <c r="F51" s="66" t="n">
        <v>306917.0</v>
      </c>
      <c r="G51" s="61" t="n">
        <v>1.3388261562E10</v>
      </c>
      <c r="H51" s="46" t="s">
        <v>239</v>
      </c>
      <c r="I51" s="67" t="s">
        <v>228</v>
      </c>
      <c r="J51" s="47"/>
      <c r="K51" s="69"/>
      <c r="L51" s="46"/>
      <c r="M51" s="47"/>
      <c r="N51" s="47"/>
      <c r="O51" s="59" t="n">
        <v>44088.0</v>
      </c>
      <c r="P51" s="33" t="n">
        <v>1.0</v>
      </c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>
      <c r="A52" s="26"/>
      <c r="B52" s="65" t="s">
        <v>399</v>
      </c>
      <c r="C52" s="65" t="s">
        <v>484</v>
      </c>
      <c r="D52" s="26"/>
      <c r="E52" s="66" t="s">
        <v>485</v>
      </c>
      <c r="F52" s="66" t="n">
        <v>306115.0</v>
      </c>
      <c r="G52" s="61"/>
      <c r="H52" s="46" t="s">
        <v>51</v>
      </c>
      <c r="I52" s="67" t="s">
        <v>433</v>
      </c>
      <c r="J52" s="73"/>
      <c r="K52" s="69"/>
      <c r="L52" s="67"/>
      <c r="M52" s="74"/>
      <c r="N52" s="47"/>
      <c r="O52" s="59" t="n">
        <v>44088.0</v>
      </c>
      <c r="P52" s="33" t="n">
        <v>1.0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>
      <c r="A53" s="26"/>
      <c r="B53" s="65" t="s">
        <v>399</v>
      </c>
      <c r="C53" s="65" t="s">
        <v>486</v>
      </c>
      <c r="D53" s="26"/>
      <c r="E53" s="66" t="s">
        <v>487</v>
      </c>
      <c r="F53" s="66" t="n">
        <v>305942.0</v>
      </c>
      <c r="G53" s="61" t="s">
        <v>488</v>
      </c>
      <c r="H53" s="46" t="s">
        <v>239</v>
      </c>
      <c r="I53" s="67" t="s">
        <v>402</v>
      </c>
      <c r="J53" s="47"/>
      <c r="K53" s="69"/>
      <c r="L53" s="46"/>
      <c r="M53" s="47"/>
      <c r="N53" s="68"/>
      <c r="O53" s="59" t="n">
        <v>44088.0</v>
      </c>
      <c r="P53" s="33" t="n">
        <v>1.0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>
      <c r="A54" s="26"/>
      <c r="B54" s="65" t="s">
        <v>399</v>
      </c>
      <c r="C54" s="65" t="s">
        <v>489</v>
      </c>
      <c r="D54" s="26"/>
      <c r="E54" s="66" t="s">
        <v>490</v>
      </c>
      <c r="F54" s="66" t="n">
        <v>305439.0</v>
      </c>
      <c r="G54" s="61"/>
      <c r="H54" s="46" t="s">
        <v>51</v>
      </c>
      <c r="I54" s="67" t="s">
        <v>402</v>
      </c>
      <c r="J54" s="47"/>
      <c r="K54" s="69"/>
      <c r="L54" s="46"/>
      <c r="M54" s="47"/>
      <c r="N54" s="68"/>
      <c r="O54" s="59" t="n">
        <v>44088.0</v>
      </c>
      <c r="P54" s="33" t="n">
        <v>1.0</v>
      </c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>
      <c r="A55" s="26"/>
      <c r="B55" s="65" t="s">
        <v>399</v>
      </c>
      <c r="C55" s="65" t="s">
        <v>491</v>
      </c>
      <c r="D55" s="26"/>
      <c r="E55" s="66" t="s">
        <v>492</v>
      </c>
      <c r="F55" s="66" t="n">
        <v>304015.0</v>
      </c>
      <c r="G55" s="61"/>
      <c r="H55" s="46" t="s">
        <v>51</v>
      </c>
      <c r="I55" s="67" t="s">
        <v>402</v>
      </c>
      <c r="J55" s="47"/>
      <c r="K55" s="69"/>
      <c r="L55" s="46"/>
      <c r="M55" s="47"/>
      <c r="N55" s="47"/>
      <c r="O55" s="59" t="n">
        <v>44088.0</v>
      </c>
      <c r="P55" s="33" t="n">
        <v>1.0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>
      <c r="A56" s="26"/>
      <c r="B56" s="65" t="s">
        <v>399</v>
      </c>
      <c r="C56" s="65" t="s">
        <v>493</v>
      </c>
      <c r="D56" s="26"/>
      <c r="E56" s="66" t="s">
        <v>494</v>
      </c>
      <c r="F56" s="66" t="n">
        <v>303493.0</v>
      </c>
      <c r="G56" s="61"/>
      <c r="H56" s="46" t="s">
        <v>51</v>
      </c>
      <c r="I56" s="67" t="s">
        <v>402</v>
      </c>
      <c r="J56" s="79"/>
      <c r="K56" s="69"/>
      <c r="L56" s="80"/>
      <c r="M56" s="47"/>
      <c r="N56" s="47"/>
      <c r="O56" s="59" t="n">
        <v>44088.0</v>
      </c>
      <c r="P56" s="33" t="n">
        <v>1.0</v>
      </c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>
      <c r="A57" s="26"/>
      <c r="B57" s="65" t="s">
        <v>399</v>
      </c>
      <c r="C57" s="65" t="s">
        <v>495</v>
      </c>
      <c r="D57" s="26"/>
      <c r="E57" s="66" t="s">
        <v>496</v>
      </c>
      <c r="F57" s="66" t="n">
        <v>303228.0</v>
      </c>
      <c r="G57" s="61"/>
      <c r="H57" s="46" t="s">
        <v>51</v>
      </c>
      <c r="I57" s="67" t="s">
        <v>402</v>
      </c>
      <c r="J57" s="47"/>
      <c r="K57" s="69"/>
      <c r="L57" s="46"/>
      <c r="M57" s="47"/>
      <c r="N57" s="68"/>
      <c r="O57" s="59" t="n">
        <v>44088.0</v>
      </c>
      <c r="P57" s="33" t="n">
        <v>1.0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>
      <c r="A58" s="26"/>
      <c r="B58" s="65" t="s">
        <v>399</v>
      </c>
      <c r="C58" s="65" t="s">
        <v>497</v>
      </c>
      <c r="D58" s="26"/>
      <c r="E58" s="66" t="s">
        <v>498</v>
      </c>
      <c r="F58" s="66" t="n">
        <v>302847.0</v>
      </c>
      <c r="G58" s="61"/>
      <c r="H58" s="46" t="s">
        <v>51</v>
      </c>
      <c r="I58" s="67" t="s">
        <v>402</v>
      </c>
      <c r="J58" s="47"/>
      <c r="K58" s="69"/>
      <c r="L58" s="46"/>
      <c r="M58" s="47"/>
      <c r="N58" s="47"/>
      <c r="O58" s="59" t="n">
        <v>44088.0</v>
      </c>
      <c r="P58" s="33" t="n">
        <v>1.0</v>
      </c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>
      <c r="A59" s="26"/>
      <c r="B59" s="65" t="s">
        <v>399</v>
      </c>
      <c r="C59" s="65" t="s">
        <v>499</v>
      </c>
      <c r="D59" s="26"/>
      <c r="E59" s="66" t="s">
        <v>500</v>
      </c>
      <c r="F59" s="66" t="n">
        <v>302827.0</v>
      </c>
      <c r="G59" s="61" t="s">
        <v>501</v>
      </c>
      <c r="H59" s="76" t="s">
        <v>502</v>
      </c>
      <c r="I59" s="67" t="s">
        <v>402</v>
      </c>
      <c r="J59" s="47"/>
      <c r="K59" s="69"/>
      <c r="L59" s="67" t="s">
        <v>503</v>
      </c>
      <c r="M59" s="74"/>
      <c r="N59" s="47"/>
      <c r="O59" s="59" t="n">
        <v>44088.0</v>
      </c>
      <c r="P59" s="33" t="n">
        <v>1.0</v>
      </c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>
      <c r="A60" s="26"/>
      <c r="B60" s="65" t="s">
        <v>399</v>
      </c>
      <c r="C60" s="65" t="s">
        <v>504</v>
      </c>
      <c r="D60" s="26"/>
      <c r="E60" s="66" t="s">
        <v>505</v>
      </c>
      <c r="F60" s="66" t="n">
        <v>299855.0</v>
      </c>
      <c r="G60" s="61"/>
      <c r="H60" s="46" t="s">
        <v>51</v>
      </c>
      <c r="I60" s="67" t="s">
        <v>402</v>
      </c>
      <c r="J60" s="47"/>
      <c r="K60" s="69"/>
      <c r="L60" s="46"/>
      <c r="M60" s="47"/>
      <c r="N60" s="47"/>
      <c r="O60" s="59" t="n">
        <v>44088.0</v>
      </c>
      <c r="P60" s="33" t="n">
        <v>1.0</v>
      </c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>
      <c r="A61" s="26"/>
      <c r="B61" s="65" t="s">
        <v>399</v>
      </c>
      <c r="C61" s="65" t="s">
        <v>506</v>
      </c>
      <c r="D61" s="26"/>
      <c r="E61" s="66" t="s">
        <v>507</v>
      </c>
      <c r="F61" s="66" t="n">
        <v>280847.0</v>
      </c>
      <c r="G61" s="61"/>
      <c r="H61" s="46" t="s">
        <v>51</v>
      </c>
      <c r="I61" s="67" t="s">
        <v>402</v>
      </c>
      <c r="J61" s="68"/>
      <c r="K61" s="69"/>
      <c r="L61" s="46"/>
      <c r="M61" s="47"/>
      <c r="N61" s="68"/>
      <c r="O61" s="59" t="n">
        <v>44088.0</v>
      </c>
      <c r="P61" s="33" t="n">
        <v>1.0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>
      <c r="A62" s="26"/>
      <c r="B62" s="65" t="s">
        <v>399</v>
      </c>
      <c r="C62" s="65" t="s">
        <v>508</v>
      </c>
      <c r="D62" s="26"/>
      <c r="E62" s="66" t="s">
        <v>509</v>
      </c>
      <c r="F62" s="66" t="n">
        <v>278345.0</v>
      </c>
      <c r="G62" s="61"/>
      <c r="H62" s="46" t="s">
        <v>51</v>
      </c>
      <c r="I62" s="67" t="s">
        <v>402</v>
      </c>
      <c r="J62" s="47"/>
      <c r="K62" s="69"/>
      <c r="L62" s="46"/>
      <c r="M62" s="47"/>
      <c r="N62" s="47"/>
      <c r="O62" s="59" t="n">
        <v>44088.0</v>
      </c>
      <c r="P62" s="33" t="n">
        <v>1.0</v>
      </c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>
      <c r="A63" s="26"/>
      <c r="B63" s="65" t="s">
        <v>399</v>
      </c>
      <c r="C63" s="65" t="s">
        <v>510</v>
      </c>
      <c r="D63" s="26"/>
      <c r="E63" s="66" t="s">
        <v>511</v>
      </c>
      <c r="F63" s="66" t="n">
        <v>273396.0</v>
      </c>
      <c r="G63" s="61" t="s">
        <v>512</v>
      </c>
      <c r="H63" s="46" t="s">
        <v>207</v>
      </c>
      <c r="I63" s="67" t="s">
        <v>228</v>
      </c>
      <c r="J63" s="79"/>
      <c r="K63" s="69"/>
      <c r="L63" s="46"/>
      <c r="M63" s="47"/>
      <c r="N63" s="68" t="s">
        <v>513</v>
      </c>
      <c r="O63" s="59" t="n">
        <v>44088.0</v>
      </c>
      <c r="P63" s="33" t="n">
        <v>1.0</v>
      </c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>
      <c r="A64" s="26"/>
      <c r="B64" s="65" t="s">
        <v>399</v>
      </c>
      <c r="C64" s="65" t="s">
        <v>514</v>
      </c>
      <c r="D64" s="26"/>
      <c r="E64" s="66" t="s">
        <v>515</v>
      </c>
      <c r="F64" s="66" t="n">
        <v>273387.0</v>
      </c>
      <c r="G64" s="61"/>
      <c r="H64" s="67" t="s">
        <v>239</v>
      </c>
      <c r="I64" s="67" t="s">
        <v>402</v>
      </c>
      <c r="J64" s="25"/>
      <c r="K64" s="69"/>
      <c r="L64" s="67"/>
      <c r="M64" s="74"/>
      <c r="N64" s="47"/>
      <c r="O64" s="59" t="n">
        <v>44088.0</v>
      </c>
      <c r="P64" s="33" t="n">
        <v>1.0</v>
      </c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>
      <c r="A65" s="26"/>
      <c r="B65" s="65" t="s">
        <v>399</v>
      </c>
      <c r="C65" s="65" t="s">
        <v>516</v>
      </c>
      <c r="D65" s="26"/>
      <c r="E65" s="66" t="s">
        <v>517</v>
      </c>
      <c r="F65" s="66" t="n">
        <v>265291.0</v>
      </c>
      <c r="G65" s="61" t="s">
        <v>518</v>
      </c>
      <c r="H65" s="67" t="s">
        <v>79</v>
      </c>
      <c r="I65" s="67" t="s">
        <v>228</v>
      </c>
      <c r="J65" s="67"/>
      <c r="K65" s="69"/>
      <c r="L65" s="76" t="s">
        <v>519</v>
      </c>
      <c r="M65" s="47"/>
      <c r="N65" s="47"/>
      <c r="O65" s="59" t="n">
        <v>44088.0</v>
      </c>
      <c r="P65" s="33" t="n">
        <v>1.0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>
      <c r="A66" s="26"/>
      <c r="B66" s="65" t="s">
        <v>399</v>
      </c>
      <c r="C66" s="65" t="s">
        <v>520</v>
      </c>
      <c r="D66" s="26"/>
      <c r="E66" s="66" t="s">
        <v>521</v>
      </c>
      <c r="F66" s="66" t="n">
        <v>257099.0</v>
      </c>
      <c r="G66" s="61"/>
      <c r="H66" s="76" t="s">
        <v>522</v>
      </c>
      <c r="I66" s="67" t="s">
        <v>402</v>
      </c>
      <c r="J66" s="47"/>
      <c r="K66" s="69"/>
      <c r="L66" s="67"/>
      <c r="M66" s="74"/>
      <c r="N66" s="77" t="s">
        <v>523</v>
      </c>
      <c r="O66" s="59" t="n">
        <v>44088.0</v>
      </c>
      <c r="P66" s="33" t="n">
        <v>1.0</v>
      </c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>
      <c r="A67" s="40"/>
      <c r="B67" s="40"/>
      <c r="C67" s="40"/>
      <c r="D67" s="86"/>
      <c r="E67" s="87"/>
      <c r="F67" s="61"/>
      <c r="G67" s="61"/>
      <c r="H67" s="46"/>
      <c r="I67" s="67"/>
      <c r="J67" s="47"/>
      <c r="K67" s="69"/>
      <c r="L67" s="46"/>
      <c r="M67" s="47"/>
      <c r="N67" s="47"/>
      <c r="O67" s="45"/>
      <c r="P67" s="45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>
      <c r="A68" s="40"/>
      <c r="B68" s="40"/>
      <c r="C68" s="40"/>
      <c r="D68" s="86"/>
      <c r="E68" s="87"/>
      <c r="F68" s="61"/>
      <c r="G68" s="61"/>
      <c r="H68" s="46"/>
      <c r="I68" s="67"/>
      <c r="J68" s="47"/>
      <c r="K68" s="69"/>
      <c r="L68" s="46"/>
      <c r="M68" s="47"/>
      <c r="N68" s="47"/>
      <c r="O68" s="45"/>
      <c r="P68" s="45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>
      <c r="A69" s="40"/>
      <c r="B69" s="40"/>
      <c r="C69" s="40"/>
      <c r="D69" s="86"/>
      <c r="E69" s="87"/>
      <c r="F69" s="61"/>
      <c r="G69" s="61"/>
      <c r="H69" s="46"/>
      <c r="I69" s="27"/>
      <c r="J69" s="47"/>
      <c r="K69" s="88"/>
      <c r="L69" s="46"/>
      <c r="M69" s="47"/>
      <c r="N69" s="68"/>
      <c r="O69" s="45"/>
      <c r="P69" s="45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>
      <c r="A70" s="40"/>
      <c r="B70" s="40"/>
      <c r="C70" s="40"/>
      <c r="D70" s="86"/>
      <c r="E70" s="87"/>
      <c r="F70" s="61"/>
      <c r="G70" s="61"/>
      <c r="H70" s="46"/>
      <c r="I70" s="67"/>
      <c r="J70" s="73"/>
      <c r="K70" s="88"/>
      <c r="L70" s="46"/>
      <c r="M70" s="47"/>
      <c r="N70" s="47"/>
      <c r="O70" s="45"/>
      <c r="P70" s="45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>
      <c r="A71" s="40"/>
      <c r="B71" s="40"/>
      <c r="C71" s="48"/>
      <c r="D71" s="86"/>
      <c r="E71" s="87"/>
      <c r="F71" s="61"/>
      <c r="G71" s="61"/>
      <c r="H71" s="46"/>
      <c r="I71" s="67"/>
      <c r="J71" s="47"/>
      <c r="K71" s="88"/>
      <c r="L71" s="67"/>
      <c r="M71" s="74"/>
      <c r="N71" s="47"/>
      <c r="O71" s="45"/>
      <c r="P71" s="45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>
      <c r="A72" s="40"/>
      <c r="B72" s="40"/>
      <c r="C72" s="40"/>
      <c r="D72" s="86"/>
      <c r="E72" s="87"/>
      <c r="F72" s="61"/>
      <c r="G72" s="61"/>
      <c r="H72" s="46"/>
      <c r="I72" s="67"/>
      <c r="J72" s="47"/>
      <c r="K72" s="88"/>
      <c r="L72" s="46"/>
      <c r="M72" s="47"/>
      <c r="N72" s="47"/>
      <c r="O72" s="45"/>
      <c r="P72" s="45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40"/>
      <c r="B73" s="40"/>
      <c r="C73" s="40"/>
      <c r="D73" s="86"/>
      <c r="E73" s="87"/>
      <c r="F73" s="61"/>
      <c r="G73" s="33"/>
      <c r="H73" s="46"/>
      <c r="I73" s="67"/>
      <c r="J73" s="47"/>
      <c r="K73" s="88"/>
      <c r="L73" s="46"/>
      <c r="M73" s="47"/>
      <c r="N73" s="68"/>
      <c r="O73" s="45"/>
      <c r="P73" s="45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>
      <c r="A74" s="40"/>
      <c r="B74" s="40"/>
      <c r="C74" s="40"/>
      <c r="D74" s="86"/>
      <c r="E74" s="87"/>
      <c r="F74" s="61"/>
      <c r="G74" s="61"/>
      <c r="H74" s="46"/>
      <c r="I74" s="67"/>
      <c r="J74" s="47"/>
      <c r="K74" s="88"/>
      <c r="L74" s="46"/>
      <c r="M74" s="47"/>
      <c r="N74" s="47"/>
      <c r="O74" s="45"/>
      <c r="P74" s="45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>
      <c r="A75" s="40"/>
      <c r="B75" s="40"/>
      <c r="C75" s="40"/>
      <c r="D75" s="86"/>
      <c r="E75" s="87"/>
      <c r="F75" s="61"/>
      <c r="G75" s="61"/>
      <c r="H75" s="46"/>
      <c r="I75" s="67"/>
      <c r="J75" s="47"/>
      <c r="K75" s="88"/>
      <c r="L75" s="46"/>
      <c r="M75" s="47"/>
      <c r="N75" s="47"/>
      <c r="O75" s="45"/>
      <c r="P75" s="45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>
      <c r="A76" s="40"/>
      <c r="B76" s="40"/>
      <c r="C76" s="40"/>
      <c r="D76" s="86"/>
      <c r="E76" s="87"/>
      <c r="F76" s="61"/>
      <c r="G76" s="61"/>
      <c r="H76" s="46"/>
      <c r="I76" s="67"/>
      <c r="J76" s="47"/>
      <c r="K76" s="88"/>
      <c r="L76" s="46"/>
      <c r="M76" s="47"/>
      <c r="N76" s="47"/>
      <c r="O76" s="45"/>
      <c r="P76" s="45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>
      <c r="A77" s="40"/>
      <c r="B77" s="40"/>
      <c r="C77" s="40"/>
      <c r="D77" s="86"/>
      <c r="E77" s="87"/>
      <c r="F77" s="61"/>
      <c r="G77" s="61"/>
      <c r="H77" s="46"/>
      <c r="I77" s="67"/>
      <c r="J77" s="47"/>
      <c r="K77" s="88"/>
      <c r="L77" s="46"/>
      <c r="M77" s="47"/>
      <c r="N77" s="47"/>
      <c r="O77" s="45"/>
      <c r="P77" s="45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>
      <c r="A78" s="40"/>
      <c r="B78" s="40"/>
      <c r="C78" s="40"/>
      <c r="D78" s="86"/>
      <c r="E78" s="87"/>
      <c r="F78" s="61"/>
      <c r="G78" s="61"/>
      <c r="H78" s="46"/>
      <c r="I78" s="67"/>
      <c r="J78" s="47"/>
      <c r="K78" s="88"/>
      <c r="L78" s="46"/>
      <c r="M78" s="47"/>
      <c r="N78" s="47"/>
      <c r="O78" s="45"/>
      <c r="P78" s="45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>
      <c r="A79" s="40"/>
      <c r="B79" s="40"/>
      <c r="C79" s="40"/>
      <c r="D79" s="86"/>
      <c r="E79" s="87"/>
      <c r="F79" s="61"/>
      <c r="G79" s="61"/>
      <c r="H79" s="46"/>
      <c r="I79" s="67"/>
      <c r="J79" s="47"/>
      <c r="K79" s="88"/>
      <c r="L79" s="46"/>
      <c r="M79" s="47"/>
      <c r="N79" s="47"/>
      <c r="O79" s="45"/>
      <c r="P79" s="45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>
      <c r="A80" s="40"/>
      <c r="B80" s="40"/>
      <c r="C80" s="40"/>
      <c r="D80" s="86"/>
      <c r="E80" s="87"/>
      <c r="F80" s="61"/>
      <c r="G80" s="61"/>
      <c r="H80" s="46"/>
      <c r="I80" s="89"/>
      <c r="J80" s="73"/>
      <c r="K80" s="88"/>
      <c r="L80" s="47"/>
      <c r="M80" s="47"/>
      <c r="N80" s="47"/>
      <c r="O80" s="45"/>
      <c r="P80" s="45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>
      <c r="A81" s="40"/>
      <c r="B81" s="40"/>
      <c r="C81" s="40"/>
      <c r="D81" s="86"/>
      <c r="E81" s="87"/>
      <c r="F81" s="61"/>
      <c r="G81" s="61"/>
      <c r="H81" s="46"/>
      <c r="I81" s="67"/>
      <c r="J81" s="47"/>
      <c r="K81" s="88"/>
      <c r="L81" s="47"/>
      <c r="M81" s="47"/>
      <c r="N81" s="47"/>
      <c r="O81" s="45"/>
      <c r="P81" s="45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>
      <c r="A82" s="40"/>
      <c r="B82" s="40"/>
      <c r="C82" s="40"/>
      <c r="D82" s="86"/>
      <c r="E82" s="87"/>
      <c r="F82" s="61"/>
      <c r="G82" s="61"/>
      <c r="H82" s="46"/>
      <c r="I82" s="67"/>
      <c r="J82" s="73"/>
      <c r="K82" s="88"/>
      <c r="L82" s="47"/>
      <c r="M82" s="47"/>
      <c r="N82" s="47"/>
      <c r="O82" s="45"/>
      <c r="P82" s="45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>
      <c r="A83" s="40"/>
      <c r="B83" s="40"/>
      <c r="C83" s="40"/>
      <c r="D83" s="86"/>
      <c r="E83" s="87"/>
      <c r="F83" s="61"/>
      <c r="G83" s="61"/>
      <c r="H83" s="46"/>
      <c r="I83" s="67"/>
      <c r="J83" s="47"/>
      <c r="K83" s="88"/>
      <c r="L83" s="67"/>
      <c r="M83" s="46"/>
      <c r="N83" s="47"/>
      <c r="O83" s="45"/>
      <c r="P83" s="45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>
      <c r="A84" s="40"/>
      <c r="B84" s="40"/>
      <c r="C84" s="40"/>
      <c r="D84" s="86"/>
      <c r="E84" s="87"/>
      <c r="F84" s="61"/>
      <c r="G84" s="61"/>
      <c r="H84" s="67"/>
      <c r="I84" s="67"/>
      <c r="J84" s="47"/>
      <c r="K84" s="88"/>
      <c r="L84" s="47"/>
      <c r="M84" s="47"/>
      <c r="N84" s="47"/>
      <c r="O84" s="45"/>
      <c r="P84" s="45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>
      <c r="A85" s="40"/>
      <c r="B85" s="40"/>
      <c r="C85" s="40"/>
      <c r="D85" s="86"/>
      <c r="E85" s="87"/>
      <c r="F85" s="61"/>
      <c r="G85" s="61"/>
      <c r="H85" s="46"/>
      <c r="I85" s="67"/>
      <c r="J85" s="47"/>
      <c r="K85" s="88"/>
      <c r="L85" s="47"/>
      <c r="M85" s="47"/>
      <c r="N85" s="47"/>
      <c r="O85" s="45"/>
      <c r="P85" s="45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>
      <c r="A86" s="40"/>
      <c r="B86" s="40"/>
      <c r="C86" s="40"/>
      <c r="D86" s="86"/>
      <c r="E86" s="87"/>
      <c r="F86" s="61"/>
      <c r="G86" s="61"/>
      <c r="H86" s="46"/>
      <c r="I86" s="67"/>
      <c r="J86" s="47"/>
      <c r="K86" s="88"/>
      <c r="L86" s="47"/>
      <c r="M86" s="47"/>
      <c r="N86" s="47"/>
      <c r="O86" s="45"/>
      <c r="P86" s="45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>
      <c r="A87" s="40"/>
      <c r="B87" s="40"/>
      <c r="C87" s="40"/>
      <c r="D87" s="86"/>
      <c r="E87" s="87"/>
      <c r="F87" s="61"/>
      <c r="G87" s="61"/>
      <c r="H87" s="46"/>
      <c r="I87" s="46"/>
      <c r="J87" s="46"/>
      <c r="K87" s="88"/>
      <c r="L87" s="47"/>
      <c r="M87" s="47"/>
      <c r="N87" s="68"/>
      <c r="O87" s="45"/>
      <c r="P87" s="45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>
      <c r="A88" s="40"/>
      <c r="B88" s="40"/>
      <c r="C88" s="40"/>
      <c r="D88" s="86"/>
      <c r="E88" s="87"/>
      <c r="F88" s="61"/>
      <c r="G88" s="61"/>
      <c r="H88" s="46"/>
      <c r="I88" s="67"/>
      <c r="J88" s="46"/>
      <c r="K88" s="88"/>
      <c r="L88" s="47"/>
      <c r="M88" s="47"/>
      <c r="N88" s="47"/>
      <c r="O88" s="45"/>
      <c r="P88" s="45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>
      <c r="A89" s="40"/>
      <c r="B89" s="40"/>
      <c r="C89" s="40"/>
      <c r="D89" s="86"/>
      <c r="E89" s="87"/>
      <c r="F89" s="61"/>
      <c r="G89" s="61"/>
      <c r="H89" s="46"/>
      <c r="I89" s="67"/>
      <c r="J89" s="46"/>
      <c r="K89" s="88"/>
      <c r="L89" s="47"/>
      <c r="M89" s="47"/>
      <c r="N89" s="47"/>
      <c r="O89" s="45"/>
      <c r="P89" s="45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>
      <c r="A90" s="40"/>
      <c r="B90" s="40"/>
      <c r="C90" s="40"/>
      <c r="D90" s="86"/>
      <c r="E90" s="87"/>
      <c r="F90" s="61"/>
      <c r="G90" s="61"/>
      <c r="H90" s="46"/>
      <c r="I90" s="67"/>
      <c r="J90" s="46"/>
      <c r="K90" s="88"/>
      <c r="L90" s="47"/>
      <c r="M90" s="47"/>
      <c r="N90" s="47"/>
      <c r="O90" s="45"/>
      <c r="P90" s="45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>
      <c r="A91" s="40"/>
      <c r="B91" s="40"/>
      <c r="C91" s="40"/>
      <c r="D91" s="86"/>
      <c r="E91" s="87"/>
      <c r="F91" s="61"/>
      <c r="G91" s="61"/>
      <c r="H91" s="46"/>
      <c r="I91" s="67"/>
      <c r="J91" s="46"/>
      <c r="K91" s="88"/>
      <c r="L91" s="47"/>
      <c r="M91" s="47"/>
      <c r="N91" s="47"/>
      <c r="O91" s="45"/>
      <c r="P91" s="45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>
      <c r="A92" s="40"/>
      <c r="B92" s="40"/>
      <c r="C92" s="40"/>
      <c r="D92" s="86"/>
      <c r="E92" s="87"/>
      <c r="F92" s="61"/>
      <c r="G92" s="61"/>
      <c r="H92" s="46"/>
      <c r="I92" s="67"/>
      <c r="J92" s="79"/>
      <c r="K92" s="88"/>
      <c r="L92" s="47"/>
      <c r="M92" s="47"/>
      <c r="N92" s="47"/>
      <c r="O92" s="45"/>
      <c r="P92" s="45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>
      <c r="A93" s="40"/>
      <c r="B93" s="40"/>
      <c r="C93" s="40"/>
      <c r="D93" s="86"/>
      <c r="E93" s="87"/>
      <c r="F93" s="61"/>
      <c r="G93" s="61"/>
      <c r="H93" s="46"/>
      <c r="I93" s="67"/>
      <c r="J93" s="46"/>
      <c r="K93" s="88"/>
      <c r="L93" s="47"/>
      <c r="M93" s="47"/>
      <c r="N93" s="47"/>
      <c r="O93" s="45"/>
      <c r="P93" s="45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>
      <c r="A94" s="40"/>
      <c r="B94" s="40"/>
      <c r="C94" s="40"/>
      <c r="D94" s="86"/>
      <c r="E94" s="87"/>
      <c r="F94" s="61"/>
      <c r="G94" s="61"/>
      <c r="H94" s="46"/>
      <c r="I94" s="67"/>
      <c r="J94" s="46"/>
      <c r="K94" s="88"/>
      <c r="L94" s="47"/>
      <c r="M94" s="47"/>
      <c r="N94" s="47"/>
      <c r="O94" s="45"/>
      <c r="P94" s="45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>
      <c r="A95" s="40"/>
      <c r="B95" s="40"/>
      <c r="C95" s="40"/>
      <c r="D95" s="86"/>
      <c r="E95" s="87"/>
      <c r="F95" s="61"/>
      <c r="G95" s="61"/>
      <c r="H95" s="46"/>
      <c r="I95" s="67"/>
      <c r="J95" s="67"/>
      <c r="K95" s="88"/>
      <c r="L95" s="47"/>
      <c r="M95" s="47"/>
      <c r="N95" s="47"/>
      <c r="O95" s="45"/>
      <c r="P95" s="45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>
      <c r="A96" s="40"/>
      <c r="B96" s="40"/>
      <c r="C96" s="40"/>
      <c r="D96" s="86"/>
      <c r="E96" s="87"/>
      <c r="F96" s="61"/>
      <c r="G96" s="61"/>
      <c r="H96" s="46"/>
      <c r="I96" s="67"/>
      <c r="J96" s="46"/>
      <c r="K96" s="88"/>
      <c r="L96" s="47"/>
      <c r="M96" s="47"/>
      <c r="N96" s="47"/>
      <c r="O96" s="45"/>
      <c r="P96" s="45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>
      <c r="A97" s="40"/>
      <c r="B97" s="40"/>
      <c r="C97" s="40"/>
      <c r="D97" s="86"/>
      <c r="E97" s="87"/>
      <c r="F97" s="61"/>
      <c r="G97" s="61"/>
      <c r="H97" s="46"/>
      <c r="I97" s="67"/>
      <c r="J97" s="67"/>
      <c r="K97" s="88"/>
      <c r="L97" s="47"/>
      <c r="M97" s="47"/>
      <c r="N97" s="47"/>
      <c r="O97" s="45"/>
      <c r="P97" s="45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>
      <c r="A98" s="40"/>
      <c r="B98" s="40"/>
      <c r="C98" s="40"/>
      <c r="D98" s="86"/>
      <c r="E98" s="87"/>
      <c r="F98" s="61"/>
      <c r="G98" s="61"/>
      <c r="H98" s="46"/>
      <c r="I98" s="67"/>
      <c r="J98" s="46"/>
      <c r="K98" s="88"/>
      <c r="L98" s="47"/>
      <c r="M98" s="47"/>
      <c r="N98" s="47"/>
      <c r="O98" s="45"/>
      <c r="P98" s="45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>
      <c r="A99" s="40"/>
      <c r="B99" s="40"/>
      <c r="C99" s="40"/>
      <c r="D99" s="86"/>
      <c r="E99" s="87"/>
      <c r="F99" s="61"/>
      <c r="G99" s="61"/>
      <c r="H99" s="46"/>
      <c r="I99" s="67"/>
      <c r="J99" s="46"/>
      <c r="K99" s="88"/>
      <c r="L99" s="47"/>
      <c r="M99" s="47"/>
      <c r="N99" s="47"/>
      <c r="O99" s="45"/>
      <c r="P99" s="45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>
      <c r="A100" s="40"/>
      <c r="B100" s="40"/>
      <c r="C100" s="40"/>
      <c r="D100" s="86"/>
      <c r="E100" s="87"/>
      <c r="F100" s="61"/>
      <c r="G100" s="61"/>
      <c r="H100" s="46"/>
      <c r="I100" s="67"/>
      <c r="J100" s="46"/>
      <c r="K100" s="88"/>
      <c r="L100" s="47"/>
      <c r="M100" s="47"/>
      <c r="N100" s="47"/>
      <c r="O100" s="45"/>
      <c r="P100" s="45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>
      <c r="A101" s="27"/>
      <c r="B101" s="27"/>
      <c r="C101" s="27"/>
      <c r="D101" s="25"/>
      <c r="E101" s="25"/>
      <c r="F101" s="25"/>
      <c r="G101" s="80"/>
      <c r="H101" s="46"/>
      <c r="I101" s="67"/>
      <c r="J101" s="47"/>
      <c r="K101" s="47"/>
      <c r="L101" s="47"/>
      <c r="M101" s="47"/>
      <c r="N101" s="47"/>
      <c r="O101" s="25"/>
      <c r="P101" s="42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>
      <c r="A102" s="25"/>
      <c r="B102" s="25"/>
      <c r="C102" s="25"/>
      <c r="D102" s="25"/>
      <c r="E102" s="25"/>
      <c r="F102" s="25"/>
      <c r="G102" s="46"/>
      <c r="H102" s="46"/>
      <c r="I102" s="67"/>
      <c r="J102" s="47"/>
      <c r="K102" s="47"/>
      <c r="L102" s="47"/>
      <c r="M102" s="47"/>
      <c r="N102" s="47"/>
      <c r="O102" s="25"/>
      <c r="P102" s="42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>
      <c r="A103" s="25"/>
      <c r="B103" s="25"/>
      <c r="C103" s="25"/>
      <c r="D103" s="25"/>
      <c r="E103" s="62"/>
      <c r="F103" s="25"/>
      <c r="G103" s="80"/>
      <c r="H103" s="46"/>
      <c r="I103" s="67"/>
      <c r="J103" s="47"/>
      <c r="K103" s="47"/>
      <c r="L103" s="47"/>
      <c r="M103" s="47"/>
      <c r="N103" s="47"/>
      <c r="O103" s="25"/>
      <c r="P103" s="42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>
      <c r="A104" s="25"/>
      <c r="B104" s="25"/>
      <c r="C104" s="25"/>
      <c r="D104" s="25"/>
      <c r="E104" s="25"/>
      <c r="F104" s="25"/>
      <c r="G104" s="80"/>
      <c r="H104" s="46"/>
      <c r="I104" s="67"/>
      <c r="J104" s="47"/>
      <c r="K104" s="47"/>
      <c r="L104" s="47"/>
      <c r="M104" s="47"/>
      <c r="N104" s="47"/>
      <c r="O104" s="25"/>
      <c r="P104" s="42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>
      <c r="A105" s="25"/>
      <c r="B105" s="25"/>
      <c r="C105" s="25"/>
      <c r="D105" s="25"/>
      <c r="E105" s="25"/>
      <c r="F105" s="25"/>
      <c r="G105" s="80"/>
      <c r="H105" s="46"/>
      <c r="I105" s="67"/>
      <c r="J105" s="47"/>
      <c r="K105" s="47"/>
      <c r="L105" s="47"/>
      <c r="M105" s="47"/>
      <c r="N105" s="47"/>
      <c r="O105" s="25"/>
      <c r="P105" s="42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>
      <c r="A106" s="25"/>
      <c r="B106" s="25"/>
      <c r="C106" s="25"/>
      <c r="D106" s="25"/>
      <c r="E106" s="25"/>
      <c r="F106" s="25"/>
      <c r="G106" s="80"/>
      <c r="H106" s="46"/>
      <c r="I106" s="67"/>
      <c r="J106" s="47"/>
      <c r="K106" s="47"/>
      <c r="L106" s="47"/>
      <c r="M106" s="47"/>
      <c r="N106" s="47"/>
      <c r="O106" s="25"/>
      <c r="P106" s="42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>
      <c r="A107" s="25"/>
      <c r="B107" s="25"/>
      <c r="C107" s="25"/>
      <c r="D107" s="25"/>
      <c r="E107" s="25"/>
      <c r="F107" s="25"/>
      <c r="G107" s="80"/>
      <c r="H107" s="67"/>
      <c r="I107" s="67"/>
      <c r="J107" s="47"/>
      <c r="K107" s="47"/>
      <c r="L107" s="47"/>
      <c r="M107" s="47"/>
      <c r="N107" s="47"/>
      <c r="O107" s="25"/>
      <c r="P107" s="42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>
      <c r="A108" s="25"/>
      <c r="B108" s="25"/>
      <c r="C108" s="25"/>
      <c r="D108" s="25"/>
      <c r="E108" s="25"/>
      <c r="F108" s="25"/>
      <c r="G108" s="80"/>
      <c r="H108" s="46"/>
      <c r="I108" s="67"/>
      <c r="J108" s="47"/>
      <c r="K108" s="47"/>
      <c r="L108" s="47"/>
      <c r="M108" s="47"/>
      <c r="N108" s="47"/>
      <c r="O108" s="25"/>
      <c r="P108" s="42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25"/>
      <c r="B109" s="25"/>
      <c r="C109" s="25"/>
      <c r="D109" s="25"/>
      <c r="E109" s="25"/>
      <c r="F109" s="25"/>
      <c r="G109" s="80"/>
      <c r="H109" s="46"/>
      <c r="I109" s="67"/>
      <c r="J109" s="47"/>
      <c r="K109" s="47"/>
      <c r="L109" s="47"/>
      <c r="M109" s="47"/>
      <c r="N109" s="47"/>
      <c r="O109" s="25"/>
      <c r="P109" s="42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>
      <c r="A110" s="25"/>
      <c r="B110" s="25"/>
      <c r="C110" s="25"/>
      <c r="D110" s="25"/>
      <c r="E110" s="25"/>
      <c r="F110" s="25"/>
      <c r="G110" s="80"/>
      <c r="H110" s="46"/>
      <c r="I110" s="67"/>
      <c r="J110" s="47"/>
      <c r="K110" s="47"/>
      <c r="L110" s="47"/>
      <c r="M110" s="47"/>
      <c r="N110" s="47"/>
      <c r="O110" s="25"/>
      <c r="P110" s="42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>
      <c r="A111" s="25"/>
      <c r="B111" s="25"/>
      <c r="C111" s="25"/>
      <c r="D111" s="25"/>
      <c r="E111" s="25"/>
      <c r="F111" s="25"/>
      <c r="G111" s="80"/>
      <c r="H111" s="46"/>
      <c r="I111" s="67"/>
      <c r="J111" s="47"/>
      <c r="K111" s="47"/>
      <c r="L111" s="47"/>
      <c r="M111" s="47"/>
      <c r="N111" s="47"/>
      <c r="O111" s="25"/>
      <c r="P111" s="42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>
      <c r="A112" s="25"/>
      <c r="B112" s="25"/>
      <c r="C112" s="25"/>
      <c r="D112" s="25"/>
      <c r="E112" s="25"/>
      <c r="F112" s="25"/>
      <c r="G112" s="80"/>
      <c r="H112" s="46"/>
      <c r="I112" s="67"/>
      <c r="J112" s="47"/>
      <c r="K112" s="47"/>
      <c r="L112" s="47"/>
      <c r="M112" s="47"/>
      <c r="N112" s="47"/>
      <c r="O112" s="25"/>
      <c r="P112" s="42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>
      <c r="A113" s="25"/>
      <c r="B113" s="25"/>
      <c r="C113" s="25"/>
      <c r="D113" s="25"/>
      <c r="E113" s="25"/>
      <c r="F113" s="25"/>
      <c r="G113" s="80"/>
      <c r="H113" s="46"/>
      <c r="I113" s="67"/>
      <c r="J113" s="47"/>
      <c r="K113" s="47"/>
      <c r="L113" s="47"/>
      <c r="M113" s="47"/>
      <c r="N113" s="47"/>
      <c r="O113" s="25"/>
      <c r="P113" s="42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>
      <c r="A114" s="25"/>
      <c r="B114" s="25"/>
      <c r="C114" s="25"/>
      <c r="D114" s="25"/>
      <c r="E114" s="25"/>
      <c r="F114" s="25"/>
      <c r="G114" s="80"/>
      <c r="H114" s="46"/>
      <c r="I114" s="67"/>
      <c r="J114" s="47"/>
      <c r="K114" s="47"/>
      <c r="L114" s="47"/>
      <c r="M114" s="47"/>
      <c r="N114" s="47"/>
      <c r="O114" s="25"/>
      <c r="P114" s="42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>
      <c r="A115" s="25"/>
      <c r="B115" s="25"/>
      <c r="C115" s="25"/>
      <c r="D115" s="25"/>
      <c r="E115" s="25"/>
      <c r="F115" s="25"/>
      <c r="G115" s="80"/>
      <c r="H115" s="46"/>
      <c r="I115" s="67"/>
      <c r="J115" s="47"/>
      <c r="K115" s="47"/>
      <c r="L115" s="47"/>
      <c r="M115" s="47"/>
      <c r="N115" s="47"/>
      <c r="O115" s="25"/>
      <c r="P115" s="42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>
      <c r="A116" s="25"/>
      <c r="B116" s="25"/>
      <c r="C116" s="25"/>
      <c r="D116" s="25"/>
      <c r="E116" s="25"/>
      <c r="F116" s="25"/>
      <c r="G116" s="80"/>
      <c r="H116" s="46"/>
      <c r="I116" s="67"/>
      <c r="J116" s="47"/>
      <c r="K116" s="47"/>
      <c r="L116" s="47"/>
      <c r="M116" s="47"/>
      <c r="N116" s="47"/>
      <c r="O116" s="25"/>
      <c r="P116" s="42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>
      <c r="A117" s="25"/>
      <c r="B117" s="25"/>
      <c r="C117" s="25"/>
      <c r="D117" s="25"/>
      <c r="E117" s="25"/>
      <c r="F117" s="25"/>
      <c r="G117" s="80"/>
      <c r="H117" s="46"/>
      <c r="I117" s="67"/>
      <c r="J117" s="47"/>
      <c r="K117" s="47"/>
      <c r="L117" s="47"/>
      <c r="M117" s="47"/>
      <c r="N117" s="47"/>
      <c r="O117" s="25"/>
      <c r="P117" s="42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>
      <c r="A118" s="25"/>
      <c r="B118" s="25"/>
      <c r="C118" s="25"/>
      <c r="D118" s="25"/>
      <c r="E118" s="25"/>
      <c r="F118" s="25"/>
      <c r="G118" s="80"/>
      <c r="H118" s="46"/>
      <c r="I118" s="67"/>
      <c r="J118" s="47"/>
      <c r="K118" s="47"/>
      <c r="L118" s="47"/>
      <c r="M118" s="47"/>
      <c r="N118" s="47"/>
      <c r="O118" s="25"/>
      <c r="P118" s="42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>
      <c r="A119" s="25"/>
      <c r="B119" s="25"/>
      <c r="C119" s="25"/>
      <c r="D119" s="25"/>
      <c r="E119" s="25"/>
      <c r="F119" s="25"/>
      <c r="G119" s="80"/>
      <c r="H119" s="46"/>
      <c r="I119" s="67"/>
      <c r="J119" s="47"/>
      <c r="K119" s="47"/>
      <c r="L119" s="47"/>
      <c r="M119" s="47"/>
      <c r="N119" s="47"/>
      <c r="O119" s="25"/>
      <c r="P119" s="42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>
      <c r="A120" s="25"/>
      <c r="B120" s="25"/>
      <c r="C120" s="25"/>
      <c r="D120" s="25"/>
      <c r="E120" s="25"/>
      <c r="F120" s="25"/>
      <c r="G120" s="80"/>
      <c r="H120" s="46"/>
      <c r="I120" s="67"/>
      <c r="J120" s="47"/>
      <c r="K120" s="47"/>
      <c r="L120" s="47"/>
      <c r="M120" s="47"/>
      <c r="N120" s="47"/>
      <c r="O120" s="25"/>
      <c r="P120" s="42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>
      <c r="A121" s="25"/>
      <c r="B121" s="25"/>
      <c r="C121" s="25"/>
      <c r="D121" s="25"/>
      <c r="E121" s="25"/>
      <c r="F121" s="25"/>
      <c r="G121" s="80"/>
      <c r="H121" s="46"/>
      <c r="I121" s="67"/>
      <c r="J121" s="47"/>
      <c r="K121" s="47"/>
      <c r="L121" s="47"/>
      <c r="M121" s="47"/>
      <c r="N121" s="47"/>
      <c r="O121" s="25"/>
      <c r="P121" s="42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>
      <c r="A122" s="25"/>
      <c r="B122" s="25"/>
      <c r="C122" s="25"/>
      <c r="D122" s="25"/>
      <c r="E122" s="25"/>
      <c r="F122" s="25"/>
      <c r="G122" s="80"/>
      <c r="H122" s="46"/>
      <c r="I122" s="67"/>
      <c r="J122" s="47"/>
      <c r="K122" s="47"/>
      <c r="L122" s="47"/>
      <c r="M122" s="47"/>
      <c r="N122" s="47"/>
      <c r="O122" s="25"/>
      <c r="P122" s="42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>
      <c r="A123" s="25"/>
      <c r="B123" s="25"/>
      <c r="C123" s="25"/>
      <c r="D123" s="25"/>
      <c r="E123" s="25"/>
      <c r="F123" s="25"/>
      <c r="G123" s="80"/>
      <c r="H123" s="46"/>
      <c r="I123" s="67"/>
      <c r="J123" s="47"/>
      <c r="K123" s="47"/>
      <c r="L123" s="47"/>
      <c r="M123" s="47"/>
      <c r="N123" s="47"/>
      <c r="O123" s="25"/>
      <c r="P123" s="42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>
      <c r="A124" s="25"/>
      <c r="B124" s="25"/>
      <c r="C124" s="25"/>
      <c r="D124" s="25"/>
      <c r="E124" s="25"/>
      <c r="F124" s="25"/>
      <c r="G124" s="80"/>
      <c r="H124" s="46"/>
      <c r="I124" s="67"/>
      <c r="J124" s="47"/>
      <c r="K124" s="47"/>
      <c r="L124" s="47"/>
      <c r="M124" s="47"/>
      <c r="N124" s="47"/>
      <c r="O124" s="25"/>
      <c r="P124" s="42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>
      <c r="A125" s="25"/>
      <c r="B125" s="25"/>
      <c r="C125" s="25"/>
      <c r="D125" s="25"/>
      <c r="E125" s="25"/>
      <c r="F125" s="25"/>
      <c r="G125" s="80"/>
      <c r="H125" s="46"/>
      <c r="I125" s="67"/>
      <c r="J125" s="47"/>
      <c r="K125" s="47"/>
      <c r="L125" s="47"/>
      <c r="M125" s="47"/>
      <c r="N125" s="47"/>
      <c r="O125" s="25"/>
      <c r="P125" s="42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>
      <c r="A126" s="25"/>
      <c r="B126" s="25"/>
      <c r="C126" s="25"/>
      <c r="D126" s="25"/>
      <c r="E126" s="25"/>
      <c r="F126" s="25"/>
      <c r="G126" s="80"/>
      <c r="H126" s="46"/>
      <c r="I126" s="67"/>
      <c r="J126" s="47"/>
      <c r="K126" s="47"/>
      <c r="L126" s="47"/>
      <c r="M126" s="47"/>
      <c r="N126" s="47"/>
      <c r="O126" s="25"/>
      <c r="P126" s="42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>
      <c r="A127" s="25"/>
      <c r="B127" s="25"/>
      <c r="C127" s="25"/>
      <c r="D127" s="25"/>
      <c r="E127" s="25"/>
      <c r="F127" s="25"/>
      <c r="G127" s="80"/>
      <c r="H127" s="46"/>
      <c r="I127" s="67"/>
      <c r="J127" s="47"/>
      <c r="K127" s="47"/>
      <c r="L127" s="47"/>
      <c r="M127" s="47"/>
      <c r="N127" s="47"/>
      <c r="O127" s="25"/>
      <c r="P127" s="42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>
      <c r="A128" s="25"/>
      <c r="B128" s="25"/>
      <c r="C128" s="25"/>
      <c r="D128" s="25"/>
      <c r="E128" s="25"/>
      <c r="F128" s="25"/>
      <c r="G128" s="80"/>
      <c r="H128" s="46"/>
      <c r="I128" s="67"/>
      <c r="J128" s="47"/>
      <c r="K128" s="47"/>
      <c r="L128" s="47"/>
      <c r="M128" s="47"/>
      <c r="N128" s="47"/>
      <c r="O128" s="25"/>
      <c r="P128" s="42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>
      <c r="A129" s="25"/>
      <c r="B129" s="25"/>
      <c r="C129" s="25"/>
      <c r="D129" s="25"/>
      <c r="E129" s="25"/>
      <c r="F129" s="25"/>
      <c r="G129" s="80"/>
      <c r="H129" s="46"/>
      <c r="I129" s="67"/>
      <c r="J129" s="47"/>
      <c r="K129" s="47"/>
      <c r="L129" s="47"/>
      <c r="M129" s="47"/>
      <c r="N129" s="47"/>
      <c r="O129" s="25"/>
      <c r="P129" s="42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>
      <c r="A130" s="25"/>
      <c r="B130" s="25"/>
      <c r="C130" s="25"/>
      <c r="D130" s="25"/>
      <c r="E130" s="25"/>
      <c r="F130" s="25"/>
      <c r="G130" s="80"/>
      <c r="H130" s="46"/>
      <c r="I130" s="67"/>
      <c r="J130" s="47"/>
      <c r="K130" s="47"/>
      <c r="L130" s="47"/>
      <c r="M130" s="47"/>
      <c r="N130" s="47"/>
      <c r="O130" s="25"/>
      <c r="P130" s="42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>
      <c r="A131" s="25"/>
      <c r="B131" s="25"/>
      <c r="C131" s="25"/>
      <c r="D131" s="25"/>
      <c r="E131" s="25"/>
      <c r="F131" s="25"/>
      <c r="G131" s="80"/>
      <c r="H131" s="67"/>
      <c r="I131" s="67"/>
      <c r="J131" s="47"/>
      <c r="K131" s="47"/>
      <c r="L131" s="47"/>
      <c r="M131" s="47"/>
      <c r="N131" s="47"/>
      <c r="O131" s="25"/>
      <c r="P131" s="42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>
      <c r="A132" s="25"/>
      <c r="B132" s="25"/>
      <c r="C132" s="25"/>
      <c r="D132" s="25"/>
      <c r="E132" s="25"/>
      <c r="F132" s="25"/>
      <c r="G132" s="80"/>
      <c r="H132" s="46"/>
      <c r="I132" s="67"/>
      <c r="J132" s="47"/>
      <c r="K132" s="47"/>
      <c r="L132" s="47"/>
      <c r="M132" s="47"/>
      <c r="N132" s="47"/>
      <c r="O132" s="25"/>
      <c r="P132" s="42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>
      <c r="A133" s="25"/>
      <c r="B133" s="25"/>
      <c r="C133" s="25"/>
      <c r="D133" s="25"/>
      <c r="E133" s="25"/>
      <c r="F133" s="25"/>
      <c r="G133" s="46"/>
      <c r="H133" s="46"/>
      <c r="I133" s="67"/>
      <c r="J133" s="47"/>
      <c r="K133" s="47"/>
      <c r="L133" s="47"/>
      <c r="M133" s="47"/>
      <c r="N133" s="47"/>
      <c r="O133" s="25"/>
      <c r="P133" s="42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>
      <c r="A134" s="25"/>
      <c r="B134" s="25"/>
      <c r="C134" s="25"/>
      <c r="D134" s="25"/>
      <c r="E134" s="25"/>
      <c r="F134" s="25"/>
      <c r="G134" s="80"/>
      <c r="H134" s="46"/>
      <c r="I134" s="67"/>
      <c r="J134" s="47"/>
      <c r="K134" s="47"/>
      <c r="L134" s="47"/>
      <c r="M134" s="47"/>
      <c r="N134" s="47"/>
      <c r="O134" s="25"/>
      <c r="P134" s="42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>
      <c r="A135" s="25"/>
      <c r="B135" s="25"/>
      <c r="C135" s="25"/>
      <c r="D135" s="25"/>
      <c r="E135" s="25"/>
      <c r="F135" s="25"/>
      <c r="G135" s="80"/>
      <c r="H135" s="46"/>
      <c r="I135" s="67"/>
      <c r="J135" s="47"/>
      <c r="K135" s="47"/>
      <c r="L135" s="47"/>
      <c r="M135" s="47"/>
      <c r="N135" s="47"/>
      <c r="O135" s="25"/>
      <c r="P135" s="42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>
      <c r="A136" s="25"/>
      <c r="B136" s="25"/>
      <c r="C136" s="25"/>
      <c r="D136" s="25"/>
      <c r="E136" s="25"/>
      <c r="F136" s="25"/>
      <c r="G136" s="80"/>
      <c r="H136" s="46"/>
      <c r="I136" s="67"/>
      <c r="J136" s="47"/>
      <c r="K136" s="47"/>
      <c r="L136" s="47"/>
      <c r="M136" s="47"/>
      <c r="N136" s="47"/>
      <c r="O136" s="25"/>
      <c r="P136" s="42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>
      <c r="A137" s="25"/>
      <c r="B137" s="25"/>
      <c r="C137" s="25"/>
      <c r="D137" s="25"/>
      <c r="E137" s="25"/>
      <c r="F137" s="25"/>
      <c r="G137" s="80"/>
      <c r="H137" s="46"/>
      <c r="I137" s="67"/>
      <c r="J137" s="47"/>
      <c r="K137" s="47"/>
      <c r="L137" s="47"/>
      <c r="M137" s="47"/>
      <c r="N137" s="47"/>
      <c r="O137" s="25"/>
      <c r="P137" s="42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>
      <c r="A138" s="25"/>
      <c r="B138" s="25"/>
      <c r="C138" s="25"/>
      <c r="D138" s="25"/>
      <c r="E138" s="25"/>
      <c r="F138" s="25"/>
      <c r="G138" s="80"/>
      <c r="H138" s="46"/>
      <c r="I138" s="67"/>
      <c r="J138" s="47"/>
      <c r="K138" s="47"/>
      <c r="L138" s="47"/>
      <c r="M138" s="47"/>
      <c r="N138" s="47"/>
      <c r="O138" s="25"/>
      <c r="P138" s="42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>
      <c r="A139" s="25"/>
      <c r="B139" s="25"/>
      <c r="C139" s="25"/>
      <c r="D139" s="25"/>
      <c r="E139" s="25"/>
      <c r="F139" s="25"/>
      <c r="G139" s="80"/>
      <c r="H139" s="46"/>
      <c r="I139" s="67"/>
      <c r="J139" s="47"/>
      <c r="K139" s="47"/>
      <c r="L139" s="47"/>
      <c r="M139" s="47"/>
      <c r="N139" s="47"/>
      <c r="O139" s="25"/>
      <c r="P139" s="42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>
      <c r="A140" s="25"/>
      <c r="B140" s="25"/>
      <c r="C140" s="25"/>
      <c r="D140" s="25"/>
      <c r="E140" s="25"/>
      <c r="F140" s="25"/>
      <c r="G140" s="80"/>
      <c r="H140" s="46"/>
      <c r="I140" s="67"/>
      <c r="J140" s="47"/>
      <c r="K140" s="47"/>
      <c r="L140" s="47"/>
      <c r="M140" s="47"/>
      <c r="N140" s="47"/>
      <c r="O140" s="25"/>
      <c r="P140" s="42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>
      <c r="A141" s="25"/>
      <c r="B141" s="25"/>
      <c r="C141" s="25"/>
      <c r="D141" s="25"/>
      <c r="E141" s="25"/>
      <c r="F141" s="25"/>
      <c r="G141" s="80"/>
      <c r="H141" s="46"/>
      <c r="I141" s="67"/>
      <c r="J141" s="47"/>
      <c r="K141" s="47"/>
      <c r="L141" s="47"/>
      <c r="M141" s="47"/>
      <c r="N141" s="47"/>
      <c r="O141" s="25"/>
      <c r="P141" s="42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>
      <c r="A142" s="25"/>
      <c r="B142" s="25"/>
      <c r="C142" s="25"/>
      <c r="D142" s="90"/>
      <c r="E142" s="25"/>
      <c r="F142" s="25"/>
      <c r="G142" s="80"/>
      <c r="H142" s="46"/>
      <c r="I142" s="67"/>
      <c r="J142" s="47"/>
      <c r="K142" s="47"/>
      <c r="L142" s="47"/>
      <c r="M142" s="47"/>
      <c r="N142" s="47"/>
      <c r="O142" s="25"/>
      <c r="P142" s="42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>
      <c r="A143" s="25"/>
      <c r="B143" s="25"/>
      <c r="C143" s="25"/>
      <c r="D143" s="25"/>
      <c r="E143" s="25"/>
      <c r="F143" s="25"/>
      <c r="G143" s="80"/>
      <c r="H143" s="46"/>
      <c r="I143" s="67"/>
      <c r="J143" s="47"/>
      <c r="K143" s="47"/>
      <c r="L143" s="47"/>
      <c r="M143" s="47"/>
      <c r="N143" s="47"/>
      <c r="O143" s="25"/>
      <c r="P143" s="42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>
      <c r="A144" s="25"/>
      <c r="B144" s="25"/>
      <c r="C144" s="25"/>
      <c r="D144" s="25"/>
      <c r="E144" s="25"/>
      <c r="F144" s="25"/>
      <c r="G144" s="80"/>
      <c r="H144" s="46"/>
      <c r="I144" s="67"/>
      <c r="J144" s="47"/>
      <c r="K144" s="47"/>
      <c r="L144" s="47"/>
      <c r="M144" s="47"/>
      <c r="N144" s="47"/>
      <c r="O144" s="25"/>
      <c r="P144" s="42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>
      <c r="A145" s="25"/>
      <c r="B145" s="25"/>
      <c r="C145" s="25"/>
      <c r="D145" s="90"/>
      <c r="E145" s="25"/>
      <c r="F145" s="25"/>
      <c r="G145" s="46"/>
      <c r="H145" s="46"/>
      <c r="I145" s="67"/>
      <c r="J145" s="47"/>
      <c r="K145" s="47"/>
      <c r="L145" s="47"/>
      <c r="M145" s="47"/>
      <c r="N145" s="47"/>
      <c r="O145" s="25"/>
      <c r="P145" s="42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>
      <c r="A146" s="25"/>
      <c r="B146" s="25"/>
      <c r="C146" s="25"/>
      <c r="D146" s="25"/>
      <c r="E146" s="25"/>
      <c r="F146" s="25"/>
      <c r="G146" s="80"/>
      <c r="H146" s="46"/>
      <c r="I146" s="67"/>
      <c r="J146" s="47"/>
      <c r="K146" s="47"/>
      <c r="L146" s="47"/>
      <c r="M146" s="47"/>
      <c r="N146" s="47"/>
      <c r="O146" s="25"/>
      <c r="P146" s="42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>
      <c r="A147" s="25"/>
      <c r="B147" s="25"/>
      <c r="C147" s="25"/>
      <c r="D147" s="25"/>
      <c r="E147" s="62"/>
      <c r="F147" s="25"/>
      <c r="G147" s="80"/>
      <c r="H147" s="46"/>
      <c r="I147" s="67"/>
      <c r="J147" s="47"/>
      <c r="K147" s="47"/>
      <c r="L147" s="47"/>
      <c r="M147" s="47"/>
      <c r="N147" s="47"/>
      <c r="O147" s="25"/>
      <c r="P147" s="42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>
      <c r="A148" s="25"/>
      <c r="B148" s="25"/>
      <c r="C148" s="25"/>
      <c r="D148" s="25"/>
      <c r="E148" s="25"/>
      <c r="F148" s="25"/>
      <c r="G148" s="47"/>
      <c r="H148" s="46"/>
      <c r="I148" s="67"/>
      <c r="J148" s="47"/>
      <c r="K148" s="47"/>
      <c r="L148" s="47"/>
      <c r="M148" s="47"/>
      <c r="N148" s="47"/>
      <c r="O148" s="25"/>
      <c r="P148" s="42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>
      <c r="A149" s="25"/>
      <c r="B149" s="25"/>
      <c r="C149" s="25"/>
      <c r="D149" s="25"/>
      <c r="E149" s="25"/>
      <c r="F149" s="25"/>
      <c r="G149" s="47"/>
      <c r="H149" s="46"/>
      <c r="I149" s="67"/>
      <c r="J149" s="47"/>
      <c r="K149" s="47"/>
      <c r="L149" s="47"/>
      <c r="M149" s="47"/>
      <c r="N149" s="47"/>
      <c r="O149" s="25"/>
      <c r="P149" s="42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>
      <c r="A150" s="25"/>
      <c r="B150" s="25"/>
      <c r="C150" s="25"/>
      <c r="D150" s="25"/>
      <c r="E150" s="25"/>
      <c r="F150" s="25"/>
      <c r="G150" s="47"/>
      <c r="H150" s="46"/>
      <c r="I150" s="67"/>
      <c r="J150" s="47"/>
      <c r="K150" s="47"/>
      <c r="L150" s="47"/>
      <c r="M150" s="47"/>
      <c r="N150" s="47"/>
      <c r="O150" s="25"/>
      <c r="P150" s="42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>
      <c r="A151" s="25"/>
      <c r="B151" s="25"/>
      <c r="C151" s="25"/>
      <c r="D151" s="25"/>
      <c r="E151" s="25"/>
      <c r="F151" s="25"/>
      <c r="G151" s="47"/>
      <c r="H151" s="46"/>
      <c r="I151" s="67"/>
      <c r="J151" s="47"/>
      <c r="K151" s="47"/>
      <c r="L151" s="47"/>
      <c r="M151" s="47"/>
      <c r="N151" s="47"/>
      <c r="O151" s="25"/>
      <c r="P151" s="42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>
      <c r="A152" s="25"/>
      <c r="B152" s="25"/>
      <c r="C152" s="25"/>
      <c r="D152" s="25"/>
      <c r="E152" s="62"/>
      <c r="F152" s="25"/>
      <c r="G152" s="47"/>
      <c r="H152" s="46"/>
      <c r="I152" s="67"/>
      <c r="J152" s="47"/>
      <c r="K152" s="47"/>
      <c r="L152" s="47"/>
      <c r="M152" s="47"/>
      <c r="N152" s="47"/>
      <c r="O152" s="25"/>
      <c r="P152" s="42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>
      <c r="A153" s="25"/>
      <c r="B153" s="25"/>
      <c r="C153" s="25"/>
      <c r="D153" s="90"/>
      <c r="E153" s="62"/>
      <c r="F153" s="25"/>
      <c r="G153" s="47"/>
      <c r="H153" s="46"/>
      <c r="I153" s="67"/>
      <c r="J153" s="47"/>
      <c r="K153" s="47"/>
      <c r="L153" s="47"/>
      <c r="M153" s="47"/>
      <c r="N153" s="47"/>
      <c r="O153" s="25"/>
      <c r="P153" s="42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>
      <c r="A154" s="25"/>
      <c r="B154" s="25"/>
      <c r="C154" s="25"/>
      <c r="D154" s="25"/>
      <c r="E154" s="62"/>
      <c r="F154" s="25"/>
      <c r="G154" s="47"/>
      <c r="H154" s="46"/>
      <c r="I154" s="67"/>
      <c r="J154" s="47"/>
      <c r="K154" s="47"/>
      <c r="L154" s="47"/>
      <c r="M154" s="47"/>
      <c r="N154" s="47"/>
      <c r="O154" s="25"/>
      <c r="P154" s="42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>
      <c r="A155" s="25"/>
      <c r="B155" s="25"/>
      <c r="C155" s="25"/>
      <c r="D155" s="25"/>
      <c r="E155" s="62"/>
      <c r="F155" s="25"/>
      <c r="G155" s="47"/>
      <c r="H155" s="46"/>
      <c r="I155" s="67"/>
      <c r="J155" s="47"/>
      <c r="K155" s="47"/>
      <c r="L155" s="47"/>
      <c r="M155" s="47"/>
      <c r="N155" s="47"/>
      <c r="O155" s="25"/>
      <c r="P155" s="42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>
      <c r="A156" s="25"/>
      <c r="B156" s="25"/>
      <c r="C156" s="25"/>
      <c r="D156" s="25"/>
      <c r="E156" s="62"/>
      <c r="F156" s="25"/>
      <c r="G156" s="47"/>
      <c r="H156" s="46"/>
      <c r="I156" s="67"/>
      <c r="J156" s="47"/>
      <c r="K156" s="47"/>
      <c r="L156" s="47"/>
      <c r="M156" s="47"/>
      <c r="N156" s="47"/>
      <c r="O156" s="25"/>
      <c r="P156" s="42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>
      <c r="A157" s="25"/>
      <c r="B157" s="25"/>
      <c r="C157" s="25"/>
      <c r="D157" s="25"/>
      <c r="E157" s="62"/>
      <c r="F157" s="25"/>
      <c r="G157" s="47"/>
      <c r="H157" s="46"/>
      <c r="I157" s="67"/>
      <c r="J157" s="47"/>
      <c r="K157" s="47"/>
      <c r="L157" s="47"/>
      <c r="M157" s="47"/>
      <c r="N157" s="47"/>
      <c r="O157" s="25"/>
      <c r="P157" s="42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>
      <c r="A158" s="25"/>
      <c r="B158" s="25"/>
      <c r="C158" s="25"/>
      <c r="D158" s="25"/>
      <c r="E158" s="62"/>
      <c r="F158" s="25"/>
      <c r="G158" s="47"/>
      <c r="H158" s="46"/>
      <c r="I158" s="67"/>
      <c r="J158" s="47"/>
      <c r="K158" s="47"/>
      <c r="L158" s="47"/>
      <c r="M158" s="47"/>
      <c r="N158" s="47"/>
      <c r="O158" s="25"/>
      <c r="P158" s="42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>
      <c r="A159" s="25"/>
      <c r="B159" s="25"/>
      <c r="C159" s="25"/>
      <c r="D159" s="25"/>
      <c r="E159" s="62"/>
      <c r="F159" s="25"/>
      <c r="G159" s="47"/>
      <c r="H159" s="46"/>
      <c r="I159" s="67"/>
      <c r="J159" s="47"/>
      <c r="K159" s="47"/>
      <c r="L159" s="47"/>
      <c r="M159" s="47"/>
      <c r="N159" s="47"/>
      <c r="O159" s="25"/>
      <c r="P159" s="42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>
      <c r="A160" s="25"/>
      <c r="B160" s="25"/>
      <c r="C160" s="25"/>
      <c r="D160" s="25"/>
      <c r="E160" s="62"/>
      <c r="F160" s="25"/>
      <c r="G160" s="47"/>
      <c r="H160" s="46"/>
      <c r="I160" s="67"/>
      <c r="J160" s="47"/>
      <c r="K160" s="47"/>
      <c r="L160" s="47"/>
      <c r="M160" s="47"/>
      <c r="N160" s="47"/>
      <c r="O160" s="25"/>
      <c r="P160" s="42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>
      <c r="A161" s="25"/>
      <c r="B161" s="25"/>
      <c r="C161" s="25"/>
      <c r="D161" s="25"/>
      <c r="E161" s="62"/>
      <c r="F161" s="25"/>
      <c r="G161" s="47"/>
      <c r="H161" s="46"/>
      <c r="I161" s="67"/>
      <c r="J161" s="47"/>
      <c r="K161" s="47"/>
      <c r="L161" s="47"/>
      <c r="M161" s="47"/>
      <c r="N161" s="47"/>
      <c r="O161" s="25"/>
      <c r="P161" s="42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>
      <c r="A162" s="25"/>
      <c r="B162" s="25"/>
      <c r="C162" s="25"/>
      <c r="D162" s="25"/>
      <c r="E162" s="62"/>
      <c r="F162" s="25"/>
      <c r="G162" s="47"/>
      <c r="H162" s="46"/>
      <c r="I162" s="67"/>
      <c r="J162" s="47"/>
      <c r="K162" s="47"/>
      <c r="L162" s="47"/>
      <c r="M162" s="47"/>
      <c r="N162" s="47"/>
      <c r="O162" s="25"/>
      <c r="P162" s="42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>
      <c r="A163" s="25"/>
      <c r="B163" s="25"/>
      <c r="C163" s="25"/>
      <c r="D163" s="90"/>
      <c r="E163" s="62"/>
      <c r="F163" s="25"/>
      <c r="G163" s="47"/>
      <c r="H163" s="46"/>
      <c r="I163" s="67"/>
      <c r="J163" s="47"/>
      <c r="K163" s="47"/>
      <c r="L163" s="47"/>
      <c r="M163" s="47"/>
      <c r="N163" s="47"/>
      <c r="O163" s="25"/>
      <c r="P163" s="42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>
      <c r="A164" s="25"/>
      <c r="B164" s="25"/>
      <c r="C164" s="25"/>
      <c r="D164" s="25"/>
      <c r="E164" s="62"/>
      <c r="F164" s="25"/>
      <c r="G164" s="47"/>
      <c r="H164" s="46"/>
      <c r="I164" s="67"/>
      <c r="J164" s="47"/>
      <c r="K164" s="47"/>
      <c r="L164" s="47"/>
      <c r="M164" s="47"/>
      <c r="N164" s="47"/>
      <c r="O164" s="25"/>
      <c r="P164" s="42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>
      <c r="A165" s="25"/>
      <c r="B165" s="25"/>
      <c r="C165" s="25"/>
      <c r="D165" s="90"/>
      <c r="E165" s="62"/>
      <c r="F165" s="25"/>
      <c r="G165" s="47"/>
      <c r="H165" s="46"/>
      <c r="I165" s="67"/>
      <c r="J165" s="47"/>
      <c r="K165" s="47"/>
      <c r="L165" s="47"/>
      <c r="M165" s="47"/>
      <c r="N165" s="47"/>
      <c r="O165" s="25"/>
      <c r="P165" s="42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>
      <c r="A166" s="25"/>
      <c r="B166" s="25"/>
      <c r="C166" s="25"/>
      <c r="D166" s="25"/>
      <c r="E166" s="62"/>
      <c r="F166" s="25"/>
      <c r="G166" s="47"/>
      <c r="H166" s="46"/>
      <c r="I166" s="67"/>
      <c r="J166" s="47"/>
      <c r="K166" s="47"/>
      <c r="L166" s="47"/>
      <c r="M166" s="47"/>
      <c r="N166" s="47"/>
      <c r="O166" s="25"/>
      <c r="P166" s="42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>
      <c r="A167" s="25"/>
      <c r="B167" s="25"/>
      <c r="C167" s="25"/>
      <c r="D167" s="25"/>
      <c r="E167" s="62"/>
      <c r="F167" s="25"/>
      <c r="G167" s="47"/>
      <c r="H167" s="46"/>
      <c r="I167" s="67"/>
      <c r="J167" s="47"/>
      <c r="K167" s="47"/>
      <c r="L167" s="47"/>
      <c r="M167" s="47"/>
      <c r="N167" s="47"/>
      <c r="O167" s="25"/>
      <c r="P167" s="42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>
      <c r="A168" s="25"/>
      <c r="B168" s="25"/>
      <c r="C168" s="25"/>
      <c r="D168" s="25"/>
      <c r="E168" s="62"/>
      <c r="F168" s="25"/>
      <c r="G168" s="47"/>
      <c r="H168" s="46"/>
      <c r="I168" s="67"/>
      <c r="J168" s="47"/>
      <c r="K168" s="47"/>
      <c r="L168" s="47"/>
      <c r="M168" s="47"/>
      <c r="N168" s="47"/>
      <c r="O168" s="25"/>
      <c r="P168" s="42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>
      <c r="A169" s="25"/>
      <c r="B169" s="25"/>
      <c r="C169" s="25"/>
      <c r="D169" s="25"/>
      <c r="E169" s="62"/>
      <c r="F169" s="25"/>
      <c r="G169" s="47"/>
      <c r="H169" s="46"/>
      <c r="I169" s="67"/>
      <c r="J169" s="47"/>
      <c r="K169" s="47"/>
      <c r="L169" s="47"/>
      <c r="M169" s="47"/>
      <c r="N169" s="47"/>
      <c r="O169" s="25"/>
      <c r="P169" s="42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>
      <c r="A170" s="25"/>
      <c r="B170" s="25"/>
      <c r="C170" s="25"/>
      <c r="D170" s="25"/>
      <c r="E170" s="62"/>
      <c r="F170" s="25"/>
      <c r="G170" s="47"/>
      <c r="H170" s="46"/>
      <c r="I170" s="67"/>
      <c r="J170" s="47"/>
      <c r="K170" s="47"/>
      <c r="L170" s="47"/>
      <c r="M170" s="47"/>
      <c r="N170" s="47"/>
      <c r="O170" s="25"/>
      <c r="P170" s="42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>
      <c r="A171" s="25"/>
      <c r="B171" s="25"/>
      <c r="C171" s="25"/>
      <c r="D171" s="25"/>
      <c r="E171" s="62"/>
      <c r="F171" s="25"/>
      <c r="G171" s="47"/>
      <c r="H171" s="46"/>
      <c r="I171" s="67"/>
      <c r="J171" s="47"/>
      <c r="K171" s="47"/>
      <c r="L171" s="47"/>
      <c r="M171" s="47"/>
      <c r="N171" s="47"/>
      <c r="O171" s="25"/>
      <c r="P171" s="42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>
      <c r="A172" s="25"/>
      <c r="B172" s="25"/>
      <c r="C172" s="25"/>
      <c r="D172" s="25"/>
      <c r="E172" s="62"/>
      <c r="F172" s="25"/>
      <c r="G172" s="47"/>
      <c r="H172" s="46"/>
      <c r="I172" s="67"/>
      <c r="J172" s="47"/>
      <c r="K172" s="47"/>
      <c r="L172" s="47"/>
      <c r="M172" s="47"/>
      <c r="N172" s="47"/>
      <c r="O172" s="25"/>
      <c r="P172" s="42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>
      <c r="A173" s="25"/>
      <c r="B173" s="25"/>
      <c r="C173" s="25"/>
      <c r="D173" s="25"/>
      <c r="E173" s="62"/>
      <c r="F173" s="25"/>
      <c r="G173" s="47"/>
      <c r="H173" s="46"/>
      <c r="I173" s="67"/>
      <c r="J173" s="47"/>
      <c r="K173" s="47"/>
      <c r="L173" s="47"/>
      <c r="M173" s="47"/>
      <c r="N173" s="47"/>
      <c r="O173" s="25"/>
      <c r="P173" s="42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>
      <c r="A174" s="25"/>
      <c r="B174" s="25"/>
      <c r="C174" s="25"/>
      <c r="D174" s="25"/>
      <c r="E174" s="62"/>
      <c r="F174" s="25"/>
      <c r="G174" s="47"/>
      <c r="H174" s="46"/>
      <c r="I174" s="67"/>
      <c r="J174" s="47"/>
      <c r="K174" s="47"/>
      <c r="L174" s="47"/>
      <c r="M174" s="47"/>
      <c r="N174" s="47"/>
      <c r="O174" s="25"/>
      <c r="P174" s="42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>
      <c r="A175" s="25"/>
      <c r="B175" s="25"/>
      <c r="C175" s="25"/>
      <c r="D175" s="25"/>
      <c r="E175" s="62"/>
      <c r="F175" s="25"/>
      <c r="G175" s="47"/>
      <c r="H175" s="46"/>
      <c r="I175" s="67"/>
      <c r="J175" s="47"/>
      <c r="K175" s="47"/>
      <c r="L175" s="47"/>
      <c r="M175" s="47"/>
      <c r="N175" s="47"/>
      <c r="O175" s="25"/>
      <c r="P175" s="42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>
      <c r="A176" s="25"/>
      <c r="B176" s="25"/>
      <c r="C176" s="25"/>
      <c r="D176" s="25"/>
      <c r="E176" s="62"/>
      <c r="F176" s="25"/>
      <c r="G176" s="47"/>
      <c r="H176" s="46"/>
      <c r="I176" s="67"/>
      <c r="J176" s="47"/>
      <c r="K176" s="47"/>
      <c r="L176" s="47"/>
      <c r="M176" s="47"/>
      <c r="N176" s="47"/>
      <c r="O176" s="25"/>
      <c r="P176" s="42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>
      <c r="A177" s="25"/>
      <c r="B177" s="25"/>
      <c r="C177" s="25"/>
      <c r="D177" s="25"/>
      <c r="E177" s="62"/>
      <c r="F177" s="25"/>
      <c r="G177" s="47"/>
      <c r="H177" s="46"/>
      <c r="I177" s="67"/>
      <c r="J177" s="47"/>
      <c r="K177" s="47"/>
      <c r="L177" s="47"/>
      <c r="M177" s="47"/>
      <c r="N177" s="47"/>
      <c r="O177" s="25"/>
      <c r="P177" s="42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>
      <c r="A178" s="25"/>
      <c r="B178" s="25"/>
      <c r="C178" s="25"/>
      <c r="D178" s="25"/>
      <c r="E178" s="62"/>
      <c r="F178" s="25"/>
      <c r="G178" s="47"/>
      <c r="H178" s="46"/>
      <c r="I178" s="67"/>
      <c r="J178" s="47"/>
      <c r="K178" s="47"/>
      <c r="L178" s="47"/>
      <c r="M178" s="47"/>
      <c r="N178" s="47"/>
      <c r="O178" s="25"/>
      <c r="P178" s="42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>
      <c r="A179" s="25"/>
      <c r="B179" s="25"/>
      <c r="C179" s="25"/>
      <c r="D179" s="25"/>
      <c r="E179" s="62"/>
      <c r="F179" s="25"/>
      <c r="G179" s="47"/>
      <c r="H179" s="46"/>
      <c r="I179" s="67"/>
      <c r="J179" s="47"/>
      <c r="K179" s="47"/>
      <c r="L179" s="47"/>
      <c r="M179" s="47"/>
      <c r="N179" s="47"/>
      <c r="O179" s="25"/>
      <c r="P179" s="42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>
      <c r="A180" s="25"/>
      <c r="B180" s="25"/>
      <c r="C180" s="25"/>
      <c r="D180" s="25"/>
      <c r="E180" s="62"/>
      <c r="F180" s="25"/>
      <c r="G180" s="47"/>
      <c r="H180" s="46"/>
      <c r="I180" s="67"/>
      <c r="J180" s="47"/>
      <c r="K180" s="47"/>
      <c r="L180" s="47"/>
      <c r="M180" s="47"/>
      <c r="N180" s="47"/>
      <c r="O180" s="25"/>
      <c r="P180" s="42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>
      <c r="A181" s="25"/>
      <c r="B181" s="25"/>
      <c r="C181" s="25"/>
      <c r="D181" s="25"/>
      <c r="E181" s="62"/>
      <c r="F181" s="25"/>
      <c r="G181" s="47"/>
      <c r="H181" s="46"/>
      <c r="I181" s="67"/>
      <c r="J181" s="47"/>
      <c r="K181" s="47"/>
      <c r="L181" s="47"/>
      <c r="M181" s="47"/>
      <c r="N181" s="47"/>
      <c r="O181" s="25"/>
      <c r="P181" s="42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>
      <c r="A182" s="25"/>
      <c r="B182" s="25"/>
      <c r="C182" s="25"/>
      <c r="D182" s="25"/>
      <c r="E182" s="25"/>
      <c r="F182" s="25"/>
      <c r="G182" s="47"/>
      <c r="H182" s="46"/>
      <c r="I182" s="46"/>
      <c r="J182" s="47"/>
      <c r="K182" s="47"/>
      <c r="L182" s="47"/>
      <c r="M182" s="47"/>
      <c r="N182" s="47"/>
      <c r="O182" s="25"/>
      <c r="P182" s="42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>
      <c r="A183" s="25"/>
      <c r="B183" s="25"/>
      <c r="C183" s="25"/>
      <c r="D183" s="25"/>
      <c r="E183" s="25"/>
      <c r="F183" s="25"/>
      <c r="G183" s="47"/>
      <c r="H183" s="46"/>
      <c r="I183" s="46"/>
      <c r="J183" s="47"/>
      <c r="K183" s="47"/>
      <c r="L183" s="47"/>
      <c r="M183" s="47"/>
      <c r="N183" s="47"/>
      <c r="O183" s="25"/>
      <c r="P183" s="42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>
      <c r="A184" s="25"/>
      <c r="B184" s="25"/>
      <c r="C184" s="25"/>
      <c r="D184" s="90"/>
      <c r="E184" s="25"/>
      <c r="F184" s="25"/>
      <c r="G184" s="47"/>
      <c r="H184" s="46"/>
      <c r="I184" s="46"/>
      <c r="J184" s="47"/>
      <c r="K184" s="47"/>
      <c r="L184" s="47"/>
      <c r="M184" s="47"/>
      <c r="N184" s="47"/>
      <c r="O184" s="25"/>
      <c r="P184" s="42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>
      <c r="A185" s="25"/>
      <c r="B185" s="25"/>
      <c r="C185" s="25"/>
      <c r="D185" s="25"/>
      <c r="E185" s="25"/>
      <c r="F185" s="25"/>
      <c r="G185" s="47"/>
      <c r="H185" s="46"/>
      <c r="I185" s="46"/>
      <c r="J185" s="47"/>
      <c r="K185" s="47"/>
      <c r="L185" s="47"/>
      <c r="M185" s="47"/>
      <c r="N185" s="47"/>
      <c r="O185" s="25"/>
      <c r="P185" s="42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>
      <c r="A186" s="25"/>
      <c r="B186" s="25"/>
      <c r="C186" s="25"/>
      <c r="D186" s="25"/>
      <c r="E186" s="25"/>
      <c r="F186" s="25"/>
      <c r="G186" s="47"/>
      <c r="H186" s="46"/>
      <c r="I186" s="46"/>
      <c r="J186" s="47"/>
      <c r="K186" s="47"/>
      <c r="L186" s="47"/>
      <c r="M186" s="47"/>
      <c r="N186" s="47"/>
      <c r="O186" s="25"/>
      <c r="P186" s="42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>
      <c r="A187" s="25"/>
      <c r="B187" s="25"/>
      <c r="C187" s="25"/>
      <c r="D187" s="25"/>
      <c r="E187" s="25"/>
      <c r="F187" s="25"/>
      <c r="G187" s="47"/>
      <c r="H187" s="46"/>
      <c r="I187" s="46"/>
      <c r="J187" s="47"/>
      <c r="K187" s="47"/>
      <c r="L187" s="47"/>
      <c r="M187" s="47"/>
      <c r="N187" s="47"/>
      <c r="O187" s="25"/>
      <c r="P187" s="42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>
      <c r="A188" s="25"/>
      <c r="B188" s="25"/>
      <c r="C188" s="25"/>
      <c r="D188" s="25"/>
      <c r="E188" s="25"/>
      <c r="F188" s="25"/>
      <c r="G188" s="47"/>
      <c r="H188" s="46"/>
      <c r="I188" s="46"/>
      <c r="J188" s="47"/>
      <c r="K188" s="47"/>
      <c r="L188" s="47"/>
      <c r="M188" s="47"/>
      <c r="N188" s="47"/>
      <c r="O188" s="25"/>
      <c r="P188" s="42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>
      <c r="A189" s="25"/>
      <c r="B189" s="25"/>
      <c r="C189" s="25"/>
      <c r="D189" s="90"/>
      <c r="E189" s="25"/>
      <c r="F189" s="25"/>
      <c r="G189" s="47"/>
      <c r="H189" s="46"/>
      <c r="I189" s="46"/>
      <c r="J189" s="47"/>
      <c r="K189" s="47"/>
      <c r="L189" s="47"/>
      <c r="M189" s="47"/>
      <c r="N189" s="47"/>
      <c r="O189" s="25"/>
      <c r="P189" s="42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>
      <c r="A190" s="25"/>
      <c r="B190" s="25"/>
      <c r="C190" s="25"/>
      <c r="D190" s="25"/>
      <c r="E190" s="25"/>
      <c r="F190" s="25"/>
      <c r="G190" s="47"/>
      <c r="H190" s="46"/>
      <c r="I190" s="46"/>
      <c r="J190" s="47"/>
      <c r="K190" s="47"/>
      <c r="L190" s="47"/>
      <c r="M190" s="47"/>
      <c r="N190" s="47"/>
      <c r="O190" s="25"/>
      <c r="P190" s="42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>
      <c r="A191" s="25"/>
      <c r="B191" s="25"/>
      <c r="C191" s="25"/>
      <c r="D191" s="25"/>
      <c r="E191" s="25"/>
      <c r="F191" s="25"/>
      <c r="G191" s="47"/>
      <c r="H191" s="46"/>
      <c r="I191" s="46"/>
      <c r="J191" s="47"/>
      <c r="K191" s="47"/>
      <c r="L191" s="47"/>
      <c r="M191" s="47"/>
      <c r="N191" s="47"/>
      <c r="O191" s="25"/>
      <c r="P191" s="42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>
      <c r="A192" s="25"/>
      <c r="B192" s="25"/>
      <c r="C192" s="25"/>
      <c r="D192" s="25"/>
      <c r="E192" s="25"/>
      <c r="F192" s="25"/>
      <c r="G192" s="47"/>
      <c r="H192" s="46"/>
      <c r="I192" s="46"/>
      <c r="J192" s="47"/>
      <c r="K192" s="47"/>
      <c r="L192" s="47"/>
      <c r="M192" s="47"/>
      <c r="N192" s="47"/>
      <c r="O192" s="25"/>
      <c r="P192" s="42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>
      <c r="A193" s="25"/>
      <c r="B193" s="25"/>
      <c r="C193" s="25"/>
      <c r="D193" s="25"/>
      <c r="E193" s="25"/>
      <c r="F193" s="25"/>
      <c r="G193" s="47"/>
      <c r="H193" s="46"/>
      <c r="I193" s="46"/>
      <c r="J193" s="47"/>
      <c r="K193" s="47"/>
      <c r="L193" s="47"/>
      <c r="M193" s="47"/>
      <c r="N193" s="47"/>
      <c r="O193" s="25"/>
      <c r="P193" s="42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>
      <c r="A194" s="25"/>
      <c r="B194" s="25"/>
      <c r="C194" s="25"/>
      <c r="D194" s="25"/>
      <c r="E194" s="25"/>
      <c r="F194" s="25"/>
      <c r="G194" s="47"/>
      <c r="H194" s="46"/>
      <c r="I194" s="46"/>
      <c r="J194" s="47"/>
      <c r="K194" s="47"/>
      <c r="L194" s="47"/>
      <c r="M194" s="47"/>
      <c r="N194" s="47"/>
      <c r="O194" s="25"/>
      <c r="P194" s="42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>
      <c r="A195" s="25"/>
      <c r="B195" s="25"/>
      <c r="C195" s="25"/>
      <c r="D195" s="25"/>
      <c r="E195" s="25"/>
      <c r="F195" s="25"/>
      <c r="G195" s="47"/>
      <c r="H195" s="46"/>
      <c r="I195" s="46"/>
      <c r="J195" s="47"/>
      <c r="K195" s="47"/>
      <c r="L195" s="47"/>
      <c r="M195" s="47"/>
      <c r="N195" s="47"/>
      <c r="O195" s="25"/>
      <c r="P195" s="42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>
      <c r="A196" s="25"/>
      <c r="B196" s="25"/>
      <c r="C196" s="25"/>
      <c r="D196" s="25"/>
      <c r="E196" s="25"/>
      <c r="F196" s="25"/>
      <c r="G196" s="47"/>
      <c r="H196" s="46"/>
      <c r="I196" s="46"/>
      <c r="J196" s="47"/>
      <c r="K196" s="47"/>
      <c r="L196" s="47"/>
      <c r="M196" s="47"/>
      <c r="N196" s="47"/>
      <c r="O196" s="25"/>
      <c r="P196" s="42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>
      <c r="A197" s="25"/>
      <c r="B197" s="25"/>
      <c r="C197" s="25"/>
      <c r="D197" s="25"/>
      <c r="E197" s="25"/>
      <c r="F197" s="25"/>
      <c r="G197" s="47"/>
      <c r="H197" s="46"/>
      <c r="I197" s="46"/>
      <c r="J197" s="47"/>
      <c r="K197" s="47"/>
      <c r="L197" s="47"/>
      <c r="M197" s="47"/>
      <c r="N197" s="47"/>
      <c r="O197" s="25"/>
      <c r="P197" s="42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>
      <c r="A198" s="25"/>
      <c r="B198" s="25"/>
      <c r="C198" s="25"/>
      <c r="D198" s="90"/>
      <c r="E198" s="25"/>
      <c r="F198" s="25"/>
      <c r="G198" s="47"/>
      <c r="H198" s="46"/>
      <c r="I198" s="46"/>
      <c r="J198" s="47"/>
      <c r="K198" s="47"/>
      <c r="L198" s="47"/>
      <c r="M198" s="47"/>
      <c r="N198" s="47"/>
      <c r="O198" s="25"/>
      <c r="P198" s="42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>
      <c r="A199" s="25"/>
      <c r="B199" s="25"/>
      <c r="C199" s="25"/>
      <c r="D199" s="90"/>
      <c r="E199" s="25"/>
      <c r="F199" s="25"/>
      <c r="G199" s="47"/>
      <c r="H199" s="46"/>
      <c r="I199" s="46"/>
      <c r="J199" s="47"/>
      <c r="K199" s="47"/>
      <c r="L199" s="47"/>
      <c r="M199" s="47"/>
      <c r="N199" s="47"/>
      <c r="O199" s="25"/>
      <c r="P199" s="42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>
      <c r="A200" s="25"/>
      <c r="B200" s="25"/>
      <c r="C200" s="25"/>
      <c r="D200" s="25"/>
      <c r="E200" s="25"/>
      <c r="F200" s="25"/>
      <c r="G200" s="26"/>
      <c r="H200" s="25"/>
      <c r="I200" s="25"/>
      <c r="J200" s="26"/>
      <c r="K200" s="26"/>
      <c r="L200" s="26"/>
      <c r="M200" s="26"/>
      <c r="N200" s="26"/>
      <c r="O200" s="25"/>
      <c r="P200" s="42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dataValidations count="19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</dataValidations>
  <hyperlinks>
    <hyperlink ref="E17" r:id="rId1"/>
    <hyperlink ref="E29" r:id="rId2"/>
    <hyperlink ref="E34" r:id="rId3"/>
    <hyperlink ref="G39" r:id="rId4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6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2.89156626506024" customWidth="true"/>
    <col min="13" max="13" width="12.89156626506024" customWidth="true"/>
    <col min="14" max="14" width="24.33734939759036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360</v>
      </c>
      <c r="B1" s="34" t="s">
        <v>33</v>
      </c>
      <c r="C1" s="35" t="s">
        <v>34</v>
      </c>
      <c r="D1" s="35" t="s">
        <v>35</v>
      </c>
      <c r="E1" s="35" t="s">
        <v>36</v>
      </c>
      <c r="F1" s="35" t="s">
        <v>37</v>
      </c>
      <c r="G1" s="35" t="s">
        <v>38</v>
      </c>
      <c r="H1" s="37" t="s">
        <v>39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5" t="s">
        <v>399</v>
      </c>
      <c r="C2" s="25" t="s">
        <v>524</v>
      </c>
      <c r="D2" s="33"/>
      <c r="E2" s="62" t="s">
        <v>525</v>
      </c>
      <c r="F2" s="25" t="n">
        <v>135495.0</v>
      </c>
      <c r="G2" s="61"/>
      <c r="H2" s="27" t="s">
        <v>411</v>
      </c>
      <c r="I2" s="27"/>
      <c r="J2" s="61"/>
      <c r="K2" s="91"/>
      <c r="L2" s="27"/>
      <c r="M2" s="25"/>
      <c r="N2" s="33"/>
      <c r="O2" s="59" t="n">
        <v>44088.0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5" t="s">
        <v>399</v>
      </c>
      <c r="C3" s="25" t="s">
        <v>526</v>
      </c>
      <c r="D3" s="33"/>
      <c r="E3" s="25" t="s">
        <v>527</v>
      </c>
      <c r="F3" s="25" t="n">
        <v>134436.0</v>
      </c>
      <c r="G3" s="61"/>
      <c r="H3" s="25" t="s">
        <v>51</v>
      </c>
      <c r="I3" s="27"/>
      <c r="J3" s="33"/>
      <c r="K3" s="91"/>
      <c r="L3" s="25"/>
      <c r="M3" s="25"/>
      <c r="N3" s="33"/>
      <c r="O3" s="59" t="n">
        <v>44088.0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5" t="s">
        <v>399</v>
      </c>
      <c r="C4" s="25" t="s">
        <v>528</v>
      </c>
      <c r="D4" s="33"/>
      <c r="E4" s="25" t="s">
        <v>529</v>
      </c>
      <c r="F4" s="25" t="n">
        <v>134270.0</v>
      </c>
      <c r="G4" s="92"/>
      <c r="H4" s="25" t="s">
        <v>51</v>
      </c>
      <c r="I4" s="27"/>
      <c r="J4" s="33"/>
      <c r="K4" s="91"/>
      <c r="L4" s="27"/>
      <c r="M4" s="25"/>
      <c r="N4" s="33"/>
      <c r="O4" s="59" t="n">
        <v>44088.0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5" t="s">
        <v>399</v>
      </c>
      <c r="C5" s="25" t="s">
        <v>530</v>
      </c>
      <c r="D5" s="33"/>
      <c r="E5" s="25" t="s">
        <v>531</v>
      </c>
      <c r="F5" s="25" t="n">
        <v>131901.0</v>
      </c>
      <c r="G5" s="61"/>
      <c r="H5" s="27" t="s">
        <v>51</v>
      </c>
      <c r="I5" s="27"/>
      <c r="J5" s="61"/>
      <c r="K5" s="91"/>
      <c r="L5" s="27"/>
      <c r="M5" s="52"/>
      <c r="N5" s="33"/>
      <c r="O5" s="59" t="n">
        <v>44088.0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5" t="s">
        <v>399</v>
      </c>
      <c r="C6" s="25" t="s">
        <v>532</v>
      </c>
      <c r="D6" s="33"/>
      <c r="E6" s="25" t="s">
        <v>533</v>
      </c>
      <c r="F6" s="25" t="n">
        <v>129389.0</v>
      </c>
      <c r="G6" s="61"/>
      <c r="H6" s="25" t="s">
        <v>51</v>
      </c>
      <c r="I6" s="27"/>
      <c r="J6" s="33"/>
      <c r="K6" s="91"/>
      <c r="L6" s="25"/>
      <c r="M6" s="25"/>
      <c r="N6" s="61"/>
      <c r="O6" s="59" t="n">
        <v>44088.0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5" t="s">
        <v>399</v>
      </c>
      <c r="C7" s="25" t="s">
        <v>534</v>
      </c>
      <c r="D7" s="33"/>
      <c r="E7" s="25" t="s">
        <v>535</v>
      </c>
      <c r="F7" s="25" t="n">
        <v>128714.0</v>
      </c>
      <c r="G7" s="61"/>
      <c r="H7" s="25" t="s">
        <v>51</v>
      </c>
      <c r="I7" s="27"/>
      <c r="J7" s="61"/>
      <c r="K7" s="91"/>
      <c r="L7" s="27"/>
      <c r="M7" s="52"/>
      <c r="N7" s="33"/>
      <c r="O7" s="59" t="n">
        <v>44088.0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5" t="s">
        <v>399</v>
      </c>
      <c r="C8" s="25" t="s">
        <v>536</v>
      </c>
      <c r="D8" s="33"/>
      <c r="E8" s="25" t="s">
        <v>537</v>
      </c>
      <c r="F8" s="25" t="n">
        <v>126918.0</v>
      </c>
      <c r="G8" s="61"/>
      <c r="H8" s="25" t="s">
        <v>51</v>
      </c>
      <c r="I8" s="27"/>
      <c r="J8" s="33"/>
      <c r="K8" s="91"/>
      <c r="L8" s="27"/>
      <c r="M8" s="25"/>
      <c r="N8" s="61"/>
      <c r="O8" s="59" t="n">
        <v>44088.0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5" t="s">
        <v>399</v>
      </c>
      <c r="C9" s="25" t="s">
        <v>538</v>
      </c>
      <c r="D9" s="33"/>
      <c r="E9" s="25" t="s">
        <v>539</v>
      </c>
      <c r="F9" s="25" t="n">
        <v>126189.0</v>
      </c>
      <c r="G9" s="61"/>
      <c r="H9" s="25" t="s">
        <v>51</v>
      </c>
      <c r="I9" s="27"/>
      <c r="J9" s="33"/>
      <c r="K9" s="91"/>
      <c r="L9" s="25"/>
      <c r="M9" s="25"/>
      <c r="N9" s="61"/>
      <c r="O9" s="59" t="n">
        <v>44088.0</v>
      </c>
      <c r="P9" s="33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5" t="s">
        <v>399</v>
      </c>
      <c r="C10" s="25" t="s">
        <v>540</v>
      </c>
      <c r="D10" s="33"/>
      <c r="E10" s="25" t="s">
        <v>541</v>
      </c>
      <c r="F10" s="25" t="n">
        <v>125812.0</v>
      </c>
      <c r="G10" s="61"/>
      <c r="H10" s="25" t="s">
        <v>51</v>
      </c>
      <c r="I10" s="27"/>
      <c r="J10" s="33"/>
      <c r="K10" s="91"/>
      <c r="L10" s="25"/>
      <c r="M10" s="25"/>
      <c r="N10" s="61"/>
      <c r="O10" s="59" t="n">
        <v>44088.0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5" t="s">
        <v>399</v>
      </c>
      <c r="C11" s="25" t="s">
        <v>542</v>
      </c>
      <c r="D11" s="33"/>
      <c r="E11" s="25" t="s">
        <v>543</v>
      </c>
      <c r="F11" s="25" t="n">
        <v>125760.0</v>
      </c>
      <c r="G11" s="61"/>
      <c r="H11" s="25" t="s">
        <v>51</v>
      </c>
      <c r="I11" s="27"/>
      <c r="J11" s="33"/>
      <c r="K11" s="91"/>
      <c r="L11" s="27"/>
      <c r="M11" s="52"/>
      <c r="N11" s="61"/>
      <c r="O11" s="59" t="n">
        <v>44088.0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5" t="s">
        <v>399</v>
      </c>
      <c r="C12" s="25" t="s">
        <v>544</v>
      </c>
      <c r="D12" s="33"/>
      <c r="E12" s="25" t="s">
        <v>545</v>
      </c>
      <c r="F12" s="25" t="n">
        <v>124087.0</v>
      </c>
      <c r="G12" s="61"/>
      <c r="H12" s="25" t="s">
        <v>207</v>
      </c>
      <c r="I12" s="27"/>
      <c r="J12" s="61"/>
      <c r="K12" s="91"/>
      <c r="L12" s="25"/>
      <c r="M12" s="25"/>
      <c r="N12" s="61" t="s">
        <v>546</v>
      </c>
      <c r="O12" s="59" t="n">
        <v>44088.0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5" t="s">
        <v>399</v>
      </c>
      <c r="C13" s="25" t="s">
        <v>547</v>
      </c>
      <c r="D13" s="33"/>
      <c r="E13" s="25" t="s">
        <v>548</v>
      </c>
      <c r="F13" s="25" t="n">
        <v>122293.0</v>
      </c>
      <c r="G13" s="61"/>
      <c r="H13" s="25" t="s">
        <v>51</v>
      </c>
      <c r="I13" s="27"/>
      <c r="J13" s="61"/>
      <c r="K13" s="91"/>
      <c r="L13" s="25"/>
      <c r="M13" s="25"/>
      <c r="N13" s="33"/>
      <c r="O13" s="59" t="n">
        <v>44088.0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5" t="s">
        <v>399</v>
      </c>
      <c r="C14" s="25" t="s">
        <v>549</v>
      </c>
      <c r="D14" s="33"/>
      <c r="E14" s="25" t="s">
        <v>550</v>
      </c>
      <c r="F14" s="25" t="n">
        <v>122278.0</v>
      </c>
      <c r="G14" s="61"/>
      <c r="H14" s="25" t="s">
        <v>51</v>
      </c>
      <c r="I14" s="27"/>
      <c r="J14" s="33"/>
      <c r="K14" s="91"/>
      <c r="L14" s="25"/>
      <c r="M14" s="25"/>
      <c r="N14" s="61"/>
      <c r="O14" s="59" t="n">
        <v>44088.0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5" t="s">
        <v>399</v>
      </c>
      <c r="C15" s="25" t="s">
        <v>551</v>
      </c>
      <c r="D15" s="33"/>
      <c r="E15" s="25" t="s">
        <v>552</v>
      </c>
      <c r="F15" s="25" t="n">
        <v>122017.0</v>
      </c>
      <c r="G15" s="61"/>
      <c r="H15" s="25" t="s">
        <v>51</v>
      </c>
      <c r="I15" s="27"/>
      <c r="J15" s="61"/>
      <c r="K15" s="91"/>
      <c r="L15" s="25"/>
      <c r="M15" s="25"/>
      <c r="N15" s="61"/>
      <c r="O15" s="59" t="n">
        <v>44088.0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5" t="s">
        <v>399</v>
      </c>
      <c r="C16" s="25" t="s">
        <v>553</v>
      </c>
      <c r="D16" s="33"/>
      <c r="E16" s="25" t="s">
        <v>554</v>
      </c>
      <c r="F16" s="25" t="n">
        <v>120461.0</v>
      </c>
      <c r="G16" s="61"/>
      <c r="H16" s="25" t="s">
        <v>51</v>
      </c>
      <c r="I16" s="27"/>
      <c r="J16" s="33"/>
      <c r="K16" s="91"/>
      <c r="L16" s="25"/>
      <c r="M16" s="25"/>
      <c r="N16" s="33"/>
      <c r="O16" s="59" t="n">
        <v>44088.0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5" t="s">
        <v>399</v>
      </c>
      <c r="C17" s="25" t="s">
        <v>555</v>
      </c>
      <c r="D17" s="33"/>
      <c r="E17" s="25" t="s">
        <v>556</v>
      </c>
      <c r="F17" s="25" t="n">
        <v>120392.0</v>
      </c>
      <c r="G17" s="61"/>
      <c r="H17" s="27" t="s">
        <v>51</v>
      </c>
      <c r="I17" s="27"/>
      <c r="J17" s="33"/>
      <c r="K17" s="91"/>
      <c r="L17" s="25"/>
      <c r="M17" s="25"/>
      <c r="N17" s="61"/>
      <c r="O17" s="59" t="n">
        <v>44088.0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5" t="s">
        <v>399</v>
      </c>
      <c r="C18" s="25" t="s">
        <v>557</v>
      </c>
      <c r="D18" s="33"/>
      <c r="E18" s="25" t="s">
        <v>558</v>
      </c>
      <c r="F18" s="25" t="n">
        <v>120365.0</v>
      </c>
      <c r="G18" s="61"/>
      <c r="H18" s="25" t="s">
        <v>51</v>
      </c>
      <c r="I18" s="27"/>
      <c r="J18" s="61"/>
      <c r="K18" s="91"/>
      <c r="L18" s="27"/>
      <c r="M18" s="52"/>
      <c r="N18" s="61"/>
      <c r="O18" s="59" t="n">
        <v>44088.0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5" t="s">
        <v>399</v>
      </c>
      <c r="C19" s="25" t="s">
        <v>559</v>
      </c>
      <c r="D19" s="33"/>
      <c r="E19" s="25" t="s">
        <v>560</v>
      </c>
      <c r="F19" s="25" t="n">
        <v>119443.0</v>
      </c>
      <c r="G19" s="61"/>
      <c r="H19" s="27" t="s">
        <v>411</v>
      </c>
      <c r="I19" s="27"/>
      <c r="J19" s="61"/>
      <c r="K19" s="91"/>
      <c r="L19" s="27"/>
      <c r="M19" s="25"/>
      <c r="N19" s="61"/>
      <c r="O19" s="59" t="n">
        <v>44088.0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5" t="s">
        <v>399</v>
      </c>
      <c r="C20" s="25" t="s">
        <v>561</v>
      </c>
      <c r="D20" s="33"/>
      <c r="E20" s="25" t="s">
        <v>562</v>
      </c>
      <c r="F20" s="25" t="n">
        <v>119373.0</v>
      </c>
      <c r="G20" s="61"/>
      <c r="H20" s="25" t="s">
        <v>51</v>
      </c>
      <c r="I20" s="27"/>
      <c r="J20" s="93"/>
      <c r="K20" s="91"/>
      <c r="L20" s="25"/>
      <c r="M20" s="25"/>
      <c r="N20" s="61"/>
      <c r="O20" s="59" t="n">
        <v>44088.0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5" t="s">
        <v>399</v>
      </c>
      <c r="C21" s="25" t="s">
        <v>563</v>
      </c>
      <c r="D21" s="33"/>
      <c r="E21" s="25" t="s">
        <v>564</v>
      </c>
      <c r="F21" s="25" t="n">
        <v>118960.0</v>
      </c>
      <c r="G21" s="61"/>
      <c r="H21" s="27" t="s">
        <v>51</v>
      </c>
      <c r="I21" s="27"/>
      <c r="J21" s="61"/>
      <c r="K21" s="91"/>
      <c r="L21" s="27"/>
      <c r="M21" s="25"/>
      <c r="N21" s="33"/>
      <c r="O21" s="59" t="n">
        <v>44088.0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5" t="s">
        <v>399</v>
      </c>
      <c r="C22" s="25" t="s">
        <v>565</v>
      </c>
      <c r="D22" s="33"/>
      <c r="E22" s="25" t="s">
        <v>566</v>
      </c>
      <c r="F22" s="25" t="n">
        <v>118894.0</v>
      </c>
      <c r="G22" s="61"/>
      <c r="H22" s="25" t="s">
        <v>51</v>
      </c>
      <c r="I22" s="27"/>
      <c r="J22" s="33"/>
      <c r="K22" s="91"/>
      <c r="L22" s="25"/>
      <c r="M22" s="25"/>
      <c r="N22" s="61"/>
      <c r="O22" s="59" t="n">
        <v>44088.0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5" t="s">
        <v>399</v>
      </c>
      <c r="C23" s="25" t="s">
        <v>567</v>
      </c>
      <c r="D23" s="33"/>
      <c r="E23" s="25" t="s">
        <v>568</v>
      </c>
      <c r="F23" s="25" t="n">
        <v>118159.0</v>
      </c>
      <c r="G23" s="61"/>
      <c r="H23" s="25" t="s">
        <v>51</v>
      </c>
      <c r="I23" s="27"/>
      <c r="J23" s="61"/>
      <c r="K23" s="91"/>
      <c r="L23" s="27"/>
      <c r="M23" s="25"/>
      <c r="N23" s="33"/>
      <c r="O23" s="59" t="n">
        <v>44088.0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5" t="s">
        <v>399</v>
      </c>
      <c r="C24" s="25" t="s">
        <v>569</v>
      </c>
      <c r="D24" s="33"/>
      <c r="E24" s="25" t="s">
        <v>570</v>
      </c>
      <c r="F24" s="25" t="n">
        <v>117873.0</v>
      </c>
      <c r="G24" s="61"/>
      <c r="H24" s="27" t="s">
        <v>51</v>
      </c>
      <c r="I24" s="27"/>
      <c r="J24" s="33"/>
      <c r="K24" s="91"/>
      <c r="L24" s="25"/>
      <c r="M24" s="25"/>
      <c r="N24" s="61"/>
      <c r="O24" s="59" t="n">
        <v>44088.0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5" t="s">
        <v>399</v>
      </c>
      <c r="C25" s="25" t="s">
        <v>571</v>
      </c>
      <c r="D25" s="33"/>
      <c r="E25" s="25" t="s">
        <v>572</v>
      </c>
      <c r="F25" s="25" t="n">
        <v>117297.0</v>
      </c>
      <c r="G25" s="61"/>
      <c r="H25" s="25" t="s">
        <v>51</v>
      </c>
      <c r="I25" s="27"/>
      <c r="J25" s="33"/>
      <c r="K25" s="91"/>
      <c r="L25" s="27"/>
      <c r="M25" s="25"/>
      <c r="N25" s="33"/>
      <c r="O25" s="59" t="n">
        <v>44088.0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5" t="s">
        <v>399</v>
      </c>
      <c r="C26" s="25" t="s">
        <v>573</v>
      </c>
      <c r="D26" s="33"/>
      <c r="E26" s="25" t="s">
        <v>574</v>
      </c>
      <c r="F26" s="25" t="n">
        <v>117036.0</v>
      </c>
      <c r="G26" s="61"/>
      <c r="H26" s="27" t="s">
        <v>51</v>
      </c>
      <c r="I26" s="27"/>
      <c r="J26" s="61"/>
      <c r="K26" s="91"/>
      <c r="L26" s="27"/>
      <c r="M26" s="52"/>
      <c r="N26" s="61"/>
      <c r="O26" s="59" t="n">
        <v>44088.0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5" t="s">
        <v>399</v>
      </c>
      <c r="C27" s="25" t="s">
        <v>575</v>
      </c>
      <c r="D27" s="33"/>
      <c r="E27" s="25" t="s">
        <v>576</v>
      </c>
      <c r="F27" s="25" t="n">
        <v>116575.0</v>
      </c>
      <c r="G27" s="61"/>
      <c r="H27" s="25" t="s">
        <v>51</v>
      </c>
      <c r="I27" s="27"/>
      <c r="J27" s="61"/>
      <c r="K27" s="91"/>
      <c r="L27" s="25"/>
      <c r="M27" s="25"/>
      <c r="N27" s="33"/>
      <c r="O27" s="59" t="n">
        <v>44088.0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5" t="s">
        <v>399</v>
      </c>
      <c r="C28" s="25" t="s">
        <v>577</v>
      </c>
      <c r="D28" s="33"/>
      <c r="E28" s="25" t="s">
        <v>578</v>
      </c>
      <c r="F28" s="25" t="n">
        <v>116075.0</v>
      </c>
      <c r="G28" s="61"/>
      <c r="H28" s="27" t="s">
        <v>51</v>
      </c>
      <c r="I28" s="27"/>
      <c r="J28" s="61"/>
      <c r="K28" s="91"/>
      <c r="L28" s="27"/>
      <c r="M28" s="52"/>
      <c r="N28" s="61"/>
      <c r="O28" s="59" t="n">
        <v>44088.0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5" t="s">
        <v>399</v>
      </c>
      <c r="C29" s="25" t="s">
        <v>579</v>
      </c>
      <c r="D29" s="33"/>
      <c r="E29" s="25" t="s">
        <v>580</v>
      </c>
      <c r="F29" s="25" t="n">
        <v>115073.0</v>
      </c>
      <c r="G29" s="92"/>
      <c r="H29" s="25" t="s">
        <v>51</v>
      </c>
      <c r="I29" s="27"/>
      <c r="J29" s="61"/>
      <c r="K29" s="91"/>
      <c r="L29" s="25"/>
      <c r="M29" s="25"/>
      <c r="N29" s="33"/>
      <c r="O29" s="59" t="n">
        <v>44088.0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5" t="s">
        <v>399</v>
      </c>
      <c r="C30" s="25" t="s">
        <v>581</v>
      </c>
      <c r="D30" s="33"/>
      <c r="E30" s="25" t="s">
        <v>582</v>
      </c>
      <c r="F30" s="25" t="n">
        <v>115032.0</v>
      </c>
      <c r="G30" s="61"/>
      <c r="H30" s="25" t="s">
        <v>51</v>
      </c>
      <c r="I30" s="61"/>
      <c r="J30" s="33"/>
      <c r="K30" s="91"/>
      <c r="L30" s="25"/>
      <c r="M30" s="25"/>
      <c r="N30" s="33"/>
      <c r="O30" s="59" t="n">
        <v>44088.0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5" t="s">
        <v>399</v>
      </c>
      <c r="C31" s="25" t="s">
        <v>583</v>
      </c>
      <c r="D31" s="33"/>
      <c r="E31" s="25" t="s">
        <v>584</v>
      </c>
      <c r="F31" s="25" t="n">
        <v>114873.0</v>
      </c>
      <c r="G31" s="61"/>
      <c r="H31" s="25" t="s">
        <v>51</v>
      </c>
      <c r="I31" s="61"/>
      <c r="J31" s="33"/>
      <c r="K31" s="91"/>
      <c r="L31" s="27"/>
      <c r="M31" s="25"/>
      <c r="N31" s="33"/>
      <c r="O31" s="59" t="n">
        <v>44088.0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5" t="s">
        <v>399</v>
      </c>
      <c r="C32" s="25" t="s">
        <v>585</v>
      </c>
      <c r="D32" s="33"/>
      <c r="E32" s="25" t="s">
        <v>586</v>
      </c>
      <c r="F32" s="25" t="n">
        <v>112952.0</v>
      </c>
      <c r="G32" s="61"/>
      <c r="H32" s="25" t="s">
        <v>51</v>
      </c>
      <c r="I32" s="61"/>
      <c r="J32" s="33"/>
      <c r="K32" s="91"/>
      <c r="L32" s="25"/>
      <c r="M32" s="25"/>
      <c r="N32" s="33"/>
      <c r="O32" s="59" t="n">
        <v>44088.0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5" t="s">
        <v>399</v>
      </c>
      <c r="C33" s="25" t="s">
        <v>587</v>
      </c>
      <c r="D33" s="33"/>
      <c r="E33" s="25" t="s">
        <v>588</v>
      </c>
      <c r="F33" s="25" t="n">
        <v>112761.0</v>
      </c>
      <c r="G33" s="61"/>
      <c r="H33" s="25" t="s">
        <v>51</v>
      </c>
      <c r="I33" s="61"/>
      <c r="J33" s="61"/>
      <c r="K33" s="91"/>
      <c r="L33" s="27"/>
      <c r="M33" s="52"/>
      <c r="N33" s="33"/>
      <c r="O33" s="59" t="n">
        <v>44088.0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5" t="s">
        <v>399</v>
      </c>
      <c r="C34" s="25" t="s">
        <v>589</v>
      </c>
      <c r="D34" s="33"/>
      <c r="E34" s="25" t="s">
        <v>590</v>
      </c>
      <c r="F34" s="25" t="n">
        <v>111054.0</v>
      </c>
      <c r="G34" s="61"/>
      <c r="H34" s="25" t="s">
        <v>51</v>
      </c>
      <c r="I34" s="61"/>
      <c r="J34" s="61"/>
      <c r="K34" s="91"/>
      <c r="L34" s="27"/>
      <c r="M34" s="25"/>
      <c r="N34" s="33"/>
      <c r="O34" s="59" t="n">
        <v>44088.0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5" t="s">
        <v>399</v>
      </c>
      <c r="C35" s="25" t="s">
        <v>591</v>
      </c>
      <c r="D35" s="33"/>
      <c r="E35" s="25" t="s">
        <v>592</v>
      </c>
      <c r="F35" s="25" t="n">
        <v>110521.0</v>
      </c>
      <c r="G35" s="61"/>
      <c r="H35" s="27" t="s">
        <v>411</v>
      </c>
      <c r="I35" s="61"/>
      <c r="J35" s="61"/>
      <c r="K35" s="91"/>
      <c r="L35" s="25"/>
      <c r="M35" s="25"/>
      <c r="N35" s="33"/>
      <c r="O35" s="59" t="n">
        <v>44088.0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5" t="s">
        <v>399</v>
      </c>
      <c r="C36" s="25" t="s">
        <v>593</v>
      </c>
      <c r="D36" s="33"/>
      <c r="E36" s="25" t="s">
        <v>594</v>
      </c>
      <c r="F36" s="25" t="n">
        <v>110398.0</v>
      </c>
      <c r="G36" s="61"/>
      <c r="H36" s="25" t="s">
        <v>51</v>
      </c>
      <c r="I36" s="61"/>
      <c r="J36" s="33"/>
      <c r="K36" s="91"/>
      <c r="L36" s="25"/>
      <c r="M36" s="25"/>
      <c r="N36" s="61"/>
      <c r="O36" s="59" t="n">
        <v>44088.0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5" t="s">
        <v>399</v>
      </c>
      <c r="C37" s="25" t="s">
        <v>595</v>
      </c>
      <c r="D37" s="33"/>
      <c r="E37" s="25" t="s">
        <v>596</v>
      </c>
      <c r="F37" s="25" t="n">
        <v>109970.0</v>
      </c>
      <c r="G37" s="61"/>
      <c r="H37" s="25" t="s">
        <v>51</v>
      </c>
      <c r="I37" s="61"/>
      <c r="J37" s="61"/>
      <c r="K37" s="91"/>
      <c r="L37" s="25"/>
      <c r="M37" s="25"/>
      <c r="N37" s="61"/>
      <c r="O37" s="59" t="n">
        <v>44088.0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5" t="s">
        <v>399</v>
      </c>
      <c r="C38" s="25" t="s">
        <v>597</v>
      </c>
      <c r="D38" s="33"/>
      <c r="E38" s="25" t="s">
        <v>598</v>
      </c>
      <c r="F38" s="25" t="n">
        <v>109187.0</v>
      </c>
      <c r="G38" s="61"/>
      <c r="H38" s="25" t="s">
        <v>51</v>
      </c>
      <c r="I38" s="27"/>
      <c r="J38" s="61"/>
      <c r="K38" s="91"/>
      <c r="L38" s="25"/>
      <c r="M38" s="25"/>
      <c r="N38" s="61"/>
      <c r="O38" s="59" t="n">
        <v>44088.0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5" t="s">
        <v>399</v>
      </c>
      <c r="C39" s="25" t="s">
        <v>599</v>
      </c>
      <c r="D39" s="33"/>
      <c r="E39" s="25" t="s">
        <v>600</v>
      </c>
      <c r="F39" s="25" t="n">
        <v>108751.0</v>
      </c>
      <c r="G39" s="61"/>
      <c r="H39" s="27" t="s">
        <v>51</v>
      </c>
      <c r="I39" s="61"/>
      <c r="J39" s="33"/>
      <c r="K39" s="91"/>
      <c r="L39" s="27"/>
      <c r="M39" s="52"/>
      <c r="N39" s="61"/>
      <c r="O39" s="59" t="n">
        <v>44088.0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5" t="s">
        <v>399</v>
      </c>
      <c r="C40" s="25" t="s">
        <v>601</v>
      </c>
      <c r="D40" s="33"/>
      <c r="E40" s="25" t="s">
        <v>602</v>
      </c>
      <c r="F40" s="25" t="n">
        <v>107384.0</v>
      </c>
      <c r="G40" s="61"/>
      <c r="H40" s="25" t="s">
        <v>51</v>
      </c>
      <c r="I40" s="61"/>
      <c r="J40" s="61"/>
      <c r="K40" s="91"/>
      <c r="L40" s="27"/>
      <c r="M40" s="25"/>
      <c r="N40" s="33"/>
      <c r="O40" s="59" t="n">
        <v>44088.0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5" t="s">
        <v>399</v>
      </c>
      <c r="C41" s="25" t="s">
        <v>603</v>
      </c>
      <c r="D41" s="33"/>
      <c r="E41" s="60" t="s">
        <v>604</v>
      </c>
      <c r="F41" s="25" t="n">
        <v>107057.0</v>
      </c>
      <c r="G41" s="61"/>
      <c r="H41" s="27" t="s">
        <v>51</v>
      </c>
      <c r="I41" s="61"/>
      <c r="J41" s="61"/>
      <c r="K41" s="91"/>
      <c r="L41" s="27"/>
      <c r="M41" s="25"/>
      <c r="N41" s="61"/>
      <c r="O41" s="59" t="n">
        <v>44088.0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5" t="s">
        <v>399</v>
      </c>
      <c r="C42" s="25" t="s">
        <v>605</v>
      </c>
      <c r="D42" s="33"/>
      <c r="E42" s="25" t="s">
        <v>606</v>
      </c>
      <c r="F42" s="25" t="n">
        <v>106817.0</v>
      </c>
      <c r="G42" s="61"/>
      <c r="H42" s="25" t="s">
        <v>51</v>
      </c>
      <c r="I42" s="61"/>
      <c r="J42" s="33"/>
      <c r="K42" s="91"/>
      <c r="L42" s="25"/>
      <c r="M42" s="25"/>
      <c r="N42" s="33"/>
      <c r="O42" s="59" t="n">
        <v>44088.0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5" t="s">
        <v>399</v>
      </c>
      <c r="C43" s="25" t="s">
        <v>607</v>
      </c>
      <c r="D43" s="33"/>
      <c r="E43" s="25" t="s">
        <v>608</v>
      </c>
      <c r="F43" s="25" t="n">
        <v>105306.0</v>
      </c>
      <c r="G43" s="61"/>
      <c r="H43" s="25" t="s">
        <v>51</v>
      </c>
      <c r="I43" s="61"/>
      <c r="J43" s="33"/>
      <c r="K43" s="91"/>
      <c r="L43" s="25"/>
      <c r="M43" s="25"/>
      <c r="N43" s="61"/>
      <c r="O43" s="59" t="n">
        <v>44088.0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5" t="s">
        <v>399</v>
      </c>
      <c r="C44" s="25" t="s">
        <v>609</v>
      </c>
      <c r="D44" s="33"/>
      <c r="E44" s="25" t="s">
        <v>610</v>
      </c>
      <c r="F44" s="25" t="n">
        <v>105217.0</v>
      </c>
      <c r="G44" s="61"/>
      <c r="H44" s="25" t="s">
        <v>51</v>
      </c>
      <c r="I44" s="61"/>
      <c r="J44" s="61"/>
      <c r="K44" s="91"/>
      <c r="L44" s="27"/>
      <c r="M44" s="52"/>
      <c r="N44" s="61"/>
      <c r="O44" s="59" t="n">
        <v>44088.0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5" t="s">
        <v>399</v>
      </c>
      <c r="C45" s="25" t="s">
        <v>611</v>
      </c>
      <c r="D45" s="33"/>
      <c r="E45" s="25" t="s">
        <v>612</v>
      </c>
      <c r="F45" s="25" t="n">
        <v>105089.0</v>
      </c>
      <c r="G45" s="61"/>
      <c r="H45" s="25" t="s">
        <v>51</v>
      </c>
      <c r="I45" s="61"/>
      <c r="J45" s="61"/>
      <c r="K45" s="91"/>
      <c r="L45" s="27"/>
      <c r="M45" s="25"/>
      <c r="N45" s="61"/>
      <c r="O45" s="59" t="n">
        <v>44088.0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5" t="s">
        <v>399</v>
      </c>
      <c r="C46" s="25" t="s">
        <v>613</v>
      </c>
      <c r="D46" s="33"/>
      <c r="E46" s="25" t="s">
        <v>614</v>
      </c>
      <c r="F46" s="25" t="n">
        <v>104855.0</v>
      </c>
      <c r="G46" s="61"/>
      <c r="H46" s="25" t="s">
        <v>51</v>
      </c>
      <c r="I46" s="61"/>
      <c r="J46" s="61"/>
      <c r="K46" s="91"/>
      <c r="L46" s="25"/>
      <c r="M46" s="25"/>
      <c r="N46" s="33"/>
      <c r="O46" s="59" t="n">
        <v>44088.0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5" t="s">
        <v>399</v>
      </c>
      <c r="C47" s="25" t="s">
        <v>615</v>
      </c>
      <c r="D47" s="33"/>
      <c r="E47" s="25" t="s">
        <v>616</v>
      </c>
      <c r="F47" s="25" t="n">
        <v>102502.0</v>
      </c>
      <c r="G47" s="61"/>
      <c r="H47" s="25" t="s">
        <v>51</v>
      </c>
      <c r="I47" s="61"/>
      <c r="J47" s="33"/>
      <c r="K47" s="91"/>
      <c r="L47" s="25"/>
      <c r="M47" s="25"/>
      <c r="N47" s="33"/>
      <c r="O47" s="59" t="n">
        <v>44088.0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5" t="s">
        <v>399</v>
      </c>
      <c r="C48" s="25" t="s">
        <v>617</v>
      </c>
      <c r="D48" s="33"/>
      <c r="E48" s="25" t="s">
        <v>618</v>
      </c>
      <c r="F48" s="25" t="n">
        <v>101836.0</v>
      </c>
      <c r="G48" s="61"/>
      <c r="H48" s="25" t="s">
        <v>51</v>
      </c>
      <c r="I48" s="61"/>
      <c r="J48" s="33"/>
      <c r="K48" s="91"/>
      <c r="L48" s="25"/>
      <c r="M48" s="25"/>
      <c r="N48" s="33"/>
      <c r="O48" s="59" t="n">
        <v>44088.0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5" t="s">
        <v>399</v>
      </c>
      <c r="C49" s="25" t="s">
        <v>619</v>
      </c>
      <c r="D49" s="33"/>
      <c r="E49" s="25" t="s">
        <v>620</v>
      </c>
      <c r="F49" s="25" t="n">
        <v>100120.0</v>
      </c>
      <c r="G49" s="61"/>
      <c r="H49" s="25" t="s">
        <v>51</v>
      </c>
      <c r="I49" s="61"/>
      <c r="J49" s="92"/>
      <c r="K49" s="91"/>
      <c r="L49" s="25"/>
      <c r="M49" s="25"/>
      <c r="N49" s="33"/>
      <c r="O49" s="59" t="n">
        <v>44088.0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53" t="s">
        <v>48</v>
      </c>
      <c r="C50" s="53" t="s">
        <v>170</v>
      </c>
      <c r="D50" s="33"/>
      <c r="E50" s="53" t="s">
        <v>621</v>
      </c>
      <c r="F50" s="53" t="n">
        <v>103030.0</v>
      </c>
      <c r="G50" s="61"/>
      <c r="H50" s="27" t="s">
        <v>239</v>
      </c>
      <c r="I50" s="27"/>
      <c r="J50" s="61"/>
      <c r="K50" s="91"/>
      <c r="L50" s="25"/>
      <c r="M50" s="25"/>
      <c r="N50" s="61"/>
      <c r="O50" s="59" t="n">
        <v>44088.0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53" t="s">
        <v>172</v>
      </c>
      <c r="C51" s="53" t="s">
        <v>173</v>
      </c>
      <c r="D51" s="33"/>
      <c r="E51" s="53" t="s">
        <v>622</v>
      </c>
      <c r="F51" s="53" t="n">
        <v>106314.0</v>
      </c>
      <c r="G51" s="61"/>
      <c r="H51" s="27" t="s">
        <v>51</v>
      </c>
      <c r="I51" s="61"/>
      <c r="J51" s="61"/>
      <c r="K51" s="91"/>
      <c r="L51" s="27"/>
      <c r="M51" s="52"/>
      <c r="N51" s="33"/>
      <c r="O51" s="59" t="n">
        <v>44088.0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53" t="s">
        <v>178</v>
      </c>
      <c r="C52" s="53" t="s">
        <v>179</v>
      </c>
      <c r="D52" s="33"/>
      <c r="E52" s="53" t="s">
        <v>623</v>
      </c>
      <c r="F52" s="53" t="n">
        <v>114083.0</v>
      </c>
      <c r="G52" s="61"/>
      <c r="H52" s="25" t="s">
        <v>51</v>
      </c>
      <c r="I52" s="27"/>
      <c r="J52" s="33"/>
      <c r="K52" s="91"/>
      <c r="L52" s="25"/>
      <c r="M52" s="25"/>
      <c r="N52" s="61"/>
      <c r="O52" s="59" t="n">
        <v>44088.0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53" t="s">
        <v>178</v>
      </c>
      <c r="C53" s="53" t="s">
        <v>181</v>
      </c>
      <c r="D53" s="33"/>
      <c r="E53" s="53" t="s">
        <v>624</v>
      </c>
      <c r="F53" s="53" t="n">
        <v>116287.0</v>
      </c>
      <c r="G53" s="61"/>
      <c r="H53" s="25" t="s">
        <v>51</v>
      </c>
      <c r="I53" s="27"/>
      <c r="J53" s="61"/>
      <c r="K53" s="91"/>
      <c r="L53" s="25"/>
      <c r="M53" s="25"/>
      <c r="N53" s="33"/>
      <c r="O53" s="59" t="n">
        <v>44088.0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53" t="s">
        <v>178</v>
      </c>
      <c r="C54" s="53" t="s">
        <v>183</v>
      </c>
      <c r="D54" s="33"/>
      <c r="E54" s="53" t="s">
        <v>625</v>
      </c>
      <c r="F54" s="53" t="n">
        <v>119929.0</v>
      </c>
      <c r="G54" s="61"/>
      <c r="H54" s="25" t="s">
        <v>51</v>
      </c>
      <c r="I54" s="61"/>
      <c r="J54" s="61"/>
      <c r="K54" s="91"/>
      <c r="L54" s="25"/>
      <c r="M54" s="25"/>
      <c r="N54" s="33"/>
      <c r="O54" s="59" t="n">
        <v>44088.0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53" t="s">
        <v>48</v>
      </c>
      <c r="C55" s="53" t="s">
        <v>185</v>
      </c>
      <c r="D55" s="33"/>
      <c r="E55" s="53" t="s">
        <v>626</v>
      </c>
      <c r="F55" s="53" t="n">
        <v>127134.0</v>
      </c>
      <c r="G55" s="61"/>
      <c r="H55" s="25" t="s">
        <v>51</v>
      </c>
      <c r="I55" s="61"/>
      <c r="J55" s="61"/>
      <c r="K55" s="91"/>
      <c r="L55" s="25"/>
      <c r="M55" s="25"/>
      <c r="N55" s="61"/>
      <c r="O55" s="59" t="n">
        <v>44088.0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53" t="s">
        <v>187</v>
      </c>
      <c r="C56" s="53" t="s">
        <v>188</v>
      </c>
      <c r="D56" s="33"/>
      <c r="E56" s="53" t="s">
        <v>627</v>
      </c>
      <c r="F56" s="53" t="n">
        <v>142461.0</v>
      </c>
      <c r="G56" s="61"/>
      <c r="H56" s="27" t="s">
        <v>51</v>
      </c>
      <c r="I56" s="61"/>
      <c r="J56" s="61"/>
      <c r="K56" s="91"/>
      <c r="L56" s="25"/>
      <c r="M56" s="25"/>
      <c r="N56" s="33"/>
      <c r="O56" s="59" t="n">
        <v>44088.0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53" t="s">
        <v>48</v>
      </c>
      <c r="C57" s="53" t="s">
        <v>190</v>
      </c>
      <c r="D57" s="33"/>
      <c r="E57" s="53" t="s">
        <v>628</v>
      </c>
      <c r="F57" s="53" t="n">
        <v>143404.0</v>
      </c>
      <c r="G57" s="61"/>
      <c r="H57" s="25" t="s">
        <v>51</v>
      </c>
      <c r="I57" s="61"/>
      <c r="J57" s="61"/>
      <c r="K57" s="91"/>
      <c r="L57" s="25"/>
      <c r="M57" s="25"/>
      <c r="N57" s="61"/>
      <c r="O57" s="59" t="n">
        <v>44088.0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53" t="s">
        <v>178</v>
      </c>
      <c r="C58" s="53" t="s">
        <v>192</v>
      </c>
      <c r="D58" s="33"/>
      <c r="E58" s="53" t="s">
        <v>629</v>
      </c>
      <c r="F58" s="53" t="n">
        <v>148374.0</v>
      </c>
      <c r="G58" s="61"/>
      <c r="H58" s="25" t="s">
        <v>51</v>
      </c>
      <c r="I58" s="61"/>
      <c r="J58" s="92"/>
      <c r="K58" s="91"/>
      <c r="L58" s="27"/>
      <c r="M58" s="52"/>
      <c r="N58" s="33"/>
      <c r="O58" s="59" t="n">
        <v>44088.0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53" t="s">
        <v>172</v>
      </c>
      <c r="C59" s="53" t="s">
        <v>194</v>
      </c>
      <c r="D59" s="33"/>
      <c r="E59" s="53" t="s">
        <v>630</v>
      </c>
      <c r="F59" s="53" t="n">
        <v>155816.0</v>
      </c>
      <c r="G59" s="61"/>
      <c r="H59" s="25" t="s">
        <v>51</v>
      </c>
      <c r="I59" s="61"/>
      <c r="J59" s="61"/>
      <c r="K59" s="91"/>
      <c r="L59" s="27"/>
      <c r="M59" s="52"/>
      <c r="N59" s="61"/>
      <c r="O59" s="59" t="n">
        <v>44088.0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53" t="s">
        <v>187</v>
      </c>
      <c r="C60" s="53" t="s">
        <v>196</v>
      </c>
      <c r="D60" s="33"/>
      <c r="E60" s="53" t="s">
        <v>631</v>
      </c>
      <c r="F60" s="53" t="n">
        <v>168310.0</v>
      </c>
      <c r="G60" s="61"/>
      <c r="H60" s="25" t="s">
        <v>51</v>
      </c>
      <c r="I60" s="61"/>
      <c r="J60" s="33"/>
      <c r="K60" s="91"/>
      <c r="L60" s="27"/>
      <c r="M60" s="52"/>
      <c r="N60" s="33"/>
      <c r="O60" s="59" t="n">
        <v>44088.0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53" t="s">
        <v>48</v>
      </c>
      <c r="C61" s="53" t="s">
        <v>199</v>
      </c>
      <c r="D61" s="33"/>
      <c r="E61" s="53" t="s">
        <v>632</v>
      </c>
      <c r="F61" s="53" t="n">
        <v>171690.0</v>
      </c>
      <c r="G61" s="61"/>
      <c r="H61" s="25" t="s">
        <v>51</v>
      </c>
      <c r="I61" s="61"/>
      <c r="J61" s="61"/>
      <c r="K61" s="91"/>
      <c r="L61" s="25"/>
      <c r="M61" s="25"/>
      <c r="N61" s="33"/>
      <c r="O61" s="59" t="n">
        <v>44088.0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53" t="s">
        <v>178</v>
      </c>
      <c r="C62" s="53" t="s">
        <v>203</v>
      </c>
      <c r="D62" s="33"/>
      <c r="E62" s="53" t="s">
        <v>633</v>
      </c>
      <c r="F62" s="53" t="n">
        <v>174655.0</v>
      </c>
      <c r="G62" s="61"/>
      <c r="H62" s="25" t="s">
        <v>51</v>
      </c>
      <c r="I62" s="27"/>
      <c r="J62" s="33"/>
      <c r="K62" s="91"/>
      <c r="L62" s="25"/>
      <c r="M62" s="25"/>
      <c r="N62" s="33"/>
      <c r="O62" s="59" t="n">
        <v>44088.0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53" t="s">
        <v>52</v>
      </c>
      <c r="C63" s="53" t="s">
        <v>205</v>
      </c>
      <c r="D63" s="33"/>
      <c r="E63" s="53" t="s">
        <v>634</v>
      </c>
      <c r="F63" s="53" t="n">
        <v>179722.0</v>
      </c>
      <c r="G63" s="61"/>
      <c r="H63" s="25" t="s">
        <v>51</v>
      </c>
      <c r="I63" s="61"/>
      <c r="J63" s="61"/>
      <c r="K63" s="91"/>
      <c r="L63" s="27"/>
      <c r="M63" s="52"/>
      <c r="N63" s="33"/>
      <c r="O63" s="59" t="n">
        <v>44088.0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53" t="s">
        <v>178</v>
      </c>
      <c r="C64" s="53" t="s">
        <v>209</v>
      </c>
      <c r="D64" s="33"/>
      <c r="E64" s="53" t="s">
        <v>635</v>
      </c>
      <c r="F64" s="53" t="n">
        <v>197306.0</v>
      </c>
      <c r="G64" s="61"/>
      <c r="H64" s="27" t="s">
        <v>51</v>
      </c>
      <c r="I64" s="27"/>
      <c r="J64" s="33"/>
      <c r="K64" s="91"/>
      <c r="L64" s="25"/>
      <c r="M64" s="25"/>
      <c r="N64" s="33"/>
      <c r="O64" s="59" t="n">
        <v>44088.0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53" t="s">
        <v>48</v>
      </c>
      <c r="C65" s="53" t="s">
        <v>211</v>
      </c>
      <c r="D65" s="33"/>
      <c r="E65" s="53" t="s">
        <v>636</v>
      </c>
      <c r="F65" s="58" t="n">
        <v>220284.0</v>
      </c>
      <c r="G65" s="61"/>
      <c r="H65" s="25" t="s">
        <v>51</v>
      </c>
      <c r="I65" s="27"/>
      <c r="J65" s="61"/>
      <c r="K65" s="91"/>
      <c r="L65" s="27"/>
      <c r="M65" s="52"/>
      <c r="N65" s="33"/>
      <c r="O65" s="59" t="n">
        <v>44088.0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53" t="s">
        <v>178</v>
      </c>
      <c r="C66" s="53" t="s">
        <v>213</v>
      </c>
      <c r="D66" s="33"/>
      <c r="E66" s="53" t="s">
        <v>637</v>
      </c>
      <c r="F66" s="53" t="n">
        <v>261158.0</v>
      </c>
      <c r="G66" s="61"/>
      <c r="H66" s="25"/>
      <c r="I66" s="27"/>
      <c r="J66" s="33"/>
      <c r="K66" s="91"/>
      <c r="L66" s="25"/>
      <c r="M66" s="25"/>
      <c r="N66" s="61"/>
      <c r="O66" s="59" t="n">
        <v>44088.0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</sheetData>
  <autoFilter ref="A1:P66"/>
  <dataValidations count="6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</dataValidations>
  <hyperlinks>
    <hyperlink ref="E2" r:id="rId1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33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3.97590361445783" customWidth="true"/>
    <col min="2" max="2" width="8.313253012048191" customWidth="true"/>
    <col min="3" max="3" width="19.75903614457831" customWidth="true"/>
    <col min="4" max="4" width="11.686746987951807" customWidth="true"/>
    <col min="5" max="5" width="15.301204819277107" customWidth="true"/>
    <col min="6" max="6" width="7.831325301204819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4.269879518072287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35" t="s">
        <v>38</v>
      </c>
      <c r="H1" s="37" t="s">
        <v>215</v>
      </c>
      <c r="I1" s="37" t="s">
        <v>40</v>
      </c>
      <c r="J1" s="37" t="s">
        <v>41</v>
      </c>
      <c r="K1" s="37" t="s">
        <v>42</v>
      </c>
      <c r="L1" s="38" t="s">
        <v>43</v>
      </c>
      <c r="M1" s="38" t="s">
        <v>44</v>
      </c>
      <c r="N1" s="38" t="s">
        <v>45</v>
      </c>
      <c r="O1" s="39" t="s">
        <v>46</v>
      </c>
      <c r="P1" s="39" t="s">
        <v>47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5" t="s">
        <v>399</v>
      </c>
      <c r="C2" s="25" t="s">
        <v>638</v>
      </c>
      <c r="D2" s="33"/>
      <c r="E2" s="62" t="s">
        <v>639</v>
      </c>
      <c r="F2" s="25" t="n">
        <v>254491.0</v>
      </c>
      <c r="G2" s="33"/>
      <c r="H2" s="61" t="s">
        <v>51</v>
      </c>
      <c r="I2" s="61"/>
      <c r="J2" s="26"/>
      <c r="K2" s="59"/>
      <c r="L2" s="61"/>
      <c r="M2" s="33"/>
      <c r="N2" s="26"/>
      <c r="O2" s="59" t="n">
        <v>44088.0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5" t="s">
        <v>399</v>
      </c>
      <c r="C3" s="25" t="s">
        <v>640</v>
      </c>
      <c r="D3" s="33"/>
      <c r="E3" s="62" t="s">
        <v>641</v>
      </c>
      <c r="F3" s="25" t="n">
        <v>252717.0</v>
      </c>
      <c r="G3" s="33"/>
      <c r="H3" s="61" t="s">
        <v>51</v>
      </c>
      <c r="I3" s="61"/>
      <c r="J3" s="26"/>
      <c r="K3" s="26"/>
      <c r="L3" s="26"/>
      <c r="M3" s="26"/>
      <c r="N3" s="26"/>
      <c r="O3" s="59" t="n">
        <v>44088.0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5" t="s">
        <v>399</v>
      </c>
      <c r="C4" s="25" t="s">
        <v>642</v>
      </c>
      <c r="D4" s="33"/>
      <c r="E4" s="62" t="s">
        <v>643</v>
      </c>
      <c r="F4" s="25" t="n">
        <v>243192.0</v>
      </c>
      <c r="G4" s="33"/>
      <c r="H4" s="61" t="s">
        <v>51</v>
      </c>
      <c r="I4" s="61"/>
      <c r="J4" s="26"/>
      <c r="K4" s="26"/>
      <c r="L4" s="26"/>
      <c r="M4" s="26"/>
      <c r="N4" s="26"/>
      <c r="O4" s="59" t="n">
        <v>44088.0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5" t="s">
        <v>399</v>
      </c>
      <c r="C5" s="25" t="s">
        <v>644</v>
      </c>
      <c r="D5" s="33"/>
      <c r="E5" s="62" t="s">
        <v>645</v>
      </c>
      <c r="F5" s="25" t="n">
        <v>233329.0</v>
      </c>
      <c r="G5" s="33"/>
      <c r="H5" s="61" t="s">
        <v>51</v>
      </c>
      <c r="I5" s="61"/>
      <c r="J5" s="26"/>
      <c r="K5" s="26"/>
      <c r="L5" s="26"/>
      <c r="M5" s="26"/>
      <c r="N5" s="26"/>
      <c r="O5" s="59" t="n">
        <v>44088.0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5" t="s">
        <v>399</v>
      </c>
      <c r="C6" s="25" t="s">
        <v>646</v>
      </c>
      <c r="D6" s="33"/>
      <c r="E6" s="62" t="s">
        <v>647</v>
      </c>
      <c r="F6" s="25" t="n">
        <v>233246.0</v>
      </c>
      <c r="G6" s="33"/>
      <c r="H6" s="61" t="s">
        <v>51</v>
      </c>
      <c r="I6" s="61"/>
      <c r="J6" s="26"/>
      <c r="K6" s="26"/>
      <c r="L6" s="26"/>
      <c r="M6" s="26"/>
      <c r="N6" s="26"/>
      <c r="O6" s="59" t="n">
        <v>44088.0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5" t="s">
        <v>399</v>
      </c>
      <c r="C7" s="25" t="s">
        <v>648</v>
      </c>
      <c r="D7" s="33"/>
      <c r="E7" s="62" t="s">
        <v>649</v>
      </c>
      <c r="F7" s="25" t="n">
        <v>227767.0</v>
      </c>
      <c r="G7" s="33"/>
      <c r="H7" s="61" t="s">
        <v>239</v>
      </c>
      <c r="I7" s="61" t="s">
        <v>402</v>
      </c>
      <c r="J7" s="33" t="n">
        <v>1.5340888553E10</v>
      </c>
      <c r="K7" s="33" t="n">
        <v>2.0200915E7</v>
      </c>
      <c r="L7" s="26"/>
      <c r="M7" s="26"/>
      <c r="N7" s="61"/>
      <c r="O7" s="59" t="n">
        <v>44088.0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5" t="s">
        <v>399</v>
      </c>
      <c r="C8" s="25" t="s">
        <v>650</v>
      </c>
      <c r="D8" s="33"/>
      <c r="E8" s="62" t="s">
        <v>651</v>
      </c>
      <c r="F8" s="25" t="n">
        <v>227697.0</v>
      </c>
      <c r="G8" s="33"/>
      <c r="H8" s="33" t="s">
        <v>51</v>
      </c>
      <c r="I8" s="61"/>
      <c r="J8" s="26"/>
      <c r="K8" s="26"/>
      <c r="L8" s="26"/>
      <c r="M8" s="26"/>
      <c r="N8" s="26"/>
      <c r="O8" s="59" t="n">
        <v>44088.0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5" t="s">
        <v>399</v>
      </c>
      <c r="C9" s="25" t="s">
        <v>652</v>
      </c>
      <c r="D9" s="33"/>
      <c r="E9" s="62" t="s">
        <v>653</v>
      </c>
      <c r="F9" s="25" t="n">
        <v>227693.0</v>
      </c>
      <c r="G9" s="33"/>
      <c r="H9" s="33" t="s">
        <v>239</v>
      </c>
      <c r="I9" s="61" t="s">
        <v>402</v>
      </c>
      <c r="J9" s="33" t="n">
        <v>1.3588185843E10</v>
      </c>
      <c r="K9" s="33" t="n">
        <v>2.0200916E7</v>
      </c>
      <c r="L9" s="26"/>
      <c r="M9" s="26"/>
      <c r="N9" s="26"/>
      <c r="O9" s="59" t="n">
        <v>44088.0</v>
      </c>
      <c r="P9" s="33" t="n">
        <v>1.0</v>
      </c>
      <c r="Q9" s="94" t="s">
        <v>654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5" t="s">
        <v>399</v>
      </c>
      <c r="C10" s="25" t="s">
        <v>655</v>
      </c>
      <c r="D10" s="33"/>
      <c r="E10" s="62" t="s">
        <v>656</v>
      </c>
      <c r="F10" s="25" t="n">
        <v>224573.0</v>
      </c>
      <c r="G10" s="33"/>
      <c r="H10" s="33" t="s">
        <v>239</v>
      </c>
      <c r="I10" s="61" t="s">
        <v>402</v>
      </c>
      <c r="J10" s="61" t="s">
        <v>657</v>
      </c>
      <c r="K10" s="33" t="n">
        <v>2.0200914E7</v>
      </c>
      <c r="L10" s="26"/>
      <c r="M10" s="26"/>
      <c r="N10" s="26"/>
      <c r="O10" s="59" t="n">
        <v>44088.0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5" t="s">
        <v>399</v>
      </c>
      <c r="C11" s="25" t="s">
        <v>658</v>
      </c>
      <c r="D11" s="33"/>
      <c r="E11" s="62" t="s">
        <v>659</v>
      </c>
      <c r="F11" s="25" t="n">
        <v>219045.0</v>
      </c>
      <c r="G11" s="33"/>
      <c r="H11" s="33" t="s">
        <v>51</v>
      </c>
      <c r="I11" s="61"/>
      <c r="J11" s="26"/>
      <c r="K11" s="26"/>
      <c r="L11" s="26"/>
      <c r="M11" s="26"/>
      <c r="N11" s="26"/>
      <c r="O11" s="59" t="n">
        <v>44088.0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5" t="s">
        <v>399</v>
      </c>
      <c r="C12" s="25" t="s">
        <v>660</v>
      </c>
      <c r="D12" s="33"/>
      <c r="E12" s="62" t="s">
        <v>661</v>
      </c>
      <c r="F12" s="25" t="n">
        <v>218063.0</v>
      </c>
      <c r="G12" s="33"/>
      <c r="H12" s="33" t="s">
        <v>51</v>
      </c>
      <c r="I12" s="61"/>
      <c r="J12" s="26"/>
      <c r="K12" s="26"/>
      <c r="L12" s="26"/>
      <c r="M12" s="26"/>
      <c r="N12" s="26"/>
      <c r="O12" s="59" t="n">
        <v>44088.0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5" t="s">
        <v>399</v>
      </c>
      <c r="C13" s="25" t="s">
        <v>662</v>
      </c>
      <c r="D13" s="33"/>
      <c r="E13" s="62" t="s">
        <v>663</v>
      </c>
      <c r="F13" s="25" t="n">
        <v>217556.0</v>
      </c>
      <c r="G13" s="33"/>
      <c r="H13" s="61" t="s">
        <v>51</v>
      </c>
      <c r="I13" s="61"/>
      <c r="J13" s="26"/>
      <c r="K13" s="26"/>
      <c r="L13" s="26"/>
      <c r="M13" s="26"/>
      <c r="N13" s="26"/>
      <c r="O13" s="59" t="n">
        <v>44088.0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5" t="s">
        <v>399</v>
      </c>
      <c r="C14" s="25" t="s">
        <v>664</v>
      </c>
      <c r="D14" s="33"/>
      <c r="E14" s="62" t="s">
        <v>665</v>
      </c>
      <c r="F14" s="25" t="n">
        <v>204991.0</v>
      </c>
      <c r="G14" s="33"/>
      <c r="H14" s="33" t="s">
        <v>51</v>
      </c>
      <c r="I14" s="61"/>
      <c r="J14" s="26"/>
      <c r="K14" s="26"/>
      <c r="L14" s="26"/>
      <c r="M14" s="26"/>
      <c r="N14" s="26"/>
      <c r="O14" s="59" t="n">
        <v>44088.0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5" t="s">
        <v>399</v>
      </c>
      <c r="C15" s="25" t="s">
        <v>666</v>
      </c>
      <c r="D15" s="33"/>
      <c r="E15" s="62" t="s">
        <v>667</v>
      </c>
      <c r="F15" s="25" t="n">
        <v>202785.0</v>
      </c>
      <c r="G15" s="33"/>
      <c r="H15" s="61" t="s">
        <v>51</v>
      </c>
      <c r="I15" s="61"/>
      <c r="J15" s="26"/>
      <c r="K15" s="26"/>
      <c r="L15" s="61"/>
      <c r="M15" s="95"/>
      <c r="N15" s="26"/>
      <c r="O15" s="59" t="n">
        <v>44088.0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5" t="s">
        <v>399</v>
      </c>
      <c r="C16" s="25" t="s">
        <v>668</v>
      </c>
      <c r="D16" s="33"/>
      <c r="E16" s="62" t="s">
        <v>669</v>
      </c>
      <c r="F16" s="25" t="n">
        <v>200907.0</v>
      </c>
      <c r="G16" s="33"/>
      <c r="H16" s="33" t="s">
        <v>51</v>
      </c>
      <c r="I16" s="61"/>
      <c r="J16" s="26"/>
      <c r="K16" s="26"/>
      <c r="L16" s="26"/>
      <c r="M16" s="26"/>
      <c r="N16" s="26"/>
      <c r="O16" s="59" t="n">
        <v>44088.0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5" t="s">
        <v>399</v>
      </c>
      <c r="C17" s="25" t="s">
        <v>670</v>
      </c>
      <c r="D17" s="33"/>
      <c r="E17" s="62" t="s">
        <v>671</v>
      </c>
      <c r="F17" s="25" t="n">
        <v>199028.0</v>
      </c>
      <c r="G17" s="33"/>
      <c r="H17" s="61" t="s">
        <v>51</v>
      </c>
      <c r="I17" s="61"/>
      <c r="J17" s="26"/>
      <c r="K17" s="26"/>
      <c r="L17" s="26"/>
      <c r="M17" s="26"/>
      <c r="N17" s="26"/>
      <c r="O17" s="59" t="n">
        <v>44088.0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5" t="s">
        <v>399</v>
      </c>
      <c r="C18" s="25" t="s">
        <v>672</v>
      </c>
      <c r="D18" s="33"/>
      <c r="E18" s="62" t="s">
        <v>673</v>
      </c>
      <c r="F18" s="25" t="n">
        <v>197076.0</v>
      </c>
      <c r="G18" s="33"/>
      <c r="H18" s="33" t="s">
        <v>51</v>
      </c>
      <c r="I18" s="61"/>
      <c r="J18" s="26"/>
      <c r="K18" s="26"/>
      <c r="L18" s="26"/>
      <c r="M18" s="26"/>
      <c r="N18" s="26"/>
      <c r="O18" s="59" t="n">
        <v>44088.0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5" t="s">
        <v>399</v>
      </c>
      <c r="C19" s="25" t="s">
        <v>674</v>
      </c>
      <c r="D19" s="33"/>
      <c r="E19" s="62" t="s">
        <v>675</v>
      </c>
      <c r="F19" s="25" t="n">
        <v>196180.0</v>
      </c>
      <c r="G19" s="33"/>
      <c r="H19" s="33" t="s">
        <v>51</v>
      </c>
      <c r="I19" s="61"/>
      <c r="J19" s="26"/>
      <c r="K19" s="26"/>
      <c r="L19" s="26"/>
      <c r="M19" s="26"/>
      <c r="N19" s="26"/>
      <c r="O19" s="59" t="n">
        <v>44088.0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5" t="s">
        <v>399</v>
      </c>
      <c r="C20" s="25" t="s">
        <v>676</v>
      </c>
      <c r="D20" s="33"/>
      <c r="E20" s="62" t="s">
        <v>677</v>
      </c>
      <c r="F20" s="25" t="n">
        <v>193767.0</v>
      </c>
      <c r="G20" s="33"/>
      <c r="H20" s="33" t="s">
        <v>51</v>
      </c>
      <c r="I20" s="61"/>
      <c r="J20" s="33"/>
      <c r="K20" s="26"/>
      <c r="L20" s="26"/>
      <c r="M20" s="26"/>
      <c r="N20" s="26"/>
      <c r="O20" s="59" t="n">
        <v>44088.0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5" t="s">
        <v>399</v>
      </c>
      <c r="C21" s="25" t="s">
        <v>678</v>
      </c>
      <c r="D21" s="33"/>
      <c r="E21" s="62" t="s">
        <v>679</v>
      </c>
      <c r="F21" s="25" t="n">
        <v>193615.0</v>
      </c>
      <c r="G21" s="33"/>
      <c r="H21" s="33" t="s">
        <v>51</v>
      </c>
      <c r="I21" s="61"/>
      <c r="J21" s="26"/>
      <c r="K21" s="26"/>
      <c r="L21" s="26"/>
      <c r="M21" s="26"/>
      <c r="N21" s="26"/>
      <c r="O21" s="59" t="n">
        <v>44088.0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5" t="s">
        <v>399</v>
      </c>
      <c r="C22" s="25" t="s">
        <v>680</v>
      </c>
      <c r="D22" s="33"/>
      <c r="E22" s="62" t="s">
        <v>681</v>
      </c>
      <c r="F22" s="25" t="n">
        <v>192700.0</v>
      </c>
      <c r="G22" s="33"/>
      <c r="H22" s="33" t="s">
        <v>51</v>
      </c>
      <c r="I22" s="61"/>
      <c r="J22" s="26"/>
      <c r="K22" s="26"/>
      <c r="L22" s="26"/>
      <c r="M22" s="26"/>
      <c r="N22" s="26"/>
      <c r="O22" s="59" t="n">
        <v>44088.0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5" t="s">
        <v>399</v>
      </c>
      <c r="C23" s="25" t="s">
        <v>682</v>
      </c>
      <c r="D23" s="33"/>
      <c r="E23" s="62" t="s">
        <v>683</v>
      </c>
      <c r="F23" s="25" t="n">
        <v>192069.0</v>
      </c>
      <c r="G23" s="33"/>
      <c r="H23" s="33" t="s">
        <v>51</v>
      </c>
      <c r="I23" s="61"/>
      <c r="J23" s="26"/>
      <c r="K23" s="26"/>
      <c r="L23" s="26"/>
      <c r="M23" s="26"/>
      <c r="N23" s="26"/>
      <c r="O23" s="59" t="n">
        <v>44088.0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5" t="s">
        <v>399</v>
      </c>
      <c r="C24" s="25" t="s">
        <v>684</v>
      </c>
      <c r="D24" s="33"/>
      <c r="E24" s="62" t="s">
        <v>685</v>
      </c>
      <c r="F24" s="25" t="n">
        <v>186311.0</v>
      </c>
      <c r="G24" s="33"/>
      <c r="H24" s="61" t="s">
        <v>51</v>
      </c>
      <c r="I24" s="61"/>
      <c r="J24" s="26"/>
      <c r="K24" s="26"/>
      <c r="L24" s="26"/>
      <c r="M24" s="26"/>
      <c r="N24" s="26"/>
      <c r="O24" s="59" t="n">
        <v>44088.0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5" t="s">
        <v>399</v>
      </c>
      <c r="C25" s="25" t="s">
        <v>686</v>
      </c>
      <c r="D25" s="33"/>
      <c r="E25" s="62" t="s">
        <v>687</v>
      </c>
      <c r="F25" s="25" t="n">
        <v>185690.0</v>
      </c>
      <c r="G25" s="33"/>
      <c r="H25" s="33" t="s">
        <v>51</v>
      </c>
      <c r="I25" s="61"/>
      <c r="J25" s="26"/>
      <c r="K25" s="26"/>
      <c r="L25" s="26"/>
      <c r="M25" s="26"/>
      <c r="N25" s="26"/>
      <c r="O25" s="59" t="n">
        <v>44088.0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5" t="s">
        <v>399</v>
      </c>
      <c r="C26" s="25" t="s">
        <v>688</v>
      </c>
      <c r="D26" s="33"/>
      <c r="E26" s="62" t="s">
        <v>689</v>
      </c>
      <c r="F26" s="25" t="n">
        <v>183461.0</v>
      </c>
      <c r="G26" s="33"/>
      <c r="H26" s="33" t="s">
        <v>51</v>
      </c>
      <c r="I26" s="61"/>
      <c r="J26" s="26"/>
      <c r="K26" s="26"/>
      <c r="L26" s="26"/>
      <c r="M26" s="26"/>
      <c r="N26" s="26"/>
      <c r="O26" s="59" t="n">
        <v>44088.0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5" t="s">
        <v>399</v>
      </c>
      <c r="C27" s="25" t="s">
        <v>690</v>
      </c>
      <c r="D27" s="33"/>
      <c r="E27" s="62" t="s">
        <v>691</v>
      </c>
      <c r="F27" s="25" t="n">
        <v>182579.0</v>
      </c>
      <c r="G27" s="33"/>
      <c r="H27" s="33" t="s">
        <v>51</v>
      </c>
      <c r="I27" s="61"/>
      <c r="J27" s="26"/>
      <c r="K27" s="26"/>
      <c r="L27" s="26"/>
      <c r="M27" s="26"/>
      <c r="N27" s="26"/>
      <c r="O27" s="59" t="n">
        <v>44088.0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5" t="s">
        <v>399</v>
      </c>
      <c r="C28" s="25" t="s">
        <v>692</v>
      </c>
      <c r="D28" s="33"/>
      <c r="E28" s="62" t="s">
        <v>693</v>
      </c>
      <c r="F28" s="25" t="n">
        <v>181873.0</v>
      </c>
      <c r="G28" s="33"/>
      <c r="H28" s="33" t="s">
        <v>51</v>
      </c>
      <c r="I28" s="61"/>
      <c r="J28" s="26"/>
      <c r="K28" s="26"/>
      <c r="L28" s="26"/>
      <c r="M28" s="26"/>
      <c r="N28" s="26"/>
      <c r="O28" s="59" t="n">
        <v>44088.0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5" t="s">
        <v>399</v>
      </c>
      <c r="C29" s="25" t="s">
        <v>694</v>
      </c>
      <c r="D29" s="33"/>
      <c r="E29" s="62" t="s">
        <v>695</v>
      </c>
      <c r="F29" s="25" t="n">
        <v>180925.0</v>
      </c>
      <c r="G29" s="33"/>
      <c r="H29" s="33" t="s">
        <v>51</v>
      </c>
      <c r="I29" s="61"/>
      <c r="J29" s="26"/>
      <c r="K29" s="26"/>
      <c r="L29" s="26"/>
      <c r="M29" s="26"/>
      <c r="N29" s="26"/>
      <c r="O29" s="59" t="n">
        <v>44088.0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5" t="s">
        <v>399</v>
      </c>
      <c r="C30" s="25" t="s">
        <v>696</v>
      </c>
      <c r="D30" s="33"/>
      <c r="E30" s="62" t="s">
        <v>697</v>
      </c>
      <c r="F30" s="25" t="n">
        <v>177225.0</v>
      </c>
      <c r="G30" s="33"/>
      <c r="H30" s="33" t="s">
        <v>51</v>
      </c>
      <c r="I30" s="61"/>
      <c r="J30" s="26"/>
      <c r="K30" s="26"/>
      <c r="L30" s="26"/>
      <c r="M30" s="26"/>
      <c r="N30" s="26"/>
      <c r="O30" s="59" t="n">
        <v>44088.0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5" t="s">
        <v>399</v>
      </c>
      <c r="C31" s="25" t="s">
        <v>698</v>
      </c>
      <c r="D31" s="33"/>
      <c r="E31" s="62" t="s">
        <v>699</v>
      </c>
      <c r="F31" s="25" t="n">
        <v>176527.0</v>
      </c>
      <c r="G31" s="33"/>
      <c r="H31" s="61" t="s">
        <v>51</v>
      </c>
      <c r="I31" s="61"/>
      <c r="J31" s="26"/>
      <c r="K31" s="26"/>
      <c r="L31" s="26"/>
      <c r="M31" s="26"/>
      <c r="N31" s="26"/>
      <c r="O31" s="59" t="n">
        <v>44088.0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5" t="s">
        <v>399</v>
      </c>
      <c r="C32" s="25" t="s">
        <v>700</v>
      </c>
      <c r="D32" s="33"/>
      <c r="E32" s="62" t="s">
        <v>701</v>
      </c>
      <c r="F32" s="25" t="n">
        <v>173576.0</v>
      </c>
      <c r="G32" s="33"/>
      <c r="H32" s="33" t="s">
        <v>51</v>
      </c>
      <c r="I32" s="61"/>
      <c r="J32" s="26"/>
      <c r="K32" s="26"/>
      <c r="L32" s="26"/>
      <c r="M32" s="26"/>
      <c r="N32" s="26"/>
      <c r="O32" s="59" t="n">
        <v>44088.0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5" t="s">
        <v>399</v>
      </c>
      <c r="C33" s="25" t="s">
        <v>702</v>
      </c>
      <c r="D33" s="33"/>
      <c r="E33" s="62" t="s">
        <v>703</v>
      </c>
      <c r="F33" s="25" t="n">
        <v>168985.0</v>
      </c>
      <c r="G33" s="33"/>
      <c r="H33" s="33" t="s">
        <v>51</v>
      </c>
      <c r="I33" s="61"/>
      <c r="J33" s="26"/>
      <c r="K33" s="26"/>
      <c r="L33" s="26"/>
      <c r="M33" s="26"/>
      <c r="N33" s="26"/>
      <c r="O33" s="59" t="n">
        <v>44088.0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5" t="s">
        <v>399</v>
      </c>
      <c r="C34" s="25" t="s">
        <v>704</v>
      </c>
      <c r="D34" s="33"/>
      <c r="E34" s="62" t="s">
        <v>705</v>
      </c>
      <c r="F34" s="25" t="n">
        <v>168501.0</v>
      </c>
      <c r="G34" s="33"/>
      <c r="H34" s="33" t="s">
        <v>51</v>
      </c>
      <c r="I34" s="61"/>
      <c r="J34" s="26"/>
      <c r="K34" s="26"/>
      <c r="L34" s="26"/>
      <c r="M34" s="26"/>
      <c r="N34" s="26"/>
      <c r="O34" s="59" t="n">
        <v>44088.0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5" t="s">
        <v>399</v>
      </c>
      <c r="C35" s="25" t="s">
        <v>706</v>
      </c>
      <c r="D35" s="33"/>
      <c r="E35" s="62" t="s">
        <v>707</v>
      </c>
      <c r="F35" s="25" t="n">
        <v>167604.0</v>
      </c>
      <c r="G35" s="33"/>
      <c r="H35" s="33" t="s">
        <v>51</v>
      </c>
      <c r="I35" s="61"/>
      <c r="J35" s="26"/>
      <c r="K35" s="26"/>
      <c r="L35" s="26"/>
      <c r="M35" s="26"/>
      <c r="N35" s="26"/>
      <c r="O35" s="59" t="n">
        <v>44088.0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5" t="s">
        <v>399</v>
      </c>
      <c r="C36" s="25" t="s">
        <v>708</v>
      </c>
      <c r="D36" s="33"/>
      <c r="E36" s="62" t="s">
        <v>709</v>
      </c>
      <c r="F36" s="25" t="n">
        <v>166670.0</v>
      </c>
      <c r="G36" s="33"/>
      <c r="H36" s="33" t="s">
        <v>51</v>
      </c>
      <c r="I36" s="61"/>
      <c r="J36" s="26"/>
      <c r="K36" s="26"/>
      <c r="L36" s="26"/>
      <c r="M36" s="26"/>
      <c r="N36" s="26"/>
      <c r="O36" s="59" t="n">
        <v>44088.0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5" t="s">
        <v>399</v>
      </c>
      <c r="C37" s="25" t="s">
        <v>710</v>
      </c>
      <c r="D37" s="33"/>
      <c r="E37" s="62" t="s">
        <v>711</v>
      </c>
      <c r="F37" s="25" t="n">
        <v>165042.0</v>
      </c>
      <c r="G37" s="33"/>
      <c r="H37" s="33" t="s">
        <v>239</v>
      </c>
      <c r="I37" s="61" t="s">
        <v>402</v>
      </c>
      <c r="J37" s="33" t="n">
        <v>1.162491545E9</v>
      </c>
      <c r="K37" s="33" t="n">
        <v>2.0200916E7</v>
      </c>
      <c r="L37" s="26"/>
      <c r="M37" s="26"/>
      <c r="N37" s="26"/>
      <c r="O37" s="59" t="n">
        <v>44088.0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5" t="s">
        <v>399</v>
      </c>
      <c r="C38" s="25" t="s">
        <v>712</v>
      </c>
      <c r="D38" s="33"/>
      <c r="E38" s="62" t="s">
        <v>713</v>
      </c>
      <c r="F38" s="25" t="n">
        <v>164064.0</v>
      </c>
      <c r="G38" s="33"/>
      <c r="H38" s="33" t="s">
        <v>51</v>
      </c>
      <c r="I38" s="61"/>
      <c r="J38" s="26"/>
      <c r="K38" s="26"/>
      <c r="L38" s="26"/>
      <c r="M38" s="26"/>
      <c r="N38" s="26"/>
      <c r="O38" s="59" t="n">
        <v>44088.0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5" t="s">
        <v>399</v>
      </c>
      <c r="C39" s="25" t="s">
        <v>714</v>
      </c>
      <c r="D39" s="33"/>
      <c r="E39" s="62" t="s">
        <v>715</v>
      </c>
      <c r="F39" s="25" t="n">
        <v>163435.0</v>
      </c>
      <c r="G39" s="33"/>
      <c r="H39" s="33" t="s">
        <v>51</v>
      </c>
      <c r="I39" s="61"/>
      <c r="J39" s="26"/>
      <c r="K39" s="26"/>
      <c r="L39" s="26"/>
      <c r="M39" s="26"/>
      <c r="N39" s="26"/>
      <c r="O39" s="59" t="n">
        <v>44088.0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5" t="s">
        <v>399</v>
      </c>
      <c r="C40" s="25" t="s">
        <v>716</v>
      </c>
      <c r="D40" s="33"/>
      <c r="E40" s="62" t="s">
        <v>717</v>
      </c>
      <c r="F40" s="25" t="n">
        <v>163127.0</v>
      </c>
      <c r="G40" s="33"/>
      <c r="H40" s="61" t="s">
        <v>51</v>
      </c>
      <c r="I40" s="61"/>
      <c r="J40" s="26"/>
      <c r="K40" s="26"/>
      <c r="L40" s="26"/>
      <c r="M40" s="26"/>
      <c r="N40" s="26"/>
      <c r="O40" s="59" t="n">
        <v>44088.0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5" t="s">
        <v>399</v>
      </c>
      <c r="C41" s="25" t="s">
        <v>718</v>
      </c>
      <c r="D41" s="33"/>
      <c r="E41" s="62" t="s">
        <v>719</v>
      </c>
      <c r="F41" s="25" t="n">
        <v>162779.0</v>
      </c>
      <c r="G41" s="33"/>
      <c r="H41" s="61" t="s">
        <v>51</v>
      </c>
      <c r="I41" s="61"/>
      <c r="J41" s="26"/>
      <c r="K41" s="26"/>
      <c r="L41" s="26"/>
      <c r="M41" s="26"/>
      <c r="N41" s="26"/>
      <c r="O41" s="59" t="n">
        <v>44088.0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5" t="s">
        <v>399</v>
      </c>
      <c r="C42" s="25" t="s">
        <v>720</v>
      </c>
      <c r="D42" s="33"/>
      <c r="E42" s="62" t="s">
        <v>721</v>
      </c>
      <c r="F42" s="25" t="n">
        <v>162734.0</v>
      </c>
      <c r="G42" s="33"/>
      <c r="H42" s="33" t="s">
        <v>51</v>
      </c>
      <c r="I42" s="61"/>
      <c r="J42" s="26"/>
      <c r="K42" s="26"/>
      <c r="L42" s="26"/>
      <c r="M42" s="26"/>
      <c r="N42" s="26"/>
      <c r="O42" s="59" t="n">
        <v>44088.0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5" t="s">
        <v>399</v>
      </c>
      <c r="C43" s="25" t="s">
        <v>722</v>
      </c>
      <c r="D43" s="33"/>
      <c r="E43" s="62" t="s">
        <v>723</v>
      </c>
      <c r="F43" s="25" t="n">
        <v>162066.0</v>
      </c>
      <c r="G43" s="33"/>
      <c r="H43" s="61" t="s">
        <v>51</v>
      </c>
      <c r="I43" s="61"/>
      <c r="J43" s="26"/>
      <c r="K43" s="26"/>
      <c r="L43" s="26"/>
      <c r="M43" s="26"/>
      <c r="N43" s="26"/>
      <c r="O43" s="59" t="n">
        <v>44088.0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5" t="s">
        <v>399</v>
      </c>
      <c r="C44" s="25" t="s">
        <v>724</v>
      </c>
      <c r="D44" s="33"/>
      <c r="E44" s="62" t="s">
        <v>725</v>
      </c>
      <c r="F44" s="25" t="n">
        <v>155949.0</v>
      </c>
      <c r="G44" s="33"/>
      <c r="H44" s="33" t="s">
        <v>51</v>
      </c>
      <c r="I44" s="61"/>
      <c r="J44" s="26"/>
      <c r="K44" s="26"/>
      <c r="L44" s="26"/>
      <c r="M44" s="26"/>
      <c r="N44" s="26"/>
      <c r="O44" s="59" t="n">
        <v>44088.0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5" t="s">
        <v>399</v>
      </c>
      <c r="C45" s="25" t="s">
        <v>726</v>
      </c>
      <c r="D45" s="33"/>
      <c r="E45" s="62" t="s">
        <v>727</v>
      </c>
      <c r="F45" s="25" t="n">
        <v>155196.0</v>
      </c>
      <c r="G45" s="33"/>
      <c r="H45" s="33" t="s">
        <v>51</v>
      </c>
      <c r="I45" s="61"/>
      <c r="J45" s="26"/>
      <c r="K45" s="26"/>
      <c r="L45" s="26"/>
      <c r="M45" s="26"/>
      <c r="N45" s="26"/>
      <c r="O45" s="59" t="n">
        <v>44088.0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5" t="s">
        <v>399</v>
      </c>
      <c r="C46" s="25" t="s">
        <v>728</v>
      </c>
      <c r="D46" s="33"/>
      <c r="E46" s="62" t="s">
        <v>729</v>
      </c>
      <c r="F46" s="25" t="n">
        <v>153924.0</v>
      </c>
      <c r="G46" s="33"/>
      <c r="H46" s="33" t="s">
        <v>51</v>
      </c>
      <c r="I46" s="61"/>
      <c r="J46" s="26"/>
      <c r="K46" s="26"/>
      <c r="L46" s="26"/>
      <c r="M46" s="26"/>
      <c r="N46" s="26"/>
      <c r="O46" s="59" t="n">
        <v>44088.0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5" t="s">
        <v>399</v>
      </c>
      <c r="C47" s="25" t="s">
        <v>730</v>
      </c>
      <c r="D47" s="33"/>
      <c r="E47" s="62" t="s">
        <v>731</v>
      </c>
      <c r="F47" s="25" t="n">
        <v>152847.0</v>
      </c>
      <c r="G47" s="33"/>
      <c r="H47" s="61" t="s">
        <v>201</v>
      </c>
      <c r="I47" s="61" t="s">
        <v>402</v>
      </c>
      <c r="J47" s="61" t="s">
        <v>732</v>
      </c>
      <c r="K47" s="33" t="n">
        <v>2.0200916E7</v>
      </c>
      <c r="L47" s="26"/>
      <c r="M47" s="26"/>
      <c r="N47" s="94" t="s">
        <v>733</v>
      </c>
      <c r="O47" s="59" t="n">
        <v>44088.0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5" t="s">
        <v>399</v>
      </c>
      <c r="C48" s="25" t="s">
        <v>734</v>
      </c>
      <c r="D48" s="33"/>
      <c r="E48" s="62" t="s">
        <v>735</v>
      </c>
      <c r="F48" s="25" t="n">
        <v>149190.0</v>
      </c>
      <c r="G48" s="33"/>
      <c r="H48" s="33" t="s">
        <v>51</v>
      </c>
      <c r="I48" s="61"/>
      <c r="J48" s="26"/>
      <c r="K48" s="26"/>
      <c r="L48" s="26"/>
      <c r="M48" s="26"/>
      <c r="N48" s="26"/>
      <c r="O48" s="59" t="n">
        <v>44088.0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5" t="s">
        <v>399</v>
      </c>
      <c r="C49" s="25" t="s">
        <v>736</v>
      </c>
      <c r="D49" s="33"/>
      <c r="E49" s="62" t="s">
        <v>737</v>
      </c>
      <c r="F49" s="25" t="n">
        <v>148866.0</v>
      </c>
      <c r="G49" s="33"/>
      <c r="H49" s="33" t="s">
        <v>51</v>
      </c>
      <c r="I49" s="61"/>
      <c r="J49" s="26"/>
      <c r="K49" s="26"/>
      <c r="L49" s="26"/>
      <c r="M49" s="26"/>
      <c r="N49" s="26"/>
      <c r="O49" s="59" t="n">
        <v>44088.0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5" t="s">
        <v>399</v>
      </c>
      <c r="C50" s="25" t="s">
        <v>738</v>
      </c>
      <c r="D50" s="33"/>
      <c r="E50" s="62" t="s">
        <v>739</v>
      </c>
      <c r="F50" s="25" t="n">
        <v>147673.0</v>
      </c>
      <c r="G50" s="33"/>
      <c r="H50" s="33" t="s">
        <v>51</v>
      </c>
      <c r="I50" s="61"/>
      <c r="J50" s="26"/>
      <c r="K50" s="26"/>
      <c r="L50" s="26"/>
      <c r="M50" s="26"/>
      <c r="N50" s="26"/>
      <c r="O50" s="59" t="n">
        <v>44088.0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5" t="s">
        <v>399</v>
      </c>
      <c r="C51" s="25" t="s">
        <v>740</v>
      </c>
      <c r="D51" s="33"/>
      <c r="E51" s="25" t="s">
        <v>741</v>
      </c>
      <c r="F51" s="25" t="n">
        <v>146310.0</v>
      </c>
      <c r="G51" s="33"/>
      <c r="H51" s="33"/>
      <c r="I51" s="61"/>
      <c r="J51" s="26"/>
      <c r="K51" s="26"/>
      <c r="L51" s="26"/>
      <c r="M51" s="26"/>
      <c r="N51" s="26"/>
      <c r="O51" s="59" t="n">
        <v>44088.0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5" t="s">
        <v>399</v>
      </c>
      <c r="C52" s="25" t="s">
        <v>742</v>
      </c>
      <c r="D52" s="33"/>
      <c r="E52" s="25" t="s">
        <v>743</v>
      </c>
      <c r="F52" s="25" t="n">
        <v>145874.0</v>
      </c>
      <c r="G52" s="33"/>
      <c r="H52" s="33"/>
      <c r="I52" s="61"/>
      <c r="J52" s="26"/>
      <c r="K52" s="26"/>
      <c r="L52" s="26"/>
      <c r="M52" s="26"/>
      <c r="N52" s="26"/>
      <c r="O52" s="59" t="n">
        <v>44088.0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5" t="s">
        <v>399</v>
      </c>
      <c r="C53" s="25" t="s">
        <v>744</v>
      </c>
      <c r="D53" s="33"/>
      <c r="E53" s="25" t="s">
        <v>745</v>
      </c>
      <c r="F53" s="25" t="n">
        <v>144486.0</v>
      </c>
      <c r="G53" s="33"/>
      <c r="H53" s="33"/>
      <c r="I53" s="61"/>
      <c r="J53" s="33"/>
      <c r="K53" s="26"/>
      <c r="L53" s="26"/>
      <c r="M53" s="26"/>
      <c r="N53" s="26"/>
      <c r="O53" s="59" t="n">
        <v>44088.0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5" t="s">
        <v>399</v>
      </c>
      <c r="C54" s="25" t="s">
        <v>746</v>
      </c>
      <c r="D54" s="33"/>
      <c r="E54" s="60" t="s">
        <v>747</v>
      </c>
      <c r="F54" s="25" t="n">
        <v>143745.0</v>
      </c>
      <c r="G54" s="33"/>
      <c r="H54" s="33"/>
      <c r="I54" s="61"/>
      <c r="J54" s="26"/>
      <c r="K54" s="26"/>
      <c r="L54" s="26"/>
      <c r="M54" s="26"/>
      <c r="N54" s="26"/>
      <c r="O54" s="59" t="n">
        <v>44088.0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5" t="s">
        <v>399</v>
      </c>
      <c r="C55" s="25" t="s">
        <v>748</v>
      </c>
      <c r="D55" s="33"/>
      <c r="E55" s="25" t="s">
        <v>749</v>
      </c>
      <c r="F55" s="25" t="n">
        <v>143573.0</v>
      </c>
      <c r="G55" s="33"/>
      <c r="H55" s="33"/>
      <c r="I55" s="61"/>
      <c r="J55" s="26"/>
      <c r="K55" s="26"/>
      <c r="L55" s="26"/>
      <c r="M55" s="26"/>
      <c r="N55" s="26"/>
      <c r="O55" s="59" t="n">
        <v>44088.0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5" t="s">
        <v>399</v>
      </c>
      <c r="C56" s="25" t="s">
        <v>750</v>
      </c>
      <c r="D56" s="33"/>
      <c r="E56" s="25" t="s">
        <v>751</v>
      </c>
      <c r="F56" s="25" t="n">
        <v>142530.0</v>
      </c>
      <c r="G56" s="33"/>
      <c r="H56" s="33"/>
      <c r="I56" s="61"/>
      <c r="J56" s="26"/>
      <c r="K56" s="26"/>
      <c r="L56" s="26"/>
      <c r="M56" s="26"/>
      <c r="N56" s="26"/>
      <c r="O56" s="59" t="n">
        <v>44088.0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5" t="s">
        <v>399</v>
      </c>
      <c r="C57" s="25" t="s">
        <v>752</v>
      </c>
      <c r="D57" s="33"/>
      <c r="E57" s="25" t="s">
        <v>753</v>
      </c>
      <c r="F57" s="25" t="n">
        <v>142227.0</v>
      </c>
      <c r="G57" s="33"/>
      <c r="H57" s="33"/>
      <c r="I57" s="61"/>
      <c r="J57" s="26"/>
      <c r="K57" s="26"/>
      <c r="L57" s="26"/>
      <c r="M57" s="26"/>
      <c r="N57" s="26"/>
      <c r="O57" s="59" t="n">
        <v>44088.0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5" t="s">
        <v>399</v>
      </c>
      <c r="C58" s="25" t="s">
        <v>754</v>
      </c>
      <c r="D58" s="33"/>
      <c r="E58" s="25" t="s">
        <v>755</v>
      </c>
      <c r="F58" s="25" t="n">
        <v>142099.0</v>
      </c>
      <c r="G58" s="33"/>
      <c r="H58" s="33"/>
      <c r="I58" s="61"/>
      <c r="J58" s="26"/>
      <c r="K58" s="26"/>
      <c r="L58" s="26"/>
      <c r="M58" s="26"/>
      <c r="N58" s="26"/>
      <c r="O58" s="59" t="n">
        <v>44088.0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5" t="s">
        <v>399</v>
      </c>
      <c r="C59" s="25" t="s">
        <v>756</v>
      </c>
      <c r="D59" s="33"/>
      <c r="E59" s="25" t="s">
        <v>757</v>
      </c>
      <c r="F59" s="25" t="n">
        <v>141536.0</v>
      </c>
      <c r="G59" s="33"/>
      <c r="H59" s="33"/>
      <c r="I59" s="61"/>
      <c r="J59" s="26"/>
      <c r="K59" s="26"/>
      <c r="L59" s="26"/>
      <c r="M59" s="26"/>
      <c r="N59" s="26"/>
      <c r="O59" s="59" t="n">
        <v>44088.0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5" t="s">
        <v>399</v>
      </c>
      <c r="C60" s="25" t="s">
        <v>758</v>
      </c>
      <c r="D60" s="33"/>
      <c r="E60" s="25" t="s">
        <v>759</v>
      </c>
      <c r="F60" s="25" t="n">
        <v>140616.0</v>
      </c>
      <c r="G60" s="33"/>
      <c r="H60" s="33"/>
      <c r="I60" s="61"/>
      <c r="J60" s="26"/>
      <c r="K60" s="26"/>
      <c r="L60" s="26"/>
      <c r="M60" s="26"/>
      <c r="N60" s="26"/>
      <c r="O60" s="59" t="n">
        <v>44088.0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5" t="s">
        <v>399</v>
      </c>
      <c r="C61" s="25" t="s">
        <v>760</v>
      </c>
      <c r="D61" s="33"/>
      <c r="E61" s="25" t="s">
        <v>761</v>
      </c>
      <c r="F61" s="25" t="n">
        <v>140533.0</v>
      </c>
      <c r="G61" s="33"/>
      <c r="H61" s="33"/>
      <c r="I61" s="61"/>
      <c r="J61" s="26"/>
      <c r="K61" s="26"/>
      <c r="L61" s="26"/>
      <c r="M61" s="26"/>
      <c r="N61" s="26"/>
      <c r="O61" s="59" t="n">
        <v>44088.0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5" t="s">
        <v>399</v>
      </c>
      <c r="C62" s="25" t="s">
        <v>762</v>
      </c>
      <c r="D62" s="33"/>
      <c r="E62" s="25" t="s">
        <v>763</v>
      </c>
      <c r="F62" s="25" t="n">
        <v>140405.0</v>
      </c>
      <c r="G62" s="33"/>
      <c r="H62" s="33"/>
      <c r="I62" s="61"/>
      <c r="J62" s="26"/>
      <c r="K62" s="26"/>
      <c r="L62" s="26"/>
      <c r="M62" s="26"/>
      <c r="N62" s="26"/>
      <c r="O62" s="59" t="n">
        <v>44088.0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5" t="s">
        <v>399</v>
      </c>
      <c r="C63" s="25" t="s">
        <v>764</v>
      </c>
      <c r="D63" s="33"/>
      <c r="E63" s="25" t="s">
        <v>765</v>
      </c>
      <c r="F63" s="25" t="n">
        <v>140210.0</v>
      </c>
      <c r="G63" s="33"/>
      <c r="H63" s="33"/>
      <c r="I63" s="61"/>
      <c r="J63" s="26"/>
      <c r="K63" s="26"/>
      <c r="L63" s="26"/>
      <c r="M63" s="26"/>
      <c r="N63" s="26"/>
      <c r="O63" s="59" t="n">
        <v>44088.0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5" t="s">
        <v>399</v>
      </c>
      <c r="C64" s="25" t="s">
        <v>766</v>
      </c>
      <c r="D64" s="33"/>
      <c r="E64" s="25" t="s">
        <v>767</v>
      </c>
      <c r="F64" s="25" t="n">
        <v>140146.0</v>
      </c>
      <c r="G64" s="33"/>
      <c r="H64" s="33"/>
      <c r="I64" s="61"/>
      <c r="J64" s="26"/>
      <c r="K64" s="26"/>
      <c r="L64" s="26"/>
      <c r="M64" s="26"/>
      <c r="N64" s="26"/>
      <c r="O64" s="59" t="n">
        <v>44088.0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5" t="s">
        <v>399</v>
      </c>
      <c r="C65" s="25" t="s">
        <v>768</v>
      </c>
      <c r="D65" s="33"/>
      <c r="E65" s="25" t="s">
        <v>769</v>
      </c>
      <c r="F65" s="25" t="n">
        <v>137697.0</v>
      </c>
      <c r="G65" s="33"/>
      <c r="H65" s="33"/>
      <c r="I65" s="61"/>
      <c r="J65" s="26"/>
      <c r="K65" s="26"/>
      <c r="L65" s="26"/>
      <c r="M65" s="26"/>
      <c r="N65" s="26"/>
      <c r="O65" s="59" t="n">
        <v>44088.0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5" t="s">
        <v>399</v>
      </c>
      <c r="C66" s="25" t="s">
        <v>770</v>
      </c>
      <c r="D66" s="33"/>
      <c r="E66" s="25" t="s">
        <v>771</v>
      </c>
      <c r="F66" s="25" t="n">
        <v>136003.0</v>
      </c>
      <c r="G66" s="33"/>
      <c r="H66" s="33"/>
      <c r="I66" s="61"/>
      <c r="J66" s="26"/>
      <c r="K66" s="26"/>
      <c r="L66" s="26"/>
      <c r="M66" s="26"/>
      <c r="N66" s="26"/>
      <c r="O66" s="59" t="n">
        <v>44088.0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65"/>
      <c r="B67" s="66"/>
      <c r="C67" s="66"/>
      <c r="D67" s="96"/>
      <c r="E67" s="66"/>
      <c r="F67" s="96"/>
      <c r="G67" s="26"/>
      <c r="H67" s="33"/>
      <c r="I67" s="61"/>
      <c r="J67" s="26"/>
      <c r="K67" s="26"/>
      <c r="L67" s="26"/>
      <c r="M67" s="26"/>
      <c r="N67" s="26"/>
      <c r="O67" s="45"/>
      <c r="P67" s="45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65"/>
      <c r="B68" s="66"/>
      <c r="C68" s="66"/>
      <c r="D68" s="96"/>
      <c r="E68" s="66"/>
      <c r="F68" s="96"/>
      <c r="G68" s="26"/>
      <c r="H68" s="33"/>
      <c r="I68" s="61"/>
      <c r="J68" s="26"/>
      <c r="K68" s="26"/>
      <c r="L68" s="26"/>
      <c r="M68" s="26"/>
      <c r="N68" s="26"/>
      <c r="O68" s="45"/>
      <c r="P68" s="45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65"/>
      <c r="B69" s="66"/>
      <c r="C69" s="66"/>
      <c r="D69" s="96"/>
      <c r="E69" s="66"/>
      <c r="F69" s="96"/>
      <c r="G69" s="26"/>
      <c r="H69" s="33"/>
      <c r="I69" s="61"/>
      <c r="J69" s="26"/>
      <c r="K69" s="26"/>
      <c r="L69" s="26"/>
      <c r="M69" s="26"/>
      <c r="N69" s="26"/>
      <c r="O69" s="45"/>
      <c r="P69" s="45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65"/>
      <c r="B70" s="66"/>
      <c r="C70" s="66"/>
      <c r="D70" s="96"/>
      <c r="E70" s="66"/>
      <c r="F70" s="96"/>
      <c r="G70" s="26"/>
      <c r="H70" s="33"/>
      <c r="I70" s="61"/>
      <c r="J70" s="26"/>
      <c r="K70" s="26"/>
      <c r="L70" s="26"/>
      <c r="M70" s="26"/>
      <c r="N70" s="26"/>
      <c r="O70" s="45"/>
      <c r="P70" s="45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65"/>
      <c r="B71" s="66"/>
      <c r="C71" s="66"/>
      <c r="D71" s="96"/>
      <c r="E71" s="66"/>
      <c r="F71" s="96"/>
      <c r="G71" s="26"/>
      <c r="H71" s="33"/>
      <c r="I71" s="26"/>
      <c r="J71" s="26"/>
      <c r="K71" s="26"/>
      <c r="L71" s="26"/>
      <c r="M71" s="26"/>
      <c r="N71" s="26"/>
      <c r="O71" s="45"/>
      <c r="P71" s="45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65"/>
      <c r="B72" s="66"/>
      <c r="C72" s="66"/>
      <c r="D72" s="96"/>
      <c r="E72" s="66"/>
      <c r="F72" s="96"/>
      <c r="G72" s="26"/>
      <c r="H72" s="33"/>
      <c r="I72" s="26"/>
      <c r="J72" s="26"/>
      <c r="K72" s="26"/>
      <c r="L72" s="26"/>
      <c r="M72" s="26"/>
      <c r="N72" s="26"/>
      <c r="O72" s="45"/>
      <c r="P72" s="45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65"/>
      <c r="B73" s="66"/>
      <c r="C73" s="66"/>
      <c r="D73" s="96"/>
      <c r="E73" s="66"/>
      <c r="F73" s="96"/>
      <c r="G73" s="26"/>
      <c r="H73" s="33"/>
      <c r="I73" s="26"/>
      <c r="J73" s="26"/>
      <c r="K73" s="26"/>
      <c r="L73" s="26"/>
      <c r="M73" s="26"/>
      <c r="N73" s="26"/>
      <c r="O73" s="45"/>
      <c r="P73" s="45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65"/>
      <c r="B74" s="66"/>
      <c r="C74" s="66"/>
      <c r="D74" s="96"/>
      <c r="E74" s="66"/>
      <c r="F74" s="96"/>
      <c r="G74" s="26"/>
      <c r="H74" s="33"/>
      <c r="I74" s="26"/>
      <c r="J74" s="26"/>
      <c r="K74" s="26"/>
      <c r="L74" s="26"/>
      <c r="M74" s="26"/>
      <c r="N74" s="26"/>
      <c r="O74" s="45"/>
      <c r="P74" s="45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65"/>
      <c r="B75" s="66"/>
      <c r="C75" s="66"/>
      <c r="D75" s="96"/>
      <c r="E75" s="66"/>
      <c r="F75" s="96"/>
      <c r="G75" s="26"/>
      <c r="H75" s="33"/>
      <c r="I75" s="26"/>
      <c r="J75" s="26"/>
      <c r="K75" s="26"/>
      <c r="L75" s="26"/>
      <c r="M75" s="26"/>
      <c r="N75" s="26"/>
      <c r="O75" s="45"/>
      <c r="P75" s="45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65"/>
      <c r="B76" s="66"/>
      <c r="C76" s="66"/>
      <c r="D76" s="96"/>
      <c r="E76" s="66"/>
      <c r="F76" s="96"/>
      <c r="G76" s="26"/>
      <c r="H76" s="33"/>
      <c r="I76" s="26"/>
      <c r="J76" s="26"/>
      <c r="K76" s="26"/>
      <c r="L76" s="26"/>
      <c r="M76" s="26"/>
      <c r="N76" s="26"/>
      <c r="O76" s="45"/>
      <c r="P76" s="45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65"/>
      <c r="B77" s="66"/>
      <c r="C77" s="66"/>
      <c r="D77" s="96"/>
      <c r="E77" s="66"/>
      <c r="F77" s="96"/>
      <c r="G77" s="26"/>
      <c r="H77" s="33"/>
      <c r="I77" s="26"/>
      <c r="J77" s="26"/>
      <c r="K77" s="26"/>
      <c r="L77" s="26"/>
      <c r="M77" s="26"/>
      <c r="N77" s="26"/>
      <c r="O77" s="45"/>
      <c r="P77" s="45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65"/>
      <c r="B78" s="66"/>
      <c r="C78" s="66"/>
      <c r="D78" s="96"/>
      <c r="E78" s="66"/>
      <c r="F78" s="96"/>
      <c r="G78" s="26"/>
      <c r="H78" s="33"/>
      <c r="I78" s="26"/>
      <c r="J78" s="26"/>
      <c r="K78" s="26"/>
      <c r="L78" s="26"/>
      <c r="M78" s="26"/>
      <c r="N78" s="26"/>
      <c r="O78" s="45"/>
      <c r="P78" s="45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65"/>
      <c r="B79" s="66"/>
      <c r="C79" s="66"/>
      <c r="D79" s="96"/>
      <c r="E79" s="66"/>
      <c r="F79" s="96"/>
      <c r="G79" s="26"/>
      <c r="H79" s="33"/>
      <c r="I79" s="26"/>
      <c r="J79" s="26"/>
      <c r="K79" s="26"/>
      <c r="L79" s="26"/>
      <c r="M79" s="26"/>
      <c r="N79" s="26"/>
      <c r="O79" s="45"/>
      <c r="P79" s="45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65"/>
      <c r="B80" s="66"/>
      <c r="C80" s="66"/>
      <c r="D80" s="96"/>
      <c r="E80" s="66"/>
      <c r="F80" s="96"/>
      <c r="G80" s="26"/>
      <c r="H80" s="33"/>
      <c r="I80" s="26"/>
      <c r="J80" s="26"/>
      <c r="K80" s="26"/>
      <c r="L80" s="26"/>
      <c r="M80" s="26"/>
      <c r="N80" s="26"/>
      <c r="O80" s="45"/>
      <c r="P80" s="45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65"/>
      <c r="B81" s="66"/>
      <c r="C81" s="66"/>
      <c r="D81" s="96"/>
      <c r="E81" s="66"/>
      <c r="F81" s="96"/>
      <c r="G81" s="26"/>
      <c r="H81" s="33"/>
      <c r="I81" s="26"/>
      <c r="J81" s="26"/>
      <c r="K81" s="26"/>
      <c r="L81" s="26"/>
      <c r="M81" s="26"/>
      <c r="N81" s="26"/>
      <c r="O81" s="45"/>
      <c r="P81" s="45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65"/>
      <c r="B82" s="66"/>
      <c r="C82" s="66"/>
      <c r="D82" s="96"/>
      <c r="E82" s="66"/>
      <c r="F82" s="96"/>
      <c r="G82" s="26"/>
      <c r="H82" s="33"/>
      <c r="I82" s="26"/>
      <c r="J82" s="26"/>
      <c r="K82" s="26"/>
      <c r="L82" s="26"/>
      <c r="M82" s="26"/>
      <c r="N82" s="26"/>
      <c r="O82" s="45"/>
      <c r="P82" s="45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65"/>
      <c r="B83" s="66"/>
      <c r="C83" s="66"/>
      <c r="D83" s="96"/>
      <c r="E83" s="66"/>
      <c r="F83" s="96"/>
      <c r="G83" s="26"/>
      <c r="H83" s="33"/>
      <c r="I83" s="26"/>
      <c r="J83" s="26"/>
      <c r="K83" s="26"/>
      <c r="L83" s="26"/>
      <c r="M83" s="26"/>
      <c r="N83" s="26"/>
      <c r="O83" s="45"/>
      <c r="P83" s="45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65"/>
      <c r="B84" s="66"/>
      <c r="C84" s="66"/>
      <c r="D84" s="96"/>
      <c r="E84" s="66"/>
      <c r="F84" s="96"/>
      <c r="G84" s="26"/>
      <c r="H84" s="33"/>
      <c r="I84" s="26"/>
      <c r="J84" s="26"/>
      <c r="K84" s="26"/>
      <c r="L84" s="26"/>
      <c r="M84" s="26"/>
      <c r="N84" s="26"/>
      <c r="O84" s="45"/>
      <c r="P84" s="45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65"/>
      <c r="B85" s="66"/>
      <c r="C85" s="66"/>
      <c r="D85" s="96"/>
      <c r="E85" s="66"/>
      <c r="F85" s="96"/>
      <c r="G85" s="26"/>
      <c r="H85" s="33"/>
      <c r="I85" s="26"/>
      <c r="J85" s="26"/>
      <c r="K85" s="26"/>
      <c r="L85" s="26"/>
      <c r="M85" s="26"/>
      <c r="N85" s="26"/>
      <c r="O85" s="45"/>
      <c r="P85" s="45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65"/>
      <c r="B86" s="66"/>
      <c r="C86" s="66"/>
      <c r="D86" s="96"/>
      <c r="E86" s="66"/>
      <c r="F86" s="96"/>
      <c r="G86" s="26"/>
      <c r="H86" s="33"/>
      <c r="I86" s="26"/>
      <c r="J86" s="26"/>
      <c r="K86" s="26"/>
      <c r="L86" s="26"/>
      <c r="M86" s="26"/>
      <c r="N86" s="26"/>
      <c r="O86" s="45"/>
      <c r="P86" s="45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65"/>
      <c r="B87" s="66"/>
      <c r="C87" s="66"/>
      <c r="D87" s="96"/>
      <c r="E87" s="66"/>
      <c r="F87" s="96"/>
      <c r="G87" s="26"/>
      <c r="H87" s="33"/>
      <c r="I87" s="26"/>
      <c r="J87" s="26"/>
      <c r="K87" s="26"/>
      <c r="L87" s="26"/>
      <c r="M87" s="26"/>
      <c r="N87" s="26"/>
      <c r="O87" s="45"/>
      <c r="P87" s="45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65"/>
      <c r="B88" s="66"/>
      <c r="C88" s="66"/>
      <c r="D88" s="96"/>
      <c r="E88" s="66"/>
      <c r="F88" s="96"/>
      <c r="G88" s="26"/>
      <c r="H88" s="33"/>
      <c r="I88" s="26"/>
      <c r="J88" s="26"/>
      <c r="K88" s="26"/>
      <c r="L88" s="26"/>
      <c r="M88" s="26"/>
      <c r="N88" s="26"/>
      <c r="O88" s="45"/>
      <c r="P88" s="45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65"/>
      <c r="B89" s="66"/>
      <c r="C89" s="66"/>
      <c r="D89" s="96"/>
      <c r="E89" s="66"/>
      <c r="F89" s="96"/>
      <c r="G89" s="26"/>
      <c r="H89" s="33"/>
      <c r="I89" s="26"/>
      <c r="J89" s="26"/>
      <c r="K89" s="26"/>
      <c r="L89" s="26"/>
      <c r="M89" s="26"/>
      <c r="N89" s="26"/>
      <c r="O89" s="45"/>
      <c r="P89" s="45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65"/>
      <c r="B90" s="66"/>
      <c r="C90" s="66"/>
      <c r="D90" s="96"/>
      <c r="E90" s="66"/>
      <c r="F90" s="96"/>
      <c r="G90" s="26"/>
      <c r="H90" s="33"/>
      <c r="I90" s="26"/>
      <c r="J90" s="26"/>
      <c r="K90" s="26"/>
      <c r="L90" s="26"/>
      <c r="M90" s="26"/>
      <c r="N90" s="26"/>
      <c r="O90" s="45"/>
      <c r="P90" s="45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65"/>
      <c r="B91" s="66"/>
      <c r="C91" s="66"/>
      <c r="D91" s="96"/>
      <c r="E91" s="66"/>
      <c r="F91" s="96"/>
      <c r="G91" s="26"/>
      <c r="H91" s="33"/>
      <c r="I91" s="26"/>
      <c r="J91" s="26"/>
      <c r="K91" s="26"/>
      <c r="L91" s="26"/>
      <c r="M91" s="26"/>
      <c r="N91" s="26"/>
      <c r="O91" s="45"/>
      <c r="P91" s="45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65"/>
      <c r="B92" s="66"/>
      <c r="C92" s="66"/>
      <c r="D92" s="96"/>
      <c r="E92" s="66"/>
      <c r="F92" s="96"/>
      <c r="G92" s="26"/>
      <c r="H92" s="33"/>
      <c r="I92" s="26"/>
      <c r="J92" s="26"/>
      <c r="K92" s="26"/>
      <c r="L92" s="26"/>
      <c r="M92" s="26"/>
      <c r="N92" s="26"/>
      <c r="O92" s="45"/>
      <c r="P92" s="45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65"/>
      <c r="B93" s="66"/>
      <c r="C93" s="66"/>
      <c r="D93" s="96"/>
      <c r="E93" s="66"/>
      <c r="F93" s="96"/>
      <c r="G93" s="26"/>
      <c r="H93" s="61"/>
      <c r="I93" s="26"/>
      <c r="J93" s="26"/>
      <c r="K93" s="26"/>
      <c r="L93" s="26"/>
      <c r="M93" s="26"/>
      <c r="N93" s="26"/>
      <c r="O93" s="45"/>
      <c r="P93" s="45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65"/>
      <c r="B94" s="66"/>
      <c r="C94" s="66"/>
      <c r="D94" s="96"/>
      <c r="E94" s="66"/>
      <c r="F94" s="96"/>
      <c r="G94" s="26"/>
      <c r="H94" s="33"/>
      <c r="I94" s="26"/>
      <c r="J94" s="26"/>
      <c r="K94" s="26"/>
      <c r="L94" s="26"/>
      <c r="M94" s="26"/>
      <c r="N94" s="26"/>
      <c r="O94" s="45"/>
      <c r="P94" s="45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65"/>
      <c r="B95" s="66"/>
      <c r="C95" s="66"/>
      <c r="D95" s="96"/>
      <c r="E95" s="66"/>
      <c r="F95" s="96"/>
      <c r="G95" s="26"/>
      <c r="H95" s="33"/>
      <c r="I95" s="26"/>
      <c r="J95" s="26"/>
      <c r="K95" s="26"/>
      <c r="L95" s="26"/>
      <c r="M95" s="26"/>
      <c r="N95" s="26"/>
      <c r="O95" s="45"/>
      <c r="P95" s="45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65"/>
      <c r="B96" s="66"/>
      <c r="C96" s="66"/>
      <c r="D96" s="96"/>
      <c r="E96" s="66"/>
      <c r="F96" s="96"/>
      <c r="G96" s="26"/>
      <c r="H96" s="33"/>
      <c r="I96" s="26"/>
      <c r="J96" s="26"/>
      <c r="K96" s="26"/>
      <c r="L96" s="26"/>
      <c r="M96" s="26"/>
      <c r="N96" s="26"/>
      <c r="O96" s="45"/>
      <c r="P96" s="45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65"/>
      <c r="B97" s="66"/>
      <c r="C97" s="66"/>
      <c r="D97" s="96"/>
      <c r="E97" s="66"/>
      <c r="F97" s="96"/>
      <c r="G97" s="26"/>
      <c r="H97" s="33"/>
      <c r="I97" s="26"/>
      <c r="J97" s="26"/>
      <c r="K97" s="26"/>
      <c r="L97" s="26"/>
      <c r="M97" s="26"/>
      <c r="N97" s="26"/>
      <c r="O97" s="45"/>
      <c r="P97" s="45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65"/>
      <c r="B98" s="66"/>
      <c r="C98" s="66"/>
      <c r="D98" s="96"/>
      <c r="E98" s="66"/>
      <c r="F98" s="96"/>
      <c r="G98" s="26"/>
      <c r="H98" s="33"/>
      <c r="I98" s="26"/>
      <c r="J98" s="26"/>
      <c r="K98" s="26"/>
      <c r="L98" s="26"/>
      <c r="M98" s="26"/>
      <c r="N98" s="26"/>
      <c r="O98" s="45"/>
      <c r="P98" s="45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65"/>
      <c r="B99" s="66"/>
      <c r="C99" s="66"/>
      <c r="D99" s="96"/>
      <c r="E99" s="66"/>
      <c r="F99" s="96"/>
      <c r="G99" s="26"/>
      <c r="H99" s="33"/>
      <c r="I99" s="26"/>
      <c r="J99" s="26"/>
      <c r="K99" s="26"/>
      <c r="L99" s="26"/>
      <c r="M99" s="26"/>
      <c r="N99" s="26"/>
      <c r="O99" s="45"/>
      <c r="P99" s="45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65"/>
      <c r="B100" s="66"/>
      <c r="C100" s="66"/>
      <c r="D100" s="96"/>
      <c r="E100" s="66"/>
      <c r="F100" s="96"/>
      <c r="G100" s="26"/>
      <c r="H100" s="33"/>
      <c r="I100" s="26"/>
      <c r="J100" s="26"/>
      <c r="K100" s="26"/>
      <c r="L100" s="26"/>
      <c r="M100" s="26"/>
      <c r="N100" s="26"/>
      <c r="O100" s="45"/>
      <c r="P100" s="45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65"/>
      <c r="B101" s="66"/>
      <c r="C101" s="66"/>
      <c r="D101" s="96"/>
      <c r="E101" s="66"/>
      <c r="F101" s="96"/>
      <c r="G101" s="26"/>
      <c r="H101" s="33"/>
      <c r="I101" s="26"/>
      <c r="J101" s="26"/>
      <c r="K101" s="26"/>
      <c r="L101" s="26"/>
      <c r="M101" s="26"/>
      <c r="N101" s="26"/>
      <c r="O101" s="25"/>
      <c r="P101" s="42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65"/>
      <c r="B102" s="66"/>
      <c r="C102" s="66"/>
      <c r="D102" s="96"/>
      <c r="E102" s="66"/>
      <c r="F102" s="96"/>
      <c r="G102" s="26"/>
      <c r="H102" s="33"/>
      <c r="I102" s="26"/>
      <c r="J102" s="26"/>
      <c r="K102" s="26"/>
      <c r="L102" s="26"/>
      <c r="M102" s="26"/>
      <c r="N102" s="26"/>
      <c r="O102" s="25"/>
      <c r="P102" s="42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65"/>
      <c r="B103" s="66"/>
      <c r="C103" s="66"/>
      <c r="D103" s="96"/>
      <c r="E103" s="66"/>
      <c r="F103" s="96"/>
      <c r="G103" s="26"/>
      <c r="H103" s="33"/>
      <c r="I103" s="26"/>
      <c r="J103" s="26"/>
      <c r="K103" s="26"/>
      <c r="L103" s="26"/>
      <c r="M103" s="26"/>
      <c r="N103" s="26"/>
      <c r="O103" s="25"/>
      <c r="P103" s="42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65"/>
      <c r="B104" s="66"/>
      <c r="C104" s="66"/>
      <c r="D104" s="96"/>
      <c r="E104" s="66"/>
      <c r="F104" s="96"/>
      <c r="G104" s="26"/>
      <c r="H104" s="33"/>
      <c r="I104" s="26"/>
      <c r="J104" s="26"/>
      <c r="K104" s="26"/>
      <c r="L104" s="26"/>
      <c r="M104" s="26"/>
      <c r="N104" s="26"/>
      <c r="O104" s="25"/>
      <c r="P104" s="42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65"/>
      <c r="B105" s="66"/>
      <c r="C105" s="66"/>
      <c r="D105" s="96"/>
      <c r="E105" s="66"/>
      <c r="F105" s="96"/>
      <c r="G105" s="26"/>
      <c r="H105" s="33"/>
      <c r="I105" s="26"/>
      <c r="J105" s="26"/>
      <c r="K105" s="26"/>
      <c r="L105" s="26"/>
      <c r="M105" s="26"/>
      <c r="N105" s="26"/>
      <c r="O105" s="25"/>
      <c r="P105" s="42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65"/>
      <c r="B106" s="66"/>
      <c r="C106" s="66"/>
      <c r="D106" s="96"/>
      <c r="E106" s="66"/>
      <c r="F106" s="96"/>
      <c r="G106" s="26"/>
      <c r="H106" s="61"/>
      <c r="I106" s="26"/>
      <c r="J106" s="26"/>
      <c r="K106" s="26"/>
      <c r="L106" s="26"/>
      <c r="M106" s="26"/>
      <c r="N106" s="26"/>
      <c r="O106" s="25"/>
      <c r="P106" s="42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65"/>
      <c r="B107" s="66"/>
      <c r="C107" s="66"/>
      <c r="D107" s="96"/>
      <c r="E107" s="66"/>
      <c r="F107" s="96"/>
      <c r="G107" s="26"/>
      <c r="H107" s="33"/>
      <c r="I107" s="26"/>
      <c r="J107" s="26"/>
      <c r="K107" s="26"/>
      <c r="L107" s="26"/>
      <c r="M107" s="26"/>
      <c r="N107" s="26"/>
      <c r="O107" s="25"/>
      <c r="P107" s="42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65"/>
      <c r="B108" s="66"/>
      <c r="C108" s="66"/>
      <c r="D108" s="96"/>
      <c r="E108" s="66"/>
      <c r="F108" s="96"/>
      <c r="G108" s="26"/>
      <c r="H108" s="33"/>
      <c r="I108" s="26"/>
      <c r="J108" s="26"/>
      <c r="K108" s="26"/>
      <c r="L108" s="26"/>
      <c r="M108" s="26"/>
      <c r="N108" s="26"/>
      <c r="O108" s="25"/>
      <c r="P108" s="42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65"/>
      <c r="B109" s="66"/>
      <c r="C109" s="66"/>
      <c r="D109" s="96"/>
      <c r="E109" s="66"/>
      <c r="F109" s="96"/>
      <c r="G109" s="26"/>
      <c r="H109" s="33"/>
      <c r="I109" s="26"/>
      <c r="J109" s="26"/>
      <c r="K109" s="26"/>
      <c r="L109" s="26"/>
      <c r="M109" s="26"/>
      <c r="N109" s="26"/>
      <c r="O109" s="25"/>
      <c r="P109" s="42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65"/>
      <c r="B110" s="66"/>
      <c r="C110" s="66"/>
      <c r="D110" s="96"/>
      <c r="E110" s="66"/>
      <c r="F110" s="96"/>
      <c r="G110" s="26"/>
      <c r="H110" s="33"/>
      <c r="I110" s="26"/>
      <c r="J110" s="26"/>
      <c r="K110" s="26"/>
      <c r="L110" s="26"/>
      <c r="M110" s="26"/>
      <c r="N110" s="26"/>
      <c r="O110" s="25"/>
      <c r="P110" s="42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65"/>
      <c r="B111" s="66"/>
      <c r="C111" s="66"/>
      <c r="D111" s="96"/>
      <c r="E111" s="66"/>
      <c r="F111" s="96"/>
      <c r="G111" s="26"/>
      <c r="H111" s="33"/>
      <c r="I111" s="26"/>
      <c r="J111" s="26"/>
      <c r="K111" s="26"/>
      <c r="L111" s="26"/>
      <c r="M111" s="26"/>
      <c r="N111" s="26"/>
      <c r="O111" s="25"/>
      <c r="P111" s="42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65"/>
      <c r="B112" s="66"/>
      <c r="C112" s="66"/>
      <c r="D112" s="96"/>
      <c r="E112" s="66"/>
      <c r="F112" s="96"/>
      <c r="G112" s="26"/>
      <c r="H112" s="33"/>
      <c r="I112" s="26"/>
      <c r="J112" s="26"/>
      <c r="K112" s="26"/>
      <c r="L112" s="26"/>
      <c r="M112" s="26"/>
      <c r="N112" s="26"/>
      <c r="O112" s="25"/>
      <c r="P112" s="42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65"/>
      <c r="B113" s="66"/>
      <c r="C113" s="66"/>
      <c r="D113" s="96"/>
      <c r="E113" s="66"/>
      <c r="F113" s="96"/>
      <c r="G113" s="26"/>
      <c r="H113" s="33"/>
      <c r="I113" s="26"/>
      <c r="J113" s="26"/>
      <c r="K113" s="26"/>
      <c r="L113" s="26"/>
      <c r="M113" s="26"/>
      <c r="N113" s="26"/>
      <c r="O113" s="25"/>
      <c r="P113" s="42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65"/>
      <c r="B114" s="66"/>
      <c r="C114" s="66"/>
      <c r="D114" s="96"/>
      <c r="E114" s="66"/>
      <c r="F114" s="96"/>
      <c r="G114" s="26"/>
      <c r="H114" s="33"/>
      <c r="I114" s="26"/>
      <c r="J114" s="26"/>
      <c r="K114" s="26"/>
      <c r="L114" s="26"/>
      <c r="M114" s="26"/>
      <c r="N114" s="26"/>
      <c r="O114" s="25"/>
      <c r="P114" s="42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65"/>
      <c r="B115" s="66"/>
      <c r="C115" s="66"/>
      <c r="D115" s="96"/>
      <c r="E115" s="66"/>
      <c r="F115" s="96"/>
      <c r="G115" s="26"/>
      <c r="H115" s="33"/>
      <c r="I115" s="26"/>
      <c r="J115" s="26"/>
      <c r="K115" s="26"/>
      <c r="L115" s="26"/>
      <c r="M115" s="26"/>
      <c r="N115" s="26"/>
      <c r="O115" s="25"/>
      <c r="P115" s="42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65"/>
      <c r="B116" s="66"/>
      <c r="C116" s="66"/>
      <c r="D116" s="96"/>
      <c r="E116" s="66"/>
      <c r="F116" s="96"/>
      <c r="G116" s="26"/>
      <c r="H116" s="33"/>
      <c r="I116" s="26"/>
      <c r="J116" s="26"/>
      <c r="K116" s="26"/>
      <c r="L116" s="26"/>
      <c r="M116" s="26"/>
      <c r="N116" s="26"/>
      <c r="O116" s="25"/>
      <c r="P116" s="42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65"/>
      <c r="B117" s="66"/>
      <c r="C117" s="66"/>
      <c r="D117" s="96"/>
      <c r="E117" s="66"/>
      <c r="F117" s="96"/>
      <c r="G117" s="26"/>
      <c r="H117" s="33"/>
      <c r="I117" s="26"/>
      <c r="J117" s="26"/>
      <c r="K117" s="26"/>
      <c r="L117" s="26"/>
      <c r="M117" s="26"/>
      <c r="N117" s="26"/>
      <c r="O117" s="25"/>
      <c r="P117" s="42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65"/>
      <c r="B118" s="66"/>
      <c r="C118" s="66"/>
      <c r="D118" s="96"/>
      <c r="E118" s="66"/>
      <c r="F118" s="96"/>
      <c r="G118" s="26"/>
      <c r="H118" s="33"/>
      <c r="I118" s="26"/>
      <c r="J118" s="26"/>
      <c r="K118" s="26"/>
      <c r="L118" s="26"/>
      <c r="M118" s="26"/>
      <c r="N118" s="26"/>
      <c r="O118" s="25"/>
      <c r="P118" s="42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65"/>
      <c r="B119" s="66"/>
      <c r="C119" s="66"/>
      <c r="D119" s="96"/>
      <c r="E119" s="66"/>
      <c r="F119" s="96"/>
      <c r="G119" s="26"/>
      <c r="H119" s="33"/>
      <c r="I119" s="26"/>
      <c r="J119" s="26"/>
      <c r="K119" s="26"/>
      <c r="L119" s="26"/>
      <c r="M119" s="26"/>
      <c r="N119" s="26"/>
      <c r="O119" s="25"/>
      <c r="P119" s="42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65"/>
      <c r="B120" s="66"/>
      <c r="C120" s="66"/>
      <c r="D120" s="96"/>
      <c r="E120" s="66"/>
      <c r="F120" s="96"/>
      <c r="G120" s="26"/>
      <c r="H120" s="33"/>
      <c r="I120" s="26"/>
      <c r="J120" s="26"/>
      <c r="K120" s="26"/>
      <c r="L120" s="26"/>
      <c r="M120" s="26"/>
      <c r="N120" s="26"/>
      <c r="O120" s="25"/>
      <c r="P120" s="42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65"/>
      <c r="B121" s="66"/>
      <c r="C121" s="66"/>
      <c r="D121" s="96"/>
      <c r="E121" s="66"/>
      <c r="F121" s="96"/>
      <c r="G121" s="26"/>
      <c r="H121" s="33"/>
      <c r="I121" s="26"/>
      <c r="J121" s="26"/>
      <c r="K121" s="26"/>
      <c r="L121" s="26"/>
      <c r="M121" s="26"/>
      <c r="N121" s="26"/>
      <c r="O121" s="25"/>
      <c r="P121" s="42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65"/>
      <c r="B122" s="66"/>
      <c r="C122" s="66"/>
      <c r="D122" s="96"/>
      <c r="E122" s="66"/>
      <c r="F122" s="96"/>
      <c r="G122" s="26"/>
      <c r="H122" s="33"/>
      <c r="I122" s="26"/>
      <c r="J122" s="26"/>
      <c r="K122" s="26"/>
      <c r="L122" s="26"/>
      <c r="M122" s="26"/>
      <c r="N122" s="26"/>
      <c r="O122" s="25"/>
      <c r="P122" s="42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65"/>
      <c r="B123" s="66"/>
      <c r="C123" s="66"/>
      <c r="D123" s="96"/>
      <c r="E123" s="66"/>
      <c r="F123" s="96"/>
      <c r="G123" s="26"/>
      <c r="H123" s="33"/>
      <c r="I123" s="26"/>
      <c r="J123" s="26"/>
      <c r="K123" s="26"/>
      <c r="L123" s="26"/>
      <c r="M123" s="26"/>
      <c r="N123" s="26"/>
      <c r="O123" s="25"/>
      <c r="P123" s="42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65"/>
      <c r="B124" s="66"/>
      <c r="C124" s="66"/>
      <c r="D124" s="96"/>
      <c r="E124" s="66"/>
      <c r="F124" s="96"/>
      <c r="G124" s="26"/>
      <c r="H124" s="33"/>
      <c r="I124" s="26"/>
      <c r="J124" s="26"/>
      <c r="K124" s="26"/>
      <c r="L124" s="26"/>
      <c r="M124" s="26"/>
      <c r="N124" s="26"/>
      <c r="O124" s="25"/>
      <c r="P124" s="42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65"/>
      <c r="B125" s="66"/>
      <c r="C125" s="66"/>
      <c r="D125" s="96"/>
      <c r="E125" s="66"/>
      <c r="F125" s="96"/>
      <c r="G125" s="26"/>
      <c r="H125" s="33"/>
      <c r="I125" s="26"/>
      <c r="J125" s="26"/>
      <c r="K125" s="26"/>
      <c r="L125" s="26"/>
      <c r="M125" s="26"/>
      <c r="N125" s="26"/>
      <c r="O125" s="25"/>
      <c r="P125" s="42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65"/>
      <c r="B126" s="66"/>
      <c r="C126" s="66"/>
      <c r="D126" s="96"/>
      <c r="E126" s="66"/>
      <c r="F126" s="96"/>
      <c r="G126" s="26"/>
      <c r="H126" s="33"/>
      <c r="I126" s="26"/>
      <c r="J126" s="26"/>
      <c r="K126" s="26"/>
      <c r="L126" s="26"/>
      <c r="M126" s="26"/>
      <c r="N126" s="26"/>
      <c r="O126" s="25"/>
      <c r="P126" s="42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65"/>
      <c r="B127" s="66"/>
      <c r="C127" s="66"/>
      <c r="D127" s="96"/>
      <c r="E127" s="66"/>
      <c r="F127" s="96"/>
      <c r="G127" s="26"/>
      <c r="H127" s="33"/>
      <c r="I127" s="26"/>
      <c r="J127" s="26"/>
      <c r="K127" s="26"/>
      <c r="L127" s="26"/>
      <c r="M127" s="26"/>
      <c r="N127" s="26"/>
      <c r="O127" s="25"/>
      <c r="P127" s="42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65"/>
      <c r="B128" s="66"/>
      <c r="C128" s="66"/>
      <c r="D128" s="96"/>
      <c r="E128" s="66"/>
      <c r="F128" s="96"/>
      <c r="G128" s="26"/>
      <c r="H128" s="33"/>
      <c r="I128" s="26"/>
      <c r="J128" s="26"/>
      <c r="K128" s="26"/>
      <c r="L128" s="26"/>
      <c r="M128" s="26"/>
      <c r="N128" s="26"/>
      <c r="O128" s="25"/>
      <c r="P128" s="42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65"/>
      <c r="B129" s="66"/>
      <c r="C129" s="66"/>
      <c r="D129" s="96"/>
      <c r="E129" s="66"/>
      <c r="F129" s="96"/>
      <c r="G129" s="26"/>
      <c r="H129" s="33"/>
      <c r="I129" s="26"/>
      <c r="J129" s="26"/>
      <c r="K129" s="26"/>
      <c r="L129" s="26"/>
      <c r="M129" s="26"/>
      <c r="N129" s="26"/>
      <c r="O129" s="25"/>
      <c r="P129" s="42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65"/>
      <c r="B130" s="66"/>
      <c r="C130" s="66"/>
      <c r="D130" s="96"/>
      <c r="E130" s="66"/>
      <c r="F130" s="96"/>
      <c r="G130" s="26"/>
      <c r="H130" s="33"/>
      <c r="I130" s="26"/>
      <c r="J130" s="26"/>
      <c r="K130" s="26"/>
      <c r="L130" s="26"/>
      <c r="M130" s="26"/>
      <c r="N130" s="26"/>
      <c r="O130" s="25"/>
      <c r="P130" s="42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65"/>
      <c r="B131" s="66"/>
      <c r="C131" s="66"/>
      <c r="D131" s="96"/>
      <c r="E131" s="66"/>
      <c r="F131" s="96"/>
      <c r="G131" s="26"/>
      <c r="H131" s="33"/>
      <c r="I131" s="26"/>
      <c r="J131" s="26"/>
      <c r="K131" s="26"/>
      <c r="L131" s="26"/>
      <c r="M131" s="26"/>
      <c r="N131" s="26"/>
      <c r="O131" s="25"/>
      <c r="P131" s="42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65"/>
      <c r="B132" s="66"/>
      <c r="C132" s="66"/>
      <c r="D132" s="96"/>
      <c r="E132" s="66"/>
      <c r="F132" s="96"/>
      <c r="G132" s="26"/>
      <c r="H132" s="33"/>
      <c r="I132" s="26"/>
      <c r="J132" s="26"/>
      <c r="K132" s="26"/>
      <c r="L132" s="26"/>
      <c r="M132" s="26"/>
      <c r="N132" s="26"/>
      <c r="O132" s="25"/>
      <c r="P132" s="42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65"/>
      <c r="B133" s="66"/>
      <c r="C133" s="66"/>
      <c r="D133" s="96"/>
      <c r="E133" s="66"/>
      <c r="F133" s="96"/>
      <c r="G133" s="26"/>
      <c r="H133" s="33"/>
      <c r="I133" s="26"/>
      <c r="J133" s="26"/>
      <c r="K133" s="26"/>
      <c r="L133" s="26"/>
      <c r="M133" s="26"/>
      <c r="N133" s="26"/>
      <c r="O133" s="25"/>
      <c r="P133" s="42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65"/>
      <c r="B134" s="66"/>
      <c r="C134" s="66"/>
      <c r="D134" s="96"/>
      <c r="E134" s="66"/>
      <c r="F134" s="96"/>
      <c r="G134" s="26"/>
      <c r="H134" s="33"/>
      <c r="I134" s="26"/>
      <c r="J134" s="26"/>
      <c r="K134" s="26"/>
      <c r="L134" s="26"/>
      <c r="M134" s="26"/>
      <c r="N134" s="26"/>
      <c r="O134" s="25"/>
      <c r="P134" s="42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65"/>
      <c r="B135" s="66"/>
      <c r="C135" s="66"/>
      <c r="D135" s="96"/>
      <c r="E135" s="66"/>
      <c r="F135" s="96"/>
      <c r="G135" s="26"/>
      <c r="H135" s="33"/>
      <c r="I135" s="26"/>
      <c r="J135" s="26"/>
      <c r="K135" s="26"/>
      <c r="L135" s="26"/>
      <c r="M135" s="26"/>
      <c r="N135" s="26"/>
      <c r="O135" s="25"/>
      <c r="P135" s="42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65"/>
      <c r="B136" s="66"/>
      <c r="C136" s="66"/>
      <c r="D136" s="96"/>
      <c r="E136" s="66"/>
      <c r="F136" s="96"/>
      <c r="G136" s="26"/>
      <c r="H136" s="33"/>
      <c r="I136" s="26"/>
      <c r="J136" s="26"/>
      <c r="K136" s="26"/>
      <c r="L136" s="26"/>
      <c r="M136" s="26"/>
      <c r="N136" s="26"/>
      <c r="O136" s="25"/>
      <c r="P136" s="42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65"/>
      <c r="B137" s="66"/>
      <c r="C137" s="66"/>
      <c r="D137" s="96"/>
      <c r="E137" s="66"/>
      <c r="F137" s="96"/>
      <c r="G137" s="26"/>
      <c r="H137" s="33"/>
      <c r="I137" s="26"/>
      <c r="J137" s="26"/>
      <c r="K137" s="26"/>
      <c r="L137" s="26"/>
      <c r="M137" s="26"/>
      <c r="N137" s="26"/>
      <c r="O137" s="25"/>
      <c r="P137" s="42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65"/>
      <c r="B138" s="66"/>
      <c r="C138" s="66"/>
      <c r="D138" s="96"/>
      <c r="E138" s="66"/>
      <c r="F138" s="96"/>
      <c r="G138" s="26"/>
      <c r="H138" s="33"/>
      <c r="I138" s="26"/>
      <c r="J138" s="26"/>
      <c r="K138" s="26"/>
      <c r="L138" s="26"/>
      <c r="M138" s="26"/>
      <c r="N138" s="26"/>
      <c r="O138" s="25"/>
      <c r="P138" s="42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65"/>
      <c r="B139" s="66"/>
      <c r="C139" s="66"/>
      <c r="D139" s="96"/>
      <c r="E139" s="66"/>
      <c r="F139" s="96"/>
      <c r="G139" s="26"/>
      <c r="H139" s="33"/>
      <c r="I139" s="26"/>
      <c r="J139" s="26"/>
      <c r="K139" s="26"/>
      <c r="L139" s="26"/>
      <c r="M139" s="26"/>
      <c r="N139" s="26"/>
      <c r="O139" s="25"/>
      <c r="P139" s="42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65"/>
      <c r="B140" s="66"/>
      <c r="C140" s="66"/>
      <c r="D140" s="96"/>
      <c r="E140" s="66"/>
      <c r="F140" s="96"/>
      <c r="G140" s="26"/>
      <c r="H140" s="33"/>
      <c r="I140" s="26"/>
      <c r="J140" s="26"/>
      <c r="K140" s="26"/>
      <c r="L140" s="26"/>
      <c r="M140" s="26"/>
      <c r="N140" s="26"/>
      <c r="O140" s="25"/>
      <c r="P140" s="42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65"/>
      <c r="B141" s="66"/>
      <c r="C141" s="66"/>
      <c r="D141" s="96"/>
      <c r="E141" s="66"/>
      <c r="F141" s="96"/>
      <c r="G141" s="26"/>
      <c r="H141" s="33"/>
      <c r="I141" s="26"/>
      <c r="J141" s="26"/>
      <c r="K141" s="26"/>
      <c r="L141" s="26"/>
      <c r="M141" s="26"/>
      <c r="N141" s="26"/>
      <c r="O141" s="25"/>
      <c r="P141" s="42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65"/>
      <c r="B142" s="66"/>
      <c r="C142" s="66"/>
      <c r="D142" s="96"/>
      <c r="E142" s="66"/>
      <c r="F142" s="96"/>
      <c r="G142" s="26"/>
      <c r="H142" s="33"/>
      <c r="I142" s="26"/>
      <c r="J142" s="26"/>
      <c r="K142" s="26"/>
      <c r="L142" s="26"/>
      <c r="M142" s="26"/>
      <c r="N142" s="26"/>
      <c r="O142" s="25"/>
      <c r="P142" s="42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65"/>
      <c r="B143" s="66"/>
      <c r="C143" s="66"/>
      <c r="D143" s="96"/>
      <c r="E143" s="66"/>
      <c r="F143" s="96"/>
      <c r="G143" s="26"/>
      <c r="H143" s="33"/>
      <c r="I143" s="26"/>
      <c r="J143" s="26"/>
      <c r="K143" s="26"/>
      <c r="L143" s="26"/>
      <c r="M143" s="26"/>
      <c r="N143" s="26"/>
      <c r="O143" s="25"/>
      <c r="P143" s="42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65"/>
      <c r="B144" s="66"/>
      <c r="C144" s="66"/>
      <c r="D144" s="96"/>
      <c r="E144" s="66"/>
      <c r="F144" s="96"/>
      <c r="G144" s="26"/>
      <c r="H144" s="33"/>
      <c r="I144" s="26"/>
      <c r="J144" s="26"/>
      <c r="K144" s="26"/>
      <c r="L144" s="26"/>
      <c r="M144" s="26"/>
      <c r="N144" s="26"/>
      <c r="O144" s="25"/>
      <c r="P144" s="42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65"/>
      <c r="B145" s="66"/>
      <c r="C145" s="66"/>
      <c r="D145" s="96"/>
      <c r="E145" s="66"/>
      <c r="F145" s="96"/>
      <c r="G145" s="26"/>
      <c r="H145" s="33"/>
      <c r="I145" s="26"/>
      <c r="J145" s="26"/>
      <c r="K145" s="26"/>
      <c r="L145" s="26"/>
      <c r="M145" s="26"/>
      <c r="N145" s="26"/>
      <c r="O145" s="25"/>
      <c r="P145" s="42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65"/>
      <c r="B146" s="66"/>
      <c r="C146" s="66"/>
      <c r="D146" s="96"/>
      <c r="E146" s="66"/>
      <c r="F146" s="96"/>
      <c r="G146" s="26"/>
      <c r="H146" s="33"/>
      <c r="I146" s="26"/>
      <c r="J146" s="26"/>
      <c r="K146" s="26"/>
      <c r="L146" s="26"/>
      <c r="M146" s="26"/>
      <c r="N146" s="26"/>
      <c r="O146" s="25"/>
      <c r="P146" s="42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65"/>
      <c r="B147" s="66"/>
      <c r="C147" s="66"/>
      <c r="D147" s="96"/>
      <c r="E147" s="66"/>
      <c r="F147" s="96"/>
      <c r="G147" s="26"/>
      <c r="H147" s="33"/>
      <c r="I147" s="26"/>
      <c r="J147" s="26"/>
      <c r="K147" s="26"/>
      <c r="L147" s="26"/>
      <c r="M147" s="26"/>
      <c r="N147" s="26"/>
      <c r="O147" s="25"/>
      <c r="P147" s="42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65"/>
      <c r="B148" s="66"/>
      <c r="C148" s="66"/>
      <c r="D148" s="96"/>
      <c r="E148" s="66"/>
      <c r="F148" s="96"/>
      <c r="G148" s="26"/>
      <c r="H148" s="33"/>
      <c r="I148" s="26"/>
      <c r="J148" s="26"/>
      <c r="K148" s="26"/>
      <c r="L148" s="26"/>
      <c r="M148" s="26"/>
      <c r="N148" s="26"/>
      <c r="O148" s="25"/>
      <c r="P148" s="42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65"/>
      <c r="B149" s="66"/>
      <c r="C149" s="66"/>
      <c r="D149" s="96"/>
      <c r="E149" s="66"/>
      <c r="F149" s="96"/>
      <c r="G149" s="26"/>
      <c r="H149" s="33"/>
      <c r="I149" s="26"/>
      <c r="J149" s="26"/>
      <c r="K149" s="26"/>
      <c r="L149" s="26"/>
      <c r="M149" s="26"/>
      <c r="N149" s="26"/>
      <c r="O149" s="25"/>
      <c r="P149" s="42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65"/>
      <c r="B150" s="66"/>
      <c r="C150" s="66"/>
      <c r="D150" s="96"/>
      <c r="E150" s="66"/>
      <c r="F150" s="96"/>
      <c r="G150" s="26"/>
      <c r="H150" s="33"/>
      <c r="I150" s="26"/>
      <c r="J150" s="26"/>
      <c r="K150" s="26"/>
      <c r="L150" s="26"/>
      <c r="M150" s="26"/>
      <c r="N150" s="26"/>
      <c r="O150" s="25"/>
      <c r="P150" s="42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65"/>
      <c r="B151" s="66"/>
      <c r="C151" s="66"/>
      <c r="D151" s="96"/>
      <c r="E151" s="66"/>
      <c r="F151" s="96"/>
      <c r="G151" s="26"/>
      <c r="H151" s="33"/>
      <c r="I151" s="26"/>
      <c r="J151" s="26"/>
      <c r="K151" s="26"/>
      <c r="L151" s="26"/>
      <c r="M151" s="26"/>
      <c r="N151" s="26"/>
      <c r="O151" s="25"/>
      <c r="P151" s="42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26"/>
      <c r="O152" s="25"/>
      <c r="P152" s="42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26"/>
      <c r="O153" s="25"/>
      <c r="P153" s="42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26"/>
      <c r="O154" s="25"/>
      <c r="P154" s="42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26"/>
      <c r="O155" s="25"/>
      <c r="P155" s="42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26"/>
      <c r="O156" s="25"/>
      <c r="P156" s="42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26"/>
      <c r="O157" s="25"/>
      <c r="P157" s="42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26"/>
      <c r="O158" s="25"/>
      <c r="P158" s="42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61"/>
      <c r="I159" s="26"/>
      <c r="J159" s="26"/>
      <c r="K159" s="26"/>
      <c r="L159" s="26"/>
      <c r="M159" s="26"/>
      <c r="N159" s="26"/>
      <c r="O159" s="25"/>
      <c r="P159" s="42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26"/>
      <c r="O160" s="25"/>
      <c r="P160" s="42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26"/>
      <c r="O161" s="25"/>
      <c r="P161" s="42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26"/>
      <c r="O162" s="25"/>
      <c r="P162" s="42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26"/>
      <c r="O163" s="25"/>
      <c r="P163" s="42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26"/>
      <c r="O164" s="25"/>
      <c r="P164" s="42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26"/>
      <c r="O165" s="25"/>
      <c r="P165" s="42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26"/>
      <c r="O166" s="25"/>
      <c r="P166" s="42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26"/>
      <c r="O167" s="25"/>
      <c r="P167" s="42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61"/>
      <c r="I168" s="26"/>
      <c r="J168" s="26"/>
      <c r="K168" s="26"/>
      <c r="L168" s="26"/>
      <c r="M168" s="26"/>
      <c r="N168" s="26"/>
      <c r="O168" s="25"/>
      <c r="P168" s="42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26"/>
      <c r="O169" s="25"/>
      <c r="P169" s="42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26"/>
      <c r="O170" s="25"/>
      <c r="P170" s="42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26"/>
      <c r="O171" s="25"/>
      <c r="P171" s="42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26"/>
      <c r="O172" s="25"/>
      <c r="P172" s="42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26"/>
      <c r="O173" s="25"/>
      <c r="P173" s="42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26"/>
      <c r="O174" s="25"/>
      <c r="P174" s="42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26"/>
      <c r="O175" s="25"/>
      <c r="P175" s="42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26"/>
      <c r="O176" s="25"/>
      <c r="P176" s="42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26"/>
      <c r="O177" s="25"/>
      <c r="P177" s="42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26"/>
      <c r="O178" s="25"/>
      <c r="P178" s="42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26"/>
      <c r="O179" s="25"/>
      <c r="P179" s="42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61"/>
      <c r="I180" s="26"/>
      <c r="J180" s="26"/>
      <c r="K180" s="26"/>
      <c r="L180" s="26"/>
      <c r="M180" s="26"/>
      <c r="N180" s="26"/>
      <c r="O180" s="25"/>
      <c r="P180" s="42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26"/>
      <c r="O181" s="25"/>
      <c r="P181" s="42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26"/>
      <c r="O182" s="25"/>
      <c r="P182" s="42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26"/>
      <c r="O183" s="25"/>
      <c r="P183" s="42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26"/>
      <c r="O184" s="25"/>
      <c r="P184" s="42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26"/>
      <c r="O185" s="25"/>
      <c r="P185" s="42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61"/>
      <c r="I186" s="26"/>
      <c r="J186" s="26"/>
      <c r="K186" s="26"/>
      <c r="L186" s="26"/>
      <c r="M186" s="26"/>
      <c r="N186" s="26"/>
      <c r="O186" s="25"/>
      <c r="P186" s="42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26"/>
      <c r="O187" s="25"/>
      <c r="P187" s="42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26"/>
      <c r="O188" s="25"/>
      <c r="P188" s="42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26"/>
      <c r="O189" s="25"/>
      <c r="P189" s="42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26"/>
      <c r="O190" s="25"/>
      <c r="P190" s="42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26"/>
      <c r="O191" s="25"/>
      <c r="P191" s="42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26"/>
      <c r="O192" s="25"/>
      <c r="P192" s="42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26"/>
      <c r="O193" s="25"/>
      <c r="P193" s="42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26"/>
      <c r="O194" s="25"/>
      <c r="P194" s="42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26"/>
      <c r="O195" s="25"/>
      <c r="P195" s="42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26"/>
      <c r="O196" s="25"/>
      <c r="P196" s="42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26"/>
      <c r="O197" s="25"/>
      <c r="P197" s="42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26"/>
      <c r="O198" s="25"/>
      <c r="P198" s="42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26"/>
      <c r="O199" s="25"/>
      <c r="P199" s="42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33"/>
      <c r="I200" s="26"/>
      <c r="J200" s="26"/>
      <c r="K200" s="26"/>
      <c r="L200" s="26"/>
      <c r="M200" s="26"/>
      <c r="N200" s="26"/>
      <c r="O200" s="25"/>
      <c r="P200" s="42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6"/>
      <c r="B201" s="26"/>
      <c r="C201" s="26"/>
      <c r="D201" s="26"/>
      <c r="E201" s="26"/>
      <c r="F201" s="26"/>
      <c r="G201" s="26"/>
      <c r="H201" s="3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26"/>
      <c r="B202" s="26"/>
      <c r="C202" s="26"/>
      <c r="D202" s="26"/>
      <c r="E202" s="26"/>
      <c r="F202" s="26"/>
      <c r="G202" s="26"/>
      <c r="H202" s="3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26"/>
      <c r="B203" s="26"/>
      <c r="C203" s="26"/>
      <c r="D203" s="26"/>
      <c r="E203" s="26"/>
      <c r="F203" s="26"/>
      <c r="G203" s="26"/>
      <c r="H203" s="61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26"/>
      <c r="B204" s="26"/>
      <c r="C204" s="26"/>
      <c r="D204" s="26"/>
      <c r="E204" s="26"/>
      <c r="F204" s="26"/>
      <c r="G204" s="26"/>
      <c r="H204" s="3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26"/>
      <c r="B205" s="26"/>
      <c r="C205" s="26"/>
      <c r="D205" s="26"/>
      <c r="E205" s="26"/>
      <c r="F205" s="26"/>
      <c r="G205" s="26"/>
      <c r="H205" s="3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26"/>
      <c r="B206" s="26"/>
      <c r="C206" s="26"/>
      <c r="D206" s="26"/>
      <c r="E206" s="26"/>
      <c r="F206" s="26"/>
      <c r="G206" s="26"/>
      <c r="H206" s="3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26"/>
      <c r="B207" s="26"/>
      <c r="C207" s="26"/>
      <c r="D207" s="26"/>
      <c r="E207" s="26"/>
      <c r="F207" s="26"/>
      <c r="G207" s="26"/>
      <c r="H207" s="3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26"/>
      <c r="B208" s="26"/>
      <c r="C208" s="26"/>
      <c r="D208" s="26"/>
      <c r="E208" s="26"/>
      <c r="F208" s="26"/>
      <c r="G208" s="26"/>
      <c r="H208" s="3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26"/>
      <c r="B209" s="26"/>
      <c r="C209" s="26"/>
      <c r="D209" s="26"/>
      <c r="E209" s="26"/>
      <c r="F209" s="26"/>
      <c r="G209" s="26"/>
      <c r="H209" s="3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26"/>
      <c r="B210" s="26"/>
      <c r="C210" s="26"/>
      <c r="D210" s="26"/>
      <c r="E210" s="26"/>
      <c r="F210" s="26"/>
      <c r="G210" s="26"/>
      <c r="H210" s="3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26"/>
      <c r="B211" s="26"/>
      <c r="C211" s="26"/>
      <c r="D211" s="26"/>
      <c r="E211" s="26"/>
      <c r="F211" s="26"/>
      <c r="G211" s="26"/>
      <c r="H211" s="3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26"/>
      <c r="B212" s="26"/>
      <c r="C212" s="26"/>
      <c r="D212" s="26"/>
      <c r="E212" s="26"/>
      <c r="F212" s="26"/>
      <c r="G212" s="26"/>
      <c r="H212" s="3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26"/>
      <c r="B213" s="26"/>
      <c r="C213" s="26"/>
      <c r="D213" s="26"/>
      <c r="E213" s="26"/>
      <c r="F213" s="26"/>
      <c r="G213" s="26"/>
      <c r="H213" s="61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26"/>
      <c r="B214" s="26"/>
      <c r="C214" s="26"/>
      <c r="D214" s="26"/>
      <c r="E214" s="26"/>
      <c r="F214" s="26"/>
      <c r="G214" s="26"/>
      <c r="H214" s="3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26"/>
      <c r="B215" s="26"/>
      <c r="C215" s="26"/>
      <c r="D215" s="26"/>
      <c r="E215" s="26"/>
      <c r="F215" s="26"/>
      <c r="G215" s="26"/>
      <c r="H215" s="3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26"/>
      <c r="B216" s="26"/>
      <c r="C216" s="26"/>
      <c r="D216" s="26"/>
      <c r="E216" s="26"/>
      <c r="F216" s="26"/>
      <c r="G216" s="26"/>
      <c r="H216" s="3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26"/>
      <c r="B217" s="26"/>
      <c r="C217" s="26"/>
      <c r="D217" s="26"/>
      <c r="E217" s="26"/>
      <c r="F217" s="26"/>
      <c r="G217" s="26"/>
      <c r="H217" s="3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26"/>
      <c r="B218" s="26"/>
      <c r="C218" s="26"/>
      <c r="D218" s="26"/>
      <c r="E218" s="26"/>
      <c r="F218" s="26"/>
      <c r="G218" s="26"/>
      <c r="H218" s="3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26"/>
      <c r="B219" s="26"/>
      <c r="C219" s="26"/>
      <c r="D219" s="26"/>
      <c r="E219" s="26"/>
      <c r="F219" s="26"/>
      <c r="G219" s="26"/>
      <c r="H219" s="3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26"/>
      <c r="B220" s="26"/>
      <c r="C220" s="26"/>
      <c r="D220" s="26"/>
      <c r="E220" s="26"/>
      <c r="F220" s="26"/>
      <c r="G220" s="26"/>
      <c r="H220" s="3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26"/>
      <c r="B221" s="26"/>
      <c r="C221" s="26"/>
      <c r="D221" s="26"/>
      <c r="E221" s="26"/>
      <c r="F221" s="26"/>
      <c r="G221" s="26"/>
      <c r="H221" s="3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26"/>
      <c r="B222" s="26"/>
      <c r="C222" s="26"/>
      <c r="D222" s="26"/>
      <c r="E222" s="26"/>
      <c r="F222" s="26"/>
      <c r="G222" s="26"/>
      <c r="H222" s="3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26"/>
      <c r="B223" s="26"/>
      <c r="C223" s="26"/>
      <c r="D223" s="26"/>
      <c r="E223" s="26"/>
      <c r="F223" s="26"/>
      <c r="G223" s="26"/>
      <c r="H223" s="3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26"/>
      <c r="B224" s="26"/>
      <c r="C224" s="26"/>
      <c r="D224" s="26"/>
      <c r="E224" s="26"/>
      <c r="F224" s="26"/>
      <c r="G224" s="26"/>
      <c r="H224" s="3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26"/>
      <c r="B225" s="26"/>
      <c r="C225" s="26"/>
      <c r="D225" s="26"/>
      <c r="E225" s="26"/>
      <c r="F225" s="26"/>
      <c r="G225" s="26"/>
      <c r="H225" s="3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26"/>
      <c r="B226" s="26"/>
      <c r="C226" s="26"/>
      <c r="D226" s="26"/>
      <c r="E226" s="26"/>
      <c r="F226" s="26"/>
      <c r="G226" s="26"/>
      <c r="H226" s="3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26"/>
      <c r="B227" s="26"/>
      <c r="C227" s="26"/>
      <c r="D227" s="26"/>
      <c r="E227" s="26"/>
      <c r="F227" s="26"/>
      <c r="G227" s="26"/>
      <c r="H227" s="3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26"/>
      <c r="B228" s="26"/>
      <c r="C228" s="26"/>
      <c r="D228" s="26"/>
      <c r="E228" s="26"/>
      <c r="F228" s="26"/>
      <c r="G228" s="26"/>
      <c r="H228" s="3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26"/>
      <c r="B229" s="26"/>
      <c r="C229" s="26"/>
      <c r="D229" s="26"/>
      <c r="E229" s="26"/>
      <c r="F229" s="26"/>
      <c r="G229" s="26"/>
      <c r="H229" s="3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26"/>
      <c r="B230" s="26"/>
      <c r="C230" s="26"/>
      <c r="D230" s="26"/>
      <c r="E230" s="26"/>
      <c r="F230" s="26"/>
      <c r="G230" s="26"/>
      <c r="H230" s="3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26"/>
      <c r="B231" s="26"/>
      <c r="C231" s="26"/>
      <c r="D231" s="26"/>
      <c r="E231" s="26"/>
      <c r="F231" s="26"/>
      <c r="G231" s="26"/>
      <c r="H231" s="3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26"/>
      <c r="B232" s="26"/>
      <c r="C232" s="26"/>
      <c r="D232" s="26"/>
      <c r="E232" s="26"/>
      <c r="F232" s="26"/>
      <c r="G232" s="26"/>
      <c r="H232" s="3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26"/>
      <c r="B233" s="26"/>
      <c r="C233" s="26"/>
      <c r="D233" s="26"/>
      <c r="E233" s="26"/>
      <c r="F233" s="26"/>
      <c r="G233" s="26"/>
      <c r="H233" s="3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26"/>
      <c r="B234" s="26"/>
      <c r="C234" s="26"/>
      <c r="D234" s="26"/>
      <c r="E234" s="26"/>
      <c r="F234" s="26"/>
      <c r="G234" s="26"/>
      <c r="H234" s="3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26"/>
      <c r="B235" s="26"/>
      <c r="C235" s="26"/>
      <c r="D235" s="26"/>
      <c r="E235" s="26"/>
      <c r="F235" s="26"/>
      <c r="G235" s="26"/>
      <c r="H235" s="3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26"/>
      <c r="B236" s="26"/>
      <c r="C236" s="26"/>
      <c r="D236" s="26"/>
      <c r="E236" s="26"/>
      <c r="F236" s="26"/>
      <c r="G236" s="26"/>
      <c r="H236" s="3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26"/>
      <c r="B237" s="26"/>
      <c r="C237" s="26"/>
      <c r="D237" s="26"/>
      <c r="E237" s="26"/>
      <c r="F237" s="26"/>
      <c r="G237" s="26"/>
      <c r="H237" s="3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26"/>
      <c r="B238" s="26"/>
      <c r="C238" s="26"/>
      <c r="D238" s="26"/>
      <c r="E238" s="26"/>
      <c r="F238" s="26"/>
      <c r="G238" s="26"/>
      <c r="H238" s="3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>
      <c r="A239" s="26"/>
      <c r="B239" s="26"/>
      <c r="C239" s="26"/>
      <c r="D239" s="26"/>
      <c r="E239" s="26"/>
      <c r="F239" s="26"/>
      <c r="G239" s="26"/>
      <c r="H239" s="3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>
      <c r="A240" s="26"/>
      <c r="B240" s="26"/>
      <c r="C240" s="26"/>
      <c r="D240" s="26"/>
      <c r="E240" s="26"/>
      <c r="F240" s="26"/>
      <c r="G240" s="26"/>
      <c r="H240" s="3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>
      <c r="A241" s="26"/>
      <c r="B241" s="26"/>
      <c r="C241" s="26"/>
      <c r="D241" s="26"/>
      <c r="E241" s="26"/>
      <c r="F241" s="26"/>
      <c r="G241" s="26"/>
      <c r="H241" s="3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>
      <c r="A242" s="26"/>
      <c r="B242" s="26"/>
      <c r="C242" s="26"/>
      <c r="D242" s="26"/>
      <c r="E242" s="26"/>
      <c r="F242" s="26"/>
      <c r="G242" s="26"/>
      <c r="H242" s="3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>
      <c r="A243" s="26"/>
      <c r="B243" s="26"/>
      <c r="C243" s="26"/>
      <c r="D243" s="26"/>
      <c r="E243" s="26"/>
      <c r="F243" s="26"/>
      <c r="G243" s="26"/>
      <c r="H243" s="3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>
      <c r="A244" s="26"/>
      <c r="B244" s="26"/>
      <c r="C244" s="26"/>
      <c r="D244" s="26"/>
      <c r="E244" s="26"/>
      <c r="F244" s="26"/>
      <c r="G244" s="26"/>
      <c r="H244" s="3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>
      <c r="A245" s="26"/>
      <c r="B245" s="26"/>
      <c r="C245" s="26"/>
      <c r="D245" s="26"/>
      <c r="E245" s="26"/>
      <c r="F245" s="26"/>
      <c r="G245" s="26"/>
      <c r="H245" s="3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>
      <c r="A249" s="26"/>
      <c r="B249" s="26"/>
      <c r="C249" s="26"/>
      <c r="D249" s="26"/>
      <c r="E249" s="26"/>
      <c r="F249" s="26"/>
      <c r="G249" s="26"/>
      <c r="H249" s="61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</sheetData>
  <autoFilter ref="A1:Q66"/>
  <dataValidations count="24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P31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409638554216867" customWidth="true"/>
    <col min="3" max="3" width="23.132530120481924" customWidth="true"/>
    <col min="4" max="4" width="12.89156626506024" customWidth="true"/>
    <col min="5" max="5" width="50.963855421686745" customWidth="true"/>
    <col min="6" max="6" width="12.409638554216867" customWidth="true"/>
    <col min="7" max="7" width="12.89156626506024" customWidth="true"/>
    <col min="8" max="8" width="12.89156626506024" customWidth="true"/>
    <col min="9" max="9" width="8.313253012048191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</cols>
  <sheetData>
    <row r="1" spans="1:16">
      <c r="A1" s="34" t="s">
        <v>32</v>
      </c>
      <c r="B1" s="34" t="s">
        <v>33</v>
      </c>
      <c r="C1" s="35" t="s">
        <v>34</v>
      </c>
      <c r="D1" s="36" t="s">
        <v>35</v>
      </c>
      <c r="E1" s="35" t="s">
        <v>36</v>
      </c>
      <c r="F1" s="35" t="s">
        <v>37</v>
      </c>
      <c r="G1" s="26"/>
      <c r="H1" s="26"/>
      <c r="I1" s="97"/>
      <c r="J1" s="26"/>
      <c r="K1" s="26"/>
      <c r="L1" s="26"/>
      <c r="M1" s="26"/>
      <c r="N1" s="26"/>
      <c r="O1" s="26"/>
      <c r="P1" s="26"/>
    </row>
    <row r="2" spans="1:16">
      <c r="A2" s="26"/>
      <c r="B2" s="98" t="s">
        <v>48</v>
      </c>
      <c r="C2" s="98" t="s">
        <v>49</v>
      </c>
      <c r="D2" s="33"/>
      <c r="E2" s="99" t="s">
        <v>50</v>
      </c>
      <c r="F2" s="99" t="n">
        <v>7059310.0</v>
      </c>
      <c r="G2" s="61" t="s">
        <v>772</v>
      </c>
      <c r="H2" s="59" t="n">
        <v>44084.0</v>
      </c>
      <c r="I2" s="97"/>
      <c r="J2" s="26"/>
      <c r="K2" s="26"/>
      <c r="L2" s="26"/>
      <c r="M2" s="26"/>
      <c r="N2" s="26"/>
      <c r="O2" s="26"/>
      <c r="P2" s="26"/>
    </row>
    <row r="3" spans="1:16">
      <c r="A3" s="26"/>
      <c r="B3" s="65" t="s">
        <v>52</v>
      </c>
      <c r="C3" s="65" t="s">
        <v>53</v>
      </c>
      <c r="D3" s="33"/>
      <c r="E3" s="66" t="s">
        <v>54</v>
      </c>
      <c r="F3" s="66" t="n">
        <v>6565927.0</v>
      </c>
      <c r="G3" s="61" t="s">
        <v>772</v>
      </c>
      <c r="H3" s="59" t="n">
        <v>44084.0</v>
      </c>
      <c r="I3" s="97"/>
      <c r="J3" s="26"/>
      <c r="K3" s="26"/>
      <c r="L3" s="26"/>
      <c r="M3" s="26"/>
      <c r="N3" s="26"/>
      <c r="O3" s="26"/>
      <c r="P3" s="26"/>
    </row>
    <row r="4" spans="1:16">
      <c r="A4" s="26"/>
      <c r="B4" s="65" t="s">
        <v>55</v>
      </c>
      <c r="C4" s="65" t="s">
        <v>56</v>
      </c>
      <c r="D4" s="33"/>
      <c r="E4" s="66" t="s">
        <v>57</v>
      </c>
      <c r="F4" s="66" t="n">
        <v>6000452.0</v>
      </c>
      <c r="G4" s="61" t="s">
        <v>772</v>
      </c>
      <c r="H4" s="59" t="n">
        <v>44084.0</v>
      </c>
      <c r="I4" s="97"/>
      <c r="J4" s="26"/>
      <c r="K4" s="26"/>
      <c r="L4" s="26"/>
      <c r="M4" s="26"/>
      <c r="N4" s="26"/>
      <c r="O4" s="26"/>
      <c r="P4" s="26"/>
    </row>
    <row r="5" spans="1:16">
      <c r="A5" s="26"/>
      <c r="B5" s="65" t="s">
        <v>52</v>
      </c>
      <c r="C5" s="65" t="s">
        <v>58</v>
      </c>
      <c r="D5" s="33"/>
      <c r="E5" s="66" t="s">
        <v>59</v>
      </c>
      <c r="F5" s="66" t="n">
        <v>5124375.0</v>
      </c>
      <c r="G5" s="61" t="s">
        <v>772</v>
      </c>
      <c r="H5" s="59" t="n">
        <v>44084.0</v>
      </c>
      <c r="I5" s="97"/>
      <c r="J5" s="26"/>
      <c r="K5" s="26"/>
      <c r="L5" s="26"/>
      <c r="M5" s="26"/>
      <c r="N5" s="26"/>
      <c r="O5" s="26"/>
      <c r="P5" s="26"/>
    </row>
    <row r="6" spans="1:16">
      <c r="A6" s="26"/>
      <c r="B6" s="65" t="s">
        <v>52</v>
      </c>
      <c r="C6" s="65" t="s">
        <v>60</v>
      </c>
      <c r="D6" s="33"/>
      <c r="E6" s="66" t="s">
        <v>61</v>
      </c>
      <c r="F6" s="66" t="n">
        <v>1594596.0</v>
      </c>
      <c r="G6" s="61" t="s">
        <v>772</v>
      </c>
      <c r="H6" s="59" t="n">
        <v>44084.0</v>
      </c>
      <c r="I6" s="97"/>
      <c r="J6" s="26"/>
      <c r="K6" s="26"/>
      <c r="L6" s="26"/>
      <c r="M6" s="26"/>
      <c r="N6" s="26"/>
      <c r="O6" s="26"/>
      <c r="P6" s="26"/>
    </row>
    <row r="7" spans="1:16">
      <c r="A7" s="26"/>
      <c r="B7" s="65" t="s">
        <v>55</v>
      </c>
      <c r="C7" s="65" t="s">
        <v>62</v>
      </c>
      <c r="D7" s="33"/>
      <c r="E7" s="66" t="s">
        <v>63</v>
      </c>
      <c r="F7" s="66" t="n">
        <v>1530519.0</v>
      </c>
      <c r="G7" s="61" t="s">
        <v>772</v>
      </c>
      <c r="H7" s="59" t="n">
        <v>44084.0</v>
      </c>
      <c r="I7" s="97"/>
      <c r="J7" s="26"/>
      <c r="K7" s="26"/>
      <c r="L7" s="26"/>
      <c r="M7" s="26"/>
      <c r="N7" s="26"/>
      <c r="O7" s="26"/>
      <c r="P7" s="26"/>
    </row>
    <row r="8" spans="1:16">
      <c r="A8" s="26"/>
      <c r="B8" s="65" t="s">
        <v>52</v>
      </c>
      <c r="C8" s="65" t="s">
        <v>64</v>
      </c>
      <c r="D8" s="33"/>
      <c r="E8" s="66" t="s">
        <v>65</v>
      </c>
      <c r="F8" s="66" t="n">
        <v>1354908.0</v>
      </c>
      <c r="G8" s="61" t="s">
        <v>772</v>
      </c>
      <c r="H8" s="59" t="n">
        <v>44084.0</v>
      </c>
      <c r="I8" s="97"/>
      <c r="J8" s="26"/>
      <c r="K8" s="26"/>
      <c r="L8" s="26"/>
      <c r="M8" s="26"/>
      <c r="N8" s="26"/>
      <c r="O8" s="26"/>
      <c r="P8" s="26"/>
    </row>
    <row r="9" spans="1:16">
      <c r="A9" s="26"/>
      <c r="B9" s="65" t="s">
        <v>55</v>
      </c>
      <c r="C9" s="65" t="s">
        <v>66</v>
      </c>
      <c r="D9" s="33"/>
      <c r="E9" s="66" t="s">
        <v>67</v>
      </c>
      <c r="F9" s="66" t="s">
        <v>68</v>
      </c>
      <c r="G9" s="61" t="s">
        <v>772</v>
      </c>
      <c r="H9" s="59" t="n">
        <v>44084.0</v>
      </c>
      <c r="I9" s="97"/>
      <c r="J9" s="26"/>
      <c r="K9" s="26"/>
      <c r="L9" s="26"/>
      <c r="M9" s="26"/>
      <c r="N9" s="26"/>
      <c r="O9" s="26"/>
      <c r="P9" s="26"/>
    </row>
    <row r="10" spans="1:16">
      <c r="A10" s="26"/>
      <c r="B10" s="65" t="s">
        <v>55</v>
      </c>
      <c r="C10" s="65" t="s">
        <v>69</v>
      </c>
      <c r="D10" s="33"/>
      <c r="E10" s="66" t="s">
        <v>70</v>
      </c>
      <c r="F10" s="66" t="n">
        <v>500687.0</v>
      </c>
      <c r="G10" s="61" t="s">
        <v>772</v>
      </c>
      <c r="H10" s="59" t="n">
        <v>44084.0</v>
      </c>
      <c r="I10" s="97"/>
      <c r="J10" s="26"/>
      <c r="K10" s="26"/>
      <c r="L10" s="26"/>
      <c r="M10" s="26"/>
      <c r="N10" s="26"/>
      <c r="O10" s="26"/>
      <c r="P10" s="26"/>
    </row>
    <row r="11" spans="1:16">
      <c r="A11" s="26"/>
      <c r="B11" s="65" t="s">
        <v>52</v>
      </c>
      <c r="C11" s="65" t="s">
        <v>71</v>
      </c>
      <c r="D11" s="33"/>
      <c r="E11" s="66" t="s">
        <v>72</v>
      </c>
      <c r="F11" s="66" t="n">
        <v>471315.0</v>
      </c>
      <c r="G11" s="61" t="s">
        <v>772</v>
      </c>
      <c r="H11" s="59" t="n">
        <v>44084.0</v>
      </c>
      <c r="I11" s="97"/>
      <c r="J11" s="26"/>
      <c r="K11" s="26"/>
      <c r="L11" s="26"/>
      <c r="M11" s="26"/>
      <c r="N11" s="26"/>
      <c r="O11" s="26"/>
      <c r="P11" s="26"/>
    </row>
    <row r="12" spans="1:16">
      <c r="A12" s="26"/>
      <c r="B12" s="65" t="s">
        <v>55</v>
      </c>
      <c r="C12" s="65" t="s">
        <v>73</v>
      </c>
      <c r="D12" s="33"/>
      <c r="E12" s="66" t="s">
        <v>74</v>
      </c>
      <c r="F12" s="66" t="n">
        <v>470001.0</v>
      </c>
      <c r="G12" s="61" t="s">
        <v>772</v>
      </c>
      <c r="H12" s="59" t="n">
        <v>44084.0</v>
      </c>
      <c r="I12" s="97"/>
      <c r="J12" s="26"/>
      <c r="K12" s="26"/>
      <c r="L12" s="26"/>
      <c r="M12" s="26"/>
      <c r="N12" s="26"/>
      <c r="O12" s="26"/>
      <c r="P12" s="26"/>
    </row>
    <row r="13" spans="1:16">
      <c r="A13" s="26"/>
      <c r="B13" s="65" t="s">
        <v>55</v>
      </c>
      <c r="C13" s="65" t="s">
        <v>75</v>
      </c>
      <c r="D13" s="33"/>
      <c r="E13" s="66" t="s">
        <v>76</v>
      </c>
      <c r="F13" s="66" t="n">
        <v>469545.0</v>
      </c>
      <c r="G13" s="61" t="s">
        <v>772</v>
      </c>
      <c r="H13" s="59" t="n">
        <v>44084.0</v>
      </c>
      <c r="I13" s="97"/>
      <c r="J13" s="26"/>
      <c r="K13" s="26"/>
      <c r="L13" s="26"/>
      <c r="M13" s="26"/>
      <c r="N13" s="26"/>
      <c r="O13" s="26"/>
      <c r="P13" s="26"/>
    </row>
    <row r="14" spans="1:16">
      <c r="A14" s="26"/>
      <c r="B14" s="65" t="s">
        <v>55</v>
      </c>
      <c r="C14" s="65" t="s">
        <v>773</v>
      </c>
      <c r="D14" s="33"/>
      <c r="E14" s="66" t="s">
        <v>78</v>
      </c>
      <c r="F14" s="66" t="n">
        <v>451804.0</v>
      </c>
      <c r="G14" s="61" t="s">
        <v>772</v>
      </c>
      <c r="H14" s="59" t="n">
        <v>44084.0</v>
      </c>
      <c r="I14" s="97"/>
      <c r="J14" s="26"/>
      <c r="K14" s="26"/>
      <c r="L14" s="26"/>
      <c r="M14" s="26"/>
      <c r="N14" s="26"/>
      <c r="O14" s="26"/>
      <c r="P14" s="26"/>
    </row>
    <row r="15" spans="1:16">
      <c r="A15" s="26"/>
      <c r="B15" s="65" t="s">
        <v>52</v>
      </c>
      <c r="C15" s="65" t="s">
        <v>82</v>
      </c>
      <c r="D15" s="33"/>
      <c r="E15" s="66" t="s">
        <v>83</v>
      </c>
      <c r="F15" s="66" t="n">
        <v>450905.0</v>
      </c>
      <c r="G15" s="61" t="s">
        <v>772</v>
      </c>
      <c r="H15" s="59" t="n">
        <v>44084.0</v>
      </c>
      <c r="I15" s="97"/>
      <c r="J15" s="26"/>
      <c r="K15" s="26"/>
      <c r="L15" s="26"/>
      <c r="M15" s="26"/>
      <c r="N15" s="26"/>
      <c r="O15" s="26"/>
      <c r="P15" s="26"/>
    </row>
    <row r="16" spans="1:16">
      <c r="A16" s="26"/>
      <c r="B16" s="65" t="s">
        <v>55</v>
      </c>
      <c r="C16" s="65" t="s">
        <v>84</v>
      </c>
      <c r="D16" s="33"/>
      <c r="E16" s="66" t="s">
        <v>85</v>
      </c>
      <c r="F16" s="66" t="n">
        <v>444141.0</v>
      </c>
      <c r="G16" s="61" t="s">
        <v>772</v>
      </c>
      <c r="H16" s="59" t="n">
        <v>44084.0</v>
      </c>
      <c r="I16" s="97"/>
      <c r="J16" s="26"/>
      <c r="K16" s="26"/>
      <c r="L16" s="26"/>
      <c r="M16" s="26"/>
      <c r="N16" s="26"/>
      <c r="O16" s="26"/>
      <c r="P16" s="26"/>
    </row>
    <row r="17" spans="1:16">
      <c r="A17" s="26"/>
      <c r="B17" s="65" t="s">
        <v>55</v>
      </c>
      <c r="C17" s="65" t="s">
        <v>86</v>
      </c>
      <c r="D17" s="33"/>
      <c r="E17" s="66" t="s">
        <v>87</v>
      </c>
      <c r="F17" s="66" t="n">
        <v>402112.0</v>
      </c>
      <c r="G17" s="61" t="s">
        <v>772</v>
      </c>
      <c r="H17" s="59" t="n">
        <v>44084.0</v>
      </c>
      <c r="I17" s="97"/>
      <c r="J17" s="26"/>
      <c r="K17" s="26"/>
      <c r="L17" s="26"/>
      <c r="M17" s="26"/>
      <c r="N17" s="26"/>
      <c r="O17" s="26"/>
      <c r="P17" s="26"/>
    </row>
    <row r="18" spans="1:16">
      <c r="A18" s="26"/>
      <c r="B18" s="65" t="s">
        <v>55</v>
      </c>
      <c r="C18" s="65" t="s">
        <v>88</v>
      </c>
      <c r="D18" s="33"/>
      <c r="E18" s="66" t="s">
        <v>89</v>
      </c>
      <c r="F18" s="66" t="n">
        <v>386162.0</v>
      </c>
      <c r="G18" s="61" t="s">
        <v>772</v>
      </c>
      <c r="H18" s="59" t="n">
        <v>44084.0</v>
      </c>
      <c r="I18" s="97"/>
      <c r="J18" s="26"/>
      <c r="K18" s="26"/>
      <c r="L18" s="26"/>
      <c r="M18" s="26"/>
      <c r="N18" s="26"/>
      <c r="O18" s="26"/>
      <c r="P18" s="26"/>
    </row>
    <row r="19" spans="1:16">
      <c r="A19" s="26"/>
      <c r="B19" s="65" t="s">
        <v>55</v>
      </c>
      <c r="C19" s="65" t="s">
        <v>90</v>
      </c>
      <c r="D19" s="33"/>
      <c r="E19" s="66" t="s">
        <v>91</v>
      </c>
      <c r="F19" s="66" t="n">
        <v>268413.0</v>
      </c>
      <c r="G19" s="61" t="s">
        <v>772</v>
      </c>
      <c r="H19" s="59" t="n">
        <v>44084.0</v>
      </c>
      <c r="I19" s="97"/>
      <c r="J19" s="26"/>
      <c r="K19" s="26"/>
      <c r="L19" s="26"/>
      <c r="M19" s="26"/>
      <c r="N19" s="26"/>
      <c r="O19" s="26"/>
      <c r="P19" s="26"/>
    </row>
    <row r="20" spans="1:16">
      <c r="A20" s="26"/>
      <c r="B20" s="65" t="s">
        <v>55</v>
      </c>
      <c r="C20" s="65" t="s">
        <v>92</v>
      </c>
      <c r="D20" s="33"/>
      <c r="E20" s="66" t="s">
        <v>93</v>
      </c>
      <c r="F20" s="66" t="n">
        <v>266903.0</v>
      </c>
      <c r="G20" s="61" t="s">
        <v>772</v>
      </c>
      <c r="H20" s="59" t="n">
        <v>44084.0</v>
      </c>
      <c r="I20" s="97"/>
      <c r="J20" s="26"/>
      <c r="K20" s="26"/>
      <c r="L20" s="26"/>
      <c r="M20" s="26"/>
      <c r="N20" s="26"/>
      <c r="O20" s="26"/>
      <c r="P20" s="26"/>
    </row>
    <row r="21" spans="1:16">
      <c r="A21" s="26"/>
      <c r="B21" s="65" t="s">
        <v>55</v>
      </c>
      <c r="C21" s="65" t="s">
        <v>94</v>
      </c>
      <c r="D21" s="33"/>
      <c r="E21" s="66" t="s">
        <v>95</v>
      </c>
      <c r="F21" s="66" t="n">
        <v>246835.0</v>
      </c>
      <c r="G21" s="61" t="s">
        <v>772</v>
      </c>
      <c r="H21" s="59" t="n">
        <v>44084.0</v>
      </c>
      <c r="I21" s="97"/>
      <c r="J21" s="26"/>
      <c r="K21" s="26"/>
      <c r="L21" s="26"/>
      <c r="M21" s="26"/>
      <c r="N21" s="26"/>
      <c r="O21" s="26"/>
      <c r="P21" s="26"/>
    </row>
    <row r="22" spans="1:16">
      <c r="A22" s="26"/>
      <c r="B22" s="65" t="s">
        <v>55</v>
      </c>
      <c r="C22" s="65" t="s">
        <v>96</v>
      </c>
      <c r="D22" s="33"/>
      <c r="E22" s="66" t="s">
        <v>97</v>
      </c>
      <c r="F22" s="66" t="n">
        <v>244138.0</v>
      </c>
      <c r="G22" s="61" t="s">
        <v>772</v>
      </c>
      <c r="H22" s="59" t="n">
        <v>44084.0</v>
      </c>
      <c r="I22" s="97"/>
      <c r="J22" s="26"/>
      <c r="K22" s="26"/>
      <c r="L22" s="26"/>
      <c r="M22" s="26"/>
      <c r="N22" s="26"/>
      <c r="O22" s="26"/>
      <c r="P22" s="26"/>
    </row>
    <row r="23" spans="1:16">
      <c r="A23" s="26"/>
      <c r="B23" s="65" t="s">
        <v>55</v>
      </c>
      <c r="C23" s="65" t="s">
        <v>98</v>
      </c>
      <c r="D23" s="33"/>
      <c r="E23" s="66" t="s">
        <v>99</v>
      </c>
      <c r="F23" s="66" t="n">
        <v>243046.0</v>
      </c>
      <c r="G23" s="61" t="s">
        <v>772</v>
      </c>
      <c r="H23" s="59" t="n">
        <v>44084.0</v>
      </c>
      <c r="I23" s="97"/>
      <c r="J23" s="26"/>
      <c r="K23" s="26"/>
      <c r="L23" s="26"/>
      <c r="M23" s="26"/>
      <c r="N23" s="26"/>
      <c r="O23" s="26"/>
      <c r="P23" s="26"/>
    </row>
    <row r="24" spans="1:16">
      <c r="A24" s="26"/>
      <c r="B24" s="65" t="s">
        <v>55</v>
      </c>
      <c r="C24" s="65" t="s">
        <v>100</v>
      </c>
      <c r="D24" s="33"/>
      <c r="E24" s="66" t="s">
        <v>101</v>
      </c>
      <c r="F24" s="66" t="n">
        <v>238070.0</v>
      </c>
      <c r="G24" s="61" t="s">
        <v>772</v>
      </c>
      <c r="H24" s="59" t="n">
        <v>44084.0</v>
      </c>
      <c r="I24" s="97"/>
      <c r="J24" s="26"/>
      <c r="K24" s="26"/>
      <c r="L24" s="26"/>
      <c r="M24" s="26"/>
      <c r="N24" s="26"/>
      <c r="O24" s="26"/>
      <c r="P24" s="26"/>
    </row>
    <row r="25" spans="1:16">
      <c r="A25" s="26"/>
      <c r="B25" s="65" t="s">
        <v>55</v>
      </c>
      <c r="C25" s="65" t="s">
        <v>102</v>
      </c>
      <c r="D25" s="33"/>
      <c r="E25" s="66" t="s">
        <v>103</v>
      </c>
      <c r="F25" s="66" t="n">
        <v>234501.0</v>
      </c>
      <c r="G25" s="61" t="s">
        <v>772</v>
      </c>
      <c r="H25" s="59" t="n">
        <v>44084.0</v>
      </c>
      <c r="I25" s="97"/>
      <c r="J25" s="26"/>
      <c r="K25" s="26"/>
      <c r="L25" s="26"/>
      <c r="M25" s="26"/>
      <c r="N25" s="26"/>
      <c r="O25" s="26"/>
      <c r="P25" s="26"/>
    </row>
    <row r="26" spans="1:16">
      <c r="A26" s="26"/>
      <c r="B26" s="65" t="s">
        <v>55</v>
      </c>
      <c r="C26" s="65" t="s">
        <v>774</v>
      </c>
      <c r="D26" s="33"/>
      <c r="E26" s="66" t="s">
        <v>775</v>
      </c>
      <c r="F26" s="66" t="n">
        <v>231147.0</v>
      </c>
      <c r="G26" s="61" t="s">
        <v>772</v>
      </c>
      <c r="H26" s="59" t="n">
        <v>44084.0</v>
      </c>
      <c r="I26" s="97" t="s">
        <v>776</v>
      </c>
      <c r="J26" s="26"/>
      <c r="K26" s="26"/>
      <c r="L26" s="26"/>
      <c r="M26" s="26"/>
      <c r="N26" s="26"/>
      <c r="O26" s="26"/>
      <c r="P26" s="26"/>
    </row>
    <row r="27" spans="1:16">
      <c r="A27" s="26"/>
      <c r="B27" s="65" t="s">
        <v>55</v>
      </c>
      <c r="C27" s="65" t="s">
        <v>104</v>
      </c>
      <c r="D27" s="33"/>
      <c r="E27" s="66" t="s">
        <v>105</v>
      </c>
      <c r="F27" s="66" t="n">
        <v>189555.0</v>
      </c>
      <c r="G27" s="61" t="s">
        <v>772</v>
      </c>
      <c r="H27" s="59" t="n">
        <v>44084.0</v>
      </c>
      <c r="I27" s="97"/>
      <c r="J27" s="26"/>
      <c r="K27" s="26"/>
      <c r="L27" s="26"/>
      <c r="M27" s="26"/>
      <c r="N27" s="26"/>
      <c r="O27" s="26"/>
      <c r="P27" s="26"/>
    </row>
    <row r="28" spans="1:16">
      <c r="A28" s="26"/>
      <c r="B28" s="65" t="s">
        <v>52</v>
      </c>
      <c r="C28" s="65" t="s">
        <v>106</v>
      </c>
      <c r="D28" s="33"/>
      <c r="E28" s="66" t="s">
        <v>107</v>
      </c>
      <c r="F28" s="66" t="n">
        <v>175080.0</v>
      </c>
      <c r="G28" s="61" t="s">
        <v>772</v>
      </c>
      <c r="H28" s="59" t="n">
        <v>44084.0</v>
      </c>
      <c r="I28" s="97"/>
      <c r="J28" s="26"/>
      <c r="K28" s="26"/>
      <c r="L28" s="26"/>
      <c r="M28" s="26"/>
      <c r="N28" s="26"/>
      <c r="O28" s="26"/>
      <c r="P28" s="26"/>
    </row>
    <row r="29" spans="1:16">
      <c r="A29" s="26"/>
      <c r="B29" s="65" t="s">
        <v>52</v>
      </c>
      <c r="C29" s="65" t="s">
        <v>108</v>
      </c>
      <c r="D29" s="33"/>
      <c r="E29" s="66" t="s">
        <v>109</v>
      </c>
      <c r="F29" s="66" t="n">
        <v>174653.0</v>
      </c>
      <c r="G29" s="61" t="s">
        <v>772</v>
      </c>
      <c r="H29" s="59" t="n">
        <v>44084.0</v>
      </c>
      <c r="I29" s="97"/>
      <c r="J29" s="26"/>
      <c r="K29" s="26"/>
      <c r="L29" s="26"/>
      <c r="M29" s="26"/>
      <c r="N29" s="26"/>
      <c r="O29" s="26"/>
      <c r="P29" s="26"/>
    </row>
    <row r="30" spans="1:16">
      <c r="A30" s="26"/>
      <c r="B30" s="65" t="s">
        <v>52</v>
      </c>
      <c r="C30" s="65" t="s">
        <v>110</v>
      </c>
      <c r="D30" s="33"/>
      <c r="E30" s="66" t="s">
        <v>111</v>
      </c>
      <c r="F30" s="66" t="n">
        <v>174033.0</v>
      </c>
      <c r="G30" s="61" t="s">
        <v>772</v>
      </c>
      <c r="H30" s="59" t="n">
        <v>44084.0</v>
      </c>
      <c r="I30" s="97"/>
      <c r="J30" s="26"/>
      <c r="K30" s="26"/>
      <c r="L30" s="26"/>
      <c r="M30" s="26"/>
      <c r="N30" s="26"/>
      <c r="O30" s="26"/>
      <c r="P30" s="26"/>
    </row>
    <row r="31" spans="1:16">
      <c r="A31" s="26"/>
      <c r="B31" s="65" t="s">
        <v>55</v>
      </c>
      <c r="C31" s="65" t="s">
        <v>112</v>
      </c>
      <c r="D31" s="33"/>
      <c r="E31" s="66" t="s">
        <v>113</v>
      </c>
      <c r="F31" s="66" t="n">
        <v>172931.0</v>
      </c>
      <c r="G31" s="61" t="s">
        <v>772</v>
      </c>
      <c r="H31" s="59" t="n">
        <v>44084.0</v>
      </c>
      <c r="I31" s="97"/>
      <c r="J31" s="26"/>
      <c r="K31" s="26"/>
      <c r="L31" s="26"/>
      <c r="M31" s="26"/>
      <c r="N31" s="26"/>
      <c r="O31" s="26"/>
      <c r="P31" s="26"/>
    </row>
    <row r="32" spans="1:16">
      <c r="A32" s="26"/>
      <c r="B32" s="65" t="s">
        <v>55</v>
      </c>
      <c r="C32" s="65" t="s">
        <v>114</v>
      </c>
      <c r="D32" s="33"/>
      <c r="E32" s="66" t="s">
        <v>115</v>
      </c>
      <c r="F32" s="66" t="n">
        <v>172654.0</v>
      </c>
      <c r="G32" s="61" t="s">
        <v>772</v>
      </c>
      <c r="H32" s="59" t="n">
        <v>44084.0</v>
      </c>
      <c r="I32" s="97"/>
      <c r="J32" s="26"/>
      <c r="K32" s="26"/>
      <c r="L32" s="26"/>
      <c r="M32" s="26"/>
      <c r="N32" s="26"/>
      <c r="O32" s="26"/>
      <c r="P32" s="26"/>
    </row>
    <row r="33" spans="1:16">
      <c r="A33" s="26"/>
      <c r="B33" s="65" t="s">
        <v>55</v>
      </c>
      <c r="C33" s="65" t="s">
        <v>116</v>
      </c>
      <c r="D33" s="33"/>
      <c r="E33" s="66" t="s">
        <v>117</v>
      </c>
      <c r="F33" s="66" t="n">
        <v>170681.0</v>
      </c>
      <c r="G33" s="61" t="s">
        <v>772</v>
      </c>
      <c r="H33" s="59" t="n">
        <v>44084.0</v>
      </c>
      <c r="I33" s="97"/>
      <c r="J33" s="26"/>
      <c r="K33" s="26"/>
      <c r="L33" s="26"/>
      <c r="M33" s="26"/>
      <c r="N33" s="26"/>
      <c r="O33" s="26"/>
      <c r="P33" s="26"/>
    </row>
    <row r="34" spans="1:16">
      <c r="A34" s="26"/>
      <c r="B34" s="65" t="s">
        <v>55</v>
      </c>
      <c r="C34" s="65" t="s">
        <v>118</v>
      </c>
      <c r="D34" s="33"/>
      <c r="E34" s="66" t="s">
        <v>119</v>
      </c>
      <c r="F34" s="66" t="n">
        <v>159599.0</v>
      </c>
      <c r="G34" s="61" t="s">
        <v>772</v>
      </c>
      <c r="H34" s="59" t="n">
        <v>44084.0</v>
      </c>
      <c r="I34" s="97"/>
      <c r="J34" s="26"/>
      <c r="K34" s="26"/>
      <c r="L34" s="26"/>
      <c r="M34" s="26"/>
      <c r="N34" s="26"/>
      <c r="O34" s="26"/>
      <c r="P34" s="26"/>
    </row>
    <row r="35" spans="1:16">
      <c r="A35" s="26"/>
      <c r="B35" s="65" t="s">
        <v>55</v>
      </c>
      <c r="C35" s="65" t="s">
        <v>120</v>
      </c>
      <c r="D35" s="33"/>
      <c r="E35" s="66" t="s">
        <v>121</v>
      </c>
      <c r="F35" s="66" t="n">
        <v>158010.0</v>
      </c>
      <c r="G35" s="61" t="s">
        <v>772</v>
      </c>
      <c r="H35" s="59" t="n">
        <v>44084.0</v>
      </c>
      <c r="I35" s="97"/>
      <c r="J35" s="26"/>
      <c r="K35" s="26"/>
      <c r="L35" s="26"/>
      <c r="M35" s="26"/>
      <c r="N35" s="26"/>
      <c r="O35" s="26"/>
      <c r="P35" s="26"/>
    </row>
    <row r="36" spans="1:16">
      <c r="A36" s="26"/>
      <c r="B36" s="65" t="s">
        <v>52</v>
      </c>
      <c r="C36" s="65" t="s">
        <v>122</v>
      </c>
      <c r="D36" s="33"/>
      <c r="E36" s="66" t="s">
        <v>123</v>
      </c>
      <c r="F36" s="66" t="n">
        <v>154033.0</v>
      </c>
      <c r="G36" s="61" t="s">
        <v>772</v>
      </c>
      <c r="H36" s="59" t="n">
        <v>44084.0</v>
      </c>
      <c r="I36" s="97"/>
      <c r="J36" s="26"/>
      <c r="K36" s="26"/>
      <c r="L36" s="26"/>
      <c r="M36" s="26"/>
      <c r="N36" s="26"/>
      <c r="O36" s="26"/>
      <c r="P36" s="26"/>
    </row>
    <row r="37" spans="1:16">
      <c r="A37" s="26"/>
      <c r="B37" s="65" t="s">
        <v>55</v>
      </c>
      <c r="C37" s="65" t="s">
        <v>124</v>
      </c>
      <c r="D37" s="33"/>
      <c r="E37" s="66" t="s">
        <v>125</v>
      </c>
      <c r="F37" s="66" t="n">
        <v>148780.0</v>
      </c>
      <c r="G37" s="61" t="s">
        <v>772</v>
      </c>
      <c r="H37" s="59" t="n">
        <v>44084.0</v>
      </c>
      <c r="I37" s="97"/>
      <c r="J37" s="26"/>
      <c r="K37" s="26"/>
      <c r="L37" s="26"/>
      <c r="M37" s="26"/>
      <c r="N37" s="26"/>
      <c r="O37" s="26"/>
      <c r="P37" s="26"/>
    </row>
    <row r="38" spans="1:16">
      <c r="A38" s="26"/>
      <c r="B38" s="65" t="s">
        <v>52</v>
      </c>
      <c r="C38" s="65" t="s">
        <v>126</v>
      </c>
      <c r="D38" s="33"/>
      <c r="E38" s="66" t="s">
        <v>127</v>
      </c>
      <c r="F38" s="66" t="n">
        <v>141423.0</v>
      </c>
      <c r="G38" s="61" t="s">
        <v>772</v>
      </c>
      <c r="H38" s="59" t="n">
        <v>44084.0</v>
      </c>
      <c r="I38" s="97"/>
      <c r="J38" s="26"/>
      <c r="K38" s="26"/>
      <c r="L38" s="26"/>
      <c r="M38" s="26"/>
      <c r="N38" s="26"/>
      <c r="O38" s="26"/>
      <c r="P38" s="26"/>
    </row>
    <row r="39" spans="1:16">
      <c r="A39" s="26"/>
      <c r="B39" s="65" t="s">
        <v>55</v>
      </c>
      <c r="C39" s="65" t="s">
        <v>128</v>
      </c>
      <c r="D39" s="33"/>
      <c r="E39" s="66" t="s">
        <v>129</v>
      </c>
      <c r="F39" s="66" t="n">
        <v>134920.0</v>
      </c>
      <c r="G39" s="61" t="s">
        <v>772</v>
      </c>
      <c r="H39" s="59" t="n">
        <v>44084.0</v>
      </c>
      <c r="I39" s="97"/>
      <c r="J39" s="26"/>
      <c r="K39" s="26"/>
      <c r="L39" s="26"/>
      <c r="M39" s="26"/>
      <c r="N39" s="26"/>
      <c r="O39" s="26"/>
      <c r="P39" s="26"/>
    </row>
    <row r="40" spans="1:16">
      <c r="A40" s="26"/>
      <c r="B40" s="65" t="s">
        <v>55</v>
      </c>
      <c r="C40" s="65" t="s">
        <v>130</v>
      </c>
      <c r="D40" s="33"/>
      <c r="E40" s="66" t="s">
        <v>131</v>
      </c>
      <c r="F40" s="66" t="n">
        <v>134824.0</v>
      </c>
      <c r="G40" s="61" t="s">
        <v>772</v>
      </c>
      <c r="H40" s="59" t="n">
        <v>44084.0</v>
      </c>
      <c r="I40" s="97"/>
      <c r="J40" s="26"/>
      <c r="K40" s="26"/>
      <c r="L40" s="26"/>
      <c r="M40" s="26"/>
      <c r="N40" s="26"/>
      <c r="O40" s="26"/>
      <c r="P40" s="26"/>
    </row>
    <row r="41" spans="1:16">
      <c r="A41" s="26"/>
      <c r="B41" s="65" t="s">
        <v>52</v>
      </c>
      <c r="C41" s="65" t="s">
        <v>132</v>
      </c>
      <c r="D41" s="33"/>
      <c r="E41" s="66" t="s">
        <v>133</v>
      </c>
      <c r="F41" s="66" t="n">
        <v>130169.0</v>
      </c>
      <c r="G41" s="61" t="s">
        <v>772</v>
      </c>
      <c r="H41" s="59" t="n">
        <v>44084.0</v>
      </c>
      <c r="I41" s="97"/>
      <c r="J41" s="26"/>
      <c r="K41" s="26"/>
      <c r="L41" s="26"/>
      <c r="M41" s="26"/>
      <c r="N41" s="26"/>
      <c r="O41" s="26"/>
      <c r="P41" s="26"/>
    </row>
    <row r="42" spans="1:16">
      <c r="A42" s="26"/>
      <c r="B42" s="65" t="s">
        <v>52</v>
      </c>
      <c r="C42" s="65" t="s">
        <v>134</v>
      </c>
      <c r="D42" s="33"/>
      <c r="E42" s="66" t="s">
        <v>135</v>
      </c>
      <c r="F42" s="66" t="n">
        <v>108679.0</v>
      </c>
      <c r="G42" s="61" t="s">
        <v>772</v>
      </c>
      <c r="H42" s="59" t="n">
        <v>44084.0</v>
      </c>
      <c r="I42" s="97"/>
      <c r="J42" s="26"/>
      <c r="K42" s="26"/>
      <c r="L42" s="26"/>
      <c r="M42" s="26"/>
      <c r="N42" s="26"/>
      <c r="O42" s="26"/>
      <c r="P42" s="26"/>
    </row>
    <row r="43" spans="1:16">
      <c r="A43" s="26"/>
      <c r="B43" s="65" t="s">
        <v>52</v>
      </c>
      <c r="C43" s="65" t="s">
        <v>136</v>
      </c>
      <c r="D43" s="33"/>
      <c r="E43" s="66" t="s">
        <v>137</v>
      </c>
      <c r="F43" s="66" t="n">
        <v>102967.0</v>
      </c>
      <c r="G43" s="61" t="s">
        <v>772</v>
      </c>
      <c r="H43" s="59" t="n">
        <v>44084.0</v>
      </c>
      <c r="I43" s="97"/>
      <c r="J43" s="26"/>
      <c r="K43" s="26"/>
      <c r="L43" s="26"/>
      <c r="M43" s="26"/>
      <c r="N43" s="26"/>
      <c r="O43" s="26"/>
      <c r="P43" s="26"/>
    </row>
    <row r="44" spans="1:16">
      <c r="A44" s="26"/>
      <c r="B44" s="65" t="s">
        <v>55</v>
      </c>
      <c r="C44" s="65" t="s">
        <v>138</v>
      </c>
      <c r="D44" s="33"/>
      <c r="E44" s="66" t="s">
        <v>139</v>
      </c>
      <c r="F44" s="66" t="n">
        <v>276000.0</v>
      </c>
      <c r="G44" s="61" t="s">
        <v>772</v>
      </c>
      <c r="H44" s="59" t="n">
        <v>44084.0</v>
      </c>
      <c r="I44" s="97"/>
      <c r="J44" s="26"/>
      <c r="K44" s="26"/>
      <c r="L44" s="26"/>
      <c r="M44" s="26"/>
      <c r="N44" s="26"/>
      <c r="O44" s="26"/>
      <c r="P44" s="26"/>
    </row>
    <row r="45" spans="1:16">
      <c r="A45" s="26"/>
      <c r="B45" s="65" t="s">
        <v>55</v>
      </c>
      <c r="C45" s="65" t="s">
        <v>140</v>
      </c>
      <c r="D45" s="33"/>
      <c r="E45" s="66" t="s">
        <v>141</v>
      </c>
      <c r="F45" s="66" t="n">
        <v>72000.0</v>
      </c>
      <c r="G45" s="61" t="s">
        <v>772</v>
      </c>
      <c r="H45" s="59" t="n">
        <v>44084.0</v>
      </c>
      <c r="I45" s="97"/>
      <c r="J45" s="26"/>
      <c r="K45" s="26"/>
      <c r="L45" s="26"/>
      <c r="M45" s="26"/>
      <c r="N45" s="26"/>
      <c r="O45" s="26"/>
      <c r="P45" s="26"/>
    </row>
    <row r="46" spans="1:16">
      <c r="A46" s="26"/>
      <c r="B46" s="65" t="s">
        <v>55</v>
      </c>
      <c r="C46" s="65" t="s">
        <v>142</v>
      </c>
      <c r="D46" s="33"/>
      <c r="E46" s="66" t="s">
        <v>143</v>
      </c>
      <c r="F46" s="66" t="n">
        <v>72000.0</v>
      </c>
      <c r="G46" s="61" t="s">
        <v>772</v>
      </c>
      <c r="H46" s="59" t="n">
        <v>44084.0</v>
      </c>
      <c r="I46" s="97"/>
      <c r="J46" s="26"/>
      <c r="K46" s="26"/>
      <c r="L46" s="26"/>
      <c r="M46" s="26"/>
      <c r="N46" s="26"/>
      <c r="O46" s="26"/>
      <c r="P46" s="26"/>
    </row>
    <row r="47" spans="1:16">
      <c r="A47" s="26"/>
      <c r="B47" s="65" t="s">
        <v>55</v>
      </c>
      <c r="C47" s="65" t="s">
        <v>144</v>
      </c>
      <c r="D47" s="33"/>
      <c r="E47" s="66" t="s">
        <v>145</v>
      </c>
      <c r="F47" s="66" t="n">
        <v>41000.0</v>
      </c>
      <c r="G47" s="61" t="s">
        <v>772</v>
      </c>
      <c r="H47" s="59" t="n">
        <v>44084.0</v>
      </c>
      <c r="I47" s="97"/>
      <c r="J47" s="26"/>
      <c r="K47" s="26"/>
      <c r="L47" s="26"/>
      <c r="M47" s="26"/>
      <c r="N47" s="26"/>
      <c r="O47" s="26"/>
      <c r="P47" s="26"/>
    </row>
    <row r="48" spans="1:16">
      <c r="A48" s="26"/>
      <c r="B48" s="65" t="s">
        <v>55</v>
      </c>
      <c r="C48" s="65" t="s">
        <v>146</v>
      </c>
      <c r="D48" s="33"/>
      <c r="E48" s="66" t="s">
        <v>147</v>
      </c>
      <c r="F48" s="66" t="n">
        <v>40300.0</v>
      </c>
      <c r="G48" s="61" t="s">
        <v>772</v>
      </c>
      <c r="H48" s="59" t="n">
        <v>44084.0</v>
      </c>
      <c r="I48" s="97"/>
      <c r="J48" s="26"/>
      <c r="K48" s="26"/>
      <c r="L48" s="26"/>
      <c r="M48" s="26"/>
      <c r="N48" s="26"/>
      <c r="O48" s="26"/>
      <c r="P48" s="26"/>
    </row>
    <row r="49" spans="1:16">
      <c r="A49" s="26"/>
      <c r="B49" s="65" t="s">
        <v>55</v>
      </c>
      <c r="C49" s="65" t="s">
        <v>148</v>
      </c>
      <c r="D49" s="33"/>
      <c r="E49" s="66" t="s">
        <v>149</v>
      </c>
      <c r="F49" s="66" t="n">
        <v>25000.0</v>
      </c>
      <c r="G49" s="61" t="s">
        <v>772</v>
      </c>
      <c r="H49" s="59" t="n">
        <v>44084.0</v>
      </c>
      <c r="I49" s="97"/>
      <c r="J49" s="26"/>
      <c r="K49" s="26"/>
      <c r="L49" s="26"/>
      <c r="M49" s="26"/>
      <c r="N49" s="26"/>
      <c r="O49" s="26"/>
      <c r="P49" s="26"/>
    </row>
    <row r="50" spans="1:16">
      <c r="A50" s="26"/>
      <c r="B50" s="65" t="s">
        <v>55</v>
      </c>
      <c r="C50" s="65" t="s">
        <v>150</v>
      </c>
      <c r="D50" s="33"/>
      <c r="E50" s="66" t="s">
        <v>151</v>
      </c>
      <c r="F50" s="66" t="n">
        <v>25000.0</v>
      </c>
      <c r="G50" s="61" t="s">
        <v>772</v>
      </c>
      <c r="H50" s="59" t="n">
        <v>44084.0</v>
      </c>
      <c r="I50" s="97"/>
      <c r="J50" s="26"/>
      <c r="K50" s="26"/>
      <c r="L50" s="26"/>
      <c r="M50" s="26"/>
      <c r="N50" s="26"/>
      <c r="O50" s="26"/>
      <c r="P50" s="26"/>
    </row>
    <row r="51" spans="1:16">
      <c r="A51" s="26"/>
      <c r="B51" s="65" t="s">
        <v>55</v>
      </c>
      <c r="C51" s="65" t="s">
        <v>152</v>
      </c>
      <c r="D51" s="33"/>
      <c r="E51" s="66" t="s">
        <v>153</v>
      </c>
      <c r="F51" s="66" t="n">
        <v>22000.0</v>
      </c>
      <c r="G51" s="61" t="s">
        <v>772</v>
      </c>
      <c r="H51" s="59" t="n">
        <v>44084.0</v>
      </c>
      <c r="I51" s="97"/>
      <c r="J51" s="26"/>
      <c r="K51" s="26"/>
      <c r="L51" s="26"/>
      <c r="M51" s="26"/>
      <c r="N51" s="26"/>
      <c r="O51" s="26"/>
      <c r="P51" s="26"/>
    </row>
    <row r="52" spans="1:16">
      <c r="A52" s="26"/>
      <c r="B52" s="65" t="s">
        <v>55</v>
      </c>
      <c r="C52" s="65" t="s">
        <v>154</v>
      </c>
      <c r="D52" s="33"/>
      <c r="E52" s="66" t="s">
        <v>155</v>
      </c>
      <c r="F52" s="66" t="n">
        <v>22000.0</v>
      </c>
      <c r="G52" s="61" t="s">
        <v>772</v>
      </c>
      <c r="H52" s="59" t="n">
        <v>44084.0</v>
      </c>
      <c r="I52" s="97"/>
      <c r="J52" s="26"/>
      <c r="K52" s="26"/>
      <c r="L52" s="26"/>
      <c r="M52" s="26"/>
      <c r="N52" s="26"/>
      <c r="O52" s="26"/>
      <c r="P52" s="26"/>
    </row>
    <row r="53" spans="1:16">
      <c r="A53" s="26"/>
      <c r="B53" s="65" t="s">
        <v>55</v>
      </c>
      <c r="C53" s="65" t="s">
        <v>156</v>
      </c>
      <c r="D53" s="33"/>
      <c r="E53" s="66" t="s">
        <v>157</v>
      </c>
      <c r="F53" s="66" t="n">
        <v>22000.0</v>
      </c>
      <c r="G53" s="61" t="s">
        <v>772</v>
      </c>
      <c r="H53" s="59" t="n">
        <v>44084.0</v>
      </c>
      <c r="I53" s="97"/>
      <c r="J53" s="26"/>
      <c r="K53" s="26"/>
      <c r="L53" s="26"/>
      <c r="M53" s="26"/>
      <c r="N53" s="26"/>
      <c r="O53" s="26"/>
      <c r="P53" s="26"/>
    </row>
    <row r="54" spans="1:16">
      <c r="A54" s="26"/>
      <c r="B54" s="65" t="s">
        <v>55</v>
      </c>
      <c r="C54" s="65" t="s">
        <v>158</v>
      </c>
      <c r="D54" s="33"/>
      <c r="E54" s="66" t="s">
        <v>159</v>
      </c>
      <c r="F54" s="66" t="n">
        <v>20000.0</v>
      </c>
      <c r="G54" s="61" t="s">
        <v>772</v>
      </c>
      <c r="H54" s="59" t="n">
        <v>44084.0</v>
      </c>
      <c r="I54" s="97"/>
      <c r="J54" s="26"/>
      <c r="K54" s="26"/>
      <c r="L54" s="26"/>
      <c r="M54" s="26"/>
      <c r="N54" s="26"/>
      <c r="O54" s="26"/>
      <c r="P54" s="26"/>
    </row>
    <row r="55" spans="1:16">
      <c r="A55" s="26"/>
      <c r="B55" s="65" t="s">
        <v>55</v>
      </c>
      <c r="C55" s="65" t="s">
        <v>160</v>
      </c>
      <c r="D55" s="33"/>
      <c r="E55" s="66" t="s">
        <v>161</v>
      </c>
      <c r="F55" s="66" t="n">
        <v>19000.0</v>
      </c>
      <c r="G55" s="61" t="s">
        <v>772</v>
      </c>
      <c r="H55" s="59" t="n">
        <v>44084.0</v>
      </c>
      <c r="I55" s="97"/>
      <c r="J55" s="26"/>
      <c r="K55" s="26"/>
      <c r="L55" s="26"/>
      <c r="M55" s="26"/>
      <c r="N55" s="26"/>
      <c r="O55" s="26"/>
      <c r="P55" s="26"/>
    </row>
    <row r="56" spans="1:16">
      <c r="A56" s="26"/>
      <c r="B56" s="65" t="s">
        <v>55</v>
      </c>
      <c r="C56" s="65" t="s">
        <v>162</v>
      </c>
      <c r="D56" s="33"/>
      <c r="E56" s="66" t="s">
        <v>163</v>
      </c>
      <c r="F56" s="66" t="n">
        <v>18000.0</v>
      </c>
      <c r="G56" s="61" t="s">
        <v>772</v>
      </c>
      <c r="H56" s="59" t="n">
        <v>44084.0</v>
      </c>
      <c r="I56" s="97"/>
      <c r="J56" s="26"/>
      <c r="K56" s="26"/>
      <c r="L56" s="26"/>
      <c r="M56" s="26"/>
      <c r="N56" s="26"/>
      <c r="O56" s="26"/>
      <c r="P56" s="26"/>
    </row>
    <row r="57" spans="1:16">
      <c r="A57" s="26"/>
      <c r="B57" s="65" t="s">
        <v>55</v>
      </c>
      <c r="C57" s="65" t="s">
        <v>164</v>
      </c>
      <c r="D57" s="33"/>
      <c r="E57" s="66" t="s">
        <v>165</v>
      </c>
      <c r="F57" s="66" t="n">
        <v>17000.0</v>
      </c>
      <c r="G57" s="61" t="s">
        <v>772</v>
      </c>
      <c r="H57" s="59" t="n">
        <v>44084.0</v>
      </c>
      <c r="I57" s="97"/>
      <c r="J57" s="26"/>
      <c r="K57" s="26"/>
      <c r="L57" s="26"/>
      <c r="M57" s="26"/>
      <c r="N57" s="26"/>
      <c r="O57" s="26"/>
      <c r="P57" s="26"/>
    </row>
    <row r="58" spans="1:16">
      <c r="A58" s="26"/>
      <c r="B58" s="65" t="s">
        <v>55</v>
      </c>
      <c r="C58" s="65" t="s">
        <v>166</v>
      </c>
      <c r="D58" s="33"/>
      <c r="E58" s="66" t="s">
        <v>167</v>
      </c>
      <c r="F58" s="66" t="n">
        <v>15000.0</v>
      </c>
      <c r="G58" s="61" t="s">
        <v>772</v>
      </c>
      <c r="H58" s="59" t="n">
        <v>44084.0</v>
      </c>
      <c r="I58" s="97"/>
      <c r="J58" s="26"/>
      <c r="K58" s="26"/>
      <c r="L58" s="26"/>
      <c r="M58" s="26"/>
      <c r="N58" s="26"/>
      <c r="O58" s="26"/>
      <c r="P58" s="26"/>
    </row>
    <row r="59" spans="1:16">
      <c r="A59" s="26"/>
      <c r="B59" s="65" t="s">
        <v>55</v>
      </c>
      <c r="C59" s="65" t="s">
        <v>168</v>
      </c>
      <c r="D59" s="33"/>
      <c r="E59" s="66" t="s">
        <v>169</v>
      </c>
      <c r="F59" s="66" t="n">
        <v>15000.0</v>
      </c>
      <c r="G59" s="61" t="s">
        <v>772</v>
      </c>
      <c r="H59" s="59" t="n">
        <v>44084.0</v>
      </c>
      <c r="I59" s="97"/>
      <c r="J59" s="26"/>
      <c r="K59" s="26"/>
      <c r="L59" s="26"/>
      <c r="M59" s="26"/>
      <c r="N59" s="26"/>
      <c r="O59" s="26"/>
      <c r="P59" s="26"/>
    </row>
    <row r="60" spans="1:16">
      <c r="A60" s="26"/>
      <c r="B60" s="65" t="s">
        <v>55</v>
      </c>
      <c r="C60" s="65" t="s">
        <v>216</v>
      </c>
      <c r="D60" s="33"/>
      <c r="E60" s="66" t="s">
        <v>217</v>
      </c>
      <c r="F60" s="66" t="n">
        <v>12000.0</v>
      </c>
      <c r="G60" s="61" t="s">
        <v>777</v>
      </c>
      <c r="H60" s="59" t="n">
        <v>44088.0</v>
      </c>
      <c r="I60" s="97"/>
      <c r="J60" s="26"/>
      <c r="K60" s="26"/>
      <c r="L60" s="26"/>
      <c r="M60" s="26"/>
      <c r="N60" s="26"/>
      <c r="O60" s="26"/>
      <c r="P60" s="26"/>
    </row>
    <row r="61" spans="1:16">
      <c r="A61" s="26"/>
      <c r="B61" s="65" t="s">
        <v>55</v>
      </c>
      <c r="C61" s="65" t="s">
        <v>218</v>
      </c>
      <c r="D61" s="33"/>
      <c r="E61" s="72" t="s">
        <v>219</v>
      </c>
      <c r="F61" s="66" t="n">
        <v>10000.0</v>
      </c>
      <c r="G61" s="61" t="s">
        <v>777</v>
      </c>
      <c r="H61" s="59" t="n">
        <v>44088.0</v>
      </c>
      <c r="I61" s="97"/>
      <c r="J61" s="26"/>
      <c r="K61" s="26"/>
      <c r="L61" s="26"/>
      <c r="M61" s="26"/>
      <c r="N61" s="26"/>
      <c r="O61" s="26"/>
      <c r="P61" s="26"/>
    </row>
    <row r="62" spans="1:16">
      <c r="A62" s="26"/>
      <c r="B62" s="65" t="s">
        <v>55</v>
      </c>
      <c r="C62" s="65" t="s">
        <v>220</v>
      </c>
      <c r="D62" s="33"/>
      <c r="E62" s="72" t="s">
        <v>221</v>
      </c>
      <c r="F62" s="66" t="n">
        <v>10000.0</v>
      </c>
      <c r="G62" s="61" t="s">
        <v>777</v>
      </c>
      <c r="H62" s="59" t="n">
        <v>44088.0</v>
      </c>
      <c r="I62" s="97"/>
      <c r="J62" s="26"/>
      <c r="K62" s="26"/>
      <c r="L62" s="26"/>
      <c r="M62" s="26"/>
      <c r="N62" s="26"/>
      <c r="O62" s="26"/>
      <c r="P62" s="26"/>
    </row>
    <row r="63" spans="1:16">
      <c r="A63" s="26"/>
      <c r="B63" s="65" t="s">
        <v>55</v>
      </c>
      <c r="C63" s="65" t="s">
        <v>222</v>
      </c>
      <c r="D63" s="33"/>
      <c r="E63" s="72" t="s">
        <v>223</v>
      </c>
      <c r="F63" s="66" t="n">
        <v>7771.0</v>
      </c>
      <c r="G63" s="61" t="s">
        <v>777</v>
      </c>
      <c r="H63" s="59" t="n">
        <v>44088.0</v>
      </c>
      <c r="I63" s="97"/>
      <c r="J63" s="26"/>
      <c r="K63" s="26"/>
      <c r="L63" s="26"/>
      <c r="M63" s="26"/>
      <c r="N63" s="26"/>
      <c r="O63" s="26"/>
      <c r="P63" s="26"/>
    </row>
    <row r="64" spans="1:16">
      <c r="A64" s="26"/>
      <c r="B64" s="65" t="s">
        <v>55</v>
      </c>
      <c r="C64" s="65" t="s">
        <v>224</v>
      </c>
      <c r="D64" s="33"/>
      <c r="E64" s="66" t="s">
        <v>225</v>
      </c>
      <c r="F64" s="66" t="n">
        <v>7613.0</v>
      </c>
      <c r="G64" s="61" t="s">
        <v>777</v>
      </c>
      <c r="H64" s="59" t="n">
        <v>44088.0</v>
      </c>
      <c r="I64" s="97"/>
      <c r="J64" s="26"/>
      <c r="K64" s="26"/>
      <c r="L64" s="26"/>
      <c r="M64" s="26"/>
      <c r="N64" s="26"/>
      <c r="O64" s="26"/>
      <c r="P64" s="26"/>
    </row>
    <row r="65" spans="1:16">
      <c r="A65" s="26"/>
      <c r="B65" s="65" t="s">
        <v>55</v>
      </c>
      <c r="C65" s="65" t="s">
        <v>226</v>
      </c>
      <c r="D65" s="33"/>
      <c r="E65" s="66" t="s">
        <v>227</v>
      </c>
      <c r="F65" s="66" t="n">
        <v>5611.0</v>
      </c>
      <c r="G65" s="61" t="s">
        <v>777</v>
      </c>
      <c r="H65" s="59" t="n">
        <v>44088.0</v>
      </c>
      <c r="I65" s="97"/>
      <c r="J65" s="26"/>
      <c r="K65" s="26"/>
      <c r="L65" s="26"/>
      <c r="M65" s="26"/>
      <c r="N65" s="26"/>
      <c r="O65" s="26"/>
      <c r="P65" s="26"/>
    </row>
    <row r="66" spans="1:16">
      <c r="A66" s="26"/>
      <c r="B66" s="65" t="s">
        <v>55</v>
      </c>
      <c r="C66" s="65" t="s">
        <v>230</v>
      </c>
      <c r="D66" s="33"/>
      <c r="E66" s="66" t="s">
        <v>778</v>
      </c>
      <c r="F66" s="66" t="n">
        <v>5374.0</v>
      </c>
      <c r="G66" s="61" t="s">
        <v>777</v>
      </c>
      <c r="H66" s="59" t="n">
        <v>44088.0</v>
      </c>
      <c r="I66" s="97"/>
      <c r="J66" s="26"/>
      <c r="K66" s="26"/>
      <c r="L66" s="26"/>
      <c r="M66" s="26"/>
      <c r="N66" s="26"/>
      <c r="O66" s="26"/>
      <c r="P66" s="26"/>
    </row>
    <row r="67" spans="1:16">
      <c r="A67" s="26"/>
      <c r="B67" s="65" t="s">
        <v>232</v>
      </c>
      <c r="C67" s="65" t="s">
        <v>233</v>
      </c>
      <c r="D67" s="33"/>
      <c r="E67" s="66" t="s">
        <v>234</v>
      </c>
      <c r="F67" s="100" t="n">
        <v>2784000.0</v>
      </c>
      <c r="G67" s="61" t="s">
        <v>777</v>
      </c>
      <c r="H67" s="59" t="n">
        <v>44088.0</v>
      </c>
      <c r="I67" s="97"/>
      <c r="J67" s="26"/>
      <c r="K67" s="26"/>
      <c r="L67" s="26"/>
      <c r="M67" s="26"/>
      <c r="N67" s="26"/>
      <c r="O67" s="26"/>
      <c r="P67" s="26"/>
    </row>
    <row r="68" spans="1:16">
      <c r="A68" s="26"/>
      <c r="B68" s="65" t="s">
        <v>232</v>
      </c>
      <c r="C68" s="65" t="s">
        <v>237</v>
      </c>
      <c r="D68" s="33"/>
      <c r="E68" s="66" t="s">
        <v>238</v>
      </c>
      <c r="F68" s="100" t="n">
        <v>1533814.0</v>
      </c>
      <c r="G68" s="61" t="s">
        <v>777</v>
      </c>
      <c r="H68" s="59" t="n">
        <v>44088.0</v>
      </c>
      <c r="I68" s="97"/>
      <c r="J68" s="26"/>
      <c r="K68" s="26"/>
      <c r="L68" s="26"/>
      <c r="M68" s="26"/>
      <c r="N68" s="26"/>
      <c r="O68" s="26"/>
      <c r="P68" s="26"/>
    </row>
    <row r="69" spans="1:16">
      <c r="A69" s="26"/>
      <c r="B69" s="65" t="s">
        <v>232</v>
      </c>
      <c r="C69" s="65" t="s">
        <v>241</v>
      </c>
      <c r="D69" s="33"/>
      <c r="E69" s="66" t="s">
        <v>242</v>
      </c>
      <c r="F69" s="100" t="n">
        <v>1530000.0</v>
      </c>
      <c r="G69" s="61" t="s">
        <v>777</v>
      </c>
      <c r="H69" s="59" t="n">
        <v>44088.0</v>
      </c>
      <c r="I69" s="97"/>
      <c r="J69" s="26"/>
      <c r="K69" s="26"/>
      <c r="L69" s="26"/>
      <c r="M69" s="26"/>
      <c r="N69" s="26"/>
      <c r="O69" s="26"/>
      <c r="P69" s="26"/>
    </row>
    <row r="70" spans="1:16">
      <c r="A70" s="26"/>
      <c r="B70" s="65" t="s">
        <v>232</v>
      </c>
      <c r="C70" s="65" t="s">
        <v>243</v>
      </c>
      <c r="D70" s="33"/>
      <c r="E70" s="66" t="s">
        <v>244</v>
      </c>
      <c r="F70" s="100" t="n">
        <v>1109000.0</v>
      </c>
      <c r="G70" s="61" t="s">
        <v>777</v>
      </c>
      <c r="H70" s="59" t="n">
        <v>44088.0</v>
      </c>
      <c r="I70" s="97"/>
      <c r="J70" s="26"/>
      <c r="K70" s="26"/>
      <c r="L70" s="26"/>
      <c r="M70" s="26"/>
      <c r="N70" s="26"/>
      <c r="O70" s="26"/>
      <c r="P70" s="26"/>
    </row>
    <row r="71" spans="1:16">
      <c r="A71" s="26"/>
      <c r="B71" s="65" t="s">
        <v>232</v>
      </c>
      <c r="C71" s="65" t="s">
        <v>779</v>
      </c>
      <c r="D71" s="33"/>
      <c r="E71" s="66" t="s">
        <v>246</v>
      </c>
      <c r="F71" s="66" t="n">
        <v>655763.0</v>
      </c>
      <c r="G71" s="61" t="s">
        <v>777</v>
      </c>
      <c r="H71" s="59" t="n">
        <v>44088.0</v>
      </c>
      <c r="I71" s="97"/>
      <c r="J71" s="26"/>
      <c r="K71" s="26"/>
      <c r="L71" s="26"/>
      <c r="M71" s="26"/>
      <c r="N71" s="26"/>
      <c r="O71" s="26"/>
      <c r="P71" s="26"/>
    </row>
    <row r="72" spans="1:16">
      <c r="A72" s="26"/>
      <c r="B72" s="65" t="s">
        <v>232</v>
      </c>
      <c r="C72" s="65" t="s">
        <v>247</v>
      </c>
      <c r="D72" s="33"/>
      <c r="E72" s="66" t="s">
        <v>780</v>
      </c>
      <c r="F72" s="66" t="n">
        <v>363000.0</v>
      </c>
      <c r="G72" s="61" t="s">
        <v>777</v>
      </c>
      <c r="H72" s="59" t="n">
        <v>44088.0</v>
      </c>
      <c r="I72" s="97"/>
      <c r="J72" s="26"/>
      <c r="K72" s="26"/>
      <c r="L72" s="26"/>
      <c r="M72" s="26"/>
      <c r="N72" s="26"/>
      <c r="O72" s="26"/>
      <c r="P72" s="26"/>
    </row>
    <row r="73" spans="1:16">
      <c r="A73" s="26"/>
      <c r="B73" s="65" t="s">
        <v>232</v>
      </c>
      <c r="C73" s="65" t="s">
        <v>249</v>
      </c>
      <c r="D73" s="33"/>
      <c r="E73" s="66" t="s">
        <v>781</v>
      </c>
      <c r="F73" s="66" t="n">
        <v>247000.0</v>
      </c>
      <c r="G73" s="61" t="s">
        <v>777</v>
      </c>
      <c r="H73" s="59" t="n">
        <v>44088.0</v>
      </c>
      <c r="I73" s="97"/>
      <c r="J73" s="26"/>
      <c r="K73" s="26"/>
      <c r="L73" s="26"/>
      <c r="M73" s="26"/>
      <c r="N73" s="26"/>
      <c r="O73" s="26"/>
      <c r="P73" s="26"/>
    </row>
    <row r="74" spans="1:16">
      <c r="A74" s="26"/>
      <c r="B74" s="65" t="s">
        <v>232</v>
      </c>
      <c r="C74" s="65" t="s">
        <v>251</v>
      </c>
      <c r="D74" s="33"/>
      <c r="E74" s="66" t="s">
        <v>782</v>
      </c>
      <c r="F74" s="66" t="n">
        <v>238000.0</v>
      </c>
      <c r="G74" s="61" t="s">
        <v>777</v>
      </c>
      <c r="H74" s="59" t="n">
        <v>44088.0</v>
      </c>
      <c r="I74" s="97"/>
      <c r="J74" s="26"/>
      <c r="K74" s="26"/>
      <c r="L74" s="26"/>
      <c r="M74" s="26"/>
      <c r="N74" s="26"/>
      <c r="O74" s="26"/>
      <c r="P74" s="26"/>
    </row>
    <row r="75" spans="1:16">
      <c r="A75" s="26"/>
      <c r="B75" s="65" t="s">
        <v>232</v>
      </c>
      <c r="C75" s="65" t="s">
        <v>253</v>
      </c>
      <c r="D75" s="33"/>
      <c r="E75" s="66" t="s">
        <v>783</v>
      </c>
      <c r="F75" s="66" t="n">
        <v>229000.0</v>
      </c>
      <c r="G75" s="61" t="s">
        <v>777</v>
      </c>
      <c r="H75" s="59" t="n">
        <v>44088.0</v>
      </c>
      <c r="I75" s="97"/>
      <c r="J75" s="26"/>
      <c r="K75" s="26"/>
      <c r="L75" s="26"/>
      <c r="M75" s="26"/>
      <c r="N75" s="26"/>
      <c r="O75" s="26"/>
      <c r="P75" s="26"/>
    </row>
    <row r="76" spans="1:16">
      <c r="A76" s="26"/>
      <c r="B76" s="65" t="s">
        <v>232</v>
      </c>
      <c r="C76" s="65" t="s">
        <v>256</v>
      </c>
      <c r="D76" s="33"/>
      <c r="E76" s="66" t="s">
        <v>784</v>
      </c>
      <c r="F76" s="66" t="n">
        <v>226000.0</v>
      </c>
      <c r="G76" s="61" t="s">
        <v>777</v>
      </c>
      <c r="H76" s="59" t="n">
        <v>44088.0</v>
      </c>
      <c r="I76" s="97"/>
      <c r="J76" s="26"/>
      <c r="K76" s="26"/>
      <c r="L76" s="26"/>
      <c r="M76" s="26"/>
      <c r="N76" s="26"/>
      <c r="O76" s="26"/>
      <c r="P76" s="26"/>
    </row>
    <row r="77" spans="1:16">
      <c r="A77" s="26"/>
      <c r="B77" s="65" t="s">
        <v>232</v>
      </c>
      <c r="C77" s="65" t="s">
        <v>258</v>
      </c>
      <c r="D77" s="33"/>
      <c r="E77" s="66" t="s">
        <v>785</v>
      </c>
      <c r="F77" s="66" t="n">
        <v>223000.0</v>
      </c>
      <c r="G77" s="61" t="s">
        <v>777</v>
      </c>
      <c r="H77" s="59" t="n">
        <v>44088.0</v>
      </c>
      <c r="I77" s="97"/>
      <c r="J77" s="26"/>
      <c r="K77" s="26"/>
      <c r="L77" s="26"/>
      <c r="M77" s="26"/>
      <c r="N77" s="26"/>
      <c r="O77" s="26"/>
      <c r="P77" s="26"/>
    </row>
    <row r="78" spans="1:16">
      <c r="A78" s="26"/>
      <c r="B78" s="65" t="s">
        <v>232</v>
      </c>
      <c r="C78" s="65" t="s">
        <v>260</v>
      </c>
      <c r="D78" s="33"/>
      <c r="E78" s="66" t="s">
        <v>786</v>
      </c>
      <c r="F78" s="66" t="n">
        <v>213840.0</v>
      </c>
      <c r="G78" s="61" t="s">
        <v>777</v>
      </c>
      <c r="H78" s="59" t="n">
        <v>44088.0</v>
      </c>
      <c r="I78" s="97"/>
      <c r="J78" s="26"/>
      <c r="K78" s="26"/>
      <c r="L78" s="26"/>
      <c r="M78" s="26"/>
      <c r="N78" s="26"/>
      <c r="O78" s="26"/>
      <c r="P78" s="26"/>
    </row>
    <row r="79" spans="1:16">
      <c r="A79" s="26"/>
      <c r="B79" s="65" t="s">
        <v>232</v>
      </c>
      <c r="C79" s="65" t="s">
        <v>262</v>
      </c>
      <c r="D79" s="33"/>
      <c r="E79" s="66" t="s">
        <v>787</v>
      </c>
      <c r="F79" s="66" t="n">
        <v>198726.0</v>
      </c>
      <c r="G79" s="61" t="s">
        <v>777</v>
      </c>
      <c r="H79" s="59" t="n">
        <v>44088.0</v>
      </c>
      <c r="I79" s="97"/>
      <c r="J79" s="26"/>
      <c r="K79" s="26"/>
      <c r="L79" s="26"/>
      <c r="M79" s="26"/>
      <c r="N79" s="26"/>
      <c r="O79" s="26"/>
      <c r="P79" s="26"/>
    </row>
    <row r="80" spans="1:16">
      <c r="A80" s="26"/>
      <c r="B80" s="65" t="s">
        <v>232</v>
      </c>
      <c r="C80" s="65" t="s">
        <v>264</v>
      </c>
      <c r="D80" s="33"/>
      <c r="E80" s="66" t="s">
        <v>788</v>
      </c>
      <c r="F80" s="66" t="n">
        <v>166929.0</v>
      </c>
      <c r="G80" s="61" t="s">
        <v>777</v>
      </c>
      <c r="H80" s="59" t="n">
        <v>44088.0</v>
      </c>
      <c r="I80" s="97"/>
      <c r="J80" s="26"/>
      <c r="K80" s="26"/>
      <c r="L80" s="26"/>
      <c r="M80" s="26"/>
      <c r="N80" s="26"/>
      <c r="O80" s="26"/>
      <c r="P80" s="26"/>
    </row>
    <row r="81" spans="1:16">
      <c r="A81" s="26"/>
      <c r="B81" s="65" t="s">
        <v>232</v>
      </c>
      <c r="C81" s="65" t="s">
        <v>266</v>
      </c>
      <c r="D81" s="33"/>
      <c r="E81" s="66" t="s">
        <v>789</v>
      </c>
      <c r="F81" s="66" t="n">
        <v>164219.0</v>
      </c>
      <c r="G81" s="61" t="s">
        <v>777</v>
      </c>
      <c r="H81" s="59" t="n">
        <v>44088.0</v>
      </c>
      <c r="I81" s="97"/>
      <c r="J81" s="26"/>
      <c r="K81" s="26"/>
      <c r="L81" s="26"/>
      <c r="M81" s="26"/>
      <c r="N81" s="26"/>
      <c r="O81" s="26"/>
      <c r="P81" s="26"/>
    </row>
    <row r="82" spans="1:16">
      <c r="A82" s="26"/>
      <c r="B82" s="65" t="s">
        <v>232</v>
      </c>
      <c r="C82" s="65" t="s">
        <v>269</v>
      </c>
      <c r="D82" s="33"/>
      <c r="E82" s="66" t="s">
        <v>790</v>
      </c>
      <c r="F82" s="66" t="n">
        <v>145000.0</v>
      </c>
      <c r="G82" s="61" t="s">
        <v>777</v>
      </c>
      <c r="H82" s="59" t="n">
        <v>44088.0</v>
      </c>
      <c r="I82" s="97"/>
      <c r="J82" s="26"/>
      <c r="K82" s="26"/>
      <c r="L82" s="26"/>
      <c r="M82" s="26"/>
      <c r="N82" s="26"/>
      <c r="O82" s="26"/>
      <c r="P82" s="26"/>
    </row>
    <row r="83" spans="1:16">
      <c r="A83" s="26"/>
      <c r="B83" s="65" t="s">
        <v>232</v>
      </c>
      <c r="C83" s="65" t="s">
        <v>271</v>
      </c>
      <c r="D83" s="33"/>
      <c r="E83" s="66" t="s">
        <v>791</v>
      </c>
      <c r="F83" s="66" t="n">
        <v>131000.0</v>
      </c>
      <c r="G83" s="61" t="s">
        <v>777</v>
      </c>
      <c r="H83" s="59" t="n">
        <v>44088.0</v>
      </c>
      <c r="I83" s="97"/>
      <c r="J83" s="26"/>
      <c r="K83" s="26"/>
      <c r="L83" s="26"/>
      <c r="M83" s="26"/>
      <c r="N83" s="26"/>
      <c r="O83" s="26"/>
      <c r="P83" s="26"/>
    </row>
    <row r="84" spans="1:16">
      <c r="A84" s="26"/>
      <c r="B84" s="65" t="s">
        <v>232</v>
      </c>
      <c r="C84" s="65" t="s">
        <v>273</v>
      </c>
      <c r="D84" s="33"/>
      <c r="E84" s="66" t="s">
        <v>792</v>
      </c>
      <c r="F84" s="66" t="n">
        <v>125000.0</v>
      </c>
      <c r="G84" s="61" t="s">
        <v>777</v>
      </c>
      <c r="H84" s="59" t="n">
        <v>44088.0</v>
      </c>
      <c r="I84" s="97"/>
      <c r="J84" s="26"/>
      <c r="K84" s="26"/>
      <c r="L84" s="26"/>
      <c r="M84" s="26"/>
      <c r="N84" s="26"/>
      <c r="O84" s="26"/>
      <c r="P84" s="26"/>
    </row>
    <row r="85" spans="1:16">
      <c r="A85" s="26"/>
      <c r="B85" s="65" t="s">
        <v>232</v>
      </c>
      <c r="C85" s="65" t="s">
        <v>276</v>
      </c>
      <c r="D85" s="33"/>
      <c r="E85" s="66" t="s">
        <v>793</v>
      </c>
      <c r="F85" s="66" t="n">
        <v>120132.0</v>
      </c>
      <c r="G85" s="61" t="s">
        <v>777</v>
      </c>
      <c r="H85" s="59" t="n">
        <v>44088.0</v>
      </c>
      <c r="I85" s="97"/>
      <c r="J85" s="26"/>
      <c r="K85" s="26"/>
      <c r="L85" s="26"/>
      <c r="M85" s="26"/>
      <c r="N85" s="26"/>
      <c r="O85" s="26"/>
      <c r="P85" s="26"/>
    </row>
    <row r="86" spans="1:16">
      <c r="A86" s="26"/>
      <c r="B86" s="65" t="s">
        <v>232</v>
      </c>
      <c r="C86" s="65" t="s">
        <v>278</v>
      </c>
      <c r="D86" s="33"/>
      <c r="E86" s="66" t="s">
        <v>794</v>
      </c>
      <c r="F86" s="66" t="n">
        <v>118000.0</v>
      </c>
      <c r="G86" s="61" t="s">
        <v>777</v>
      </c>
      <c r="H86" s="59" t="n">
        <v>44088.0</v>
      </c>
      <c r="I86" s="97"/>
      <c r="J86" s="26"/>
      <c r="K86" s="26"/>
      <c r="L86" s="26"/>
      <c r="M86" s="26"/>
      <c r="N86" s="26"/>
      <c r="O86" s="26"/>
      <c r="P86" s="26"/>
    </row>
    <row r="87" spans="1:16">
      <c r="A87" s="26"/>
      <c r="B87" s="65" t="s">
        <v>232</v>
      </c>
      <c r="C87" s="65" t="s">
        <v>280</v>
      </c>
      <c r="D87" s="33"/>
      <c r="E87" s="72" t="s">
        <v>795</v>
      </c>
      <c r="F87" s="66" t="n">
        <v>117723.0</v>
      </c>
      <c r="G87" s="61" t="s">
        <v>777</v>
      </c>
      <c r="H87" s="59" t="n">
        <v>44088.0</v>
      </c>
      <c r="I87" s="97"/>
      <c r="J87" s="26"/>
      <c r="K87" s="26"/>
      <c r="L87" s="26"/>
      <c r="M87" s="26"/>
      <c r="N87" s="26"/>
      <c r="O87" s="26"/>
      <c r="P87" s="26"/>
    </row>
    <row r="88" spans="1:16">
      <c r="A88" s="26"/>
      <c r="B88" s="65" t="s">
        <v>232</v>
      </c>
      <c r="C88" s="65" t="s">
        <v>282</v>
      </c>
      <c r="D88" s="33"/>
      <c r="E88" s="66" t="s">
        <v>796</v>
      </c>
      <c r="F88" s="66" t="n">
        <v>117000.0</v>
      </c>
      <c r="G88" s="61" t="s">
        <v>777</v>
      </c>
      <c r="H88" s="59" t="n">
        <v>44088.0</v>
      </c>
      <c r="I88" s="97"/>
      <c r="J88" s="26"/>
      <c r="K88" s="26"/>
      <c r="L88" s="26"/>
      <c r="M88" s="26"/>
      <c r="N88" s="26"/>
      <c r="O88" s="26"/>
      <c r="P88" s="26"/>
    </row>
    <row r="89" spans="1:16">
      <c r="A89" s="26"/>
      <c r="B89" s="65" t="s">
        <v>232</v>
      </c>
      <c r="C89" s="65" t="s">
        <v>284</v>
      </c>
      <c r="D89" s="33"/>
      <c r="E89" s="66" t="s">
        <v>797</v>
      </c>
      <c r="F89" s="66" t="n">
        <v>117000.0</v>
      </c>
      <c r="G89" s="61" t="s">
        <v>777</v>
      </c>
      <c r="H89" s="59" t="n">
        <v>44088.0</v>
      </c>
      <c r="I89" s="97"/>
      <c r="J89" s="26"/>
      <c r="K89" s="26"/>
      <c r="L89" s="26"/>
      <c r="M89" s="26"/>
      <c r="N89" s="26"/>
      <c r="O89" s="26"/>
      <c r="P89" s="26"/>
    </row>
    <row r="90" spans="1:16">
      <c r="A90" s="26"/>
      <c r="B90" s="65" t="s">
        <v>232</v>
      </c>
      <c r="C90" s="65" t="s">
        <v>286</v>
      </c>
      <c r="D90" s="33"/>
      <c r="E90" s="66" t="s">
        <v>798</v>
      </c>
      <c r="F90" s="66" t="n">
        <v>116016.0</v>
      </c>
      <c r="G90" s="61" t="s">
        <v>777</v>
      </c>
      <c r="H90" s="59" t="n">
        <v>44088.0</v>
      </c>
      <c r="I90" s="97"/>
      <c r="J90" s="26"/>
      <c r="K90" s="26"/>
      <c r="L90" s="26"/>
      <c r="M90" s="26"/>
      <c r="N90" s="26"/>
      <c r="O90" s="26"/>
      <c r="P90" s="26"/>
    </row>
    <row r="91" spans="1:16">
      <c r="A91" s="26"/>
      <c r="B91" s="65" t="s">
        <v>232</v>
      </c>
      <c r="C91" s="65" t="s">
        <v>288</v>
      </c>
      <c r="D91" s="33"/>
      <c r="E91" s="66" t="s">
        <v>799</v>
      </c>
      <c r="F91" s="66" t="n">
        <v>115407.0</v>
      </c>
      <c r="G91" s="61" t="s">
        <v>777</v>
      </c>
      <c r="H91" s="59" t="n">
        <v>44088.0</v>
      </c>
      <c r="I91" s="97"/>
      <c r="J91" s="26"/>
      <c r="K91" s="26"/>
      <c r="L91" s="26"/>
      <c r="M91" s="26"/>
      <c r="N91" s="26"/>
      <c r="O91" s="26"/>
      <c r="P91" s="26"/>
    </row>
    <row r="92" spans="1:16">
      <c r="A92" s="26"/>
      <c r="B92" s="65" t="s">
        <v>232</v>
      </c>
      <c r="C92" s="65" t="s">
        <v>291</v>
      </c>
      <c r="D92" s="33"/>
      <c r="E92" s="66" t="s">
        <v>800</v>
      </c>
      <c r="F92" s="66" t="n">
        <v>109000.0</v>
      </c>
      <c r="G92" s="61" t="s">
        <v>777</v>
      </c>
      <c r="H92" s="59" t="n">
        <v>44088.0</v>
      </c>
      <c r="I92" s="97"/>
      <c r="J92" s="26"/>
      <c r="K92" s="26"/>
      <c r="L92" s="26"/>
      <c r="M92" s="26"/>
      <c r="N92" s="26"/>
      <c r="O92" s="26"/>
      <c r="P92" s="26"/>
    </row>
    <row r="93" spans="1:16">
      <c r="A93" s="26"/>
      <c r="B93" s="65" t="s">
        <v>232</v>
      </c>
      <c r="C93" s="65" t="s">
        <v>293</v>
      </c>
      <c r="D93" s="33"/>
      <c r="E93" s="66" t="s">
        <v>801</v>
      </c>
      <c r="F93" s="66" t="n">
        <v>107000.0</v>
      </c>
      <c r="G93" s="61" t="s">
        <v>777</v>
      </c>
      <c r="H93" s="59" t="n">
        <v>44088.0</v>
      </c>
      <c r="I93" s="97"/>
      <c r="J93" s="26"/>
      <c r="K93" s="26"/>
      <c r="L93" s="26"/>
      <c r="M93" s="26"/>
      <c r="N93" s="26"/>
      <c r="O93" s="26"/>
      <c r="P93" s="26"/>
    </row>
    <row r="94" spans="1:16">
      <c r="A94" s="26"/>
      <c r="B94" s="65" t="s">
        <v>232</v>
      </c>
      <c r="C94" s="65" t="s">
        <v>296</v>
      </c>
      <c r="D94" s="33"/>
      <c r="E94" s="66" t="s">
        <v>802</v>
      </c>
      <c r="F94" s="66" t="n">
        <v>102503.0</v>
      </c>
      <c r="G94" s="61" t="s">
        <v>777</v>
      </c>
      <c r="H94" s="59" t="n">
        <v>44088.0</v>
      </c>
      <c r="I94" s="97"/>
      <c r="J94" s="26"/>
      <c r="K94" s="26"/>
      <c r="L94" s="26"/>
      <c r="M94" s="26"/>
      <c r="N94" s="26"/>
      <c r="O94" s="26"/>
      <c r="P94" s="26"/>
    </row>
    <row r="95" spans="1:16">
      <c r="A95" s="26"/>
      <c r="B95" s="65" t="s">
        <v>232</v>
      </c>
      <c r="C95" s="65" t="s">
        <v>298</v>
      </c>
      <c r="D95" s="33"/>
      <c r="E95" s="66" t="s">
        <v>803</v>
      </c>
      <c r="F95" s="66" t="n">
        <v>100000.0</v>
      </c>
      <c r="G95" s="61" t="s">
        <v>777</v>
      </c>
      <c r="H95" s="59" t="n">
        <v>44088.0</v>
      </c>
      <c r="I95" s="97"/>
      <c r="J95" s="26"/>
      <c r="K95" s="26"/>
      <c r="L95" s="26"/>
      <c r="M95" s="26"/>
      <c r="N95" s="26"/>
      <c r="O95" s="26"/>
      <c r="P95" s="26"/>
    </row>
    <row r="96" spans="1:16">
      <c r="A96" s="26"/>
      <c r="B96" s="65" t="s">
        <v>232</v>
      </c>
      <c r="C96" s="65" t="s">
        <v>300</v>
      </c>
      <c r="D96" s="33"/>
      <c r="E96" s="66" t="s">
        <v>804</v>
      </c>
      <c r="F96" s="66" t="n">
        <v>99113.0</v>
      </c>
      <c r="G96" s="61" t="s">
        <v>777</v>
      </c>
      <c r="H96" s="59" t="n">
        <v>44088.0</v>
      </c>
      <c r="I96" s="97"/>
      <c r="J96" s="26"/>
      <c r="K96" s="26"/>
      <c r="L96" s="26"/>
      <c r="M96" s="26"/>
      <c r="N96" s="26"/>
      <c r="O96" s="26"/>
      <c r="P96" s="26"/>
    </row>
    <row r="97" spans="1:16">
      <c r="A97" s="26"/>
      <c r="B97" s="65" t="s">
        <v>232</v>
      </c>
      <c r="C97" s="65" t="s">
        <v>302</v>
      </c>
      <c r="D97" s="33"/>
      <c r="E97" s="66" t="s">
        <v>805</v>
      </c>
      <c r="F97" s="66" t="n">
        <v>97000.0</v>
      </c>
      <c r="G97" s="61" t="s">
        <v>777</v>
      </c>
      <c r="H97" s="59" t="n">
        <v>44088.0</v>
      </c>
      <c r="I97" s="97"/>
      <c r="J97" s="26"/>
      <c r="K97" s="26"/>
      <c r="L97" s="26"/>
      <c r="M97" s="26"/>
      <c r="N97" s="26"/>
      <c r="O97" s="26"/>
      <c r="P97" s="26"/>
    </row>
    <row r="98" spans="1:16">
      <c r="A98" s="26"/>
      <c r="B98" s="65" t="s">
        <v>232</v>
      </c>
      <c r="C98" s="65" t="s">
        <v>806</v>
      </c>
      <c r="D98" s="33"/>
      <c r="E98" s="66" t="s">
        <v>807</v>
      </c>
      <c r="F98" s="66" t="n">
        <v>96000.0</v>
      </c>
      <c r="G98" s="61" t="s">
        <v>777</v>
      </c>
      <c r="H98" s="59" t="n">
        <v>44088.0</v>
      </c>
      <c r="I98" s="97"/>
      <c r="J98" s="26"/>
      <c r="K98" s="26"/>
      <c r="L98" s="26"/>
      <c r="M98" s="26"/>
      <c r="N98" s="26"/>
      <c r="O98" s="26"/>
      <c r="P98" s="26"/>
    </row>
    <row r="99" spans="1:16">
      <c r="A99" s="26"/>
      <c r="B99" s="65" t="s">
        <v>232</v>
      </c>
      <c r="C99" s="65" t="s">
        <v>306</v>
      </c>
      <c r="D99" s="33"/>
      <c r="E99" s="66" t="s">
        <v>808</v>
      </c>
      <c r="F99" s="66" t="n">
        <v>94000.0</v>
      </c>
      <c r="G99" s="61" t="s">
        <v>777</v>
      </c>
      <c r="H99" s="59" t="n">
        <v>44088.0</v>
      </c>
      <c r="I99" s="97"/>
      <c r="J99" s="26"/>
      <c r="K99" s="26"/>
      <c r="L99" s="26"/>
      <c r="M99" s="26"/>
      <c r="N99" s="26"/>
      <c r="O99" s="26"/>
      <c r="P99" s="26"/>
    </row>
    <row r="100" spans="1:16">
      <c r="A100" s="26"/>
      <c r="B100" s="65" t="s">
        <v>232</v>
      </c>
      <c r="C100" s="65" t="s">
        <v>308</v>
      </c>
      <c r="D100" s="33"/>
      <c r="E100" s="66" t="s">
        <v>809</v>
      </c>
      <c r="F100" s="66" t="n">
        <v>93000.0</v>
      </c>
      <c r="G100" s="61" t="s">
        <v>777</v>
      </c>
      <c r="H100" s="59" t="n">
        <v>44088.0</v>
      </c>
      <c r="I100" s="97"/>
      <c r="J100" s="26"/>
      <c r="K100" s="26"/>
      <c r="L100" s="26"/>
      <c r="M100" s="26"/>
      <c r="N100" s="26"/>
      <c r="O100" s="26"/>
      <c r="P100" s="26"/>
    </row>
    <row r="101" spans="1:16">
      <c r="A101" s="26"/>
      <c r="B101" s="65" t="s">
        <v>232</v>
      </c>
      <c r="C101" s="65" t="s">
        <v>310</v>
      </c>
      <c r="D101" s="33"/>
      <c r="E101" s="66" t="s">
        <v>810</v>
      </c>
      <c r="F101" s="66" t="n">
        <v>83086.0</v>
      </c>
      <c r="G101" s="61" t="s">
        <v>777</v>
      </c>
      <c r="H101" s="59" t="n">
        <v>44088.0</v>
      </c>
      <c r="I101" s="97"/>
      <c r="J101" s="26"/>
      <c r="K101" s="26"/>
      <c r="L101" s="26"/>
      <c r="M101" s="26"/>
      <c r="N101" s="26"/>
      <c r="O101" s="26"/>
      <c r="P101" s="26"/>
    </row>
    <row r="102" spans="1:16">
      <c r="A102" s="26"/>
      <c r="B102" s="65" t="s">
        <v>232</v>
      </c>
      <c r="C102" s="65" t="s">
        <v>312</v>
      </c>
      <c r="D102" s="33"/>
      <c r="E102" s="66" t="s">
        <v>811</v>
      </c>
      <c r="F102" s="66" t="n">
        <v>82014.0</v>
      </c>
      <c r="G102" s="61" t="s">
        <v>777</v>
      </c>
      <c r="H102" s="59" t="n">
        <v>44088.0</v>
      </c>
      <c r="I102" s="97"/>
      <c r="J102" s="26"/>
      <c r="K102" s="26"/>
      <c r="L102" s="26"/>
      <c r="M102" s="26"/>
      <c r="N102" s="26"/>
      <c r="O102" s="26"/>
      <c r="P102" s="26"/>
    </row>
    <row r="103" spans="1:16">
      <c r="A103" s="26"/>
      <c r="B103" s="65" t="s">
        <v>232</v>
      </c>
      <c r="C103" s="65" t="s">
        <v>314</v>
      </c>
      <c r="D103" s="33"/>
      <c r="E103" s="66" t="s">
        <v>812</v>
      </c>
      <c r="F103" s="66" t="n">
        <v>82000.0</v>
      </c>
      <c r="G103" s="61" t="s">
        <v>777</v>
      </c>
      <c r="H103" s="59" t="n">
        <v>44088.0</v>
      </c>
      <c r="I103" s="97"/>
      <c r="J103" s="26"/>
      <c r="K103" s="26"/>
      <c r="L103" s="26"/>
      <c r="M103" s="26"/>
      <c r="N103" s="26"/>
      <c r="O103" s="26"/>
      <c r="P103" s="26"/>
    </row>
    <row r="104" spans="1:16">
      <c r="A104" s="26"/>
      <c r="B104" s="65" t="s">
        <v>232</v>
      </c>
      <c r="C104" s="65" t="s">
        <v>316</v>
      </c>
      <c r="D104" s="33"/>
      <c r="E104" s="66" t="s">
        <v>813</v>
      </c>
      <c r="F104" s="66" t="n">
        <v>78312.0</v>
      </c>
      <c r="G104" s="61" t="s">
        <v>777</v>
      </c>
      <c r="H104" s="59" t="n">
        <v>44088.0</v>
      </c>
      <c r="I104" s="97"/>
      <c r="J104" s="26"/>
      <c r="K104" s="26"/>
      <c r="L104" s="26"/>
      <c r="M104" s="26"/>
      <c r="N104" s="26"/>
      <c r="O104" s="26"/>
      <c r="P104" s="26"/>
    </row>
    <row r="105" spans="1:16">
      <c r="A105" s="26"/>
      <c r="B105" s="65" t="s">
        <v>232</v>
      </c>
      <c r="C105" s="65" t="s">
        <v>318</v>
      </c>
      <c r="D105" s="33"/>
      <c r="E105" s="66" t="s">
        <v>814</v>
      </c>
      <c r="F105" s="66" t="n">
        <v>77000.0</v>
      </c>
      <c r="G105" s="61" t="s">
        <v>777</v>
      </c>
      <c r="H105" s="59" t="n">
        <v>44088.0</v>
      </c>
      <c r="I105" s="97"/>
      <c r="J105" s="26"/>
      <c r="K105" s="26"/>
      <c r="L105" s="26"/>
      <c r="M105" s="26"/>
      <c r="N105" s="26"/>
      <c r="O105" s="26"/>
      <c r="P105" s="26"/>
    </row>
    <row r="106" spans="1:16">
      <c r="A106" s="26"/>
      <c r="B106" s="65" t="s">
        <v>232</v>
      </c>
      <c r="C106" s="65" t="s">
        <v>320</v>
      </c>
      <c r="D106" s="33"/>
      <c r="E106" s="66" t="s">
        <v>815</v>
      </c>
      <c r="F106" s="66" t="n">
        <v>73000.0</v>
      </c>
      <c r="G106" s="61" t="s">
        <v>777</v>
      </c>
      <c r="H106" s="59" t="n">
        <v>44088.0</v>
      </c>
      <c r="I106" s="97"/>
      <c r="J106" s="26"/>
      <c r="K106" s="26"/>
      <c r="L106" s="26"/>
      <c r="M106" s="26"/>
      <c r="N106" s="26"/>
      <c r="O106" s="26"/>
      <c r="P106" s="26"/>
    </row>
    <row r="107" spans="1:16">
      <c r="A107" s="26"/>
      <c r="B107" s="65" t="s">
        <v>232</v>
      </c>
      <c r="C107" s="65" t="s">
        <v>322</v>
      </c>
      <c r="D107" s="33"/>
      <c r="E107" s="66" t="s">
        <v>816</v>
      </c>
      <c r="F107" s="66" t="n">
        <v>72000.0</v>
      </c>
      <c r="G107" s="61" t="s">
        <v>777</v>
      </c>
      <c r="H107" s="59" t="n">
        <v>44088.0</v>
      </c>
      <c r="I107" s="97"/>
      <c r="J107" s="26"/>
      <c r="K107" s="26"/>
      <c r="L107" s="26"/>
      <c r="M107" s="26"/>
      <c r="N107" s="26"/>
      <c r="O107" s="26"/>
      <c r="P107" s="26"/>
    </row>
    <row r="108" spans="1:16">
      <c r="A108" s="26"/>
      <c r="B108" s="65" t="s">
        <v>232</v>
      </c>
      <c r="C108" s="65" t="s">
        <v>324</v>
      </c>
      <c r="D108" s="33"/>
      <c r="E108" s="66" t="s">
        <v>817</v>
      </c>
      <c r="F108" s="66" t="n">
        <v>72000.0</v>
      </c>
      <c r="G108" s="61" t="s">
        <v>777</v>
      </c>
      <c r="H108" s="59" t="n">
        <v>44088.0</v>
      </c>
      <c r="I108" s="97"/>
      <c r="J108" s="26"/>
      <c r="K108" s="26"/>
      <c r="L108" s="26"/>
      <c r="M108" s="26"/>
      <c r="N108" s="26"/>
      <c r="O108" s="26"/>
      <c r="P108" s="26"/>
    </row>
    <row r="109" spans="1:16">
      <c r="A109" s="26"/>
      <c r="B109" s="65" t="s">
        <v>232</v>
      </c>
      <c r="C109" s="65" t="s">
        <v>326</v>
      </c>
      <c r="D109" s="33"/>
      <c r="E109" s="66" t="s">
        <v>818</v>
      </c>
      <c r="F109" s="66" t="n">
        <v>70000.0</v>
      </c>
      <c r="G109" s="61" t="s">
        <v>777</v>
      </c>
      <c r="H109" s="59" t="n">
        <v>44088.0</v>
      </c>
      <c r="I109" s="97"/>
      <c r="J109" s="26"/>
      <c r="K109" s="26"/>
      <c r="L109" s="26"/>
      <c r="M109" s="26"/>
      <c r="N109" s="26"/>
      <c r="O109" s="26"/>
      <c r="P109" s="26"/>
    </row>
    <row r="110" spans="1:16">
      <c r="A110" s="26"/>
      <c r="B110" s="65" t="s">
        <v>232</v>
      </c>
      <c r="C110" s="65" t="s">
        <v>328</v>
      </c>
      <c r="D110" s="33"/>
      <c r="E110" s="66" t="s">
        <v>819</v>
      </c>
      <c r="F110" s="66" t="n">
        <v>69518.0</v>
      </c>
      <c r="G110" s="61" t="s">
        <v>777</v>
      </c>
      <c r="H110" s="59" t="n">
        <v>44088.0</v>
      </c>
      <c r="I110" s="97"/>
      <c r="J110" s="26"/>
      <c r="K110" s="26"/>
      <c r="L110" s="26"/>
      <c r="M110" s="26"/>
      <c r="N110" s="26"/>
      <c r="O110" s="26"/>
      <c r="P110" s="26"/>
    </row>
    <row r="111" spans="1:16">
      <c r="A111" s="26"/>
      <c r="B111" s="65" t="s">
        <v>232</v>
      </c>
      <c r="C111" s="65" t="s">
        <v>330</v>
      </c>
      <c r="D111" s="33"/>
      <c r="E111" s="66" t="s">
        <v>820</v>
      </c>
      <c r="F111" s="66" t="n">
        <v>69000.0</v>
      </c>
      <c r="G111" s="61" t="s">
        <v>777</v>
      </c>
      <c r="H111" s="59" t="n">
        <v>44088.0</v>
      </c>
      <c r="I111" s="97"/>
      <c r="J111" s="26"/>
      <c r="K111" s="26"/>
      <c r="L111" s="26"/>
      <c r="M111" s="26"/>
      <c r="N111" s="26"/>
      <c r="O111" s="26"/>
      <c r="P111" s="26"/>
    </row>
    <row r="112" spans="1:16">
      <c r="A112" s="26"/>
      <c r="B112" s="65" t="s">
        <v>232</v>
      </c>
      <c r="C112" s="65" t="s">
        <v>332</v>
      </c>
      <c r="D112" s="33"/>
      <c r="E112" s="66" t="s">
        <v>821</v>
      </c>
      <c r="F112" s="66" t="n">
        <v>69000.0</v>
      </c>
      <c r="G112" s="61" t="s">
        <v>777</v>
      </c>
      <c r="H112" s="59" t="n">
        <v>44088.0</v>
      </c>
      <c r="I112" s="97"/>
      <c r="J112" s="26"/>
      <c r="K112" s="26"/>
      <c r="L112" s="26"/>
      <c r="M112" s="26"/>
      <c r="N112" s="26"/>
      <c r="O112" s="26"/>
      <c r="P112" s="26"/>
    </row>
    <row r="113" spans="1:16">
      <c r="A113" s="26"/>
      <c r="B113" s="65" t="s">
        <v>232</v>
      </c>
      <c r="C113" s="65" t="s">
        <v>334</v>
      </c>
      <c r="D113" s="33"/>
      <c r="E113" s="66" t="s">
        <v>822</v>
      </c>
      <c r="F113" s="66" t="n">
        <v>67000.0</v>
      </c>
      <c r="G113" s="61" t="s">
        <v>777</v>
      </c>
      <c r="H113" s="59" t="n">
        <v>44088.0</v>
      </c>
      <c r="I113" s="97"/>
      <c r="J113" s="26"/>
      <c r="K113" s="26"/>
      <c r="L113" s="26"/>
      <c r="M113" s="26"/>
      <c r="N113" s="26"/>
      <c r="O113" s="26"/>
      <c r="P113" s="26"/>
    </row>
    <row r="114" spans="1:16">
      <c r="A114" s="26"/>
      <c r="B114" s="65" t="s">
        <v>232</v>
      </c>
      <c r="C114" s="65" t="s">
        <v>336</v>
      </c>
      <c r="D114" s="33"/>
      <c r="E114" s="66" t="s">
        <v>823</v>
      </c>
      <c r="F114" s="66" t="n">
        <v>67000.0</v>
      </c>
      <c r="G114" s="61" t="s">
        <v>777</v>
      </c>
      <c r="H114" s="59" t="n">
        <v>44088.0</v>
      </c>
      <c r="I114" s="97"/>
      <c r="J114" s="26"/>
      <c r="K114" s="26"/>
      <c r="L114" s="26"/>
      <c r="M114" s="26"/>
      <c r="N114" s="26"/>
      <c r="O114" s="26"/>
      <c r="P114" s="26"/>
    </row>
    <row r="115" spans="1:16">
      <c r="A115" s="26"/>
      <c r="B115" s="65" t="s">
        <v>232</v>
      </c>
      <c r="C115" s="65" t="s">
        <v>338</v>
      </c>
      <c r="D115" s="33"/>
      <c r="E115" s="66" t="s">
        <v>824</v>
      </c>
      <c r="F115" s="66" t="n">
        <v>66000.0</v>
      </c>
      <c r="G115" s="61" t="s">
        <v>777</v>
      </c>
      <c r="H115" s="59" t="n">
        <v>44088.0</v>
      </c>
      <c r="I115" s="97"/>
      <c r="J115" s="26"/>
      <c r="K115" s="26"/>
      <c r="L115" s="26"/>
      <c r="M115" s="26"/>
      <c r="N115" s="26"/>
      <c r="O115" s="26"/>
      <c r="P115" s="26"/>
    </row>
    <row r="116" spans="1:16">
      <c r="A116" s="26"/>
      <c r="B116" s="65" t="s">
        <v>232</v>
      </c>
      <c r="C116" s="65" t="s">
        <v>341</v>
      </c>
      <c r="D116" s="33"/>
      <c r="E116" s="66" t="s">
        <v>825</v>
      </c>
      <c r="F116" s="66" t="n">
        <v>65000.0</v>
      </c>
      <c r="G116" s="61" t="s">
        <v>777</v>
      </c>
      <c r="H116" s="59" t="n">
        <v>44088.0</v>
      </c>
      <c r="I116" s="97"/>
      <c r="J116" s="26"/>
      <c r="K116" s="26"/>
      <c r="L116" s="26"/>
      <c r="M116" s="26"/>
      <c r="N116" s="26"/>
      <c r="O116" s="26"/>
      <c r="P116" s="26"/>
    </row>
    <row r="117" spans="1:16">
      <c r="A117" s="26"/>
      <c r="B117" s="65" t="s">
        <v>232</v>
      </c>
      <c r="C117" s="65" t="s">
        <v>343</v>
      </c>
      <c r="D117" s="33"/>
      <c r="E117" s="66" t="s">
        <v>826</v>
      </c>
      <c r="F117" s="66" t="n">
        <v>64000.0</v>
      </c>
      <c r="G117" s="61" t="s">
        <v>777</v>
      </c>
      <c r="H117" s="59" t="n">
        <v>44088.0</v>
      </c>
      <c r="I117" s="97"/>
      <c r="J117" s="26"/>
      <c r="K117" s="26"/>
      <c r="L117" s="26"/>
      <c r="M117" s="26"/>
      <c r="N117" s="26"/>
      <c r="O117" s="26"/>
      <c r="P117" s="26"/>
    </row>
    <row r="118" spans="1:16">
      <c r="A118" s="26"/>
      <c r="B118" s="65" t="s">
        <v>232</v>
      </c>
      <c r="C118" s="65" t="s">
        <v>345</v>
      </c>
      <c r="D118" s="33"/>
      <c r="E118" s="66" t="s">
        <v>827</v>
      </c>
      <c r="F118" s="66" t="n">
        <v>59000.0</v>
      </c>
      <c r="G118" s="61" t="s">
        <v>777</v>
      </c>
      <c r="H118" s="59" t="n">
        <v>44088.0</v>
      </c>
      <c r="I118" s="97"/>
      <c r="J118" s="26"/>
      <c r="K118" s="26"/>
      <c r="L118" s="26"/>
      <c r="M118" s="26"/>
      <c r="N118" s="26"/>
      <c r="O118" s="26"/>
      <c r="P118" s="26"/>
    </row>
    <row r="119" spans="1:16">
      <c r="A119" s="26"/>
      <c r="B119" s="65" t="s">
        <v>232</v>
      </c>
      <c r="C119" s="65" t="s">
        <v>347</v>
      </c>
      <c r="D119" s="33"/>
      <c r="E119" s="66" t="s">
        <v>828</v>
      </c>
      <c r="F119" s="66" t="n">
        <v>59000.0</v>
      </c>
      <c r="G119" s="61" t="s">
        <v>777</v>
      </c>
      <c r="H119" s="59" t="n">
        <v>44088.0</v>
      </c>
      <c r="I119" s="97"/>
      <c r="J119" s="26"/>
      <c r="K119" s="26"/>
      <c r="L119" s="26"/>
      <c r="M119" s="26"/>
      <c r="N119" s="26"/>
      <c r="O119" s="26"/>
      <c r="P119" s="26"/>
    </row>
    <row r="120" spans="1:16">
      <c r="A120" s="26"/>
      <c r="B120" s="65" t="s">
        <v>232</v>
      </c>
      <c r="C120" s="65" t="s">
        <v>349</v>
      </c>
      <c r="D120" s="33"/>
      <c r="E120" s="66" t="s">
        <v>829</v>
      </c>
      <c r="F120" s="66" t="n">
        <v>59000.0</v>
      </c>
      <c r="G120" s="61" t="s">
        <v>777</v>
      </c>
      <c r="H120" s="59" t="n">
        <v>44088.0</v>
      </c>
      <c r="I120" s="97"/>
      <c r="J120" s="26"/>
      <c r="K120" s="26"/>
      <c r="L120" s="26"/>
      <c r="M120" s="26"/>
      <c r="N120" s="26"/>
      <c r="O120" s="26"/>
      <c r="P120" s="26"/>
    </row>
    <row r="121" spans="1:16">
      <c r="A121" s="26"/>
      <c r="B121" s="65" t="s">
        <v>55</v>
      </c>
      <c r="C121" s="65" t="s">
        <v>351</v>
      </c>
      <c r="D121" s="33"/>
      <c r="E121" s="66" t="s">
        <v>830</v>
      </c>
      <c r="F121" s="100" t="n">
        <v>4674000.0</v>
      </c>
      <c r="G121" s="61" t="s">
        <v>777</v>
      </c>
      <c r="H121" s="59" t="n">
        <v>44088.0</v>
      </c>
      <c r="I121" s="97"/>
      <c r="J121" s="26"/>
      <c r="K121" s="26"/>
      <c r="L121" s="26"/>
      <c r="M121" s="26"/>
      <c r="N121" s="26"/>
      <c r="O121" s="26"/>
      <c r="P121" s="26"/>
    </row>
    <row r="122" spans="1:16">
      <c r="A122" s="26"/>
      <c r="B122" s="65" t="s">
        <v>55</v>
      </c>
      <c r="C122" s="65" t="s">
        <v>353</v>
      </c>
      <c r="D122" s="33"/>
      <c r="E122" s="66" t="s">
        <v>831</v>
      </c>
      <c r="F122" s="66" t="n">
        <v>517261.0</v>
      </c>
      <c r="G122" s="61" t="s">
        <v>777</v>
      </c>
      <c r="H122" s="59" t="n">
        <v>44088.0</v>
      </c>
      <c r="I122" s="97"/>
      <c r="J122" s="26"/>
      <c r="K122" s="26"/>
      <c r="L122" s="26"/>
      <c r="M122" s="26"/>
      <c r="N122" s="26"/>
      <c r="O122" s="26"/>
      <c r="P122" s="26"/>
    </row>
    <row r="123" spans="1:16">
      <c r="A123" s="26"/>
      <c r="B123" s="65" t="s">
        <v>55</v>
      </c>
      <c r="C123" s="65" t="s">
        <v>355</v>
      </c>
      <c r="D123" s="33"/>
      <c r="E123" s="66" t="s">
        <v>832</v>
      </c>
      <c r="F123" s="66" t="n">
        <v>484527.0</v>
      </c>
      <c r="G123" s="61" t="s">
        <v>777</v>
      </c>
      <c r="H123" s="59" t="n">
        <v>44088.0</v>
      </c>
      <c r="I123" s="97"/>
      <c r="J123" s="26"/>
      <c r="K123" s="26"/>
      <c r="L123" s="26"/>
      <c r="M123" s="26"/>
      <c r="N123" s="26"/>
      <c r="O123" s="26"/>
      <c r="P123" s="26"/>
    </row>
    <row r="124" spans="1:16">
      <c r="A124" s="26"/>
      <c r="B124" s="65" t="s">
        <v>55</v>
      </c>
      <c r="C124" s="65" t="s">
        <v>357</v>
      </c>
      <c r="D124" s="33"/>
      <c r="E124" s="66" t="s">
        <v>833</v>
      </c>
      <c r="F124" s="66" t="n">
        <v>450950.0</v>
      </c>
      <c r="G124" s="61" t="s">
        <v>777</v>
      </c>
      <c r="H124" s="59" t="n">
        <v>44088.0</v>
      </c>
      <c r="I124" s="97"/>
      <c r="J124" s="26"/>
      <c r="K124" s="26"/>
      <c r="L124" s="26"/>
      <c r="M124" s="26"/>
      <c r="N124" s="26"/>
      <c r="O124" s="26"/>
      <c r="P124" s="26"/>
    </row>
    <row r="125" spans="1:16">
      <c r="A125" s="26"/>
      <c r="B125" s="65" t="s">
        <v>55</v>
      </c>
      <c r="C125" s="65" t="s">
        <v>361</v>
      </c>
      <c r="D125" s="33"/>
      <c r="E125" s="66" t="s">
        <v>362</v>
      </c>
      <c r="F125" s="66" t="n">
        <v>419000.0</v>
      </c>
      <c r="G125" s="61" t="s">
        <v>14</v>
      </c>
      <c r="H125" s="59" t="n">
        <v>44088.0</v>
      </c>
      <c r="I125" s="97"/>
      <c r="J125" s="26"/>
      <c r="K125" s="26"/>
      <c r="L125" s="26"/>
      <c r="M125" s="26"/>
      <c r="N125" s="26"/>
      <c r="O125" s="26"/>
      <c r="P125" s="26"/>
    </row>
    <row r="126" spans="1:16">
      <c r="A126" s="26"/>
      <c r="B126" s="65" t="s">
        <v>55</v>
      </c>
      <c r="C126" s="65" t="s">
        <v>364</v>
      </c>
      <c r="D126" s="33"/>
      <c r="E126" s="66" t="s">
        <v>365</v>
      </c>
      <c r="F126" s="66" t="n">
        <v>252000.0</v>
      </c>
      <c r="G126" s="61" t="s">
        <v>14</v>
      </c>
      <c r="H126" s="59" t="n">
        <v>44088.0</v>
      </c>
      <c r="I126" s="97"/>
      <c r="J126" s="26"/>
      <c r="K126" s="26"/>
      <c r="L126" s="26"/>
      <c r="M126" s="26"/>
      <c r="N126" s="26"/>
      <c r="O126" s="26"/>
      <c r="P126" s="26"/>
    </row>
    <row r="127" spans="1:16">
      <c r="A127" s="26"/>
      <c r="B127" s="65" t="s">
        <v>55</v>
      </c>
      <c r="C127" s="65" t="s">
        <v>368</v>
      </c>
      <c r="D127" s="33"/>
      <c r="E127" s="66" t="s">
        <v>369</v>
      </c>
      <c r="F127" s="66" t="n">
        <v>249000.0</v>
      </c>
      <c r="G127" s="61" t="s">
        <v>14</v>
      </c>
      <c r="H127" s="59" t="n">
        <v>44088.0</v>
      </c>
      <c r="I127" s="97"/>
      <c r="J127" s="26"/>
      <c r="K127" s="26"/>
      <c r="L127" s="26"/>
      <c r="M127" s="26"/>
      <c r="N127" s="26"/>
      <c r="O127" s="26"/>
      <c r="P127" s="26"/>
    </row>
    <row r="128" spans="1:16">
      <c r="A128" s="26"/>
      <c r="B128" s="65" t="s">
        <v>55</v>
      </c>
      <c r="C128" s="65" t="s">
        <v>371</v>
      </c>
      <c r="D128" s="33"/>
      <c r="E128" s="66" t="s">
        <v>372</v>
      </c>
      <c r="F128" s="66" t="n">
        <v>219623.0</v>
      </c>
      <c r="G128" s="61" t="s">
        <v>14</v>
      </c>
      <c r="H128" s="59" t="n">
        <v>44088.0</v>
      </c>
      <c r="I128" s="97"/>
      <c r="J128" s="26"/>
      <c r="K128" s="26"/>
      <c r="L128" s="26"/>
      <c r="M128" s="26"/>
      <c r="N128" s="26"/>
      <c r="O128" s="26"/>
      <c r="P128" s="26"/>
    </row>
    <row r="129" spans="1:16">
      <c r="A129" s="26"/>
      <c r="B129" s="65" t="s">
        <v>55</v>
      </c>
      <c r="C129" s="65" t="s">
        <v>374</v>
      </c>
      <c r="D129" s="33"/>
      <c r="E129" s="66" t="s">
        <v>375</v>
      </c>
      <c r="F129" s="66" t="n">
        <v>89866.0</v>
      </c>
      <c r="G129" s="61" t="s">
        <v>14</v>
      </c>
      <c r="H129" s="59" t="n">
        <v>44088.0</v>
      </c>
      <c r="I129" s="97"/>
      <c r="J129" s="26"/>
      <c r="K129" s="26"/>
      <c r="L129" s="26"/>
      <c r="M129" s="26"/>
      <c r="N129" s="26"/>
      <c r="O129" s="26"/>
      <c r="P129" s="26"/>
    </row>
    <row r="130" spans="1:16">
      <c r="A130" s="26"/>
      <c r="B130" s="65" t="s">
        <v>55</v>
      </c>
      <c r="C130" s="65" t="s">
        <v>834</v>
      </c>
      <c r="D130" s="33"/>
      <c r="E130" s="66" t="s">
        <v>377</v>
      </c>
      <c r="F130" s="66" t="n">
        <v>76056.0</v>
      </c>
      <c r="G130" s="61" t="s">
        <v>14</v>
      </c>
      <c r="H130" s="59" t="n">
        <v>44088.0</v>
      </c>
      <c r="I130" s="97"/>
      <c r="J130" s="26"/>
      <c r="K130" s="26"/>
      <c r="L130" s="26"/>
      <c r="M130" s="26"/>
      <c r="N130" s="26"/>
      <c r="O130" s="26"/>
      <c r="P130" s="26"/>
    </row>
    <row r="131" spans="1:16">
      <c r="A131" s="26"/>
      <c r="B131" s="65" t="s">
        <v>55</v>
      </c>
      <c r="C131" s="65" t="s">
        <v>378</v>
      </c>
      <c r="D131" s="33"/>
      <c r="E131" s="72" t="s">
        <v>379</v>
      </c>
      <c r="F131" s="66" t="n">
        <v>71000.0</v>
      </c>
      <c r="G131" s="61" t="s">
        <v>14</v>
      </c>
      <c r="H131" s="59" t="n">
        <v>44088.0</v>
      </c>
      <c r="I131" s="97"/>
      <c r="J131" s="26"/>
      <c r="K131" s="26"/>
      <c r="L131" s="26"/>
      <c r="M131" s="26"/>
      <c r="N131" s="26"/>
      <c r="O131" s="26"/>
      <c r="P131" s="26"/>
    </row>
    <row r="132" spans="1:16">
      <c r="A132" s="26"/>
      <c r="B132" s="65" t="s">
        <v>55</v>
      </c>
      <c r="C132" s="65" t="s">
        <v>380</v>
      </c>
      <c r="D132" s="33"/>
      <c r="E132" s="66" t="s">
        <v>381</v>
      </c>
      <c r="F132" s="66" t="n">
        <v>62000.0</v>
      </c>
      <c r="G132" s="61" t="s">
        <v>14</v>
      </c>
      <c r="H132" s="59" t="n">
        <v>44088.0</v>
      </c>
      <c r="I132" s="97"/>
      <c r="J132" s="26"/>
      <c r="K132" s="26"/>
      <c r="L132" s="26"/>
      <c r="M132" s="26"/>
      <c r="N132" s="26"/>
      <c r="O132" s="26"/>
      <c r="P132" s="26"/>
    </row>
    <row r="133" spans="1:16">
      <c r="A133" s="26"/>
      <c r="B133" s="65" t="s">
        <v>55</v>
      </c>
      <c r="C133" s="65" t="s">
        <v>382</v>
      </c>
      <c r="D133" s="33"/>
      <c r="E133" s="66" t="s">
        <v>383</v>
      </c>
      <c r="F133" s="66" t="n">
        <v>61000.0</v>
      </c>
      <c r="G133" s="61" t="s">
        <v>14</v>
      </c>
      <c r="H133" s="59" t="n">
        <v>44088.0</v>
      </c>
      <c r="I133" s="97"/>
      <c r="J133" s="26"/>
      <c r="K133" s="26"/>
      <c r="L133" s="26"/>
      <c r="M133" s="26"/>
      <c r="N133" s="26"/>
      <c r="O133" s="26"/>
      <c r="P133" s="26"/>
    </row>
    <row r="134" spans="1:16">
      <c r="A134" s="26"/>
      <c r="B134" s="65" t="s">
        <v>55</v>
      </c>
      <c r="C134" s="65" t="s">
        <v>384</v>
      </c>
      <c r="D134" s="33"/>
      <c r="E134" s="72" t="s">
        <v>385</v>
      </c>
      <c r="F134" s="66" t="n">
        <v>50000.0</v>
      </c>
      <c r="G134" s="61" t="s">
        <v>14</v>
      </c>
      <c r="H134" s="59" t="n">
        <v>44088.0</v>
      </c>
      <c r="I134" s="97"/>
      <c r="J134" s="26"/>
      <c r="K134" s="26"/>
      <c r="L134" s="26"/>
      <c r="M134" s="26"/>
      <c r="N134" s="26"/>
      <c r="O134" s="26"/>
      <c r="P134" s="26"/>
    </row>
    <row r="135" spans="1:16">
      <c r="A135" s="26"/>
      <c r="B135" s="65" t="s">
        <v>55</v>
      </c>
      <c r="C135" s="65" t="s">
        <v>386</v>
      </c>
      <c r="D135" s="33"/>
      <c r="E135" s="66" t="s">
        <v>387</v>
      </c>
      <c r="F135" s="66" t="n">
        <v>38000.0</v>
      </c>
      <c r="G135" s="61" t="s">
        <v>14</v>
      </c>
      <c r="H135" s="59" t="n">
        <v>44088.0</v>
      </c>
      <c r="I135" s="97"/>
      <c r="J135" s="26"/>
      <c r="K135" s="26"/>
      <c r="L135" s="26"/>
      <c r="M135" s="26"/>
      <c r="N135" s="26"/>
      <c r="O135" s="26"/>
      <c r="P135" s="26"/>
    </row>
    <row r="136" spans="1:16">
      <c r="A136" s="26"/>
      <c r="B136" s="65" t="s">
        <v>55</v>
      </c>
      <c r="C136" s="65" t="s">
        <v>835</v>
      </c>
      <c r="D136" s="33"/>
      <c r="E136" s="66" t="s">
        <v>390</v>
      </c>
      <c r="F136" s="66" t="n">
        <v>31000.0</v>
      </c>
      <c r="G136" s="61" t="s">
        <v>14</v>
      </c>
      <c r="H136" s="59" t="n">
        <v>44088.0</v>
      </c>
      <c r="I136" s="97"/>
      <c r="J136" s="26"/>
      <c r="K136" s="26"/>
      <c r="L136" s="26"/>
      <c r="M136" s="26"/>
      <c r="N136" s="26"/>
      <c r="O136" s="26"/>
      <c r="P136" s="26"/>
    </row>
    <row r="137" spans="1:16">
      <c r="A137" s="26"/>
      <c r="B137" s="65" t="s">
        <v>55</v>
      </c>
      <c r="C137" s="65" t="s">
        <v>392</v>
      </c>
      <c r="D137" s="33"/>
      <c r="E137" s="66" t="s">
        <v>393</v>
      </c>
      <c r="F137" s="66" t="n">
        <v>30000.0</v>
      </c>
      <c r="G137" s="61" t="s">
        <v>14</v>
      </c>
      <c r="H137" s="59" t="n">
        <v>44088.0</v>
      </c>
      <c r="I137" s="97"/>
      <c r="J137" s="26"/>
      <c r="K137" s="26"/>
      <c r="L137" s="26"/>
      <c r="M137" s="26"/>
      <c r="N137" s="26"/>
      <c r="O137" s="26"/>
      <c r="P137" s="26"/>
    </row>
    <row r="138" spans="1:16">
      <c r="A138" s="26"/>
      <c r="B138" s="65" t="s">
        <v>55</v>
      </c>
      <c r="C138" s="65" t="s">
        <v>394</v>
      </c>
      <c r="D138" s="33"/>
      <c r="E138" s="66" t="s">
        <v>395</v>
      </c>
      <c r="F138" s="66" t="n">
        <v>30000.0</v>
      </c>
      <c r="G138" s="61" t="s">
        <v>14</v>
      </c>
      <c r="H138" s="59" t="n">
        <v>44088.0</v>
      </c>
      <c r="I138" s="97"/>
      <c r="J138" s="26"/>
      <c r="K138" s="26"/>
      <c r="L138" s="26"/>
      <c r="M138" s="26"/>
      <c r="N138" s="26"/>
      <c r="O138" s="26"/>
      <c r="P138" s="26"/>
    </row>
    <row r="139" spans="1:16">
      <c r="A139" s="26"/>
      <c r="B139" s="65" t="s">
        <v>55</v>
      </c>
      <c r="C139" s="65" t="s">
        <v>396</v>
      </c>
      <c r="D139" s="33"/>
      <c r="E139" s="66" t="s">
        <v>397</v>
      </c>
      <c r="F139" s="66" t="n">
        <v>30000.0</v>
      </c>
      <c r="G139" s="61" t="s">
        <v>14</v>
      </c>
      <c r="H139" s="59" t="n">
        <v>44088.0</v>
      </c>
      <c r="I139" s="97"/>
      <c r="J139" s="26"/>
      <c r="K139" s="26"/>
      <c r="L139" s="26"/>
      <c r="M139" s="26"/>
      <c r="N139" s="26"/>
      <c r="O139" s="26"/>
      <c r="P139" s="26"/>
    </row>
    <row r="140" spans="1:16">
      <c r="A140" s="26"/>
      <c r="B140" s="65" t="s">
        <v>399</v>
      </c>
      <c r="C140" s="65" t="s">
        <v>400</v>
      </c>
      <c r="D140" s="33"/>
      <c r="E140" s="66" t="s">
        <v>836</v>
      </c>
      <c r="F140" s="66" t="n">
        <v>3445397.0</v>
      </c>
      <c r="G140" s="61" t="s">
        <v>14</v>
      </c>
      <c r="H140" s="59" t="n">
        <v>44088.0</v>
      </c>
      <c r="I140" s="97"/>
      <c r="J140" s="26"/>
      <c r="K140" s="26"/>
      <c r="L140" s="26"/>
      <c r="M140" s="26"/>
      <c r="N140" s="26"/>
      <c r="O140" s="26"/>
      <c r="P140" s="26"/>
    </row>
    <row r="141" spans="1:16">
      <c r="A141" s="26"/>
      <c r="B141" s="65" t="s">
        <v>399</v>
      </c>
      <c r="C141" s="65" t="s">
        <v>403</v>
      </c>
      <c r="D141" s="33"/>
      <c r="E141" s="66" t="s">
        <v>404</v>
      </c>
      <c r="F141" s="66" t="n">
        <v>3004240.0</v>
      </c>
      <c r="G141" s="61" t="s">
        <v>14</v>
      </c>
      <c r="H141" s="59" t="n">
        <v>44088.0</v>
      </c>
      <c r="I141" s="97"/>
      <c r="J141" s="26"/>
      <c r="K141" s="26"/>
      <c r="L141" s="26"/>
      <c r="M141" s="26"/>
      <c r="N141" s="26"/>
      <c r="O141" s="26"/>
      <c r="P141" s="26"/>
    </row>
    <row r="142" spans="1:16">
      <c r="A142" s="26"/>
      <c r="B142" s="65" t="s">
        <v>399</v>
      </c>
      <c r="C142" s="65" t="s">
        <v>405</v>
      </c>
      <c r="D142" s="33"/>
      <c r="E142" s="66" t="s">
        <v>406</v>
      </c>
      <c r="F142" s="66" t="n">
        <v>2045812.0</v>
      </c>
      <c r="G142" s="61" t="s">
        <v>14</v>
      </c>
      <c r="H142" s="59" t="n">
        <v>44088.0</v>
      </c>
      <c r="I142" s="97"/>
      <c r="J142" s="26"/>
      <c r="K142" s="26"/>
      <c r="L142" s="26"/>
      <c r="M142" s="26"/>
      <c r="N142" s="26"/>
      <c r="O142" s="26"/>
      <c r="P142" s="26"/>
    </row>
    <row r="143" spans="1:16">
      <c r="A143" s="26"/>
      <c r="B143" s="65" t="s">
        <v>399</v>
      </c>
      <c r="C143" s="65" t="s">
        <v>408</v>
      </c>
      <c r="D143" s="33"/>
      <c r="E143" s="66" t="s">
        <v>409</v>
      </c>
      <c r="F143" s="66" t="n">
        <v>1391521.0</v>
      </c>
      <c r="G143" s="61" t="s">
        <v>14</v>
      </c>
      <c r="H143" s="59" t="n">
        <v>44088.0</v>
      </c>
      <c r="I143" s="97"/>
      <c r="J143" s="26"/>
      <c r="K143" s="26"/>
      <c r="L143" s="26"/>
      <c r="M143" s="26"/>
      <c r="N143" s="26"/>
      <c r="O143" s="26"/>
      <c r="P143" s="26"/>
    </row>
    <row r="144" spans="1:16">
      <c r="A144" s="26"/>
      <c r="B144" s="65" t="s">
        <v>399</v>
      </c>
      <c r="C144" s="65" t="s">
        <v>412</v>
      </c>
      <c r="D144" s="33"/>
      <c r="E144" s="66" t="s">
        <v>413</v>
      </c>
      <c r="F144" s="66" t="n">
        <v>1341219.0</v>
      </c>
      <c r="G144" s="61" t="s">
        <v>14</v>
      </c>
      <c r="H144" s="59" t="n">
        <v>44088.0</v>
      </c>
      <c r="I144" s="97"/>
      <c r="J144" s="26"/>
      <c r="K144" s="26"/>
      <c r="L144" s="26"/>
      <c r="M144" s="26"/>
      <c r="N144" s="26"/>
      <c r="O144" s="26"/>
      <c r="P144" s="26"/>
    </row>
    <row r="145" spans="1:16">
      <c r="A145" s="26"/>
      <c r="B145" s="65" t="s">
        <v>399</v>
      </c>
      <c r="C145" s="65" t="s">
        <v>414</v>
      </c>
      <c r="D145" s="33"/>
      <c r="E145" s="66" t="s">
        <v>415</v>
      </c>
      <c r="F145" s="66" t="n">
        <v>1307956.0</v>
      </c>
      <c r="G145" s="61" t="s">
        <v>14</v>
      </c>
      <c r="H145" s="59" t="n">
        <v>44088.0</v>
      </c>
      <c r="I145" s="97"/>
      <c r="J145" s="26"/>
      <c r="K145" s="26"/>
      <c r="L145" s="26"/>
      <c r="M145" s="26"/>
      <c r="N145" s="26"/>
      <c r="O145" s="26"/>
      <c r="P145" s="26"/>
    </row>
    <row r="146" spans="1:16">
      <c r="A146" s="26"/>
      <c r="B146" s="65" t="s">
        <v>399</v>
      </c>
      <c r="C146" s="65" t="s">
        <v>416</v>
      </c>
      <c r="D146" s="33"/>
      <c r="E146" s="66" t="s">
        <v>417</v>
      </c>
      <c r="F146" s="66" t="n">
        <v>1186037.0</v>
      </c>
      <c r="G146" s="61" t="s">
        <v>14</v>
      </c>
      <c r="H146" s="59" t="n">
        <v>44088.0</v>
      </c>
      <c r="I146" s="97"/>
      <c r="J146" s="26"/>
      <c r="K146" s="26"/>
      <c r="L146" s="26"/>
      <c r="M146" s="26"/>
      <c r="N146" s="26"/>
      <c r="O146" s="26"/>
      <c r="P146" s="26"/>
    </row>
    <row r="147" spans="1:16">
      <c r="A147" s="26"/>
      <c r="B147" s="65" t="s">
        <v>399</v>
      </c>
      <c r="C147" s="65" t="s">
        <v>418</v>
      </c>
      <c r="D147" s="33"/>
      <c r="E147" s="66" t="s">
        <v>419</v>
      </c>
      <c r="F147" s="66" t="n">
        <v>1057379.0</v>
      </c>
      <c r="G147" s="61" t="s">
        <v>14</v>
      </c>
      <c r="H147" s="59" t="n">
        <v>44088.0</v>
      </c>
      <c r="I147" s="97"/>
      <c r="J147" s="26"/>
      <c r="K147" s="26"/>
      <c r="L147" s="26"/>
      <c r="M147" s="26"/>
      <c r="N147" s="26"/>
      <c r="O147" s="26"/>
      <c r="P147" s="26"/>
    </row>
    <row r="148" spans="1:16">
      <c r="A148" s="26"/>
      <c r="B148" s="65" t="s">
        <v>399</v>
      </c>
      <c r="C148" s="65" t="s">
        <v>420</v>
      </c>
      <c r="D148" s="33"/>
      <c r="E148" s="66" t="s">
        <v>421</v>
      </c>
      <c r="F148" s="66" t="n">
        <v>978266.0</v>
      </c>
      <c r="G148" s="61" t="s">
        <v>14</v>
      </c>
      <c r="H148" s="59" t="n">
        <v>44088.0</v>
      </c>
      <c r="I148" s="97"/>
      <c r="J148" s="26"/>
      <c r="K148" s="26"/>
      <c r="L148" s="26"/>
      <c r="M148" s="26"/>
      <c r="N148" s="26"/>
      <c r="O148" s="26"/>
      <c r="P148" s="26"/>
    </row>
    <row r="149" spans="1:16">
      <c r="A149" s="26"/>
      <c r="B149" s="65" t="s">
        <v>399</v>
      </c>
      <c r="C149" s="65" t="s">
        <v>422</v>
      </c>
      <c r="D149" s="33"/>
      <c r="E149" s="66" t="s">
        <v>423</v>
      </c>
      <c r="F149" s="66" t="n">
        <v>922262.0</v>
      </c>
      <c r="G149" s="61" t="s">
        <v>14</v>
      </c>
      <c r="H149" s="59" t="n">
        <v>44088.0</v>
      </c>
      <c r="I149" s="97"/>
      <c r="J149" s="26"/>
      <c r="K149" s="26"/>
      <c r="L149" s="26"/>
      <c r="M149" s="26"/>
      <c r="N149" s="26"/>
      <c r="O149" s="26"/>
      <c r="P149" s="26"/>
    </row>
    <row r="150" spans="1:16">
      <c r="A150" s="26"/>
      <c r="B150" s="65" t="s">
        <v>399</v>
      </c>
      <c r="C150" s="65" t="s">
        <v>424</v>
      </c>
      <c r="D150" s="33"/>
      <c r="E150" s="66" t="s">
        <v>425</v>
      </c>
      <c r="F150" s="66" t="n">
        <v>916952.0</v>
      </c>
      <c r="G150" s="61" t="s">
        <v>14</v>
      </c>
      <c r="H150" s="59" t="n">
        <v>44088.0</v>
      </c>
      <c r="I150" s="97"/>
      <c r="J150" s="26"/>
      <c r="K150" s="26"/>
      <c r="L150" s="26"/>
      <c r="M150" s="26"/>
      <c r="N150" s="26"/>
      <c r="O150" s="26"/>
      <c r="P150" s="26"/>
    </row>
    <row r="151" spans="1:16">
      <c r="A151" s="26"/>
      <c r="B151" s="65" t="s">
        <v>399</v>
      </c>
      <c r="C151" s="65" t="s">
        <v>428</v>
      </c>
      <c r="D151" s="33"/>
      <c r="E151" s="66" t="s">
        <v>429</v>
      </c>
      <c r="F151" s="66" t="n">
        <v>883025.0</v>
      </c>
      <c r="G151" s="61" t="s">
        <v>14</v>
      </c>
      <c r="H151" s="59" t="n">
        <v>44088.0</v>
      </c>
      <c r="I151" s="97"/>
      <c r="J151" s="26"/>
      <c r="K151" s="26"/>
      <c r="L151" s="26"/>
      <c r="M151" s="26"/>
      <c r="N151" s="26"/>
      <c r="O151" s="26"/>
      <c r="P151" s="26"/>
    </row>
    <row r="152" spans="1:16">
      <c r="A152" s="26"/>
      <c r="B152" s="65" t="s">
        <v>399</v>
      </c>
      <c r="C152" s="65" t="s">
        <v>431</v>
      </c>
      <c r="D152" s="33"/>
      <c r="E152" s="66" t="s">
        <v>837</v>
      </c>
      <c r="F152" s="66" t="n">
        <v>869611.0</v>
      </c>
      <c r="G152" s="61" t="s">
        <v>14</v>
      </c>
      <c r="H152" s="59" t="n">
        <v>44088.0</v>
      </c>
      <c r="I152" s="97"/>
      <c r="J152" s="26"/>
      <c r="K152" s="26"/>
      <c r="L152" s="26"/>
      <c r="M152" s="26"/>
      <c r="N152" s="26"/>
      <c r="O152" s="26"/>
      <c r="P152" s="26"/>
    </row>
    <row r="153" spans="1:16">
      <c r="A153" s="26"/>
      <c r="B153" s="65" t="s">
        <v>399</v>
      </c>
      <c r="C153" s="65" t="s">
        <v>434</v>
      </c>
      <c r="D153" s="33"/>
      <c r="E153" s="66" t="s">
        <v>435</v>
      </c>
      <c r="F153" s="66" t="n">
        <v>802085.0</v>
      </c>
      <c r="G153" s="61" t="s">
        <v>14</v>
      </c>
      <c r="H153" s="59" t="n">
        <v>44088.0</v>
      </c>
      <c r="I153" s="97"/>
      <c r="J153" s="26"/>
      <c r="K153" s="26"/>
      <c r="L153" s="26"/>
      <c r="M153" s="26"/>
      <c r="N153" s="26"/>
      <c r="O153" s="26"/>
      <c r="P153" s="26"/>
    </row>
    <row r="154" spans="1:16">
      <c r="A154" s="26"/>
      <c r="B154" s="65" t="s">
        <v>399</v>
      </c>
      <c r="C154" s="65" t="s">
        <v>436</v>
      </c>
      <c r="D154" s="33"/>
      <c r="E154" s="66" t="s">
        <v>437</v>
      </c>
      <c r="F154" s="66" t="n">
        <v>765967.0</v>
      </c>
      <c r="G154" s="61" t="s">
        <v>14</v>
      </c>
      <c r="H154" s="59" t="n">
        <v>44088.0</v>
      </c>
      <c r="I154" s="97"/>
      <c r="J154" s="26"/>
      <c r="K154" s="26"/>
      <c r="L154" s="26"/>
      <c r="M154" s="26"/>
      <c r="N154" s="26"/>
      <c r="O154" s="26"/>
      <c r="P154" s="26"/>
    </row>
    <row r="155" spans="1:16">
      <c r="A155" s="26"/>
      <c r="B155" s="65" t="s">
        <v>399</v>
      </c>
      <c r="C155" s="65" t="s">
        <v>439</v>
      </c>
      <c r="D155" s="33"/>
      <c r="E155" s="66" t="s">
        <v>440</v>
      </c>
      <c r="F155" s="66" t="n">
        <v>719483.0</v>
      </c>
      <c r="G155" s="61" t="s">
        <v>14</v>
      </c>
      <c r="H155" s="59" t="n">
        <v>44088.0</v>
      </c>
      <c r="I155" s="97"/>
      <c r="J155" s="26"/>
      <c r="K155" s="26"/>
      <c r="L155" s="26"/>
      <c r="M155" s="26"/>
      <c r="N155" s="26"/>
      <c r="O155" s="26"/>
      <c r="P155" s="26"/>
    </row>
    <row r="156" spans="1:16">
      <c r="A156" s="26"/>
      <c r="B156" s="65" t="s">
        <v>399</v>
      </c>
      <c r="C156" s="65" t="s">
        <v>441</v>
      </c>
      <c r="D156" s="33"/>
      <c r="E156" s="66" t="s">
        <v>442</v>
      </c>
      <c r="F156" s="66" t="n">
        <v>703070.0</v>
      </c>
      <c r="G156" s="61" t="s">
        <v>14</v>
      </c>
      <c r="H156" s="59" t="n">
        <v>44088.0</v>
      </c>
      <c r="I156" s="97"/>
      <c r="J156" s="26"/>
      <c r="K156" s="26"/>
      <c r="L156" s="26"/>
      <c r="M156" s="26"/>
      <c r="N156" s="26"/>
      <c r="O156" s="26"/>
      <c r="P156" s="26"/>
    </row>
    <row r="157" spans="1:16">
      <c r="A157" s="26"/>
      <c r="B157" s="65" t="s">
        <v>399</v>
      </c>
      <c r="C157" s="65" t="s">
        <v>443</v>
      </c>
      <c r="D157" s="33"/>
      <c r="E157" s="66" t="s">
        <v>838</v>
      </c>
      <c r="F157" s="66" t="n">
        <v>699202.0</v>
      </c>
      <c r="G157" s="61" t="s">
        <v>14</v>
      </c>
      <c r="H157" s="59" t="n">
        <v>44088.0</v>
      </c>
      <c r="I157" s="97"/>
      <c r="J157" s="26"/>
      <c r="K157" s="26"/>
      <c r="L157" s="26"/>
      <c r="M157" s="26"/>
      <c r="N157" s="26"/>
      <c r="O157" s="26"/>
      <c r="P157" s="26"/>
    </row>
    <row r="158" spans="1:16">
      <c r="A158" s="26"/>
      <c r="B158" s="65" t="s">
        <v>399</v>
      </c>
      <c r="C158" s="65" t="s">
        <v>445</v>
      </c>
      <c r="D158" s="33"/>
      <c r="E158" s="66" t="s">
        <v>446</v>
      </c>
      <c r="F158" s="66" t="n">
        <v>652696.0</v>
      </c>
      <c r="G158" s="61" t="s">
        <v>14</v>
      </c>
      <c r="H158" s="59" t="n">
        <v>44088.0</v>
      </c>
      <c r="I158" s="97"/>
      <c r="J158" s="26"/>
      <c r="K158" s="26"/>
      <c r="L158" s="26"/>
      <c r="M158" s="26"/>
      <c r="N158" s="26"/>
      <c r="O158" s="26"/>
      <c r="P158" s="26"/>
    </row>
    <row r="159" spans="1:16">
      <c r="A159" s="26"/>
      <c r="B159" s="65" t="s">
        <v>399</v>
      </c>
      <c r="C159" s="65" t="s">
        <v>447</v>
      </c>
      <c r="D159" s="33"/>
      <c r="E159" s="66" t="s">
        <v>448</v>
      </c>
      <c r="F159" s="66" t="n">
        <v>614280.0</v>
      </c>
      <c r="G159" s="61" t="s">
        <v>14</v>
      </c>
      <c r="H159" s="59" t="n">
        <v>44088.0</v>
      </c>
      <c r="I159" s="97"/>
      <c r="J159" s="26"/>
      <c r="K159" s="26"/>
      <c r="L159" s="26"/>
      <c r="M159" s="26"/>
      <c r="N159" s="26"/>
      <c r="O159" s="26"/>
      <c r="P159" s="26"/>
    </row>
    <row r="160" spans="1:16">
      <c r="A160" s="26"/>
      <c r="B160" s="65" t="s">
        <v>399</v>
      </c>
      <c r="C160" s="65" t="s">
        <v>449</v>
      </c>
      <c r="D160" s="33"/>
      <c r="E160" s="66" t="s">
        <v>450</v>
      </c>
      <c r="F160" s="66" t="n">
        <v>576433.0</v>
      </c>
      <c r="G160" s="61" t="s">
        <v>14</v>
      </c>
      <c r="H160" s="59" t="n">
        <v>44088.0</v>
      </c>
      <c r="I160" s="97"/>
      <c r="J160" s="26"/>
      <c r="K160" s="26"/>
      <c r="L160" s="26"/>
      <c r="M160" s="26"/>
      <c r="N160" s="26"/>
      <c r="O160" s="26"/>
      <c r="P160" s="26"/>
    </row>
    <row r="161" spans="1:16">
      <c r="A161" s="26"/>
      <c r="B161" s="65" t="s">
        <v>399</v>
      </c>
      <c r="C161" s="65" t="s">
        <v>451</v>
      </c>
      <c r="D161" s="33"/>
      <c r="E161" s="66" t="s">
        <v>452</v>
      </c>
      <c r="F161" s="66" t="n">
        <v>521682.0</v>
      </c>
      <c r="G161" s="61" t="s">
        <v>14</v>
      </c>
      <c r="H161" s="59" t="n">
        <v>44088.0</v>
      </c>
      <c r="I161" s="97"/>
      <c r="J161" s="26"/>
      <c r="K161" s="26"/>
      <c r="L161" s="26"/>
      <c r="M161" s="26"/>
      <c r="N161" s="26"/>
      <c r="O161" s="26"/>
      <c r="P161" s="26"/>
    </row>
    <row r="162" spans="1:16">
      <c r="A162" s="26"/>
      <c r="B162" s="65" t="s">
        <v>399</v>
      </c>
      <c r="C162" s="65" t="s">
        <v>453</v>
      </c>
      <c r="D162" s="33"/>
      <c r="E162" s="66" t="s">
        <v>454</v>
      </c>
      <c r="F162" s="66" t="n">
        <v>472111.0</v>
      </c>
      <c r="G162" s="61" t="s">
        <v>14</v>
      </c>
      <c r="H162" s="59" t="n">
        <v>44088.0</v>
      </c>
      <c r="I162" s="97"/>
      <c r="J162" s="26"/>
      <c r="K162" s="26"/>
      <c r="L162" s="26"/>
      <c r="M162" s="26"/>
      <c r="N162" s="26"/>
      <c r="O162" s="26"/>
      <c r="P162" s="26"/>
    </row>
    <row r="163" spans="1:16">
      <c r="A163" s="26"/>
      <c r="B163" s="65" t="s">
        <v>399</v>
      </c>
      <c r="C163" s="65" t="s">
        <v>457</v>
      </c>
      <c r="D163" s="33"/>
      <c r="E163" s="66" t="s">
        <v>458</v>
      </c>
      <c r="F163" s="66" t="n">
        <v>430806.0</v>
      </c>
      <c r="G163" s="61" t="s">
        <v>14</v>
      </c>
      <c r="H163" s="59" t="n">
        <v>44088.0</v>
      </c>
      <c r="I163" s="97"/>
      <c r="J163" s="26"/>
      <c r="K163" s="26"/>
      <c r="L163" s="26"/>
      <c r="M163" s="26"/>
      <c r="N163" s="26"/>
      <c r="O163" s="26"/>
      <c r="P163" s="26"/>
    </row>
    <row r="164" spans="1:16">
      <c r="A164" s="26"/>
      <c r="B164" s="65" t="s">
        <v>399</v>
      </c>
      <c r="C164" s="65" t="s">
        <v>459</v>
      </c>
      <c r="D164" s="33"/>
      <c r="E164" s="66" t="s">
        <v>460</v>
      </c>
      <c r="F164" s="66" t="n">
        <v>416015.0</v>
      </c>
      <c r="G164" s="61" t="s">
        <v>14</v>
      </c>
      <c r="H164" s="59" t="n">
        <v>44088.0</v>
      </c>
      <c r="I164" s="97"/>
      <c r="J164" s="26"/>
      <c r="K164" s="26"/>
      <c r="L164" s="26"/>
      <c r="M164" s="26"/>
      <c r="N164" s="26"/>
      <c r="O164" s="26"/>
      <c r="P164" s="26"/>
    </row>
    <row r="165" spans="1:16">
      <c r="A165" s="26"/>
      <c r="B165" s="65" t="s">
        <v>399</v>
      </c>
      <c r="C165" s="65" t="s">
        <v>461</v>
      </c>
      <c r="D165" s="33"/>
      <c r="E165" s="66" t="s">
        <v>462</v>
      </c>
      <c r="F165" s="66" t="n">
        <v>414581.0</v>
      </c>
      <c r="G165" s="61" t="s">
        <v>14</v>
      </c>
      <c r="H165" s="59" t="n">
        <v>44088.0</v>
      </c>
      <c r="I165" s="97"/>
      <c r="J165" s="26"/>
      <c r="K165" s="26"/>
      <c r="L165" s="26"/>
      <c r="M165" s="26"/>
      <c r="N165" s="26"/>
      <c r="O165" s="26"/>
      <c r="P165" s="26"/>
    </row>
    <row r="166" spans="1:16">
      <c r="A166" s="26"/>
      <c r="B166" s="65" t="s">
        <v>399</v>
      </c>
      <c r="C166" s="65" t="s">
        <v>463</v>
      </c>
      <c r="D166" s="33"/>
      <c r="E166" s="66" t="s">
        <v>464</v>
      </c>
      <c r="F166" s="66" t="n">
        <v>377774.0</v>
      </c>
      <c r="G166" s="61" t="s">
        <v>14</v>
      </c>
      <c r="H166" s="59" t="n">
        <v>44088.0</v>
      </c>
      <c r="I166" s="97"/>
      <c r="J166" s="26"/>
      <c r="K166" s="26"/>
      <c r="L166" s="26"/>
      <c r="M166" s="26"/>
      <c r="N166" s="26"/>
      <c r="O166" s="26"/>
      <c r="P166" s="26"/>
    </row>
    <row r="167" spans="1:16">
      <c r="A167" s="26"/>
      <c r="B167" s="65" t="s">
        <v>399</v>
      </c>
      <c r="C167" s="65" t="s">
        <v>465</v>
      </c>
      <c r="D167" s="33"/>
      <c r="E167" s="66" t="s">
        <v>466</v>
      </c>
      <c r="F167" s="66" t="n">
        <v>372580.0</v>
      </c>
      <c r="G167" s="61" t="s">
        <v>14</v>
      </c>
      <c r="H167" s="59" t="n">
        <v>44088.0</v>
      </c>
      <c r="I167" s="97"/>
      <c r="J167" s="26"/>
      <c r="K167" s="26"/>
      <c r="L167" s="26"/>
      <c r="M167" s="26"/>
      <c r="N167" s="26"/>
      <c r="O167" s="26"/>
      <c r="P167" s="26"/>
    </row>
    <row r="168" spans="1:16">
      <c r="A168" s="26"/>
      <c r="B168" s="65" t="s">
        <v>399</v>
      </c>
      <c r="C168" s="65" t="s">
        <v>467</v>
      </c>
      <c r="D168" s="33"/>
      <c r="E168" s="66" t="s">
        <v>468</v>
      </c>
      <c r="F168" s="66" t="n">
        <v>357237.0</v>
      </c>
      <c r="G168" s="61" t="s">
        <v>14</v>
      </c>
      <c r="H168" s="59" t="n">
        <v>44088.0</v>
      </c>
      <c r="I168" s="97"/>
      <c r="J168" s="26"/>
      <c r="K168" s="26"/>
      <c r="L168" s="26"/>
      <c r="M168" s="26"/>
      <c r="N168" s="26"/>
      <c r="O168" s="26"/>
      <c r="P168" s="26"/>
    </row>
    <row r="169" spans="1:16">
      <c r="A169" s="26"/>
      <c r="B169" s="65" t="s">
        <v>399</v>
      </c>
      <c r="C169" s="65" t="s">
        <v>470</v>
      </c>
      <c r="D169" s="33"/>
      <c r="E169" s="66" t="s">
        <v>471</v>
      </c>
      <c r="F169" s="66" t="n">
        <v>344836.0</v>
      </c>
      <c r="G169" s="61" t="s">
        <v>14</v>
      </c>
      <c r="H169" s="59" t="n">
        <v>44088.0</v>
      </c>
      <c r="I169" s="97"/>
      <c r="J169" s="26"/>
      <c r="K169" s="26"/>
      <c r="L169" s="26"/>
      <c r="M169" s="26"/>
      <c r="N169" s="26"/>
      <c r="O169" s="26"/>
      <c r="P169" s="26"/>
    </row>
    <row r="170" spans="1:16">
      <c r="A170" s="26"/>
      <c r="B170" s="65" t="s">
        <v>399</v>
      </c>
      <c r="C170" s="65" t="s">
        <v>472</v>
      </c>
      <c r="D170" s="33"/>
      <c r="E170" s="66" t="s">
        <v>473</v>
      </c>
      <c r="F170" s="66" t="n">
        <v>311035.0</v>
      </c>
      <c r="G170" s="61" t="s">
        <v>14</v>
      </c>
      <c r="H170" s="59" t="n">
        <v>44088.0</v>
      </c>
      <c r="I170" s="97"/>
      <c r="J170" s="26"/>
      <c r="K170" s="26"/>
      <c r="L170" s="26"/>
      <c r="M170" s="26"/>
      <c r="N170" s="26"/>
      <c r="O170" s="26"/>
      <c r="P170" s="26"/>
    </row>
    <row r="171" spans="1:16">
      <c r="A171" s="26"/>
      <c r="B171" s="65" t="s">
        <v>399</v>
      </c>
      <c r="C171" s="65" t="s">
        <v>474</v>
      </c>
      <c r="D171" s="33"/>
      <c r="E171" s="66" t="s">
        <v>475</v>
      </c>
      <c r="F171" s="66" t="n">
        <v>309238.0</v>
      </c>
      <c r="G171" s="61" t="s">
        <v>14</v>
      </c>
      <c r="H171" s="59" t="n">
        <v>44088.0</v>
      </c>
      <c r="I171" s="97"/>
      <c r="J171" s="26"/>
      <c r="K171" s="26"/>
      <c r="L171" s="26"/>
      <c r="M171" s="26"/>
      <c r="N171" s="26"/>
      <c r="O171" s="26"/>
      <c r="P171" s="26"/>
    </row>
    <row r="172" spans="1:16">
      <c r="A172" s="26"/>
      <c r="B172" s="65" t="s">
        <v>399</v>
      </c>
      <c r="C172" s="65" t="s">
        <v>476</v>
      </c>
      <c r="D172" s="33"/>
      <c r="E172" s="66" t="s">
        <v>477</v>
      </c>
      <c r="F172" s="66" t="n">
        <v>308390.0</v>
      </c>
      <c r="G172" s="61" t="s">
        <v>14</v>
      </c>
      <c r="H172" s="59" t="n">
        <v>44088.0</v>
      </c>
      <c r="I172" s="97"/>
      <c r="J172" s="26"/>
      <c r="K172" s="26"/>
      <c r="L172" s="26"/>
      <c r="M172" s="26"/>
      <c r="N172" s="26"/>
      <c r="O172" s="26"/>
      <c r="P172" s="26"/>
    </row>
    <row r="173" spans="1:16">
      <c r="A173" s="26"/>
      <c r="B173" s="65" t="s">
        <v>399</v>
      </c>
      <c r="C173" s="65" t="s">
        <v>478</v>
      </c>
      <c r="D173" s="33"/>
      <c r="E173" s="66" t="s">
        <v>479</v>
      </c>
      <c r="F173" s="66" t="n">
        <v>307540.0</v>
      </c>
      <c r="G173" s="61" t="s">
        <v>14</v>
      </c>
      <c r="H173" s="59" t="n">
        <v>44088.0</v>
      </c>
      <c r="I173" s="97"/>
      <c r="J173" s="26"/>
      <c r="K173" s="26"/>
      <c r="L173" s="26"/>
      <c r="M173" s="26"/>
      <c r="N173" s="26"/>
      <c r="O173" s="26"/>
      <c r="P173" s="26"/>
    </row>
    <row r="174" spans="1:16">
      <c r="A174" s="26"/>
      <c r="B174" s="65" t="s">
        <v>399</v>
      </c>
      <c r="C174" s="65" t="s">
        <v>482</v>
      </c>
      <c r="D174" s="33"/>
      <c r="E174" s="66" t="s">
        <v>483</v>
      </c>
      <c r="F174" s="66" t="n">
        <v>306917.0</v>
      </c>
      <c r="G174" s="61" t="s">
        <v>14</v>
      </c>
      <c r="H174" s="59" t="n">
        <v>44088.0</v>
      </c>
      <c r="I174" s="97"/>
      <c r="J174" s="26"/>
      <c r="K174" s="26"/>
      <c r="L174" s="26"/>
      <c r="M174" s="26"/>
      <c r="N174" s="26"/>
      <c r="O174" s="26"/>
      <c r="P174" s="26"/>
    </row>
    <row r="175" spans="1:16">
      <c r="A175" s="26"/>
      <c r="B175" s="65" t="s">
        <v>399</v>
      </c>
      <c r="C175" s="65" t="s">
        <v>484</v>
      </c>
      <c r="D175" s="33"/>
      <c r="E175" s="66" t="s">
        <v>485</v>
      </c>
      <c r="F175" s="66" t="n">
        <v>306115.0</v>
      </c>
      <c r="G175" s="61" t="s">
        <v>14</v>
      </c>
      <c r="H175" s="59" t="n">
        <v>44088.0</v>
      </c>
      <c r="I175" s="97"/>
      <c r="J175" s="26"/>
      <c r="K175" s="26"/>
      <c r="L175" s="26"/>
      <c r="M175" s="26"/>
      <c r="N175" s="26"/>
      <c r="O175" s="26"/>
      <c r="P175" s="26"/>
    </row>
    <row r="176" spans="1:16">
      <c r="A176" s="26"/>
      <c r="B176" s="65" t="s">
        <v>399</v>
      </c>
      <c r="C176" s="65" t="s">
        <v>486</v>
      </c>
      <c r="D176" s="33"/>
      <c r="E176" s="66" t="s">
        <v>487</v>
      </c>
      <c r="F176" s="66" t="n">
        <v>305942.0</v>
      </c>
      <c r="G176" s="61" t="s">
        <v>14</v>
      </c>
      <c r="H176" s="59" t="n">
        <v>44088.0</v>
      </c>
      <c r="I176" s="97"/>
      <c r="J176" s="26"/>
      <c r="K176" s="26"/>
      <c r="L176" s="26"/>
      <c r="M176" s="26"/>
      <c r="N176" s="26"/>
      <c r="O176" s="26"/>
      <c r="P176" s="26"/>
    </row>
    <row r="177" spans="1:16">
      <c r="A177" s="26"/>
      <c r="B177" s="65" t="s">
        <v>399</v>
      </c>
      <c r="C177" s="65" t="s">
        <v>489</v>
      </c>
      <c r="D177" s="33"/>
      <c r="E177" s="66" t="s">
        <v>490</v>
      </c>
      <c r="F177" s="66" t="n">
        <v>305439.0</v>
      </c>
      <c r="G177" s="61" t="s">
        <v>14</v>
      </c>
      <c r="H177" s="59" t="n">
        <v>44088.0</v>
      </c>
      <c r="I177" s="97"/>
      <c r="J177" s="26"/>
      <c r="K177" s="26"/>
      <c r="L177" s="26"/>
      <c r="M177" s="26"/>
      <c r="N177" s="26"/>
      <c r="O177" s="26"/>
      <c r="P177" s="26"/>
    </row>
    <row r="178" spans="1:16">
      <c r="A178" s="26"/>
      <c r="B178" s="65" t="s">
        <v>399</v>
      </c>
      <c r="C178" s="65" t="s">
        <v>491</v>
      </c>
      <c r="D178" s="33"/>
      <c r="E178" s="66" t="s">
        <v>492</v>
      </c>
      <c r="F178" s="66" t="n">
        <v>304015.0</v>
      </c>
      <c r="G178" s="61" t="s">
        <v>14</v>
      </c>
      <c r="H178" s="59" t="n">
        <v>44088.0</v>
      </c>
      <c r="I178" s="97"/>
      <c r="J178" s="26"/>
      <c r="K178" s="26"/>
      <c r="L178" s="26"/>
      <c r="M178" s="26"/>
      <c r="N178" s="26"/>
      <c r="O178" s="26"/>
      <c r="P178" s="26"/>
    </row>
    <row r="179" spans="1:16">
      <c r="A179" s="26"/>
      <c r="B179" s="65" t="s">
        <v>399</v>
      </c>
      <c r="C179" s="65" t="s">
        <v>493</v>
      </c>
      <c r="D179" s="33"/>
      <c r="E179" s="66" t="s">
        <v>494</v>
      </c>
      <c r="F179" s="66" t="n">
        <v>303493.0</v>
      </c>
      <c r="G179" s="61" t="s">
        <v>14</v>
      </c>
      <c r="H179" s="59" t="n">
        <v>44088.0</v>
      </c>
      <c r="I179" s="97"/>
      <c r="J179" s="26"/>
      <c r="K179" s="26"/>
      <c r="L179" s="26"/>
      <c r="M179" s="26"/>
      <c r="N179" s="26"/>
      <c r="O179" s="26"/>
      <c r="P179" s="26"/>
    </row>
    <row r="180" spans="1:16">
      <c r="A180" s="26"/>
      <c r="B180" s="65" t="s">
        <v>399</v>
      </c>
      <c r="C180" s="65" t="s">
        <v>495</v>
      </c>
      <c r="D180" s="33"/>
      <c r="E180" s="66" t="s">
        <v>496</v>
      </c>
      <c r="F180" s="66" t="n">
        <v>303228.0</v>
      </c>
      <c r="G180" s="61" t="s">
        <v>14</v>
      </c>
      <c r="H180" s="59" t="n">
        <v>44088.0</v>
      </c>
      <c r="I180" s="97"/>
      <c r="J180" s="26"/>
      <c r="K180" s="26"/>
      <c r="L180" s="26"/>
      <c r="M180" s="26"/>
      <c r="N180" s="26"/>
      <c r="O180" s="26"/>
      <c r="P180" s="26"/>
    </row>
    <row r="181" spans="1:16">
      <c r="A181" s="26"/>
      <c r="B181" s="65" t="s">
        <v>399</v>
      </c>
      <c r="C181" s="65" t="s">
        <v>497</v>
      </c>
      <c r="D181" s="33"/>
      <c r="E181" s="66" t="s">
        <v>498</v>
      </c>
      <c r="F181" s="66" t="n">
        <v>302847.0</v>
      </c>
      <c r="G181" s="61" t="s">
        <v>14</v>
      </c>
      <c r="H181" s="59" t="n">
        <v>44088.0</v>
      </c>
      <c r="I181" s="97"/>
      <c r="J181" s="26"/>
      <c r="K181" s="26"/>
      <c r="L181" s="26"/>
      <c r="M181" s="26"/>
      <c r="N181" s="26"/>
      <c r="O181" s="26"/>
      <c r="P181" s="26"/>
    </row>
    <row r="182" spans="1:16">
      <c r="A182" s="26"/>
      <c r="B182" s="65" t="s">
        <v>399</v>
      </c>
      <c r="C182" s="65" t="s">
        <v>499</v>
      </c>
      <c r="D182" s="33"/>
      <c r="E182" s="66" t="s">
        <v>500</v>
      </c>
      <c r="F182" s="66" t="n">
        <v>302827.0</v>
      </c>
      <c r="G182" s="61" t="s">
        <v>14</v>
      </c>
      <c r="H182" s="59" t="n">
        <v>44088.0</v>
      </c>
      <c r="I182" s="97"/>
      <c r="J182" s="26"/>
      <c r="K182" s="26"/>
      <c r="L182" s="26"/>
      <c r="M182" s="26"/>
      <c r="N182" s="26"/>
      <c r="O182" s="26"/>
      <c r="P182" s="26"/>
    </row>
    <row r="183" spans="1:16">
      <c r="A183" s="26"/>
      <c r="B183" s="65" t="s">
        <v>399</v>
      </c>
      <c r="C183" s="65" t="s">
        <v>504</v>
      </c>
      <c r="D183" s="33"/>
      <c r="E183" s="66" t="s">
        <v>505</v>
      </c>
      <c r="F183" s="66" t="n">
        <v>299855.0</v>
      </c>
      <c r="G183" s="61" t="s">
        <v>14</v>
      </c>
      <c r="H183" s="59" t="n">
        <v>44088.0</v>
      </c>
      <c r="I183" s="97"/>
      <c r="J183" s="26"/>
      <c r="K183" s="26"/>
      <c r="L183" s="26"/>
      <c r="M183" s="26"/>
      <c r="N183" s="26"/>
      <c r="O183" s="26"/>
      <c r="P183" s="26"/>
    </row>
    <row r="184" spans="1:16">
      <c r="A184" s="26"/>
      <c r="B184" s="65" t="s">
        <v>399</v>
      </c>
      <c r="C184" s="65" t="s">
        <v>506</v>
      </c>
      <c r="D184" s="33"/>
      <c r="E184" s="66" t="s">
        <v>507</v>
      </c>
      <c r="F184" s="66" t="n">
        <v>280847.0</v>
      </c>
      <c r="G184" s="61" t="s">
        <v>14</v>
      </c>
      <c r="H184" s="59" t="n">
        <v>44088.0</v>
      </c>
      <c r="I184" s="97"/>
      <c r="J184" s="26"/>
      <c r="K184" s="26"/>
      <c r="L184" s="26"/>
      <c r="M184" s="26"/>
      <c r="N184" s="26"/>
      <c r="O184" s="26"/>
      <c r="P184" s="26"/>
    </row>
    <row r="185" spans="1:16">
      <c r="A185" s="26"/>
      <c r="B185" s="65" t="s">
        <v>399</v>
      </c>
      <c r="C185" s="65" t="s">
        <v>508</v>
      </c>
      <c r="D185" s="33"/>
      <c r="E185" s="66" t="s">
        <v>509</v>
      </c>
      <c r="F185" s="66" t="n">
        <v>278345.0</v>
      </c>
      <c r="G185" s="61" t="s">
        <v>14</v>
      </c>
      <c r="H185" s="59" t="n">
        <v>44088.0</v>
      </c>
      <c r="I185" s="97"/>
      <c r="J185" s="26"/>
      <c r="K185" s="26"/>
      <c r="L185" s="26"/>
      <c r="M185" s="26"/>
      <c r="N185" s="26"/>
      <c r="O185" s="26"/>
      <c r="P185" s="26"/>
    </row>
    <row r="186" spans="1:16">
      <c r="A186" s="26"/>
      <c r="B186" s="65" t="s">
        <v>399</v>
      </c>
      <c r="C186" s="65" t="s">
        <v>510</v>
      </c>
      <c r="D186" s="33"/>
      <c r="E186" s="66" t="s">
        <v>511</v>
      </c>
      <c r="F186" s="66" t="n">
        <v>273396.0</v>
      </c>
      <c r="G186" s="61" t="s">
        <v>14</v>
      </c>
      <c r="H186" s="59" t="n">
        <v>44088.0</v>
      </c>
      <c r="I186" s="97"/>
      <c r="J186" s="26"/>
      <c r="K186" s="26"/>
      <c r="L186" s="26"/>
      <c r="M186" s="26"/>
      <c r="N186" s="26"/>
      <c r="O186" s="26"/>
      <c r="P186" s="26"/>
    </row>
    <row r="187" spans="1:16">
      <c r="A187" s="26"/>
      <c r="B187" s="65" t="s">
        <v>399</v>
      </c>
      <c r="C187" s="65" t="s">
        <v>514</v>
      </c>
      <c r="D187" s="33"/>
      <c r="E187" s="66" t="s">
        <v>515</v>
      </c>
      <c r="F187" s="66" t="n">
        <v>273387.0</v>
      </c>
      <c r="G187" s="61" t="s">
        <v>14</v>
      </c>
      <c r="H187" s="59" t="n">
        <v>44088.0</v>
      </c>
      <c r="I187" s="97"/>
      <c r="J187" s="26"/>
      <c r="K187" s="26"/>
      <c r="L187" s="26"/>
      <c r="M187" s="26"/>
      <c r="N187" s="26"/>
      <c r="O187" s="26"/>
      <c r="P187" s="26"/>
    </row>
    <row r="188" spans="1:16">
      <c r="A188" s="26"/>
      <c r="B188" s="65" t="s">
        <v>399</v>
      </c>
      <c r="C188" s="65" t="s">
        <v>516</v>
      </c>
      <c r="D188" s="33"/>
      <c r="E188" s="66" t="s">
        <v>517</v>
      </c>
      <c r="F188" s="66" t="n">
        <v>265291.0</v>
      </c>
      <c r="G188" s="61" t="s">
        <v>14</v>
      </c>
      <c r="H188" s="59" t="n">
        <v>44088.0</v>
      </c>
      <c r="I188" s="97"/>
      <c r="J188" s="26"/>
      <c r="K188" s="26"/>
      <c r="L188" s="26"/>
      <c r="M188" s="26"/>
      <c r="N188" s="26"/>
      <c r="O188" s="26"/>
      <c r="P188" s="26"/>
    </row>
    <row r="189" spans="1:16">
      <c r="A189" s="26"/>
      <c r="B189" s="65" t="s">
        <v>399</v>
      </c>
      <c r="C189" s="65" t="s">
        <v>520</v>
      </c>
      <c r="D189" s="33"/>
      <c r="E189" s="66" t="s">
        <v>521</v>
      </c>
      <c r="F189" s="66" t="n">
        <v>257099.0</v>
      </c>
      <c r="G189" s="61" t="s">
        <v>14</v>
      </c>
      <c r="H189" s="59" t="n">
        <v>44088.0</v>
      </c>
      <c r="I189" s="97"/>
      <c r="J189" s="26"/>
      <c r="K189" s="26"/>
      <c r="L189" s="26"/>
      <c r="M189" s="26"/>
      <c r="N189" s="26"/>
      <c r="O189" s="26"/>
      <c r="P189" s="26"/>
    </row>
    <row r="190" spans="1:16">
      <c r="A190" s="26"/>
      <c r="B190" s="65" t="s">
        <v>399</v>
      </c>
      <c r="C190" s="65" t="s">
        <v>638</v>
      </c>
      <c r="D190" s="33"/>
      <c r="E190" s="66" t="s">
        <v>839</v>
      </c>
      <c r="F190" s="66" t="n">
        <v>254491.0</v>
      </c>
      <c r="G190" s="33" t="s">
        <v>840</v>
      </c>
      <c r="H190" s="59" t="n">
        <v>44088.0</v>
      </c>
      <c r="I190" s="97"/>
      <c r="J190" s="26"/>
      <c r="K190" s="26"/>
      <c r="L190" s="26"/>
      <c r="M190" s="26"/>
      <c r="N190" s="26"/>
      <c r="O190" s="26"/>
      <c r="P190" s="26"/>
    </row>
    <row r="191" spans="1:16">
      <c r="A191" s="26"/>
      <c r="B191" s="65" t="s">
        <v>399</v>
      </c>
      <c r="C191" s="65" t="s">
        <v>640</v>
      </c>
      <c r="D191" s="33"/>
      <c r="E191" s="66" t="s">
        <v>841</v>
      </c>
      <c r="F191" s="66" t="n">
        <v>252717.0</v>
      </c>
      <c r="G191" s="33" t="s">
        <v>840</v>
      </c>
      <c r="H191" s="59" t="n">
        <v>44088.0</v>
      </c>
      <c r="I191" s="97"/>
      <c r="J191" s="26"/>
      <c r="K191" s="26"/>
      <c r="L191" s="26"/>
      <c r="M191" s="26"/>
      <c r="N191" s="26"/>
      <c r="O191" s="26"/>
      <c r="P191" s="26"/>
    </row>
    <row r="192" spans="1:16">
      <c r="A192" s="26"/>
      <c r="B192" s="65" t="s">
        <v>399</v>
      </c>
      <c r="C192" s="65" t="s">
        <v>642</v>
      </c>
      <c r="D192" s="33"/>
      <c r="E192" s="66" t="s">
        <v>842</v>
      </c>
      <c r="F192" s="66" t="n">
        <v>243192.0</v>
      </c>
      <c r="G192" s="33" t="s">
        <v>840</v>
      </c>
      <c r="H192" s="59" t="n">
        <v>44088.0</v>
      </c>
      <c r="I192" s="97"/>
      <c r="J192" s="26"/>
      <c r="K192" s="26"/>
      <c r="L192" s="26"/>
      <c r="M192" s="26"/>
      <c r="N192" s="26"/>
      <c r="O192" s="26"/>
      <c r="P192" s="26"/>
    </row>
    <row r="193" spans="1:16">
      <c r="A193" s="26"/>
      <c r="B193" s="65" t="s">
        <v>399</v>
      </c>
      <c r="C193" s="65" t="s">
        <v>644</v>
      </c>
      <c r="D193" s="33"/>
      <c r="E193" s="66" t="s">
        <v>843</v>
      </c>
      <c r="F193" s="66" t="n">
        <v>233329.0</v>
      </c>
      <c r="G193" s="33" t="s">
        <v>840</v>
      </c>
      <c r="H193" s="59" t="n">
        <v>44088.0</v>
      </c>
      <c r="I193" s="97"/>
      <c r="J193" s="26"/>
      <c r="K193" s="26"/>
      <c r="L193" s="26"/>
      <c r="M193" s="26"/>
      <c r="N193" s="26"/>
      <c r="O193" s="26"/>
      <c r="P193" s="26"/>
    </row>
    <row r="194" spans="1:16">
      <c r="A194" s="26"/>
      <c r="B194" s="65" t="s">
        <v>399</v>
      </c>
      <c r="C194" s="65" t="s">
        <v>646</v>
      </c>
      <c r="D194" s="33"/>
      <c r="E194" s="66" t="s">
        <v>844</v>
      </c>
      <c r="F194" s="66" t="n">
        <v>233246.0</v>
      </c>
      <c r="G194" s="33" t="s">
        <v>840</v>
      </c>
      <c r="H194" s="59" t="n">
        <v>44088.0</v>
      </c>
      <c r="I194" s="97"/>
      <c r="J194" s="26"/>
      <c r="K194" s="26"/>
      <c r="L194" s="26"/>
      <c r="M194" s="26"/>
      <c r="N194" s="26"/>
      <c r="O194" s="26"/>
      <c r="P194" s="26"/>
    </row>
    <row r="195" spans="1:16">
      <c r="A195" s="26"/>
      <c r="B195" s="65" t="s">
        <v>399</v>
      </c>
      <c r="C195" s="65" t="s">
        <v>648</v>
      </c>
      <c r="D195" s="33"/>
      <c r="E195" s="66" t="s">
        <v>845</v>
      </c>
      <c r="F195" s="66" t="n">
        <v>227767.0</v>
      </c>
      <c r="G195" s="33" t="s">
        <v>840</v>
      </c>
      <c r="H195" s="59" t="n">
        <v>44088.0</v>
      </c>
      <c r="I195" s="97"/>
      <c r="J195" s="26"/>
      <c r="K195" s="26"/>
      <c r="L195" s="26"/>
      <c r="M195" s="26"/>
      <c r="N195" s="26"/>
      <c r="O195" s="26"/>
      <c r="P195" s="26"/>
    </row>
    <row r="196" spans="1:16">
      <c r="A196" s="26"/>
      <c r="B196" s="65" t="s">
        <v>399</v>
      </c>
      <c r="C196" s="65" t="s">
        <v>650</v>
      </c>
      <c r="D196" s="33"/>
      <c r="E196" s="66" t="s">
        <v>846</v>
      </c>
      <c r="F196" s="66" t="n">
        <v>227697.0</v>
      </c>
      <c r="G196" s="33" t="s">
        <v>840</v>
      </c>
      <c r="H196" s="59" t="n">
        <v>44088.0</v>
      </c>
      <c r="I196" s="97"/>
      <c r="J196" s="26"/>
      <c r="K196" s="26"/>
      <c r="L196" s="26"/>
      <c r="M196" s="26"/>
      <c r="N196" s="26"/>
      <c r="O196" s="26"/>
      <c r="P196" s="26"/>
    </row>
    <row r="197" spans="1:16">
      <c r="A197" s="26"/>
      <c r="B197" s="65" t="s">
        <v>399</v>
      </c>
      <c r="C197" s="65" t="s">
        <v>652</v>
      </c>
      <c r="D197" s="33"/>
      <c r="E197" s="66" t="s">
        <v>847</v>
      </c>
      <c r="F197" s="66" t="n">
        <v>227693.0</v>
      </c>
      <c r="G197" s="33" t="s">
        <v>840</v>
      </c>
      <c r="H197" s="59" t="n">
        <v>44088.0</v>
      </c>
      <c r="I197" s="97"/>
      <c r="J197" s="26"/>
      <c r="K197" s="26"/>
      <c r="L197" s="26"/>
      <c r="M197" s="26"/>
      <c r="N197" s="26"/>
      <c r="O197" s="26"/>
      <c r="P197" s="26"/>
    </row>
    <row r="198" spans="1:16">
      <c r="A198" s="26"/>
      <c r="B198" s="65" t="s">
        <v>399</v>
      </c>
      <c r="C198" s="65" t="s">
        <v>655</v>
      </c>
      <c r="D198" s="33"/>
      <c r="E198" s="66" t="s">
        <v>848</v>
      </c>
      <c r="F198" s="66" t="n">
        <v>224573.0</v>
      </c>
      <c r="G198" s="33" t="s">
        <v>840</v>
      </c>
      <c r="H198" s="59" t="n">
        <v>44088.0</v>
      </c>
      <c r="I198" s="97"/>
      <c r="J198" s="26"/>
      <c r="K198" s="26"/>
      <c r="L198" s="26"/>
      <c r="M198" s="26"/>
      <c r="N198" s="26"/>
      <c r="O198" s="26"/>
      <c r="P198" s="26"/>
    </row>
    <row r="199" spans="1:16">
      <c r="A199" s="26"/>
      <c r="B199" s="65" t="s">
        <v>399</v>
      </c>
      <c r="C199" s="65" t="s">
        <v>658</v>
      </c>
      <c r="D199" s="33"/>
      <c r="E199" s="66" t="s">
        <v>849</v>
      </c>
      <c r="F199" s="66" t="n">
        <v>219045.0</v>
      </c>
      <c r="G199" s="33" t="s">
        <v>840</v>
      </c>
      <c r="H199" s="59" t="n">
        <v>44088.0</v>
      </c>
      <c r="I199" s="97"/>
      <c r="J199" s="26"/>
      <c r="K199" s="26"/>
      <c r="L199" s="26"/>
      <c r="M199" s="26"/>
      <c r="N199" s="26"/>
      <c r="O199" s="26"/>
      <c r="P199" s="26"/>
    </row>
    <row r="200" spans="1:16">
      <c r="A200" s="26"/>
      <c r="B200" s="65" t="s">
        <v>399</v>
      </c>
      <c r="C200" s="65" t="s">
        <v>660</v>
      </c>
      <c r="D200" s="33"/>
      <c r="E200" s="66" t="s">
        <v>850</v>
      </c>
      <c r="F200" s="66" t="n">
        <v>218063.0</v>
      </c>
      <c r="G200" s="33" t="s">
        <v>840</v>
      </c>
      <c r="H200" s="59" t="n">
        <v>44088.0</v>
      </c>
      <c r="I200" s="97"/>
      <c r="J200" s="26"/>
      <c r="K200" s="26"/>
      <c r="L200" s="26"/>
      <c r="M200" s="26"/>
      <c r="N200" s="26"/>
      <c r="O200" s="26"/>
      <c r="P200" s="26"/>
    </row>
    <row r="201" spans="1:16">
      <c r="A201" s="26"/>
      <c r="B201" s="65" t="s">
        <v>399</v>
      </c>
      <c r="C201" s="65" t="s">
        <v>662</v>
      </c>
      <c r="D201" s="33"/>
      <c r="E201" s="66" t="s">
        <v>851</v>
      </c>
      <c r="F201" s="66" t="n">
        <v>217556.0</v>
      </c>
      <c r="G201" s="33" t="s">
        <v>840</v>
      </c>
      <c r="H201" s="59" t="n">
        <v>44088.0</v>
      </c>
      <c r="I201" s="97"/>
      <c r="J201" s="26"/>
      <c r="K201" s="26"/>
      <c r="L201" s="26"/>
      <c r="M201" s="26"/>
      <c r="N201" s="26"/>
      <c r="O201" s="26"/>
      <c r="P201" s="26"/>
    </row>
    <row r="202" spans="1:16">
      <c r="A202" s="26"/>
      <c r="B202" s="65" t="s">
        <v>399</v>
      </c>
      <c r="C202" s="65" t="s">
        <v>664</v>
      </c>
      <c r="D202" s="33"/>
      <c r="E202" s="66" t="s">
        <v>852</v>
      </c>
      <c r="F202" s="66" t="n">
        <v>204991.0</v>
      </c>
      <c r="G202" s="33" t="s">
        <v>840</v>
      </c>
      <c r="H202" s="59" t="n">
        <v>44088.0</v>
      </c>
      <c r="I202" s="97"/>
      <c r="J202" s="26"/>
      <c r="K202" s="26"/>
      <c r="L202" s="26"/>
      <c r="M202" s="26"/>
      <c r="N202" s="26"/>
      <c r="O202" s="26"/>
      <c r="P202" s="26"/>
    </row>
    <row r="203" spans="1:16">
      <c r="A203" s="26"/>
      <c r="B203" s="65" t="s">
        <v>399</v>
      </c>
      <c r="C203" s="65" t="s">
        <v>666</v>
      </c>
      <c r="D203" s="33"/>
      <c r="E203" s="66" t="s">
        <v>853</v>
      </c>
      <c r="F203" s="66" t="n">
        <v>202785.0</v>
      </c>
      <c r="G203" s="33" t="s">
        <v>840</v>
      </c>
      <c r="H203" s="59" t="n">
        <v>44088.0</v>
      </c>
      <c r="I203" s="97"/>
      <c r="J203" s="26"/>
      <c r="K203" s="26"/>
      <c r="L203" s="26"/>
      <c r="M203" s="26"/>
      <c r="N203" s="26"/>
      <c r="O203" s="26"/>
      <c r="P203" s="26"/>
    </row>
    <row r="204" spans="1:16">
      <c r="A204" s="26"/>
      <c r="B204" s="65" t="s">
        <v>399</v>
      </c>
      <c r="C204" s="65" t="s">
        <v>668</v>
      </c>
      <c r="D204" s="33"/>
      <c r="E204" s="66" t="s">
        <v>854</v>
      </c>
      <c r="F204" s="66" t="n">
        <v>200907.0</v>
      </c>
      <c r="G204" s="33" t="s">
        <v>840</v>
      </c>
      <c r="H204" s="59" t="n">
        <v>44088.0</v>
      </c>
      <c r="I204" s="97"/>
      <c r="J204" s="26"/>
      <c r="K204" s="26"/>
      <c r="L204" s="26"/>
      <c r="M204" s="26"/>
      <c r="N204" s="26"/>
      <c r="O204" s="26"/>
      <c r="P204" s="26"/>
    </row>
    <row r="205" spans="1:16">
      <c r="A205" s="26"/>
      <c r="B205" s="65" t="s">
        <v>399</v>
      </c>
      <c r="C205" s="65" t="s">
        <v>670</v>
      </c>
      <c r="D205" s="33"/>
      <c r="E205" s="66" t="s">
        <v>855</v>
      </c>
      <c r="F205" s="66" t="n">
        <v>199028.0</v>
      </c>
      <c r="G205" s="33" t="s">
        <v>840</v>
      </c>
      <c r="H205" s="59" t="n">
        <v>44088.0</v>
      </c>
      <c r="I205" s="97"/>
      <c r="J205" s="26"/>
      <c r="K205" s="26"/>
      <c r="L205" s="26"/>
      <c r="M205" s="26"/>
      <c r="N205" s="26"/>
      <c r="O205" s="26"/>
      <c r="P205" s="26"/>
    </row>
    <row r="206" spans="1:16">
      <c r="A206" s="26"/>
      <c r="B206" s="65" t="s">
        <v>399</v>
      </c>
      <c r="C206" s="65" t="s">
        <v>672</v>
      </c>
      <c r="D206" s="33"/>
      <c r="E206" s="66" t="s">
        <v>856</v>
      </c>
      <c r="F206" s="66" t="n">
        <v>197076.0</v>
      </c>
      <c r="G206" s="33" t="s">
        <v>840</v>
      </c>
      <c r="H206" s="59" t="n">
        <v>44088.0</v>
      </c>
      <c r="I206" s="97"/>
      <c r="J206" s="26"/>
      <c r="K206" s="26"/>
      <c r="L206" s="26"/>
      <c r="M206" s="26"/>
      <c r="N206" s="26"/>
      <c r="O206" s="26"/>
      <c r="P206" s="26"/>
    </row>
    <row r="207" spans="1:16">
      <c r="A207" s="26"/>
      <c r="B207" s="65" t="s">
        <v>399</v>
      </c>
      <c r="C207" s="65" t="s">
        <v>674</v>
      </c>
      <c r="D207" s="33"/>
      <c r="E207" s="66" t="s">
        <v>857</v>
      </c>
      <c r="F207" s="66" t="n">
        <v>196180.0</v>
      </c>
      <c r="G207" s="33" t="s">
        <v>840</v>
      </c>
      <c r="H207" s="59" t="n">
        <v>44088.0</v>
      </c>
      <c r="I207" s="97"/>
      <c r="J207" s="26"/>
      <c r="K207" s="26"/>
      <c r="L207" s="26"/>
      <c r="M207" s="26"/>
      <c r="N207" s="26"/>
      <c r="O207" s="26"/>
      <c r="P207" s="26"/>
    </row>
    <row r="208" spans="1:16">
      <c r="A208" s="26"/>
      <c r="B208" s="65" t="s">
        <v>399</v>
      </c>
      <c r="C208" s="65" t="s">
        <v>676</v>
      </c>
      <c r="D208" s="33"/>
      <c r="E208" s="66" t="s">
        <v>858</v>
      </c>
      <c r="F208" s="66" t="n">
        <v>193767.0</v>
      </c>
      <c r="G208" s="33" t="s">
        <v>840</v>
      </c>
      <c r="H208" s="59" t="n">
        <v>44088.0</v>
      </c>
      <c r="I208" s="97"/>
      <c r="J208" s="26"/>
      <c r="K208" s="26"/>
      <c r="L208" s="26"/>
      <c r="M208" s="26"/>
      <c r="N208" s="26"/>
      <c r="O208" s="26"/>
      <c r="P208" s="26"/>
    </row>
    <row r="209" spans="1:16">
      <c r="A209" s="26"/>
      <c r="B209" s="65" t="s">
        <v>399</v>
      </c>
      <c r="C209" s="65" t="s">
        <v>678</v>
      </c>
      <c r="D209" s="33"/>
      <c r="E209" s="66" t="s">
        <v>859</v>
      </c>
      <c r="F209" s="66" t="n">
        <v>193615.0</v>
      </c>
      <c r="G209" s="33" t="s">
        <v>840</v>
      </c>
      <c r="H209" s="59" t="n">
        <v>44088.0</v>
      </c>
      <c r="I209" s="97"/>
      <c r="J209" s="26"/>
      <c r="K209" s="26"/>
      <c r="L209" s="26"/>
      <c r="M209" s="26"/>
      <c r="N209" s="26"/>
      <c r="O209" s="26"/>
      <c r="P209" s="26"/>
    </row>
    <row r="210" spans="1:16">
      <c r="A210" s="26"/>
      <c r="B210" s="65" t="s">
        <v>399</v>
      </c>
      <c r="C210" s="65" t="s">
        <v>680</v>
      </c>
      <c r="D210" s="33"/>
      <c r="E210" s="66" t="s">
        <v>860</v>
      </c>
      <c r="F210" s="66" t="n">
        <v>192700.0</v>
      </c>
      <c r="G210" s="33" t="s">
        <v>840</v>
      </c>
      <c r="H210" s="59" t="n">
        <v>44088.0</v>
      </c>
      <c r="I210" s="97"/>
      <c r="J210" s="26"/>
      <c r="K210" s="26"/>
      <c r="L210" s="26"/>
      <c r="M210" s="26"/>
      <c r="N210" s="26"/>
      <c r="O210" s="26"/>
      <c r="P210" s="26"/>
    </row>
    <row r="211" spans="1:16">
      <c r="A211" s="26"/>
      <c r="B211" s="65" t="s">
        <v>399</v>
      </c>
      <c r="C211" s="65" t="s">
        <v>682</v>
      </c>
      <c r="D211" s="33"/>
      <c r="E211" s="66" t="s">
        <v>861</v>
      </c>
      <c r="F211" s="66" t="n">
        <v>192069.0</v>
      </c>
      <c r="G211" s="33" t="s">
        <v>840</v>
      </c>
      <c r="H211" s="59" t="n">
        <v>44088.0</v>
      </c>
      <c r="I211" s="97"/>
      <c r="J211" s="26"/>
      <c r="K211" s="26"/>
      <c r="L211" s="26"/>
      <c r="M211" s="26"/>
      <c r="N211" s="26"/>
      <c r="O211" s="26"/>
      <c r="P211" s="26"/>
    </row>
    <row r="212" spans="1:16">
      <c r="A212" s="26"/>
      <c r="B212" s="65" t="s">
        <v>399</v>
      </c>
      <c r="C212" s="65" t="s">
        <v>684</v>
      </c>
      <c r="D212" s="33"/>
      <c r="E212" s="66" t="s">
        <v>862</v>
      </c>
      <c r="F212" s="66" t="n">
        <v>186311.0</v>
      </c>
      <c r="G212" s="33" t="s">
        <v>840</v>
      </c>
      <c r="H212" s="59" t="n">
        <v>44088.0</v>
      </c>
      <c r="I212" s="97"/>
      <c r="J212" s="26"/>
      <c r="K212" s="26"/>
      <c r="L212" s="26"/>
      <c r="M212" s="26"/>
      <c r="N212" s="26"/>
      <c r="O212" s="26"/>
      <c r="P212" s="26"/>
    </row>
    <row r="213" spans="1:16">
      <c r="A213" s="26"/>
      <c r="B213" s="65" t="s">
        <v>399</v>
      </c>
      <c r="C213" s="65" t="s">
        <v>686</v>
      </c>
      <c r="D213" s="33"/>
      <c r="E213" s="66" t="s">
        <v>863</v>
      </c>
      <c r="F213" s="66" t="n">
        <v>185690.0</v>
      </c>
      <c r="G213" s="33" t="s">
        <v>840</v>
      </c>
      <c r="H213" s="59" t="n">
        <v>44088.0</v>
      </c>
      <c r="I213" s="97"/>
      <c r="J213" s="26"/>
      <c r="K213" s="26"/>
      <c r="L213" s="26"/>
      <c r="M213" s="26"/>
      <c r="N213" s="26"/>
      <c r="O213" s="26"/>
      <c r="P213" s="26"/>
    </row>
    <row r="214" spans="1:16">
      <c r="A214" s="26"/>
      <c r="B214" s="65" t="s">
        <v>399</v>
      </c>
      <c r="C214" s="65" t="s">
        <v>688</v>
      </c>
      <c r="D214" s="33"/>
      <c r="E214" s="66" t="s">
        <v>864</v>
      </c>
      <c r="F214" s="66" t="n">
        <v>183461.0</v>
      </c>
      <c r="G214" s="33" t="s">
        <v>840</v>
      </c>
      <c r="H214" s="59" t="n">
        <v>44088.0</v>
      </c>
      <c r="I214" s="97"/>
      <c r="J214" s="26"/>
      <c r="K214" s="26"/>
      <c r="L214" s="26"/>
      <c r="M214" s="26"/>
      <c r="N214" s="26"/>
      <c r="O214" s="26"/>
      <c r="P214" s="26"/>
    </row>
    <row r="215" spans="1:16">
      <c r="A215" s="26"/>
      <c r="B215" s="65" t="s">
        <v>399</v>
      </c>
      <c r="C215" s="65" t="s">
        <v>690</v>
      </c>
      <c r="D215" s="33"/>
      <c r="E215" s="66" t="s">
        <v>865</v>
      </c>
      <c r="F215" s="66" t="n">
        <v>182579.0</v>
      </c>
      <c r="G215" s="33" t="s">
        <v>840</v>
      </c>
      <c r="H215" s="59" t="n">
        <v>44088.0</v>
      </c>
      <c r="I215" s="97"/>
      <c r="J215" s="26"/>
      <c r="K215" s="26"/>
      <c r="L215" s="26"/>
      <c r="M215" s="26"/>
      <c r="N215" s="26"/>
      <c r="O215" s="26"/>
      <c r="P215" s="26"/>
    </row>
    <row r="216" spans="1:16">
      <c r="A216" s="26"/>
      <c r="B216" s="65" t="s">
        <v>399</v>
      </c>
      <c r="C216" s="65" t="s">
        <v>692</v>
      </c>
      <c r="D216" s="33"/>
      <c r="E216" s="66" t="s">
        <v>866</v>
      </c>
      <c r="F216" s="66" t="n">
        <v>181873.0</v>
      </c>
      <c r="G216" s="33" t="s">
        <v>840</v>
      </c>
      <c r="H216" s="59" t="n">
        <v>44088.0</v>
      </c>
      <c r="I216" s="97"/>
      <c r="J216" s="26"/>
      <c r="K216" s="26"/>
      <c r="L216" s="26"/>
      <c r="M216" s="26"/>
      <c r="N216" s="26"/>
      <c r="O216" s="26"/>
      <c r="P216" s="26"/>
    </row>
    <row r="217" spans="1:16">
      <c r="A217" s="26"/>
      <c r="B217" s="65" t="s">
        <v>399</v>
      </c>
      <c r="C217" s="65" t="s">
        <v>694</v>
      </c>
      <c r="D217" s="33"/>
      <c r="E217" s="66" t="s">
        <v>867</v>
      </c>
      <c r="F217" s="66" t="n">
        <v>180925.0</v>
      </c>
      <c r="G217" s="33" t="s">
        <v>840</v>
      </c>
      <c r="H217" s="59" t="n">
        <v>44088.0</v>
      </c>
      <c r="I217" s="97"/>
      <c r="J217" s="26"/>
      <c r="K217" s="26"/>
      <c r="L217" s="26"/>
      <c r="M217" s="26"/>
      <c r="N217" s="26"/>
      <c r="O217" s="26"/>
      <c r="P217" s="26"/>
    </row>
    <row r="218" spans="1:16">
      <c r="A218" s="26"/>
      <c r="B218" s="65" t="s">
        <v>399</v>
      </c>
      <c r="C218" s="65" t="s">
        <v>696</v>
      </c>
      <c r="D218" s="33"/>
      <c r="E218" s="66" t="s">
        <v>868</v>
      </c>
      <c r="F218" s="66" t="n">
        <v>177225.0</v>
      </c>
      <c r="G218" s="33" t="s">
        <v>840</v>
      </c>
      <c r="H218" s="59" t="n">
        <v>44088.0</v>
      </c>
      <c r="I218" s="97"/>
      <c r="J218" s="26"/>
      <c r="K218" s="26"/>
      <c r="L218" s="26"/>
      <c r="M218" s="26"/>
      <c r="N218" s="26"/>
      <c r="O218" s="26"/>
      <c r="P218" s="26"/>
    </row>
    <row r="219" spans="1:16">
      <c r="A219" s="26"/>
      <c r="B219" s="65" t="s">
        <v>399</v>
      </c>
      <c r="C219" s="65" t="s">
        <v>698</v>
      </c>
      <c r="D219" s="33"/>
      <c r="E219" s="66" t="s">
        <v>869</v>
      </c>
      <c r="F219" s="66" t="n">
        <v>176527.0</v>
      </c>
      <c r="G219" s="33" t="s">
        <v>840</v>
      </c>
      <c r="H219" s="59" t="n">
        <v>44088.0</v>
      </c>
      <c r="I219" s="97"/>
      <c r="J219" s="26"/>
      <c r="K219" s="26"/>
      <c r="L219" s="26"/>
      <c r="M219" s="26"/>
      <c r="N219" s="26"/>
      <c r="O219" s="26"/>
      <c r="P219" s="26"/>
    </row>
    <row r="220" spans="1:16">
      <c r="A220" s="26"/>
      <c r="B220" s="65" t="s">
        <v>399</v>
      </c>
      <c r="C220" s="65" t="s">
        <v>700</v>
      </c>
      <c r="D220" s="33"/>
      <c r="E220" s="66" t="s">
        <v>870</v>
      </c>
      <c r="F220" s="66" t="n">
        <v>173576.0</v>
      </c>
      <c r="G220" s="33" t="s">
        <v>840</v>
      </c>
      <c r="H220" s="59" t="n">
        <v>44088.0</v>
      </c>
      <c r="I220" s="97"/>
      <c r="J220" s="26"/>
      <c r="K220" s="26"/>
      <c r="L220" s="26"/>
      <c r="M220" s="26"/>
      <c r="N220" s="26"/>
      <c r="O220" s="26"/>
      <c r="P220" s="26"/>
    </row>
    <row r="221" spans="1:16">
      <c r="A221" s="26"/>
      <c r="B221" s="65" t="s">
        <v>399</v>
      </c>
      <c r="C221" s="65" t="s">
        <v>702</v>
      </c>
      <c r="D221" s="33"/>
      <c r="E221" s="66" t="s">
        <v>871</v>
      </c>
      <c r="F221" s="66" t="n">
        <v>168985.0</v>
      </c>
      <c r="G221" s="33" t="s">
        <v>840</v>
      </c>
      <c r="H221" s="59" t="n">
        <v>44088.0</v>
      </c>
      <c r="I221" s="97"/>
      <c r="J221" s="26"/>
      <c r="K221" s="26"/>
      <c r="L221" s="26"/>
      <c r="M221" s="26"/>
      <c r="N221" s="26"/>
      <c r="O221" s="26"/>
      <c r="P221" s="26"/>
    </row>
    <row r="222" spans="1:16">
      <c r="A222" s="26"/>
      <c r="B222" s="65" t="s">
        <v>399</v>
      </c>
      <c r="C222" s="65" t="s">
        <v>704</v>
      </c>
      <c r="D222" s="33"/>
      <c r="E222" s="66" t="s">
        <v>872</v>
      </c>
      <c r="F222" s="66" t="n">
        <v>168501.0</v>
      </c>
      <c r="G222" s="33" t="s">
        <v>840</v>
      </c>
      <c r="H222" s="59" t="n">
        <v>44088.0</v>
      </c>
      <c r="I222" s="97"/>
      <c r="J222" s="26"/>
      <c r="K222" s="26"/>
      <c r="L222" s="26"/>
      <c r="M222" s="26"/>
      <c r="N222" s="26"/>
      <c r="O222" s="26"/>
      <c r="P222" s="26"/>
    </row>
    <row r="223" spans="1:16">
      <c r="A223" s="26"/>
      <c r="B223" s="65" t="s">
        <v>399</v>
      </c>
      <c r="C223" s="65" t="s">
        <v>706</v>
      </c>
      <c r="D223" s="33"/>
      <c r="E223" s="66" t="s">
        <v>873</v>
      </c>
      <c r="F223" s="66" t="n">
        <v>167604.0</v>
      </c>
      <c r="G223" s="33" t="s">
        <v>840</v>
      </c>
      <c r="H223" s="59" t="n">
        <v>44088.0</v>
      </c>
      <c r="I223" s="97"/>
      <c r="J223" s="26"/>
      <c r="K223" s="26"/>
      <c r="L223" s="26"/>
      <c r="M223" s="26"/>
      <c r="N223" s="26"/>
      <c r="O223" s="26"/>
      <c r="P223" s="26"/>
    </row>
    <row r="224" spans="1:16">
      <c r="A224" s="26"/>
      <c r="B224" s="65" t="s">
        <v>399</v>
      </c>
      <c r="C224" s="65" t="s">
        <v>708</v>
      </c>
      <c r="D224" s="33"/>
      <c r="E224" s="66" t="s">
        <v>874</v>
      </c>
      <c r="F224" s="66" t="n">
        <v>166670.0</v>
      </c>
      <c r="G224" s="33" t="s">
        <v>840</v>
      </c>
      <c r="H224" s="59" t="n">
        <v>44088.0</v>
      </c>
      <c r="I224" s="97"/>
      <c r="J224" s="26"/>
      <c r="K224" s="26"/>
      <c r="L224" s="26"/>
      <c r="M224" s="26"/>
      <c r="N224" s="26"/>
      <c r="O224" s="26"/>
      <c r="P224" s="26"/>
    </row>
    <row r="225" spans="1:16">
      <c r="A225" s="26"/>
      <c r="B225" s="65" t="s">
        <v>399</v>
      </c>
      <c r="C225" s="65" t="s">
        <v>710</v>
      </c>
      <c r="D225" s="33"/>
      <c r="E225" s="66" t="s">
        <v>875</v>
      </c>
      <c r="F225" s="66" t="n">
        <v>165042.0</v>
      </c>
      <c r="G225" s="33" t="s">
        <v>840</v>
      </c>
      <c r="H225" s="59" t="n">
        <v>44088.0</v>
      </c>
      <c r="I225" s="97"/>
      <c r="J225" s="26"/>
      <c r="K225" s="26"/>
      <c r="L225" s="26"/>
      <c r="M225" s="26"/>
      <c r="N225" s="26"/>
      <c r="O225" s="26"/>
      <c r="P225" s="26"/>
    </row>
    <row r="226" spans="1:16">
      <c r="A226" s="26"/>
      <c r="B226" s="65" t="s">
        <v>399</v>
      </c>
      <c r="C226" s="65" t="s">
        <v>712</v>
      </c>
      <c r="D226" s="33"/>
      <c r="E226" s="66" t="s">
        <v>876</v>
      </c>
      <c r="F226" s="66" t="n">
        <v>164064.0</v>
      </c>
      <c r="G226" s="33" t="s">
        <v>840</v>
      </c>
      <c r="H226" s="59" t="n">
        <v>44088.0</v>
      </c>
      <c r="I226" s="97"/>
      <c r="J226" s="26"/>
      <c r="K226" s="26"/>
      <c r="L226" s="26"/>
      <c r="M226" s="26"/>
      <c r="N226" s="26"/>
      <c r="O226" s="26"/>
      <c r="P226" s="26"/>
    </row>
    <row r="227" spans="1:16">
      <c r="A227" s="26"/>
      <c r="B227" s="65" t="s">
        <v>399</v>
      </c>
      <c r="C227" s="65" t="s">
        <v>714</v>
      </c>
      <c r="D227" s="33"/>
      <c r="E227" s="66" t="s">
        <v>877</v>
      </c>
      <c r="F227" s="66" t="n">
        <v>163435.0</v>
      </c>
      <c r="G227" s="33" t="s">
        <v>840</v>
      </c>
      <c r="H227" s="59" t="n">
        <v>44088.0</v>
      </c>
      <c r="I227" s="97"/>
      <c r="J227" s="26"/>
      <c r="K227" s="26"/>
      <c r="L227" s="26"/>
      <c r="M227" s="26"/>
      <c r="N227" s="26"/>
      <c r="O227" s="26"/>
      <c r="P227" s="26"/>
    </row>
    <row r="228" spans="1:16">
      <c r="A228" s="26"/>
      <c r="B228" s="65" t="s">
        <v>399</v>
      </c>
      <c r="C228" s="65" t="s">
        <v>716</v>
      </c>
      <c r="D228" s="33"/>
      <c r="E228" s="66" t="s">
        <v>878</v>
      </c>
      <c r="F228" s="66" t="n">
        <v>163127.0</v>
      </c>
      <c r="G228" s="33" t="s">
        <v>840</v>
      </c>
      <c r="H228" s="59" t="n">
        <v>44088.0</v>
      </c>
      <c r="I228" s="97"/>
      <c r="J228" s="26"/>
      <c r="K228" s="26"/>
      <c r="L228" s="26"/>
      <c r="M228" s="26"/>
      <c r="N228" s="26"/>
      <c r="O228" s="26"/>
      <c r="P228" s="26"/>
    </row>
    <row r="229" spans="1:16">
      <c r="A229" s="26"/>
      <c r="B229" s="65" t="s">
        <v>399</v>
      </c>
      <c r="C229" s="65" t="s">
        <v>718</v>
      </c>
      <c r="D229" s="33"/>
      <c r="E229" s="66" t="s">
        <v>879</v>
      </c>
      <c r="F229" s="66" t="n">
        <v>162779.0</v>
      </c>
      <c r="G229" s="33" t="s">
        <v>840</v>
      </c>
      <c r="H229" s="59" t="n">
        <v>44088.0</v>
      </c>
      <c r="I229" s="97"/>
      <c r="J229" s="26"/>
      <c r="K229" s="26"/>
      <c r="L229" s="26"/>
      <c r="M229" s="26"/>
      <c r="N229" s="26"/>
      <c r="O229" s="26"/>
      <c r="P229" s="26"/>
    </row>
    <row r="230" spans="1:16">
      <c r="A230" s="26"/>
      <c r="B230" s="65" t="s">
        <v>399</v>
      </c>
      <c r="C230" s="65" t="s">
        <v>720</v>
      </c>
      <c r="D230" s="33"/>
      <c r="E230" s="66" t="s">
        <v>880</v>
      </c>
      <c r="F230" s="66" t="n">
        <v>162734.0</v>
      </c>
      <c r="G230" s="33" t="s">
        <v>840</v>
      </c>
      <c r="H230" s="59" t="n">
        <v>44088.0</v>
      </c>
      <c r="I230" s="97"/>
      <c r="J230" s="26"/>
      <c r="K230" s="26"/>
      <c r="L230" s="26"/>
      <c r="M230" s="26"/>
      <c r="N230" s="26"/>
      <c r="O230" s="26"/>
      <c r="P230" s="26"/>
    </row>
    <row r="231" spans="1:16">
      <c r="A231" s="26"/>
      <c r="B231" s="65" t="s">
        <v>399</v>
      </c>
      <c r="C231" s="65" t="s">
        <v>722</v>
      </c>
      <c r="D231" s="33"/>
      <c r="E231" s="66" t="s">
        <v>881</v>
      </c>
      <c r="F231" s="66" t="n">
        <v>162066.0</v>
      </c>
      <c r="G231" s="33" t="s">
        <v>840</v>
      </c>
      <c r="H231" s="59" t="n">
        <v>44088.0</v>
      </c>
      <c r="I231" s="97"/>
      <c r="J231" s="26"/>
      <c r="K231" s="26"/>
      <c r="L231" s="26"/>
      <c r="M231" s="26"/>
      <c r="N231" s="26"/>
      <c r="O231" s="26"/>
      <c r="P231" s="26"/>
    </row>
    <row r="232" spans="1:16">
      <c r="A232" s="26"/>
      <c r="B232" s="65" t="s">
        <v>399</v>
      </c>
      <c r="C232" s="65" t="s">
        <v>724</v>
      </c>
      <c r="D232" s="33"/>
      <c r="E232" s="66" t="s">
        <v>882</v>
      </c>
      <c r="F232" s="66" t="n">
        <v>155949.0</v>
      </c>
      <c r="G232" s="33" t="s">
        <v>840</v>
      </c>
      <c r="H232" s="59" t="n">
        <v>44088.0</v>
      </c>
      <c r="I232" s="97"/>
      <c r="J232" s="26"/>
      <c r="K232" s="26"/>
      <c r="L232" s="26"/>
      <c r="M232" s="26"/>
      <c r="N232" s="26"/>
      <c r="O232" s="26"/>
      <c r="P232" s="26"/>
    </row>
    <row r="233" spans="1:16">
      <c r="A233" s="26"/>
      <c r="B233" s="65" t="s">
        <v>399</v>
      </c>
      <c r="C233" s="65" t="s">
        <v>726</v>
      </c>
      <c r="D233" s="33"/>
      <c r="E233" s="66" t="s">
        <v>883</v>
      </c>
      <c r="F233" s="66" t="n">
        <v>155196.0</v>
      </c>
      <c r="G233" s="33" t="s">
        <v>840</v>
      </c>
      <c r="H233" s="59" t="n">
        <v>44088.0</v>
      </c>
      <c r="I233" s="97"/>
      <c r="J233" s="26"/>
      <c r="K233" s="26"/>
      <c r="L233" s="26"/>
      <c r="M233" s="26"/>
      <c r="N233" s="26"/>
      <c r="O233" s="26"/>
      <c r="P233" s="26"/>
    </row>
    <row r="234" spans="1:16">
      <c r="A234" s="26"/>
      <c r="B234" s="65" t="s">
        <v>399</v>
      </c>
      <c r="C234" s="65" t="s">
        <v>728</v>
      </c>
      <c r="D234" s="33"/>
      <c r="E234" s="66" t="s">
        <v>884</v>
      </c>
      <c r="F234" s="66" t="n">
        <v>153924.0</v>
      </c>
      <c r="G234" s="33" t="s">
        <v>840</v>
      </c>
      <c r="H234" s="59" t="n">
        <v>44088.0</v>
      </c>
      <c r="I234" s="97"/>
      <c r="J234" s="26"/>
      <c r="K234" s="26"/>
      <c r="L234" s="26"/>
      <c r="M234" s="26"/>
      <c r="N234" s="26"/>
      <c r="O234" s="26"/>
      <c r="P234" s="26"/>
    </row>
    <row r="235" spans="1:16">
      <c r="A235" s="26"/>
      <c r="B235" s="65" t="s">
        <v>399</v>
      </c>
      <c r="C235" s="65" t="s">
        <v>730</v>
      </c>
      <c r="D235" s="33"/>
      <c r="E235" s="66" t="s">
        <v>885</v>
      </c>
      <c r="F235" s="66" t="n">
        <v>152847.0</v>
      </c>
      <c r="G235" s="33" t="s">
        <v>840</v>
      </c>
      <c r="H235" s="59" t="n">
        <v>44088.0</v>
      </c>
      <c r="I235" s="97"/>
      <c r="J235" s="26"/>
      <c r="K235" s="26"/>
      <c r="L235" s="26"/>
      <c r="M235" s="26"/>
      <c r="N235" s="26"/>
      <c r="O235" s="26"/>
      <c r="P235" s="26"/>
    </row>
    <row r="236" spans="1:16">
      <c r="A236" s="26"/>
      <c r="B236" s="65" t="s">
        <v>399</v>
      </c>
      <c r="C236" s="65" t="s">
        <v>734</v>
      </c>
      <c r="D236" s="33"/>
      <c r="E236" s="66" t="s">
        <v>886</v>
      </c>
      <c r="F236" s="66" t="n">
        <v>149190.0</v>
      </c>
      <c r="G236" s="33" t="s">
        <v>840</v>
      </c>
      <c r="H236" s="59" t="n">
        <v>44088.0</v>
      </c>
      <c r="I236" s="97"/>
      <c r="J236" s="26"/>
      <c r="K236" s="26"/>
      <c r="L236" s="26"/>
      <c r="M236" s="26"/>
      <c r="N236" s="26"/>
      <c r="O236" s="26"/>
      <c r="P236" s="26"/>
    </row>
    <row r="237" spans="1:16">
      <c r="A237" s="26"/>
      <c r="B237" s="65" t="s">
        <v>399</v>
      </c>
      <c r="C237" s="65" t="s">
        <v>736</v>
      </c>
      <c r="D237" s="33"/>
      <c r="E237" s="66" t="s">
        <v>887</v>
      </c>
      <c r="F237" s="66" t="n">
        <v>148866.0</v>
      </c>
      <c r="G237" s="33" t="s">
        <v>840</v>
      </c>
      <c r="H237" s="59" t="n">
        <v>44088.0</v>
      </c>
      <c r="I237" s="97"/>
      <c r="J237" s="26"/>
      <c r="K237" s="26"/>
      <c r="L237" s="26"/>
      <c r="M237" s="26"/>
      <c r="N237" s="26"/>
      <c r="O237" s="26"/>
      <c r="P237" s="26"/>
    </row>
    <row r="238" spans="1:16">
      <c r="A238" s="26"/>
      <c r="B238" s="65" t="s">
        <v>399</v>
      </c>
      <c r="C238" s="65" t="s">
        <v>738</v>
      </c>
      <c r="D238" s="33"/>
      <c r="E238" s="66" t="s">
        <v>888</v>
      </c>
      <c r="F238" s="66" t="n">
        <v>147673.0</v>
      </c>
      <c r="G238" s="33" t="s">
        <v>840</v>
      </c>
      <c r="H238" s="59" t="n">
        <v>44088.0</v>
      </c>
      <c r="I238" s="97"/>
      <c r="J238" s="26"/>
      <c r="K238" s="26"/>
      <c r="L238" s="26"/>
      <c r="M238" s="26"/>
      <c r="N238" s="26"/>
      <c r="O238" s="26"/>
      <c r="P238" s="26"/>
    </row>
    <row r="239" spans="1:16">
      <c r="A239" s="26"/>
      <c r="B239" s="65" t="s">
        <v>399</v>
      </c>
      <c r="C239" s="65" t="s">
        <v>740</v>
      </c>
      <c r="D239" s="33"/>
      <c r="E239" s="66" t="s">
        <v>741</v>
      </c>
      <c r="F239" s="66" t="n">
        <v>146310.0</v>
      </c>
      <c r="G239" s="33" t="s">
        <v>840</v>
      </c>
      <c r="H239" s="59" t="n">
        <v>44088.0</v>
      </c>
      <c r="I239" s="97"/>
      <c r="J239" s="26"/>
      <c r="K239" s="26"/>
      <c r="L239" s="26"/>
      <c r="M239" s="26"/>
      <c r="N239" s="26"/>
      <c r="O239" s="26"/>
      <c r="P239" s="26"/>
    </row>
    <row r="240" spans="1:16">
      <c r="A240" s="26"/>
      <c r="B240" s="65" t="s">
        <v>399</v>
      </c>
      <c r="C240" s="65" t="s">
        <v>742</v>
      </c>
      <c r="D240" s="33"/>
      <c r="E240" s="66" t="s">
        <v>743</v>
      </c>
      <c r="F240" s="66" t="n">
        <v>145874.0</v>
      </c>
      <c r="G240" s="33" t="s">
        <v>840</v>
      </c>
      <c r="H240" s="59" t="n">
        <v>44088.0</v>
      </c>
      <c r="I240" s="97"/>
      <c r="J240" s="26"/>
      <c r="K240" s="26"/>
      <c r="L240" s="26"/>
      <c r="M240" s="26"/>
      <c r="N240" s="26"/>
      <c r="O240" s="26"/>
      <c r="P240" s="26"/>
    </row>
    <row r="241" spans="1:16">
      <c r="A241" s="26"/>
      <c r="B241" s="65" t="s">
        <v>399</v>
      </c>
      <c r="C241" s="65" t="s">
        <v>744</v>
      </c>
      <c r="D241" s="33"/>
      <c r="E241" s="66" t="s">
        <v>745</v>
      </c>
      <c r="F241" s="66" t="n">
        <v>144486.0</v>
      </c>
      <c r="G241" s="33" t="s">
        <v>840</v>
      </c>
      <c r="H241" s="59" t="n">
        <v>44088.0</v>
      </c>
      <c r="I241" s="97"/>
      <c r="J241" s="26"/>
      <c r="K241" s="26"/>
      <c r="L241" s="26"/>
      <c r="M241" s="26"/>
      <c r="N241" s="26"/>
      <c r="O241" s="26"/>
      <c r="P241" s="26"/>
    </row>
    <row r="242" spans="1:16">
      <c r="A242" s="26"/>
      <c r="B242" s="65" t="s">
        <v>399</v>
      </c>
      <c r="C242" s="65" t="s">
        <v>746</v>
      </c>
      <c r="D242" s="33"/>
      <c r="E242" s="72" t="s">
        <v>747</v>
      </c>
      <c r="F242" s="66" t="n">
        <v>143745.0</v>
      </c>
      <c r="G242" s="33" t="s">
        <v>840</v>
      </c>
      <c r="H242" s="59" t="n">
        <v>44088.0</v>
      </c>
      <c r="I242" s="97"/>
      <c r="J242" s="26"/>
      <c r="K242" s="26"/>
      <c r="L242" s="26"/>
      <c r="M242" s="26"/>
      <c r="N242" s="26"/>
      <c r="O242" s="26"/>
      <c r="P242" s="26"/>
    </row>
    <row r="243" spans="1:16">
      <c r="A243" s="26"/>
      <c r="B243" s="65" t="s">
        <v>399</v>
      </c>
      <c r="C243" s="65" t="s">
        <v>748</v>
      </c>
      <c r="D243" s="33"/>
      <c r="E243" s="66" t="s">
        <v>749</v>
      </c>
      <c r="F243" s="66" t="n">
        <v>143573.0</v>
      </c>
      <c r="G243" s="33" t="s">
        <v>840</v>
      </c>
      <c r="H243" s="59" t="n">
        <v>44088.0</v>
      </c>
      <c r="I243" s="97"/>
      <c r="J243" s="26"/>
      <c r="K243" s="26"/>
      <c r="L243" s="26"/>
      <c r="M243" s="26"/>
      <c r="N243" s="26"/>
      <c r="O243" s="26"/>
      <c r="P243" s="26"/>
    </row>
    <row r="244" spans="1:16">
      <c r="A244" s="26"/>
      <c r="B244" s="65" t="s">
        <v>399</v>
      </c>
      <c r="C244" s="65" t="s">
        <v>750</v>
      </c>
      <c r="D244" s="33"/>
      <c r="E244" s="66" t="s">
        <v>751</v>
      </c>
      <c r="F244" s="66" t="n">
        <v>142530.0</v>
      </c>
      <c r="G244" s="33" t="s">
        <v>840</v>
      </c>
      <c r="H244" s="59" t="n">
        <v>44088.0</v>
      </c>
      <c r="I244" s="97"/>
      <c r="J244" s="26"/>
      <c r="K244" s="26"/>
      <c r="L244" s="26"/>
      <c r="M244" s="26"/>
      <c r="N244" s="26"/>
      <c r="O244" s="26"/>
      <c r="P244" s="26"/>
    </row>
    <row r="245" spans="1:16">
      <c r="A245" s="26"/>
      <c r="B245" s="65" t="s">
        <v>399</v>
      </c>
      <c r="C245" s="65" t="s">
        <v>752</v>
      </c>
      <c r="D245" s="33"/>
      <c r="E245" s="66" t="s">
        <v>753</v>
      </c>
      <c r="F245" s="66" t="n">
        <v>142227.0</v>
      </c>
      <c r="G245" s="33" t="s">
        <v>840</v>
      </c>
      <c r="H245" s="59" t="n">
        <v>44088.0</v>
      </c>
      <c r="I245" s="97"/>
      <c r="J245" s="26"/>
      <c r="K245" s="26"/>
      <c r="L245" s="26"/>
      <c r="M245" s="26"/>
      <c r="N245" s="26"/>
      <c r="O245" s="26"/>
      <c r="P245" s="26"/>
    </row>
    <row r="246" spans="1:16">
      <c r="A246" s="26"/>
      <c r="B246" s="65" t="s">
        <v>399</v>
      </c>
      <c r="C246" s="65" t="s">
        <v>754</v>
      </c>
      <c r="D246" s="33"/>
      <c r="E246" s="66" t="s">
        <v>755</v>
      </c>
      <c r="F246" s="66" t="n">
        <v>142099.0</v>
      </c>
      <c r="G246" s="33" t="s">
        <v>840</v>
      </c>
      <c r="H246" s="59" t="n">
        <v>44088.0</v>
      </c>
      <c r="I246" s="97"/>
      <c r="J246" s="26"/>
      <c r="K246" s="26"/>
      <c r="L246" s="26"/>
      <c r="M246" s="26"/>
      <c r="N246" s="26"/>
      <c r="O246" s="26"/>
      <c r="P246" s="26"/>
    </row>
    <row r="247" spans="1:16">
      <c r="A247" s="26"/>
      <c r="B247" s="65" t="s">
        <v>399</v>
      </c>
      <c r="C247" s="65" t="s">
        <v>756</v>
      </c>
      <c r="D247" s="33"/>
      <c r="E247" s="66" t="s">
        <v>757</v>
      </c>
      <c r="F247" s="66" t="n">
        <v>141536.0</v>
      </c>
      <c r="G247" s="33" t="s">
        <v>840</v>
      </c>
      <c r="H247" s="59" t="n">
        <v>44088.0</v>
      </c>
      <c r="I247" s="97"/>
      <c r="J247" s="26"/>
      <c r="K247" s="26"/>
      <c r="L247" s="26"/>
      <c r="M247" s="26"/>
      <c r="N247" s="26"/>
      <c r="O247" s="26"/>
      <c r="P247" s="26"/>
    </row>
    <row r="248" spans="1:16">
      <c r="A248" s="26"/>
      <c r="B248" s="65" t="s">
        <v>399</v>
      </c>
      <c r="C248" s="65" t="s">
        <v>758</v>
      </c>
      <c r="D248" s="33"/>
      <c r="E248" s="66" t="s">
        <v>759</v>
      </c>
      <c r="F248" s="66" t="n">
        <v>140616.0</v>
      </c>
      <c r="G248" s="33" t="s">
        <v>840</v>
      </c>
      <c r="H248" s="59" t="n">
        <v>44088.0</v>
      </c>
      <c r="I248" s="97"/>
      <c r="J248" s="26"/>
      <c r="K248" s="26"/>
      <c r="L248" s="26"/>
      <c r="M248" s="26"/>
      <c r="N248" s="26"/>
      <c r="O248" s="26"/>
      <c r="P248" s="26"/>
    </row>
    <row r="249" spans="1:16">
      <c r="A249" s="26"/>
      <c r="B249" s="65" t="s">
        <v>399</v>
      </c>
      <c r="C249" s="65" t="s">
        <v>760</v>
      </c>
      <c r="D249" s="33"/>
      <c r="E249" s="66" t="s">
        <v>761</v>
      </c>
      <c r="F249" s="66" t="n">
        <v>140533.0</v>
      </c>
      <c r="G249" s="33" t="s">
        <v>840</v>
      </c>
      <c r="H249" s="59" t="n">
        <v>44088.0</v>
      </c>
      <c r="I249" s="97"/>
      <c r="J249" s="26"/>
      <c r="K249" s="26"/>
      <c r="L249" s="26"/>
      <c r="M249" s="26"/>
      <c r="N249" s="26"/>
      <c r="O249" s="26"/>
      <c r="P249" s="26"/>
    </row>
    <row r="250" spans="1:16">
      <c r="A250" s="26"/>
      <c r="B250" s="65" t="s">
        <v>399</v>
      </c>
      <c r="C250" s="65" t="s">
        <v>762</v>
      </c>
      <c r="D250" s="33"/>
      <c r="E250" s="66" t="s">
        <v>763</v>
      </c>
      <c r="F250" s="66" t="n">
        <v>140405.0</v>
      </c>
      <c r="G250" s="33" t="s">
        <v>840</v>
      </c>
      <c r="H250" s="59" t="n">
        <v>44088.0</v>
      </c>
      <c r="I250" s="97"/>
      <c r="J250" s="26"/>
      <c r="K250" s="26"/>
      <c r="L250" s="26"/>
      <c r="M250" s="26"/>
      <c r="N250" s="26"/>
      <c r="O250" s="26"/>
      <c r="P250" s="26"/>
    </row>
    <row r="251" spans="1:16">
      <c r="A251" s="26"/>
      <c r="B251" s="65" t="s">
        <v>399</v>
      </c>
      <c r="C251" s="65" t="s">
        <v>764</v>
      </c>
      <c r="D251" s="33"/>
      <c r="E251" s="66" t="s">
        <v>765</v>
      </c>
      <c r="F251" s="66" t="n">
        <v>140210.0</v>
      </c>
      <c r="G251" s="33" t="s">
        <v>840</v>
      </c>
      <c r="H251" s="59" t="n">
        <v>44088.0</v>
      </c>
      <c r="I251" s="97"/>
      <c r="J251" s="26"/>
      <c r="K251" s="26"/>
      <c r="L251" s="26"/>
      <c r="M251" s="26"/>
      <c r="N251" s="26"/>
      <c r="O251" s="26"/>
      <c r="P251" s="26"/>
    </row>
    <row r="252" spans="1:16">
      <c r="A252" s="26"/>
      <c r="B252" s="65" t="s">
        <v>399</v>
      </c>
      <c r="C252" s="65" t="s">
        <v>766</v>
      </c>
      <c r="D252" s="33"/>
      <c r="E252" s="66" t="s">
        <v>767</v>
      </c>
      <c r="F252" s="66" t="n">
        <v>140146.0</v>
      </c>
      <c r="G252" s="33" t="s">
        <v>840</v>
      </c>
      <c r="H252" s="59" t="n">
        <v>44088.0</v>
      </c>
      <c r="I252" s="97"/>
      <c r="J252" s="26"/>
      <c r="K252" s="26"/>
      <c r="L252" s="26"/>
      <c r="M252" s="26"/>
      <c r="N252" s="26"/>
      <c r="O252" s="26"/>
      <c r="P252" s="26"/>
    </row>
    <row r="253" spans="1:16">
      <c r="A253" s="26"/>
      <c r="B253" s="65" t="s">
        <v>399</v>
      </c>
      <c r="C253" s="65" t="s">
        <v>768</v>
      </c>
      <c r="D253" s="33"/>
      <c r="E253" s="66" t="s">
        <v>769</v>
      </c>
      <c r="F253" s="66" t="n">
        <v>137697.0</v>
      </c>
      <c r="G253" s="33" t="s">
        <v>840</v>
      </c>
      <c r="H253" s="59" t="n">
        <v>44088.0</v>
      </c>
      <c r="I253" s="97"/>
      <c r="J253" s="26"/>
      <c r="K253" s="26"/>
      <c r="L253" s="26"/>
      <c r="M253" s="26"/>
      <c r="N253" s="26"/>
      <c r="O253" s="26"/>
      <c r="P253" s="26"/>
    </row>
    <row r="254" spans="1:16">
      <c r="A254" s="26"/>
      <c r="B254" s="65" t="s">
        <v>399</v>
      </c>
      <c r="C254" s="65" t="s">
        <v>770</v>
      </c>
      <c r="D254" s="33"/>
      <c r="E254" s="66" t="s">
        <v>771</v>
      </c>
      <c r="F254" s="66" t="n">
        <v>136003.0</v>
      </c>
      <c r="G254" s="33" t="s">
        <v>840</v>
      </c>
      <c r="H254" s="59" t="n">
        <v>44088.0</v>
      </c>
      <c r="I254" s="97"/>
      <c r="J254" s="26"/>
      <c r="K254" s="26"/>
      <c r="L254" s="26"/>
      <c r="M254" s="26"/>
      <c r="N254" s="26"/>
      <c r="O254" s="26"/>
      <c r="P254" s="26"/>
    </row>
    <row r="255" spans="1:16">
      <c r="A255" s="26"/>
      <c r="B255" s="65" t="s">
        <v>399</v>
      </c>
      <c r="C255" s="65" t="s">
        <v>524</v>
      </c>
      <c r="D255" s="33"/>
      <c r="E255" s="66" t="s">
        <v>889</v>
      </c>
      <c r="F255" s="66" t="n">
        <v>135495.0</v>
      </c>
      <c r="G255" s="61" t="s">
        <v>13</v>
      </c>
      <c r="H255" s="59" t="n">
        <v>44088.0</v>
      </c>
      <c r="I255" s="97"/>
      <c r="J255" s="26"/>
      <c r="K255" s="26"/>
      <c r="L255" s="26"/>
      <c r="M255" s="26"/>
      <c r="N255" s="26"/>
      <c r="O255" s="26"/>
      <c r="P255" s="26"/>
    </row>
    <row r="256" spans="1:16">
      <c r="A256" s="26"/>
      <c r="B256" s="65" t="s">
        <v>399</v>
      </c>
      <c r="C256" s="65" t="s">
        <v>526</v>
      </c>
      <c r="D256" s="33"/>
      <c r="E256" s="66" t="s">
        <v>527</v>
      </c>
      <c r="F256" s="66" t="n">
        <v>134436.0</v>
      </c>
      <c r="G256" s="61" t="s">
        <v>13</v>
      </c>
      <c r="H256" s="59" t="n">
        <v>44088.0</v>
      </c>
      <c r="I256" s="97"/>
      <c r="J256" s="26"/>
      <c r="K256" s="26"/>
      <c r="L256" s="26"/>
      <c r="M256" s="26"/>
      <c r="N256" s="26"/>
      <c r="O256" s="26"/>
      <c r="P256" s="26"/>
    </row>
    <row r="257" spans="1:16">
      <c r="A257" s="26"/>
      <c r="B257" s="65" t="s">
        <v>399</v>
      </c>
      <c r="C257" s="65" t="s">
        <v>528</v>
      </c>
      <c r="D257" s="33"/>
      <c r="E257" s="66" t="s">
        <v>529</v>
      </c>
      <c r="F257" s="66" t="n">
        <v>134270.0</v>
      </c>
      <c r="G257" s="61" t="s">
        <v>13</v>
      </c>
      <c r="H257" s="59" t="n">
        <v>44088.0</v>
      </c>
      <c r="I257" s="97"/>
      <c r="J257" s="26"/>
      <c r="K257" s="26"/>
      <c r="L257" s="26"/>
      <c r="M257" s="26"/>
      <c r="N257" s="26"/>
      <c r="O257" s="26"/>
      <c r="P257" s="26"/>
    </row>
    <row r="258" spans="1:16">
      <c r="A258" s="26"/>
      <c r="B258" s="65" t="s">
        <v>399</v>
      </c>
      <c r="C258" s="65" t="s">
        <v>530</v>
      </c>
      <c r="D258" s="33"/>
      <c r="E258" s="66" t="s">
        <v>531</v>
      </c>
      <c r="F258" s="66" t="n">
        <v>131901.0</v>
      </c>
      <c r="G258" s="61" t="s">
        <v>13</v>
      </c>
      <c r="H258" s="59" t="n">
        <v>44088.0</v>
      </c>
      <c r="I258" s="97"/>
      <c r="J258" s="26"/>
      <c r="K258" s="26"/>
      <c r="L258" s="26"/>
      <c r="M258" s="26"/>
      <c r="N258" s="26"/>
      <c r="O258" s="26"/>
      <c r="P258" s="26"/>
    </row>
    <row r="259" spans="1:16">
      <c r="A259" s="26"/>
      <c r="B259" s="65" t="s">
        <v>399</v>
      </c>
      <c r="C259" s="65" t="s">
        <v>532</v>
      </c>
      <c r="D259" s="33"/>
      <c r="E259" s="66" t="s">
        <v>533</v>
      </c>
      <c r="F259" s="66" t="n">
        <v>129389.0</v>
      </c>
      <c r="G259" s="61" t="s">
        <v>13</v>
      </c>
      <c r="H259" s="59" t="n">
        <v>44088.0</v>
      </c>
      <c r="I259" s="97"/>
      <c r="J259" s="26"/>
      <c r="K259" s="26"/>
      <c r="L259" s="26"/>
      <c r="M259" s="26"/>
      <c r="N259" s="26"/>
      <c r="O259" s="26"/>
      <c r="P259" s="26"/>
    </row>
    <row r="260" spans="1:16">
      <c r="A260" s="26"/>
      <c r="B260" s="65" t="s">
        <v>399</v>
      </c>
      <c r="C260" s="65" t="s">
        <v>534</v>
      </c>
      <c r="D260" s="33"/>
      <c r="E260" s="66" t="s">
        <v>535</v>
      </c>
      <c r="F260" s="66" t="n">
        <v>128714.0</v>
      </c>
      <c r="G260" s="61" t="s">
        <v>13</v>
      </c>
      <c r="H260" s="59" t="n">
        <v>44088.0</v>
      </c>
      <c r="I260" s="97"/>
      <c r="J260" s="26"/>
      <c r="K260" s="26"/>
      <c r="L260" s="26"/>
      <c r="M260" s="26"/>
      <c r="N260" s="26"/>
      <c r="O260" s="26"/>
      <c r="P260" s="26"/>
    </row>
    <row r="261" spans="1:16">
      <c r="A261" s="26"/>
      <c r="B261" s="65" t="s">
        <v>399</v>
      </c>
      <c r="C261" s="65" t="s">
        <v>536</v>
      </c>
      <c r="D261" s="33"/>
      <c r="E261" s="66" t="s">
        <v>537</v>
      </c>
      <c r="F261" s="66" t="n">
        <v>126918.0</v>
      </c>
      <c r="G261" s="61" t="s">
        <v>13</v>
      </c>
      <c r="H261" s="59" t="n">
        <v>44088.0</v>
      </c>
      <c r="I261" s="97"/>
      <c r="J261" s="26"/>
      <c r="K261" s="26"/>
      <c r="L261" s="26"/>
      <c r="M261" s="26"/>
      <c r="N261" s="26"/>
      <c r="O261" s="26"/>
      <c r="P261" s="26"/>
    </row>
    <row r="262" spans="1:16">
      <c r="A262" s="26"/>
      <c r="B262" s="65" t="s">
        <v>399</v>
      </c>
      <c r="C262" s="65" t="s">
        <v>538</v>
      </c>
      <c r="D262" s="33"/>
      <c r="E262" s="66" t="s">
        <v>539</v>
      </c>
      <c r="F262" s="66" t="n">
        <v>126189.0</v>
      </c>
      <c r="G262" s="61" t="s">
        <v>13</v>
      </c>
      <c r="H262" s="59" t="n">
        <v>44088.0</v>
      </c>
      <c r="I262" s="97"/>
      <c r="J262" s="26"/>
      <c r="K262" s="26"/>
      <c r="L262" s="26"/>
      <c r="M262" s="26"/>
      <c r="N262" s="26"/>
      <c r="O262" s="26"/>
      <c r="P262" s="26"/>
    </row>
    <row r="263" spans="1:16">
      <c r="A263" s="26"/>
      <c r="B263" s="65" t="s">
        <v>399</v>
      </c>
      <c r="C263" s="65" t="s">
        <v>540</v>
      </c>
      <c r="D263" s="33"/>
      <c r="E263" s="66" t="s">
        <v>541</v>
      </c>
      <c r="F263" s="66" t="n">
        <v>125812.0</v>
      </c>
      <c r="G263" s="61" t="s">
        <v>13</v>
      </c>
      <c r="H263" s="59" t="n">
        <v>44088.0</v>
      </c>
      <c r="I263" s="97"/>
      <c r="J263" s="26"/>
      <c r="K263" s="26"/>
      <c r="L263" s="26"/>
      <c r="M263" s="26"/>
      <c r="N263" s="26"/>
      <c r="O263" s="26"/>
      <c r="P263" s="26"/>
    </row>
    <row r="264" spans="1:16">
      <c r="A264" s="26"/>
      <c r="B264" s="65" t="s">
        <v>399</v>
      </c>
      <c r="C264" s="65" t="s">
        <v>542</v>
      </c>
      <c r="D264" s="33"/>
      <c r="E264" s="66" t="s">
        <v>543</v>
      </c>
      <c r="F264" s="66" t="n">
        <v>125760.0</v>
      </c>
      <c r="G264" s="61" t="s">
        <v>13</v>
      </c>
      <c r="H264" s="59" t="n">
        <v>44088.0</v>
      </c>
      <c r="I264" s="97"/>
      <c r="J264" s="26"/>
      <c r="K264" s="26"/>
      <c r="L264" s="26"/>
      <c r="M264" s="26"/>
      <c r="N264" s="26"/>
      <c r="O264" s="26"/>
      <c r="P264" s="26"/>
    </row>
    <row r="265" spans="1:16">
      <c r="A265" s="26"/>
      <c r="B265" s="65" t="s">
        <v>399</v>
      </c>
      <c r="C265" s="65" t="s">
        <v>544</v>
      </c>
      <c r="D265" s="33"/>
      <c r="E265" s="66" t="s">
        <v>545</v>
      </c>
      <c r="F265" s="66" t="n">
        <v>124087.0</v>
      </c>
      <c r="G265" s="61" t="s">
        <v>13</v>
      </c>
      <c r="H265" s="59" t="n">
        <v>44088.0</v>
      </c>
      <c r="I265" s="97"/>
      <c r="J265" s="26"/>
      <c r="K265" s="26"/>
      <c r="L265" s="26"/>
      <c r="M265" s="26"/>
      <c r="N265" s="26"/>
      <c r="O265" s="26"/>
      <c r="P265" s="26"/>
    </row>
    <row r="266" spans="1:16">
      <c r="A266" s="26"/>
      <c r="B266" s="65" t="s">
        <v>399</v>
      </c>
      <c r="C266" s="65" t="s">
        <v>547</v>
      </c>
      <c r="D266" s="33"/>
      <c r="E266" s="66" t="s">
        <v>548</v>
      </c>
      <c r="F266" s="66" t="n">
        <v>122293.0</v>
      </c>
      <c r="G266" s="61" t="s">
        <v>13</v>
      </c>
      <c r="H266" s="59" t="n">
        <v>44088.0</v>
      </c>
      <c r="I266" s="97"/>
      <c r="J266" s="26"/>
      <c r="K266" s="26"/>
      <c r="L266" s="26"/>
      <c r="M266" s="26"/>
      <c r="N266" s="26"/>
      <c r="O266" s="26"/>
      <c r="P266" s="26"/>
    </row>
    <row r="267" spans="1:16">
      <c r="A267" s="26"/>
      <c r="B267" s="65" t="s">
        <v>399</v>
      </c>
      <c r="C267" s="65" t="s">
        <v>549</v>
      </c>
      <c r="D267" s="33"/>
      <c r="E267" s="66" t="s">
        <v>550</v>
      </c>
      <c r="F267" s="66" t="n">
        <v>122278.0</v>
      </c>
      <c r="G267" s="61" t="s">
        <v>13</v>
      </c>
      <c r="H267" s="59" t="n">
        <v>44088.0</v>
      </c>
      <c r="I267" s="97"/>
      <c r="J267" s="26"/>
      <c r="K267" s="26"/>
      <c r="L267" s="26"/>
      <c r="M267" s="26"/>
      <c r="N267" s="26"/>
      <c r="O267" s="26"/>
      <c r="P267" s="26"/>
    </row>
    <row r="268" spans="1:16">
      <c r="A268" s="26"/>
      <c r="B268" s="65" t="s">
        <v>399</v>
      </c>
      <c r="C268" s="65" t="s">
        <v>551</v>
      </c>
      <c r="D268" s="33"/>
      <c r="E268" s="66" t="s">
        <v>552</v>
      </c>
      <c r="F268" s="66" t="n">
        <v>122017.0</v>
      </c>
      <c r="G268" s="61" t="s">
        <v>13</v>
      </c>
      <c r="H268" s="59" t="n">
        <v>44088.0</v>
      </c>
      <c r="I268" s="97"/>
      <c r="J268" s="26"/>
      <c r="K268" s="26"/>
      <c r="L268" s="26"/>
      <c r="M268" s="26"/>
      <c r="N268" s="26"/>
      <c r="O268" s="26"/>
      <c r="P268" s="26"/>
    </row>
    <row r="269" spans="1:16">
      <c r="A269" s="26"/>
      <c r="B269" s="65" t="s">
        <v>399</v>
      </c>
      <c r="C269" s="65" t="s">
        <v>553</v>
      </c>
      <c r="D269" s="33"/>
      <c r="E269" s="66" t="s">
        <v>554</v>
      </c>
      <c r="F269" s="66" t="n">
        <v>120461.0</v>
      </c>
      <c r="G269" s="61" t="s">
        <v>13</v>
      </c>
      <c r="H269" s="59" t="n">
        <v>44088.0</v>
      </c>
      <c r="I269" s="97"/>
      <c r="J269" s="26"/>
      <c r="K269" s="26"/>
      <c r="L269" s="26"/>
      <c r="M269" s="26"/>
      <c r="N269" s="26"/>
      <c r="O269" s="26"/>
      <c r="P269" s="26"/>
    </row>
    <row r="270" spans="1:16">
      <c r="A270" s="26"/>
      <c r="B270" s="65" t="s">
        <v>399</v>
      </c>
      <c r="C270" s="65" t="s">
        <v>555</v>
      </c>
      <c r="D270" s="33"/>
      <c r="E270" s="66" t="s">
        <v>556</v>
      </c>
      <c r="F270" s="66" t="n">
        <v>120392.0</v>
      </c>
      <c r="G270" s="61" t="s">
        <v>13</v>
      </c>
      <c r="H270" s="59" t="n">
        <v>44088.0</v>
      </c>
      <c r="I270" s="97"/>
      <c r="J270" s="26"/>
      <c r="K270" s="26"/>
      <c r="L270" s="26"/>
      <c r="M270" s="26"/>
      <c r="N270" s="26"/>
      <c r="O270" s="26"/>
      <c r="P270" s="26"/>
    </row>
    <row r="271" spans="1:16">
      <c r="A271" s="26"/>
      <c r="B271" s="65" t="s">
        <v>399</v>
      </c>
      <c r="C271" s="65" t="s">
        <v>557</v>
      </c>
      <c r="D271" s="33"/>
      <c r="E271" s="66" t="s">
        <v>558</v>
      </c>
      <c r="F271" s="66" t="n">
        <v>120365.0</v>
      </c>
      <c r="G271" s="61" t="s">
        <v>13</v>
      </c>
      <c r="H271" s="59" t="n">
        <v>44088.0</v>
      </c>
      <c r="I271" s="97"/>
      <c r="J271" s="26"/>
      <c r="K271" s="26"/>
      <c r="L271" s="26"/>
      <c r="M271" s="26"/>
      <c r="N271" s="26"/>
      <c r="O271" s="26"/>
      <c r="P271" s="26"/>
    </row>
    <row r="272" spans="1:16">
      <c r="A272" s="26"/>
      <c r="B272" s="65" t="s">
        <v>399</v>
      </c>
      <c r="C272" s="65" t="s">
        <v>559</v>
      </c>
      <c r="D272" s="33"/>
      <c r="E272" s="66" t="s">
        <v>560</v>
      </c>
      <c r="F272" s="66" t="n">
        <v>119443.0</v>
      </c>
      <c r="G272" s="61" t="s">
        <v>13</v>
      </c>
      <c r="H272" s="59" t="n">
        <v>44088.0</v>
      </c>
      <c r="I272" s="97"/>
      <c r="J272" s="26"/>
      <c r="K272" s="26"/>
      <c r="L272" s="26"/>
      <c r="M272" s="26"/>
      <c r="N272" s="26"/>
      <c r="O272" s="26"/>
      <c r="P272" s="26"/>
    </row>
    <row r="273" spans="1:16">
      <c r="A273" s="26"/>
      <c r="B273" s="65" t="s">
        <v>399</v>
      </c>
      <c r="C273" s="65" t="s">
        <v>561</v>
      </c>
      <c r="D273" s="33"/>
      <c r="E273" s="66" t="s">
        <v>562</v>
      </c>
      <c r="F273" s="66" t="n">
        <v>119373.0</v>
      </c>
      <c r="G273" s="61" t="s">
        <v>13</v>
      </c>
      <c r="H273" s="59" t="n">
        <v>44088.0</v>
      </c>
      <c r="I273" s="97"/>
      <c r="J273" s="26"/>
      <c r="K273" s="26"/>
      <c r="L273" s="26"/>
      <c r="M273" s="26"/>
      <c r="N273" s="26"/>
      <c r="O273" s="26"/>
      <c r="P273" s="26"/>
    </row>
    <row r="274" spans="1:16">
      <c r="A274" s="26"/>
      <c r="B274" s="65" t="s">
        <v>399</v>
      </c>
      <c r="C274" s="65" t="s">
        <v>563</v>
      </c>
      <c r="D274" s="33"/>
      <c r="E274" s="66" t="s">
        <v>564</v>
      </c>
      <c r="F274" s="66" t="n">
        <v>118960.0</v>
      </c>
      <c r="G274" s="61" t="s">
        <v>13</v>
      </c>
      <c r="H274" s="59" t="n">
        <v>44088.0</v>
      </c>
      <c r="I274" s="97"/>
      <c r="J274" s="26"/>
      <c r="K274" s="26"/>
      <c r="L274" s="26"/>
      <c r="M274" s="26"/>
      <c r="N274" s="26"/>
      <c r="O274" s="26"/>
      <c r="P274" s="26"/>
    </row>
    <row r="275" spans="1:16">
      <c r="A275" s="26"/>
      <c r="B275" s="65" t="s">
        <v>399</v>
      </c>
      <c r="C275" s="65" t="s">
        <v>565</v>
      </c>
      <c r="D275" s="33"/>
      <c r="E275" s="66" t="s">
        <v>566</v>
      </c>
      <c r="F275" s="66" t="n">
        <v>118894.0</v>
      </c>
      <c r="G275" s="61" t="s">
        <v>13</v>
      </c>
      <c r="H275" s="59" t="n">
        <v>44088.0</v>
      </c>
      <c r="I275" s="97"/>
      <c r="J275" s="26"/>
      <c r="K275" s="26"/>
      <c r="L275" s="26"/>
      <c r="M275" s="26"/>
      <c r="N275" s="26"/>
      <c r="O275" s="26"/>
      <c r="P275" s="26"/>
    </row>
    <row r="276" spans="1:16">
      <c r="A276" s="26"/>
      <c r="B276" s="65" t="s">
        <v>399</v>
      </c>
      <c r="C276" s="65" t="s">
        <v>567</v>
      </c>
      <c r="D276" s="33"/>
      <c r="E276" s="66" t="s">
        <v>568</v>
      </c>
      <c r="F276" s="66" t="n">
        <v>118159.0</v>
      </c>
      <c r="G276" s="61" t="s">
        <v>13</v>
      </c>
      <c r="H276" s="59" t="n">
        <v>44088.0</v>
      </c>
      <c r="I276" s="97"/>
      <c r="J276" s="26"/>
      <c r="K276" s="26"/>
      <c r="L276" s="26"/>
      <c r="M276" s="26"/>
      <c r="N276" s="26"/>
      <c r="O276" s="26"/>
      <c r="P276" s="26"/>
    </row>
    <row r="277" spans="1:16">
      <c r="A277" s="26"/>
      <c r="B277" s="65" t="s">
        <v>399</v>
      </c>
      <c r="C277" s="65" t="s">
        <v>569</v>
      </c>
      <c r="D277" s="33"/>
      <c r="E277" s="66" t="s">
        <v>570</v>
      </c>
      <c r="F277" s="66" t="n">
        <v>117873.0</v>
      </c>
      <c r="G277" s="61" t="s">
        <v>13</v>
      </c>
      <c r="H277" s="59" t="n">
        <v>44088.0</v>
      </c>
      <c r="I277" s="97"/>
      <c r="J277" s="26"/>
      <c r="K277" s="26"/>
      <c r="L277" s="26"/>
      <c r="M277" s="26"/>
      <c r="N277" s="26"/>
      <c r="O277" s="26"/>
      <c r="P277" s="26"/>
    </row>
    <row r="278" spans="1:16">
      <c r="A278" s="26"/>
      <c r="B278" s="65" t="s">
        <v>399</v>
      </c>
      <c r="C278" s="65" t="s">
        <v>571</v>
      </c>
      <c r="D278" s="33"/>
      <c r="E278" s="66" t="s">
        <v>572</v>
      </c>
      <c r="F278" s="66" t="n">
        <v>117297.0</v>
      </c>
      <c r="G278" s="61" t="s">
        <v>13</v>
      </c>
      <c r="H278" s="59" t="n">
        <v>44088.0</v>
      </c>
      <c r="I278" s="97"/>
      <c r="J278" s="26"/>
      <c r="K278" s="26"/>
      <c r="L278" s="26"/>
      <c r="M278" s="26"/>
      <c r="N278" s="26"/>
      <c r="O278" s="26"/>
      <c r="P278" s="26"/>
    </row>
    <row r="279" spans="1:16">
      <c r="A279" s="26"/>
      <c r="B279" s="65" t="s">
        <v>399</v>
      </c>
      <c r="C279" s="65" t="s">
        <v>573</v>
      </c>
      <c r="D279" s="33"/>
      <c r="E279" s="66" t="s">
        <v>574</v>
      </c>
      <c r="F279" s="66" t="n">
        <v>117036.0</v>
      </c>
      <c r="G279" s="61" t="s">
        <v>13</v>
      </c>
      <c r="H279" s="59" t="n">
        <v>44088.0</v>
      </c>
      <c r="I279" s="97"/>
      <c r="J279" s="26"/>
      <c r="K279" s="26"/>
      <c r="L279" s="26"/>
      <c r="M279" s="26"/>
      <c r="N279" s="26"/>
      <c r="O279" s="26"/>
      <c r="P279" s="26"/>
    </row>
    <row r="280" spans="1:16">
      <c r="A280" s="26"/>
      <c r="B280" s="65" t="s">
        <v>399</v>
      </c>
      <c r="C280" s="65" t="s">
        <v>575</v>
      </c>
      <c r="D280" s="33"/>
      <c r="E280" s="66" t="s">
        <v>576</v>
      </c>
      <c r="F280" s="66" t="n">
        <v>116575.0</v>
      </c>
      <c r="G280" s="61" t="s">
        <v>13</v>
      </c>
      <c r="H280" s="59" t="n">
        <v>44088.0</v>
      </c>
      <c r="I280" s="97"/>
      <c r="J280" s="26"/>
      <c r="K280" s="26"/>
      <c r="L280" s="26"/>
      <c r="M280" s="26"/>
      <c r="N280" s="26"/>
      <c r="O280" s="26"/>
      <c r="P280" s="26"/>
    </row>
    <row r="281" spans="1:16">
      <c r="A281" s="26"/>
      <c r="B281" s="65" t="s">
        <v>399</v>
      </c>
      <c r="C281" s="65" t="s">
        <v>577</v>
      </c>
      <c r="D281" s="33"/>
      <c r="E281" s="66" t="s">
        <v>578</v>
      </c>
      <c r="F281" s="66" t="n">
        <v>116075.0</v>
      </c>
      <c r="G281" s="61" t="s">
        <v>13</v>
      </c>
      <c r="H281" s="59" t="n">
        <v>44088.0</v>
      </c>
      <c r="I281" s="97"/>
      <c r="J281" s="26"/>
      <c r="K281" s="26"/>
      <c r="L281" s="26"/>
      <c r="M281" s="26"/>
      <c r="N281" s="26"/>
      <c r="O281" s="26"/>
      <c r="P281" s="26"/>
    </row>
    <row r="282" spans="1:16">
      <c r="A282" s="26"/>
      <c r="B282" s="65" t="s">
        <v>399</v>
      </c>
      <c r="C282" s="65" t="s">
        <v>579</v>
      </c>
      <c r="D282" s="33"/>
      <c r="E282" s="66" t="s">
        <v>580</v>
      </c>
      <c r="F282" s="66" t="n">
        <v>115073.0</v>
      </c>
      <c r="G282" s="61" t="s">
        <v>13</v>
      </c>
      <c r="H282" s="59" t="n">
        <v>44088.0</v>
      </c>
      <c r="I282" s="97"/>
      <c r="J282" s="26"/>
      <c r="K282" s="26"/>
      <c r="L282" s="26"/>
      <c r="M282" s="26"/>
      <c r="N282" s="26"/>
      <c r="O282" s="26"/>
      <c r="P282" s="26"/>
    </row>
    <row r="283" spans="1:16">
      <c r="A283" s="26"/>
      <c r="B283" s="65" t="s">
        <v>399</v>
      </c>
      <c r="C283" s="65" t="s">
        <v>581</v>
      </c>
      <c r="D283" s="33"/>
      <c r="E283" s="66" t="s">
        <v>582</v>
      </c>
      <c r="F283" s="66" t="n">
        <v>115032.0</v>
      </c>
      <c r="G283" s="61" t="s">
        <v>13</v>
      </c>
      <c r="H283" s="59" t="n">
        <v>44088.0</v>
      </c>
      <c r="I283" s="97"/>
      <c r="J283" s="26"/>
      <c r="K283" s="26"/>
      <c r="L283" s="26"/>
      <c r="M283" s="26"/>
      <c r="N283" s="26"/>
      <c r="O283" s="26"/>
      <c r="P283" s="26"/>
    </row>
    <row r="284" spans="1:16">
      <c r="A284" s="26"/>
      <c r="B284" s="65" t="s">
        <v>399</v>
      </c>
      <c r="C284" s="65" t="s">
        <v>583</v>
      </c>
      <c r="D284" s="33"/>
      <c r="E284" s="66" t="s">
        <v>584</v>
      </c>
      <c r="F284" s="66" t="n">
        <v>114873.0</v>
      </c>
      <c r="G284" s="61" t="s">
        <v>13</v>
      </c>
      <c r="H284" s="59" t="n">
        <v>44088.0</v>
      </c>
      <c r="I284" s="97"/>
      <c r="J284" s="26"/>
      <c r="K284" s="26"/>
      <c r="L284" s="26"/>
      <c r="M284" s="26"/>
      <c r="N284" s="26"/>
      <c r="O284" s="26"/>
      <c r="P284" s="26"/>
    </row>
    <row r="285" spans="1:16">
      <c r="A285" s="26"/>
      <c r="B285" s="65" t="s">
        <v>399</v>
      </c>
      <c r="C285" s="65" t="s">
        <v>585</v>
      </c>
      <c r="D285" s="33"/>
      <c r="E285" s="66" t="s">
        <v>586</v>
      </c>
      <c r="F285" s="66" t="n">
        <v>112952.0</v>
      </c>
      <c r="G285" s="61" t="s">
        <v>13</v>
      </c>
      <c r="H285" s="59" t="n">
        <v>44088.0</v>
      </c>
      <c r="I285" s="97"/>
      <c r="J285" s="26"/>
      <c r="K285" s="26"/>
      <c r="L285" s="26"/>
      <c r="M285" s="26"/>
      <c r="N285" s="26"/>
      <c r="O285" s="26"/>
      <c r="P285" s="26"/>
    </row>
    <row r="286" spans="1:16">
      <c r="A286" s="26"/>
      <c r="B286" s="65" t="s">
        <v>399</v>
      </c>
      <c r="C286" s="65" t="s">
        <v>587</v>
      </c>
      <c r="D286" s="33"/>
      <c r="E286" s="66" t="s">
        <v>588</v>
      </c>
      <c r="F286" s="66" t="n">
        <v>112761.0</v>
      </c>
      <c r="G286" s="61" t="s">
        <v>13</v>
      </c>
      <c r="H286" s="59" t="n">
        <v>44088.0</v>
      </c>
      <c r="I286" s="97"/>
      <c r="J286" s="26"/>
      <c r="K286" s="26"/>
      <c r="L286" s="26"/>
      <c r="M286" s="26"/>
      <c r="N286" s="26"/>
      <c r="O286" s="26"/>
      <c r="P286" s="26"/>
    </row>
    <row r="287" spans="1:16">
      <c r="A287" s="26"/>
      <c r="B287" s="65" t="s">
        <v>399</v>
      </c>
      <c r="C287" s="65" t="s">
        <v>589</v>
      </c>
      <c r="D287" s="33"/>
      <c r="E287" s="66" t="s">
        <v>590</v>
      </c>
      <c r="F287" s="66" t="n">
        <v>111054.0</v>
      </c>
      <c r="G287" s="61" t="s">
        <v>13</v>
      </c>
      <c r="H287" s="59" t="n">
        <v>44088.0</v>
      </c>
      <c r="I287" s="97"/>
      <c r="J287" s="26"/>
      <c r="K287" s="26"/>
      <c r="L287" s="26"/>
      <c r="M287" s="26"/>
      <c r="N287" s="26"/>
      <c r="O287" s="26"/>
      <c r="P287" s="26"/>
    </row>
    <row r="288" spans="1:16">
      <c r="A288" s="26"/>
      <c r="B288" s="65" t="s">
        <v>399</v>
      </c>
      <c r="C288" s="65" t="s">
        <v>591</v>
      </c>
      <c r="D288" s="33"/>
      <c r="E288" s="66" t="s">
        <v>592</v>
      </c>
      <c r="F288" s="66" t="n">
        <v>110521.0</v>
      </c>
      <c r="G288" s="61" t="s">
        <v>13</v>
      </c>
      <c r="H288" s="59" t="n">
        <v>44088.0</v>
      </c>
      <c r="I288" s="97"/>
      <c r="J288" s="26"/>
      <c r="K288" s="26"/>
      <c r="L288" s="26"/>
      <c r="M288" s="26"/>
      <c r="N288" s="26"/>
      <c r="O288" s="26"/>
      <c r="P288" s="26"/>
    </row>
    <row r="289" spans="1:16">
      <c r="A289" s="26"/>
      <c r="B289" s="65" t="s">
        <v>399</v>
      </c>
      <c r="C289" s="65" t="s">
        <v>593</v>
      </c>
      <c r="D289" s="33"/>
      <c r="E289" s="66" t="s">
        <v>594</v>
      </c>
      <c r="F289" s="66" t="n">
        <v>110398.0</v>
      </c>
      <c r="G289" s="61" t="s">
        <v>13</v>
      </c>
      <c r="H289" s="59" t="n">
        <v>44088.0</v>
      </c>
      <c r="I289" s="97"/>
      <c r="J289" s="26"/>
      <c r="K289" s="26"/>
      <c r="L289" s="26"/>
      <c r="M289" s="26"/>
      <c r="N289" s="26"/>
      <c r="O289" s="26"/>
      <c r="P289" s="26"/>
    </row>
    <row r="290" spans="1:16">
      <c r="A290" s="26"/>
      <c r="B290" s="65" t="s">
        <v>399</v>
      </c>
      <c r="C290" s="65" t="s">
        <v>595</v>
      </c>
      <c r="D290" s="33"/>
      <c r="E290" s="66" t="s">
        <v>596</v>
      </c>
      <c r="F290" s="66" t="n">
        <v>109970.0</v>
      </c>
      <c r="G290" s="61" t="s">
        <v>13</v>
      </c>
      <c r="H290" s="59" t="n">
        <v>44088.0</v>
      </c>
      <c r="I290" s="97"/>
      <c r="J290" s="26"/>
      <c r="K290" s="26"/>
      <c r="L290" s="26"/>
      <c r="M290" s="26"/>
      <c r="N290" s="26"/>
      <c r="O290" s="26"/>
      <c r="P290" s="26"/>
    </row>
    <row r="291" spans="1:16">
      <c r="A291" s="26"/>
      <c r="B291" s="65" t="s">
        <v>399</v>
      </c>
      <c r="C291" s="65" t="s">
        <v>597</v>
      </c>
      <c r="D291" s="33"/>
      <c r="E291" s="66" t="s">
        <v>598</v>
      </c>
      <c r="F291" s="66" t="n">
        <v>109187.0</v>
      </c>
      <c r="G291" s="61" t="s">
        <v>13</v>
      </c>
      <c r="H291" s="59" t="n">
        <v>44088.0</v>
      </c>
      <c r="I291" s="97"/>
      <c r="J291" s="26"/>
      <c r="K291" s="26"/>
      <c r="L291" s="26"/>
      <c r="M291" s="26"/>
      <c r="N291" s="26"/>
      <c r="O291" s="26"/>
      <c r="P291" s="26"/>
    </row>
    <row r="292" spans="1:16">
      <c r="A292" s="26"/>
      <c r="B292" s="65" t="s">
        <v>399</v>
      </c>
      <c r="C292" s="65" t="s">
        <v>599</v>
      </c>
      <c r="D292" s="33"/>
      <c r="E292" s="66" t="s">
        <v>600</v>
      </c>
      <c r="F292" s="66" t="n">
        <v>108751.0</v>
      </c>
      <c r="G292" s="61" t="s">
        <v>13</v>
      </c>
      <c r="H292" s="59" t="n">
        <v>44088.0</v>
      </c>
      <c r="I292" s="97"/>
      <c r="J292" s="26"/>
      <c r="K292" s="26"/>
      <c r="L292" s="26"/>
      <c r="M292" s="26"/>
      <c r="N292" s="26"/>
      <c r="O292" s="26"/>
      <c r="P292" s="26"/>
    </row>
    <row r="293" spans="1:16">
      <c r="A293" s="26"/>
      <c r="B293" s="65" t="s">
        <v>399</v>
      </c>
      <c r="C293" s="65" t="s">
        <v>601</v>
      </c>
      <c r="D293" s="33"/>
      <c r="E293" s="66" t="s">
        <v>602</v>
      </c>
      <c r="F293" s="66" t="n">
        <v>107384.0</v>
      </c>
      <c r="G293" s="61" t="s">
        <v>13</v>
      </c>
      <c r="H293" s="59" t="n">
        <v>44088.0</v>
      </c>
      <c r="I293" s="97"/>
      <c r="J293" s="26"/>
      <c r="K293" s="26"/>
      <c r="L293" s="26"/>
      <c r="M293" s="26"/>
      <c r="N293" s="26"/>
      <c r="O293" s="26"/>
      <c r="P293" s="26"/>
    </row>
    <row r="294" spans="1:16">
      <c r="A294" s="26"/>
      <c r="B294" s="65" t="s">
        <v>399</v>
      </c>
      <c r="C294" s="65" t="s">
        <v>603</v>
      </c>
      <c r="D294" s="33"/>
      <c r="E294" s="72" t="s">
        <v>604</v>
      </c>
      <c r="F294" s="66" t="n">
        <v>107057.0</v>
      </c>
      <c r="G294" s="61" t="s">
        <v>13</v>
      </c>
      <c r="H294" s="59" t="n">
        <v>44088.0</v>
      </c>
      <c r="I294" s="97"/>
      <c r="J294" s="26"/>
      <c r="K294" s="26"/>
      <c r="L294" s="26"/>
      <c r="M294" s="26"/>
      <c r="N294" s="26"/>
      <c r="O294" s="26"/>
      <c r="P294" s="26"/>
    </row>
    <row r="295" spans="1:16">
      <c r="A295" s="26"/>
      <c r="B295" s="65" t="s">
        <v>399</v>
      </c>
      <c r="C295" s="65" t="s">
        <v>605</v>
      </c>
      <c r="D295" s="33"/>
      <c r="E295" s="66" t="s">
        <v>606</v>
      </c>
      <c r="F295" s="66" t="n">
        <v>106817.0</v>
      </c>
      <c r="G295" s="61" t="s">
        <v>13</v>
      </c>
      <c r="H295" s="59" t="n">
        <v>44088.0</v>
      </c>
      <c r="I295" s="97"/>
      <c r="J295" s="26"/>
      <c r="K295" s="26"/>
      <c r="L295" s="26"/>
      <c r="M295" s="26"/>
      <c r="N295" s="26"/>
      <c r="O295" s="26"/>
      <c r="P295" s="26"/>
    </row>
    <row r="296" spans="1:16">
      <c r="A296" s="26"/>
      <c r="B296" s="65" t="s">
        <v>399</v>
      </c>
      <c r="C296" s="65" t="s">
        <v>607</v>
      </c>
      <c r="D296" s="33"/>
      <c r="E296" s="66" t="s">
        <v>608</v>
      </c>
      <c r="F296" s="66" t="n">
        <v>105306.0</v>
      </c>
      <c r="G296" s="61" t="s">
        <v>13</v>
      </c>
      <c r="H296" s="59" t="n">
        <v>44088.0</v>
      </c>
      <c r="I296" s="97"/>
      <c r="J296" s="26"/>
      <c r="K296" s="26"/>
      <c r="L296" s="26"/>
      <c r="M296" s="26"/>
      <c r="N296" s="26"/>
      <c r="O296" s="26"/>
      <c r="P296" s="26"/>
    </row>
    <row r="297" spans="1:16">
      <c r="A297" s="26"/>
      <c r="B297" s="65" t="s">
        <v>399</v>
      </c>
      <c r="C297" s="65" t="s">
        <v>609</v>
      </c>
      <c r="D297" s="33"/>
      <c r="E297" s="66" t="s">
        <v>610</v>
      </c>
      <c r="F297" s="66" t="n">
        <v>105217.0</v>
      </c>
      <c r="G297" s="61" t="s">
        <v>13</v>
      </c>
      <c r="H297" s="59" t="n">
        <v>44088.0</v>
      </c>
      <c r="I297" s="97"/>
      <c r="J297" s="26"/>
      <c r="K297" s="26"/>
      <c r="L297" s="26"/>
      <c r="M297" s="26"/>
      <c r="N297" s="26"/>
      <c r="O297" s="26"/>
      <c r="P297" s="26"/>
    </row>
    <row r="298" spans="1:16">
      <c r="A298" s="26"/>
      <c r="B298" s="65" t="s">
        <v>399</v>
      </c>
      <c r="C298" s="65" t="s">
        <v>611</v>
      </c>
      <c r="D298" s="33"/>
      <c r="E298" s="66" t="s">
        <v>612</v>
      </c>
      <c r="F298" s="66" t="n">
        <v>105089.0</v>
      </c>
      <c r="G298" s="61" t="s">
        <v>13</v>
      </c>
      <c r="H298" s="59" t="n">
        <v>44088.0</v>
      </c>
      <c r="I298" s="97"/>
      <c r="J298" s="26"/>
      <c r="K298" s="26"/>
      <c r="L298" s="26"/>
      <c r="M298" s="26"/>
      <c r="N298" s="26"/>
      <c r="O298" s="26"/>
      <c r="P298" s="26"/>
    </row>
    <row r="299" spans="1:16">
      <c r="A299" s="26"/>
      <c r="B299" s="65" t="s">
        <v>399</v>
      </c>
      <c r="C299" s="65" t="s">
        <v>613</v>
      </c>
      <c r="D299" s="33"/>
      <c r="E299" s="66" t="s">
        <v>614</v>
      </c>
      <c r="F299" s="66" t="n">
        <v>104855.0</v>
      </c>
      <c r="G299" s="61" t="s">
        <v>13</v>
      </c>
      <c r="H299" s="59" t="n">
        <v>44088.0</v>
      </c>
      <c r="I299" s="97"/>
      <c r="J299" s="26"/>
      <c r="K299" s="26"/>
      <c r="L299" s="26"/>
      <c r="M299" s="26"/>
      <c r="N299" s="26"/>
      <c r="O299" s="26"/>
      <c r="P299" s="26"/>
    </row>
    <row r="300" spans="1:16">
      <c r="A300" s="26"/>
      <c r="B300" s="65" t="s">
        <v>399</v>
      </c>
      <c r="C300" s="65" t="s">
        <v>615</v>
      </c>
      <c r="D300" s="33"/>
      <c r="E300" s="66" t="s">
        <v>616</v>
      </c>
      <c r="F300" s="66" t="n">
        <v>102502.0</v>
      </c>
      <c r="G300" s="61" t="s">
        <v>13</v>
      </c>
      <c r="H300" s="59" t="n">
        <v>44088.0</v>
      </c>
      <c r="I300" s="97"/>
      <c r="J300" s="26"/>
      <c r="K300" s="26"/>
      <c r="L300" s="26"/>
      <c r="M300" s="26"/>
      <c r="N300" s="26"/>
      <c r="O300" s="26"/>
      <c r="P300" s="26"/>
    </row>
    <row r="301" spans="1:16">
      <c r="A301" s="26"/>
      <c r="B301" s="65" t="s">
        <v>399</v>
      </c>
      <c r="C301" s="65" t="s">
        <v>617</v>
      </c>
      <c r="D301" s="33"/>
      <c r="E301" s="66" t="s">
        <v>618</v>
      </c>
      <c r="F301" s="66" t="n">
        <v>101836.0</v>
      </c>
      <c r="G301" s="61" t="s">
        <v>13</v>
      </c>
      <c r="H301" s="59" t="n">
        <v>44088.0</v>
      </c>
      <c r="I301" s="97"/>
      <c r="J301" s="26"/>
      <c r="K301" s="26"/>
      <c r="L301" s="26"/>
      <c r="M301" s="26"/>
      <c r="N301" s="26"/>
      <c r="O301" s="26"/>
      <c r="P301" s="26"/>
    </row>
    <row r="302" spans="1:16">
      <c r="A302" s="26"/>
      <c r="B302" s="65" t="s">
        <v>399</v>
      </c>
      <c r="C302" s="65" t="s">
        <v>619</v>
      </c>
      <c r="D302" s="33"/>
      <c r="E302" s="66" t="s">
        <v>620</v>
      </c>
      <c r="F302" s="66" t="n">
        <v>100120.0</v>
      </c>
      <c r="G302" s="61" t="s">
        <v>13</v>
      </c>
      <c r="H302" s="59" t="n">
        <v>44088.0</v>
      </c>
      <c r="I302" s="97"/>
      <c r="J302" s="26"/>
      <c r="K302" s="26"/>
      <c r="L302" s="26"/>
      <c r="M302" s="26"/>
      <c r="N302" s="26"/>
      <c r="O302" s="26"/>
      <c r="P302" s="26"/>
    </row>
    <row r="303" spans="1:16">
      <c r="A303" s="26"/>
      <c r="B303" s="101" t="s">
        <v>48</v>
      </c>
      <c r="C303" s="101" t="s">
        <v>170</v>
      </c>
      <c r="D303" s="33"/>
      <c r="E303" s="102" t="s">
        <v>621</v>
      </c>
      <c r="F303" s="102" t="n">
        <v>103030.0</v>
      </c>
      <c r="G303" s="61" t="s">
        <v>772</v>
      </c>
      <c r="H303" s="59" t="n">
        <v>44088.0</v>
      </c>
      <c r="I303" s="97"/>
      <c r="J303" s="26"/>
      <c r="K303" s="26"/>
      <c r="L303" s="26"/>
      <c r="M303" s="26"/>
      <c r="N303" s="26"/>
      <c r="O303" s="26"/>
      <c r="P303" s="26"/>
    </row>
    <row r="304" spans="1:16">
      <c r="A304" s="26"/>
      <c r="B304" s="101" t="s">
        <v>172</v>
      </c>
      <c r="C304" s="101" t="s">
        <v>173</v>
      </c>
      <c r="D304" s="33"/>
      <c r="E304" s="102" t="s">
        <v>622</v>
      </c>
      <c r="F304" s="102" t="n">
        <v>106314.0</v>
      </c>
      <c r="G304" s="61" t="s">
        <v>772</v>
      </c>
      <c r="H304" s="59" t="n">
        <v>44088.0</v>
      </c>
      <c r="I304" s="97"/>
      <c r="J304" s="26"/>
      <c r="K304" s="26"/>
      <c r="L304" s="26"/>
      <c r="M304" s="26"/>
      <c r="N304" s="26"/>
      <c r="O304" s="26"/>
      <c r="P304" s="26"/>
    </row>
    <row r="305" spans="1:16">
      <c r="A305" s="26"/>
      <c r="B305" s="101" t="s">
        <v>178</v>
      </c>
      <c r="C305" s="101" t="s">
        <v>179</v>
      </c>
      <c r="D305" s="33"/>
      <c r="E305" s="102" t="s">
        <v>623</v>
      </c>
      <c r="F305" s="102" t="n">
        <v>114083.0</v>
      </c>
      <c r="G305" s="61" t="s">
        <v>772</v>
      </c>
      <c r="H305" s="59" t="n">
        <v>44088.0</v>
      </c>
      <c r="I305" s="97"/>
      <c r="J305" s="26"/>
      <c r="K305" s="26"/>
      <c r="L305" s="26"/>
      <c r="M305" s="26"/>
      <c r="N305" s="26"/>
      <c r="O305" s="26"/>
      <c r="P305" s="26"/>
    </row>
    <row r="306" spans="1:16">
      <c r="A306" s="26"/>
      <c r="B306" s="101" t="s">
        <v>178</v>
      </c>
      <c r="C306" s="101" t="s">
        <v>181</v>
      </c>
      <c r="D306" s="33"/>
      <c r="E306" s="102" t="s">
        <v>624</v>
      </c>
      <c r="F306" s="102" t="n">
        <v>116287.0</v>
      </c>
      <c r="G306" s="61" t="s">
        <v>772</v>
      </c>
      <c r="H306" s="59" t="n">
        <v>44088.0</v>
      </c>
      <c r="I306" s="97"/>
      <c r="J306" s="26"/>
      <c r="K306" s="26"/>
      <c r="L306" s="26"/>
      <c r="M306" s="26"/>
      <c r="N306" s="26"/>
      <c r="O306" s="26"/>
      <c r="P306" s="26"/>
    </row>
    <row r="307" spans="1:16">
      <c r="A307" s="26"/>
      <c r="B307" s="101" t="s">
        <v>178</v>
      </c>
      <c r="C307" s="101" t="s">
        <v>183</v>
      </c>
      <c r="D307" s="33"/>
      <c r="E307" s="102" t="s">
        <v>625</v>
      </c>
      <c r="F307" s="102" t="n">
        <v>119929.0</v>
      </c>
      <c r="G307" s="61" t="s">
        <v>772</v>
      </c>
      <c r="H307" s="59" t="n">
        <v>44088.0</v>
      </c>
      <c r="I307" s="97"/>
      <c r="J307" s="26"/>
      <c r="K307" s="26"/>
      <c r="L307" s="26"/>
      <c r="M307" s="26"/>
      <c r="N307" s="26"/>
      <c r="O307" s="26"/>
      <c r="P307" s="26"/>
    </row>
    <row r="308" spans="1:16">
      <c r="A308" s="26"/>
      <c r="B308" s="101" t="s">
        <v>48</v>
      </c>
      <c r="C308" s="101" t="s">
        <v>185</v>
      </c>
      <c r="D308" s="33"/>
      <c r="E308" s="102" t="s">
        <v>626</v>
      </c>
      <c r="F308" s="102" t="n">
        <v>127134.0</v>
      </c>
      <c r="G308" s="61" t="s">
        <v>772</v>
      </c>
      <c r="H308" s="59" t="n">
        <v>44088.0</v>
      </c>
      <c r="I308" s="97"/>
      <c r="J308" s="26"/>
      <c r="K308" s="26"/>
      <c r="L308" s="26"/>
      <c r="M308" s="26"/>
      <c r="N308" s="26"/>
      <c r="O308" s="26"/>
      <c r="P308" s="26"/>
    </row>
    <row r="309" spans="1:16">
      <c r="A309" s="26"/>
      <c r="B309" s="101" t="s">
        <v>187</v>
      </c>
      <c r="C309" s="101" t="s">
        <v>188</v>
      </c>
      <c r="D309" s="33"/>
      <c r="E309" s="102" t="s">
        <v>627</v>
      </c>
      <c r="F309" s="102" t="n">
        <v>142461.0</v>
      </c>
      <c r="G309" s="61" t="s">
        <v>772</v>
      </c>
      <c r="H309" s="59" t="n">
        <v>44088.0</v>
      </c>
      <c r="I309" s="97"/>
      <c r="J309" s="26"/>
      <c r="K309" s="26"/>
      <c r="L309" s="26"/>
      <c r="M309" s="26"/>
      <c r="N309" s="26"/>
      <c r="O309" s="26"/>
      <c r="P309" s="26"/>
    </row>
    <row r="310" spans="1:16">
      <c r="A310" s="26"/>
      <c r="B310" s="101" t="s">
        <v>48</v>
      </c>
      <c r="C310" s="101" t="s">
        <v>190</v>
      </c>
      <c r="D310" s="33"/>
      <c r="E310" s="102" t="s">
        <v>628</v>
      </c>
      <c r="F310" s="102" t="n">
        <v>143404.0</v>
      </c>
      <c r="G310" s="61" t="s">
        <v>772</v>
      </c>
      <c r="H310" s="59" t="n">
        <v>44088.0</v>
      </c>
      <c r="I310" s="97"/>
      <c r="J310" s="26"/>
      <c r="K310" s="26"/>
      <c r="L310" s="26"/>
      <c r="M310" s="26"/>
      <c r="N310" s="26"/>
      <c r="O310" s="26"/>
      <c r="P310" s="26"/>
    </row>
    <row r="311" spans="1:16">
      <c r="A311" s="26"/>
      <c r="B311" s="101" t="s">
        <v>178</v>
      </c>
      <c r="C311" s="101" t="s">
        <v>192</v>
      </c>
      <c r="D311" s="33"/>
      <c r="E311" s="102" t="s">
        <v>629</v>
      </c>
      <c r="F311" s="102" t="n">
        <v>148374.0</v>
      </c>
      <c r="G311" s="61" t="s">
        <v>772</v>
      </c>
      <c r="H311" s="59" t="n">
        <v>44088.0</v>
      </c>
      <c r="I311" s="97"/>
      <c r="J311" s="26"/>
      <c r="K311" s="26"/>
      <c r="L311" s="26"/>
      <c r="M311" s="26"/>
      <c r="N311" s="26"/>
      <c r="O311" s="26"/>
      <c r="P311" s="26"/>
    </row>
    <row r="312" spans="1:16">
      <c r="A312" s="26"/>
      <c r="B312" s="101" t="s">
        <v>172</v>
      </c>
      <c r="C312" s="101" t="s">
        <v>194</v>
      </c>
      <c r="D312" s="33"/>
      <c r="E312" s="102" t="s">
        <v>630</v>
      </c>
      <c r="F312" s="102" t="n">
        <v>155816.0</v>
      </c>
      <c r="G312" s="61" t="s">
        <v>772</v>
      </c>
      <c r="H312" s="59" t="n">
        <v>44088.0</v>
      </c>
      <c r="I312" s="97"/>
      <c r="J312" s="26"/>
      <c r="K312" s="26"/>
      <c r="L312" s="26"/>
      <c r="M312" s="26"/>
      <c r="N312" s="26"/>
      <c r="O312" s="26"/>
      <c r="P312" s="26"/>
    </row>
    <row r="313" spans="1:16">
      <c r="A313" s="26"/>
      <c r="B313" s="101" t="s">
        <v>187</v>
      </c>
      <c r="C313" s="101" t="s">
        <v>196</v>
      </c>
      <c r="D313" s="33"/>
      <c r="E313" s="102" t="s">
        <v>631</v>
      </c>
      <c r="F313" s="102" t="n">
        <v>168310.0</v>
      </c>
      <c r="G313" s="61" t="s">
        <v>772</v>
      </c>
      <c r="H313" s="59" t="n">
        <v>44088.0</v>
      </c>
      <c r="I313" s="97"/>
      <c r="J313" s="26"/>
      <c r="K313" s="26"/>
      <c r="L313" s="26"/>
      <c r="M313" s="26"/>
      <c r="N313" s="26"/>
      <c r="O313" s="26"/>
      <c r="P313" s="26"/>
    </row>
    <row r="314" spans="1:16">
      <c r="A314" s="26"/>
      <c r="B314" s="101" t="s">
        <v>48</v>
      </c>
      <c r="C314" s="101" t="s">
        <v>199</v>
      </c>
      <c r="D314" s="33"/>
      <c r="E314" s="102" t="s">
        <v>632</v>
      </c>
      <c r="F314" s="102" t="n">
        <v>171690.0</v>
      </c>
      <c r="G314" s="61" t="s">
        <v>772</v>
      </c>
      <c r="H314" s="59" t="n">
        <v>44088.0</v>
      </c>
      <c r="I314" s="97"/>
      <c r="J314" s="26"/>
      <c r="K314" s="26"/>
      <c r="L314" s="26"/>
      <c r="M314" s="26"/>
      <c r="N314" s="26"/>
      <c r="O314" s="26"/>
      <c r="P314" s="26"/>
    </row>
    <row r="315" spans="1:16">
      <c r="A315" s="26"/>
      <c r="B315" s="101" t="s">
        <v>178</v>
      </c>
      <c r="C315" s="101" t="s">
        <v>203</v>
      </c>
      <c r="D315" s="33"/>
      <c r="E315" s="102" t="s">
        <v>633</v>
      </c>
      <c r="F315" s="102" t="n">
        <v>174655.0</v>
      </c>
      <c r="G315" s="61" t="s">
        <v>772</v>
      </c>
      <c r="H315" s="59" t="n">
        <v>44088.0</v>
      </c>
      <c r="I315" s="97"/>
      <c r="J315" s="26"/>
      <c r="K315" s="26"/>
      <c r="L315" s="26"/>
      <c r="M315" s="26"/>
      <c r="N315" s="26"/>
      <c r="O315" s="26"/>
      <c r="P315" s="26"/>
    </row>
    <row r="316" spans="1:16">
      <c r="A316" s="26"/>
      <c r="B316" s="101" t="s">
        <v>52</v>
      </c>
      <c r="C316" s="101" t="s">
        <v>205</v>
      </c>
      <c r="D316" s="33"/>
      <c r="E316" s="102" t="s">
        <v>634</v>
      </c>
      <c r="F316" s="102" t="n">
        <v>179722.0</v>
      </c>
      <c r="G316" s="61" t="s">
        <v>772</v>
      </c>
      <c r="H316" s="59" t="n">
        <v>44088.0</v>
      </c>
      <c r="I316" s="97"/>
      <c r="J316" s="26"/>
      <c r="K316" s="26"/>
      <c r="L316" s="26"/>
      <c r="M316" s="26"/>
      <c r="N316" s="26"/>
      <c r="O316" s="26"/>
      <c r="P316" s="26"/>
    </row>
    <row r="317" spans="1:16">
      <c r="A317" s="26"/>
      <c r="B317" s="101" t="s">
        <v>178</v>
      </c>
      <c r="C317" s="101" t="s">
        <v>209</v>
      </c>
      <c r="D317" s="33"/>
      <c r="E317" s="102" t="s">
        <v>635</v>
      </c>
      <c r="F317" s="102" t="n">
        <v>197306.0</v>
      </c>
      <c r="G317" s="61" t="s">
        <v>772</v>
      </c>
      <c r="H317" s="59" t="n">
        <v>44088.0</v>
      </c>
      <c r="I317" s="97"/>
      <c r="J317" s="26"/>
      <c r="K317" s="26"/>
      <c r="L317" s="26"/>
      <c r="M317" s="26"/>
      <c r="N317" s="26"/>
      <c r="O317" s="26"/>
      <c r="P317" s="26"/>
    </row>
    <row r="318" spans="1:16">
      <c r="A318" s="26"/>
      <c r="B318" s="101" t="s">
        <v>48</v>
      </c>
      <c r="C318" s="101" t="s">
        <v>211</v>
      </c>
      <c r="D318" s="33"/>
      <c r="E318" s="102" t="s">
        <v>636</v>
      </c>
      <c r="F318" s="103" t="n">
        <v>220284.0</v>
      </c>
      <c r="G318" s="61" t="s">
        <v>772</v>
      </c>
      <c r="H318" s="59" t="n">
        <v>44088.0</v>
      </c>
      <c r="I318" s="97"/>
      <c r="J318" s="26"/>
      <c r="K318" s="26"/>
      <c r="L318" s="26"/>
      <c r="M318" s="26"/>
      <c r="N318" s="26"/>
      <c r="O318" s="26"/>
      <c r="P318" s="26"/>
    </row>
    <row r="319" spans="1:16">
      <c r="A319" s="26"/>
      <c r="B319" s="101" t="s">
        <v>178</v>
      </c>
      <c r="C319" s="101" t="s">
        <v>213</v>
      </c>
      <c r="D319" s="33"/>
      <c r="E319" s="102" t="s">
        <v>637</v>
      </c>
      <c r="F319" s="102" t="n">
        <v>261158.0</v>
      </c>
      <c r="G319" s="61" t="s">
        <v>772</v>
      </c>
      <c r="H319" s="59" t="n">
        <v>44088.0</v>
      </c>
      <c r="I319" s="97"/>
      <c r="J319" s="26"/>
      <c r="K319" s="26"/>
      <c r="L319" s="26"/>
      <c r="M319" s="26"/>
      <c r="N319" s="26"/>
      <c r="O319" s="26"/>
      <c r="P319" s="26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