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 Joekel\source\repos\CredentialLeakageMonitoring\"/>
    </mc:Choice>
  </mc:AlternateContent>
  <xr:revisionPtr revIDLastSave="0" documentId="13_ncr:1_{0D8291E8-0CB0-4FB5-8191-EE079EF3D85E}" xr6:coauthVersionLast="47" xr6:coauthVersionMax="47" xr10:uidLastSave="{00000000-0000-0000-0000-000000000000}"/>
  <bookViews>
    <workbookView xWindow="28680" yWindow="-120" windowWidth="29040" windowHeight="15720" xr2:uid="{A97F8195-80A5-4440-B254-68AAA14C9D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K13" i="1"/>
  <c r="K14" i="1"/>
  <c r="K15" i="1"/>
  <c r="G13" i="1"/>
  <c r="G14" i="1"/>
  <c r="G15" i="1"/>
  <c r="L9" i="1"/>
  <c r="L10" i="1"/>
  <c r="L11" i="1"/>
  <c r="L3" i="1"/>
  <c r="L4" i="1"/>
  <c r="L5" i="1"/>
  <c r="L6" i="1"/>
  <c r="L7" i="1"/>
  <c r="L2" i="1"/>
  <c r="K11" i="1"/>
  <c r="G11" i="1"/>
  <c r="K9" i="1"/>
  <c r="K10" i="1"/>
  <c r="G10" i="1"/>
  <c r="G9" i="1"/>
  <c r="K7" i="1"/>
  <c r="G7" i="1"/>
  <c r="G3" i="1"/>
  <c r="G4" i="1"/>
  <c r="G5" i="1"/>
  <c r="G6" i="1"/>
  <c r="G2" i="1"/>
  <c r="K6" i="1"/>
  <c r="K4" i="1"/>
  <c r="K5" i="1"/>
  <c r="K3" i="1"/>
  <c r="K2" i="1"/>
</calcChain>
</file>

<file path=xl/sharedStrings.xml><?xml version="1.0" encoding="utf-8"?>
<sst xmlns="http://schemas.openxmlformats.org/spreadsheetml/2006/main" count="25" uniqueCount="20">
  <si>
    <t>Verfahren</t>
  </si>
  <si>
    <t>SHA3_512</t>
  </si>
  <si>
    <t>SHA_512</t>
  </si>
  <si>
    <t>SHA_256</t>
  </si>
  <si>
    <t>Argon2id</t>
  </si>
  <si>
    <t xml:space="preserve">                </t>
  </si>
  <si>
    <t>Anz. Datensätze</t>
  </si>
  <si>
    <t>Anz. Paralleler Chunks</t>
  </si>
  <si>
    <t>Ingestion (1) in ms</t>
  </si>
  <si>
    <t>Ingestion (2) in ms</t>
  </si>
  <si>
    <t>Ingestion (3) in ms</t>
  </si>
  <si>
    <t>Ingestion Durchschnitt in ms</t>
  </si>
  <si>
    <t>Deduplizierung (1) in ms</t>
  </si>
  <si>
    <t>Deduplizierung (2) in ms</t>
  </si>
  <si>
    <t>Deduplizierung (3) in ms</t>
  </si>
  <si>
    <t>Deduplizierung Durchschnitt in ms</t>
  </si>
  <si>
    <t>AES_256</t>
  </si>
  <si>
    <t>SHA_384</t>
  </si>
  <si>
    <t>SHA3_384</t>
  </si>
  <si>
    <t>Auf 500 Mio linear skaliert in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</si>
</sst>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6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2" fillId="0" borderId="0" xfId="0" applyFont="1"/>
    <xf numFmtId="164" fontId="2" fillId="0" borderId="0" xfId="1" applyNumberFormat="1" applyFont="1"/>
    <xf numFmtId="1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166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916B0-1CBF-4C5B-BC7A-523B0D2A6D77}">
  <dimension ref="A1:L15"/>
  <sheetViews>
    <sheetView tabSelected="1" workbookViewId="0">
      <selection activeCell="L15" sqref="L15"/>
    </sheetView>
  </sheetViews>
  <sheetFormatPr baseColWidth="10" defaultRowHeight="15" x14ac:dyDescent="0.25"/>
  <cols>
    <col min="1" max="1" width="22.85546875" customWidth="1"/>
    <col min="2" max="2" width="19.7109375" style="1" customWidth="1"/>
    <col min="3" max="3" width="21.7109375" style="2" customWidth="1"/>
    <col min="4" max="4" width="18.28515625" style="2" customWidth="1"/>
    <col min="5" max="5" width="19" style="2" customWidth="1"/>
    <col min="6" max="6" width="18.42578125" style="2" customWidth="1"/>
    <col min="7" max="7" width="27.28515625" style="2" customWidth="1"/>
    <col min="8" max="8" width="23.85546875" style="2" customWidth="1"/>
    <col min="9" max="9" width="23.42578125" style="2" customWidth="1"/>
    <col min="10" max="10" width="23.140625" style="2" customWidth="1"/>
    <col min="11" max="11" width="32.42578125" style="2" customWidth="1"/>
    <col min="12" max="12" width="29.85546875" style="7" customWidth="1"/>
  </cols>
  <sheetData>
    <row r="1" spans="1:12" s="3" customFormat="1" x14ac:dyDescent="0.25">
      <c r="A1" s="3" t="s">
        <v>0</v>
      </c>
      <c r="B1" s="4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6" t="s">
        <v>19</v>
      </c>
    </row>
    <row r="2" spans="1:12" x14ac:dyDescent="0.25">
      <c r="A2" t="s">
        <v>1</v>
      </c>
      <c r="B2" s="1">
        <v>100000</v>
      </c>
      <c r="C2" s="2">
        <v>14</v>
      </c>
      <c r="D2" s="2">
        <v>2643</v>
      </c>
      <c r="E2" s="2">
        <v>1545</v>
      </c>
      <c r="F2" s="2">
        <v>992</v>
      </c>
      <c r="G2" s="2">
        <f>AVERAGE(D2:F2)</f>
        <v>1726.6666666666667</v>
      </c>
      <c r="H2" s="2">
        <v>1379</v>
      </c>
      <c r="I2" s="2">
        <v>1162</v>
      </c>
      <c r="J2" s="2">
        <v>903</v>
      </c>
      <c r="K2" s="2">
        <f>AVERAGE(H2:J2)</f>
        <v>1148</v>
      </c>
      <c r="L2" s="7">
        <f>(K2*10*500)/1000/60/60</f>
        <v>1.5944444444444446</v>
      </c>
    </row>
    <row r="3" spans="1:12" x14ac:dyDescent="0.25">
      <c r="A3" t="s">
        <v>18</v>
      </c>
      <c r="B3" s="1">
        <v>100000</v>
      </c>
      <c r="C3" s="2">
        <v>14</v>
      </c>
      <c r="D3" s="2">
        <v>1888</v>
      </c>
      <c r="E3" s="2">
        <v>1800</v>
      </c>
      <c r="F3" s="2">
        <v>1510</v>
      </c>
      <c r="G3" s="2">
        <f t="shared" ref="G3:G15" si="0">AVERAGE(D3:F3)</f>
        <v>1732.6666666666667</v>
      </c>
      <c r="H3" s="2">
        <v>1241</v>
      </c>
      <c r="I3" s="2">
        <v>920</v>
      </c>
      <c r="J3" s="2">
        <v>860</v>
      </c>
      <c r="K3" s="2">
        <f>AVERAGE(H3:J3)</f>
        <v>1007</v>
      </c>
      <c r="L3" s="7">
        <f t="shared" ref="L3:L7" si="1">(K3*10*500)/1000/60/60</f>
        <v>1.3986111111111112</v>
      </c>
    </row>
    <row r="4" spans="1:12" x14ac:dyDescent="0.25">
      <c r="A4" t="s">
        <v>2</v>
      </c>
      <c r="B4" s="1">
        <v>100000</v>
      </c>
      <c r="C4" s="2">
        <v>14</v>
      </c>
      <c r="D4" s="2">
        <v>2005</v>
      </c>
      <c r="E4" s="2">
        <v>1809</v>
      </c>
      <c r="F4" s="2">
        <v>1566</v>
      </c>
      <c r="G4" s="2">
        <f t="shared" si="0"/>
        <v>1793.3333333333333</v>
      </c>
      <c r="H4" s="2">
        <v>1275</v>
      </c>
      <c r="I4" s="2">
        <v>1255</v>
      </c>
      <c r="J4" s="2">
        <v>875</v>
      </c>
      <c r="K4" s="2">
        <f t="shared" ref="K4:K15" si="2">AVERAGE(H4:J4)</f>
        <v>1135</v>
      </c>
      <c r="L4" s="7">
        <f t="shared" si="1"/>
        <v>1.5763888888888888</v>
      </c>
    </row>
    <row r="5" spans="1:12" x14ac:dyDescent="0.25">
      <c r="A5" t="s">
        <v>17</v>
      </c>
      <c r="B5" s="1">
        <v>100000</v>
      </c>
      <c r="C5" s="2">
        <v>14</v>
      </c>
      <c r="D5" s="2">
        <v>1758</v>
      </c>
      <c r="E5" s="2">
        <v>1524</v>
      </c>
      <c r="F5" s="2">
        <v>1139</v>
      </c>
      <c r="G5" s="2">
        <f t="shared" si="0"/>
        <v>1473.6666666666667</v>
      </c>
      <c r="H5" s="2">
        <v>1127</v>
      </c>
      <c r="I5" s="2">
        <v>945</v>
      </c>
      <c r="J5" s="2">
        <v>997</v>
      </c>
      <c r="K5" s="2">
        <f t="shared" si="2"/>
        <v>1023</v>
      </c>
      <c r="L5" s="7">
        <f t="shared" si="1"/>
        <v>1.4208333333333334</v>
      </c>
    </row>
    <row r="6" spans="1:12" x14ac:dyDescent="0.25">
      <c r="A6" t="s">
        <v>4</v>
      </c>
      <c r="B6" s="1">
        <v>100000</v>
      </c>
      <c r="C6" s="2">
        <v>14</v>
      </c>
      <c r="D6" s="2">
        <v>285773</v>
      </c>
      <c r="E6" s="2">
        <v>258742</v>
      </c>
      <c r="F6" s="2">
        <v>252924</v>
      </c>
      <c r="G6" s="2">
        <f t="shared" si="0"/>
        <v>265813</v>
      </c>
      <c r="H6" s="2">
        <v>300256</v>
      </c>
      <c r="I6" s="2">
        <v>291567</v>
      </c>
      <c r="J6" s="2">
        <v>289534</v>
      </c>
      <c r="K6" s="2">
        <f t="shared" si="2"/>
        <v>293785.66666666669</v>
      </c>
      <c r="L6" s="7">
        <f t="shared" si="1"/>
        <v>408.0356481481482</v>
      </c>
    </row>
    <row r="7" spans="1:12" x14ac:dyDescent="0.25">
      <c r="A7" t="s">
        <v>16</v>
      </c>
      <c r="B7" s="1">
        <v>100000</v>
      </c>
      <c r="C7" s="2">
        <v>14</v>
      </c>
      <c r="D7" s="2">
        <v>1881</v>
      </c>
      <c r="E7" s="2">
        <v>1751</v>
      </c>
      <c r="F7" s="2">
        <v>992</v>
      </c>
      <c r="G7" s="2">
        <f t="shared" si="0"/>
        <v>1541.3333333333333</v>
      </c>
      <c r="H7" s="2">
        <v>1142</v>
      </c>
      <c r="I7" s="2">
        <v>914</v>
      </c>
      <c r="J7" s="2">
        <v>1123</v>
      </c>
      <c r="K7" s="2">
        <f t="shared" si="2"/>
        <v>1059.6666666666667</v>
      </c>
      <c r="L7" s="7">
        <f t="shared" si="1"/>
        <v>1.4717592592592594</v>
      </c>
    </row>
    <row r="8" spans="1:12" x14ac:dyDescent="0.25">
      <c r="L8" s="7" t="s">
        <v>5</v>
      </c>
    </row>
    <row r="9" spans="1:12" x14ac:dyDescent="0.25">
      <c r="A9" t="s">
        <v>3</v>
      </c>
      <c r="B9" s="1">
        <v>1000000</v>
      </c>
      <c r="G9" s="2" t="e">
        <f t="shared" si="0"/>
        <v>#DIV/0!</v>
      </c>
      <c r="K9" s="2" t="e">
        <f t="shared" si="2"/>
        <v>#DIV/0!</v>
      </c>
      <c r="L9" s="7" t="e">
        <f t="shared" ref="L9:L10" si="3">(K9*500)/1000/60/60</f>
        <v>#DIV/0!</v>
      </c>
    </row>
    <row r="10" spans="1:12" x14ac:dyDescent="0.25">
      <c r="A10" t="s">
        <v>2</v>
      </c>
      <c r="B10" s="1">
        <v>1000000</v>
      </c>
      <c r="G10" s="2" t="e">
        <f t="shared" si="0"/>
        <v>#DIV/0!</v>
      </c>
      <c r="K10" s="2" t="e">
        <f t="shared" si="2"/>
        <v>#DIV/0!</v>
      </c>
      <c r="L10" s="7" t="e">
        <f t="shared" si="3"/>
        <v>#DIV/0!</v>
      </c>
    </row>
    <row r="11" spans="1:12" x14ac:dyDescent="0.25">
      <c r="A11" t="s">
        <v>16</v>
      </c>
      <c r="B11" s="1">
        <v>1000000</v>
      </c>
      <c r="C11" s="2">
        <v>14</v>
      </c>
      <c r="D11" s="2">
        <v>9427</v>
      </c>
      <c r="E11" s="2">
        <v>9451</v>
      </c>
      <c r="F11" s="2">
        <v>9058</v>
      </c>
      <c r="G11" s="2">
        <f t="shared" si="0"/>
        <v>9312</v>
      </c>
      <c r="H11" s="2">
        <v>10312</v>
      </c>
      <c r="I11" s="2">
        <v>9041</v>
      </c>
      <c r="J11" s="2">
        <v>11012</v>
      </c>
      <c r="K11" s="2">
        <f t="shared" si="2"/>
        <v>10121.666666666666</v>
      </c>
      <c r="L11" s="7">
        <f>(K11*500)/1000/60/60</f>
        <v>1.4057870370370369</v>
      </c>
    </row>
    <row r="13" spans="1:12" x14ac:dyDescent="0.25">
      <c r="A13" t="s">
        <v>3</v>
      </c>
      <c r="B13" s="1">
        <v>2000000</v>
      </c>
      <c r="C13" s="2">
        <v>14</v>
      </c>
      <c r="G13" s="2" t="e">
        <f t="shared" si="0"/>
        <v>#DIV/0!</v>
      </c>
      <c r="K13" s="2" t="e">
        <f t="shared" si="2"/>
        <v>#DIV/0!</v>
      </c>
      <c r="L13" s="8" t="e">
        <f t="shared" ref="L13:L14" si="4">(K13*250)/1000/60/60</f>
        <v>#DIV/0!</v>
      </c>
    </row>
    <row r="14" spans="1:12" x14ac:dyDescent="0.25">
      <c r="A14" t="s">
        <v>2</v>
      </c>
      <c r="B14" s="1">
        <v>2000000</v>
      </c>
      <c r="C14" s="2">
        <v>14</v>
      </c>
      <c r="G14" s="2" t="e">
        <f t="shared" si="0"/>
        <v>#DIV/0!</v>
      </c>
      <c r="K14" s="2" t="e">
        <f t="shared" si="2"/>
        <v>#DIV/0!</v>
      </c>
      <c r="L14" s="8" t="e">
        <f t="shared" si="4"/>
        <v>#DIV/0!</v>
      </c>
    </row>
    <row r="15" spans="1:12" x14ac:dyDescent="0.25">
      <c r="A15" t="s">
        <v>16</v>
      </c>
      <c r="B15" s="1">
        <v>2000000</v>
      </c>
      <c r="C15" s="2">
        <v>14</v>
      </c>
      <c r="D15" s="2">
        <v>18091</v>
      </c>
      <c r="E15" s="2">
        <v>17940</v>
      </c>
      <c r="F15" s="2">
        <v>19170</v>
      </c>
      <c r="G15" s="2">
        <f t="shared" si="0"/>
        <v>18400.333333333332</v>
      </c>
      <c r="H15" s="2">
        <v>19979</v>
      </c>
      <c r="I15" s="2">
        <v>21329</v>
      </c>
      <c r="J15" s="2">
        <v>24025</v>
      </c>
      <c r="K15" s="2">
        <f t="shared" si="2"/>
        <v>21777.666666666668</v>
      </c>
      <c r="L15" s="8">
        <f>(K15*250)/1000/60/60</f>
        <v>1.512337962962963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Jökel</dc:creator>
  <cp:lastModifiedBy>Moritz Jökel</cp:lastModifiedBy>
  <dcterms:created xsi:type="dcterms:W3CDTF">2025-05-06T08:16:14Z</dcterms:created>
  <dcterms:modified xsi:type="dcterms:W3CDTF">2025-05-21T14:44:39Z</dcterms:modified>
</cp:coreProperties>
</file>