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 23-24\Информатика\Практика\Лаба №5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AP76" i="1" l="1"/>
  <c r="BC72" i="1"/>
  <c r="B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U74" i="1" s="1"/>
  <c r="AC72" i="1"/>
  <c r="AC71" i="1"/>
  <c r="BF71" i="1"/>
  <c r="BF5" i="1"/>
  <c r="BF53" i="1"/>
  <c r="BF44" i="1"/>
  <c r="BF35" i="1"/>
  <c r="BF26" i="1"/>
  <c r="BF62" i="1"/>
  <c r="B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C63" i="1"/>
  <c r="B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C62" i="1"/>
  <c r="BC54" i="1"/>
  <c r="B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C54" i="1"/>
  <c r="AC53" i="1"/>
  <c r="BC47" i="1"/>
  <c r="BC45" i="1"/>
  <c r="BC44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C45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C44" i="1"/>
  <c r="B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C36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C35" i="1"/>
  <c r="BC35" i="1"/>
  <c r="BC27" i="1"/>
  <c r="BC26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C27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U29" i="1" s="1"/>
  <c r="AC26" i="1"/>
  <c r="BC74" i="1"/>
  <c r="BC65" i="1"/>
  <c r="AU65" i="1"/>
  <c r="AU56" i="1"/>
  <c r="AT52" i="1"/>
  <c r="AT56" i="1" s="1"/>
  <c r="AU47" i="1"/>
  <c r="AU38" i="1"/>
  <c r="BC38" i="1"/>
  <c r="AT34" i="1"/>
  <c r="AT38" i="1" s="1"/>
  <c r="AT25" i="1"/>
  <c r="AT29" i="1" s="1"/>
  <c r="AG6" i="1"/>
  <c r="AL6" i="1"/>
  <c r="AQ6" i="1"/>
  <c r="AG5" i="1"/>
  <c r="AL5" i="1"/>
  <c r="AQ5" i="1"/>
  <c r="C24" i="1"/>
  <c r="B24" i="1"/>
  <c r="C9" i="1"/>
  <c r="C15" i="1" s="1"/>
  <c r="C6" i="1"/>
  <c r="C12" i="1" s="1"/>
  <c r="C5" i="1"/>
  <c r="C11" i="1" s="1"/>
  <c r="AS52" i="1" l="1"/>
  <c r="AS56" i="1" s="1"/>
  <c r="AT43" i="1"/>
  <c r="AT47" i="1" s="1"/>
  <c r="AS43" i="1"/>
  <c r="AS47" i="1" s="1"/>
  <c r="AS34" i="1"/>
  <c r="AS38" i="1" s="1"/>
  <c r="AS25" i="1"/>
  <c r="AS29" i="1" s="1"/>
  <c r="AR52" i="1"/>
  <c r="AR56" i="1" s="1"/>
  <c r="AT70" i="1"/>
  <c r="AT74" i="1" s="1"/>
  <c r="AT61" i="1"/>
  <c r="AT65" i="1" s="1"/>
  <c r="BC56" i="1"/>
  <c r="AR25" i="1"/>
  <c r="BC29" i="1"/>
  <c r="Y5" i="1"/>
  <c r="Y11" i="1" s="1"/>
  <c r="BC6" i="1"/>
  <c r="BC5" i="1"/>
  <c r="Y6" i="1"/>
  <c r="T6" i="1"/>
  <c r="O6" i="1"/>
  <c r="J6" i="1"/>
  <c r="N6" i="1"/>
  <c r="W6" i="1"/>
  <c r="R6" i="1"/>
  <c r="M6" i="1"/>
  <c r="H6" i="1"/>
  <c r="X6" i="1"/>
  <c r="S6" i="1"/>
  <c r="I6" i="1"/>
  <c r="R5" i="1"/>
  <c r="V6" i="1"/>
  <c r="Q6" i="1"/>
  <c r="L6" i="1"/>
  <c r="G6" i="1"/>
  <c r="R9" i="1"/>
  <c r="J9" i="1"/>
  <c r="M5" i="1"/>
  <c r="I9" i="1"/>
  <c r="H5" i="1"/>
  <c r="T9" i="1"/>
  <c r="N9" i="1"/>
  <c r="H9" i="1"/>
  <c r="G9" i="1"/>
  <c r="X9" i="1"/>
  <c r="W9" i="1"/>
  <c r="O9" i="1"/>
  <c r="W5" i="1"/>
  <c r="Y9" i="1"/>
  <c r="S9" i="1"/>
  <c r="M9" i="1"/>
  <c r="V5" i="1"/>
  <c r="Q5" i="1"/>
  <c r="L5" i="1"/>
  <c r="G5" i="1"/>
  <c r="T5" i="1"/>
  <c r="O5" i="1"/>
  <c r="J5" i="1"/>
  <c r="X5" i="1"/>
  <c r="S5" i="1"/>
  <c r="N5" i="1"/>
  <c r="I5" i="1"/>
  <c r="V9" i="1"/>
  <c r="Q9" i="1"/>
  <c r="L9" i="1"/>
  <c r="C7" i="1"/>
  <c r="AP52" i="1" l="1"/>
  <c r="AP56" i="1" s="1"/>
  <c r="AR43" i="1"/>
  <c r="AP43" i="1" s="1"/>
  <c r="AO43" i="1" s="1"/>
  <c r="AO47" i="1" s="1"/>
  <c r="AR47" i="1"/>
  <c r="AR34" i="1"/>
  <c r="AR38" i="1" s="1"/>
  <c r="AP34" i="1"/>
  <c r="AO34" i="1" s="1"/>
  <c r="AS70" i="1"/>
  <c r="AS61" i="1"/>
  <c r="AO52" i="1"/>
  <c r="AP58" i="1"/>
  <c r="AP47" i="1"/>
  <c r="AP49" i="1"/>
  <c r="AN43" i="1"/>
  <c r="AP25" i="1"/>
  <c r="AR29" i="1"/>
  <c r="X18" i="1"/>
  <c r="AU5" i="1"/>
  <c r="BC8" i="1"/>
  <c r="AP5" i="1"/>
  <c r="AS5" i="1"/>
  <c r="AT5" i="1"/>
  <c r="AN5" i="1"/>
  <c r="AE5" i="1"/>
  <c r="AF5" i="1"/>
  <c r="AH5" i="1"/>
  <c r="AI5" i="1"/>
  <c r="AO5" i="1"/>
  <c r="AR5" i="1"/>
  <c r="AD5" i="1"/>
  <c r="AC5" i="1"/>
  <c r="AJ5" i="1"/>
  <c r="AK5" i="1"/>
  <c r="AM5" i="1"/>
  <c r="Y12" i="1"/>
  <c r="X19" i="1"/>
  <c r="W19" i="1" s="1"/>
  <c r="V19" i="1" s="1"/>
  <c r="T19" i="1" s="1"/>
  <c r="S19" i="1" s="1"/>
  <c r="R19" i="1" s="1"/>
  <c r="Q19" i="1" s="1"/>
  <c r="O19" i="1" s="1"/>
  <c r="N19" i="1" s="1"/>
  <c r="M19" i="1" s="1"/>
  <c r="L19" i="1" s="1"/>
  <c r="J19" i="1" s="1"/>
  <c r="I19" i="1" s="1"/>
  <c r="H19" i="1" s="1"/>
  <c r="G19" i="1" s="1"/>
  <c r="G12" i="1" s="1"/>
  <c r="AC6" i="1" s="1"/>
  <c r="Y15" i="1"/>
  <c r="X22" i="1"/>
  <c r="W22" i="1" s="1"/>
  <c r="V22" i="1" s="1"/>
  <c r="T22" i="1" s="1"/>
  <c r="S22" i="1" s="1"/>
  <c r="R22" i="1" s="1"/>
  <c r="Q22" i="1" s="1"/>
  <c r="O22" i="1" s="1"/>
  <c r="N22" i="1" s="1"/>
  <c r="M22" i="1" s="1"/>
  <c r="L22" i="1" s="1"/>
  <c r="J22" i="1" s="1"/>
  <c r="I22" i="1" s="1"/>
  <c r="H22" i="1" s="1"/>
  <c r="G22" i="1" s="1"/>
  <c r="G15" i="1" s="1"/>
  <c r="W18" i="1"/>
  <c r="V18" i="1" s="1"/>
  <c r="T18" i="1" s="1"/>
  <c r="S18" i="1" s="1"/>
  <c r="R18" i="1" s="1"/>
  <c r="Q18" i="1" s="1"/>
  <c r="O18" i="1" s="1"/>
  <c r="N18" i="1" s="1"/>
  <c r="M18" i="1" s="1"/>
  <c r="L18" i="1" s="1"/>
  <c r="J18" i="1" s="1"/>
  <c r="I18" i="1" s="1"/>
  <c r="H18" i="1" s="1"/>
  <c r="G18" i="1" s="1"/>
  <c r="X11" i="1"/>
  <c r="G7" i="1"/>
  <c r="I7" i="1"/>
  <c r="N7" i="1"/>
  <c r="S7" i="1"/>
  <c r="X7" i="1"/>
  <c r="J7" i="1"/>
  <c r="O7" i="1"/>
  <c r="T7" i="1"/>
  <c r="Y7" i="1"/>
  <c r="L7" i="1"/>
  <c r="Q7" i="1"/>
  <c r="V7" i="1"/>
  <c r="H7" i="1"/>
  <c r="M7" i="1"/>
  <c r="R7" i="1"/>
  <c r="W7" i="1"/>
  <c r="C13" i="1"/>
  <c r="C8" i="1"/>
  <c r="AP38" i="1" l="1"/>
  <c r="AP40" i="1"/>
  <c r="AS74" i="1"/>
  <c r="AR70" i="1"/>
  <c r="AS65" i="1"/>
  <c r="AR61" i="1"/>
  <c r="AO56" i="1"/>
  <c r="AN52" i="1"/>
  <c r="AM43" i="1"/>
  <c r="AN47" i="1"/>
  <c r="AO38" i="1"/>
  <c r="AN34" i="1"/>
  <c r="AP29" i="1"/>
  <c r="AP31" i="1"/>
  <c r="AO25" i="1"/>
  <c r="AU6" i="1"/>
  <c r="AU8" i="1" s="1"/>
  <c r="T12" i="1"/>
  <c r="AP6" i="1" s="1"/>
  <c r="O15" i="1"/>
  <c r="Q15" i="1"/>
  <c r="J15" i="1"/>
  <c r="M12" i="1"/>
  <c r="AI6" i="1" s="1"/>
  <c r="N15" i="1"/>
  <c r="M15" i="1"/>
  <c r="S12" i="1"/>
  <c r="AO6" i="1" s="1"/>
  <c r="T15" i="1"/>
  <c r="L15" i="1"/>
  <c r="W15" i="1"/>
  <c r="R15" i="1"/>
  <c r="N12" i="1"/>
  <c r="AJ6" i="1" s="1"/>
  <c r="V15" i="1"/>
  <c r="O12" i="1"/>
  <c r="AK6" i="1" s="1"/>
  <c r="X15" i="1"/>
  <c r="V12" i="1"/>
  <c r="AR6" i="1" s="1"/>
  <c r="J12" i="1"/>
  <c r="AF6" i="1" s="1"/>
  <c r="I12" i="1"/>
  <c r="AE6" i="1" s="1"/>
  <c r="I15" i="1"/>
  <c r="Y13" i="1"/>
  <c r="X20" i="1"/>
  <c r="W20" i="1" s="1"/>
  <c r="V20" i="1" s="1"/>
  <c r="T20" i="1" s="1"/>
  <c r="S20" i="1" s="1"/>
  <c r="R20" i="1" s="1"/>
  <c r="Q20" i="1" s="1"/>
  <c r="O20" i="1" s="1"/>
  <c r="N20" i="1" s="1"/>
  <c r="M20" i="1" s="1"/>
  <c r="L20" i="1" s="1"/>
  <c r="J20" i="1" s="1"/>
  <c r="I20" i="1" s="1"/>
  <c r="H20" i="1" s="1"/>
  <c r="G20" i="1" s="1"/>
  <c r="G13" i="1" s="1"/>
  <c r="H12" i="1"/>
  <c r="AD6" i="1" s="1"/>
  <c r="R12" i="1"/>
  <c r="AN6" i="1" s="1"/>
  <c r="Q12" i="1"/>
  <c r="AM6" i="1" s="1"/>
  <c r="L12" i="1"/>
  <c r="AH6" i="1" s="1"/>
  <c r="S15" i="1"/>
  <c r="X12" i="1"/>
  <c r="AT6" i="1" s="1"/>
  <c r="H15" i="1"/>
  <c r="W12" i="1"/>
  <c r="AS6" i="1" s="1"/>
  <c r="J8" i="1"/>
  <c r="O8" i="1"/>
  <c r="T8" i="1"/>
  <c r="Y8" i="1"/>
  <c r="G8" i="1"/>
  <c r="L8" i="1"/>
  <c r="Q8" i="1"/>
  <c r="V8" i="1"/>
  <c r="H8" i="1"/>
  <c r="M8" i="1"/>
  <c r="R8" i="1"/>
  <c r="W8" i="1"/>
  <c r="N8" i="1"/>
  <c r="S8" i="1"/>
  <c r="X8" i="1"/>
  <c r="C14" i="1"/>
  <c r="C10" i="1"/>
  <c r="AP70" i="1" l="1"/>
  <c r="AR74" i="1"/>
  <c r="AP61" i="1"/>
  <c r="AR65" i="1"/>
  <c r="AN56" i="1"/>
  <c r="AM52" i="1"/>
  <c r="AM47" i="1"/>
  <c r="AK49" i="1" s="1"/>
  <c r="AK43" i="1"/>
  <c r="AN38" i="1"/>
  <c r="AM34" i="1"/>
  <c r="AO29" i="1"/>
  <c r="AN25" i="1"/>
  <c r="AT4" i="1"/>
  <c r="AT8" i="1" s="1"/>
  <c r="H13" i="1"/>
  <c r="Q13" i="1"/>
  <c r="T13" i="1"/>
  <c r="J13" i="1"/>
  <c r="L13" i="1"/>
  <c r="O13" i="1"/>
  <c r="S13" i="1"/>
  <c r="X13" i="1"/>
  <c r="M13" i="1"/>
  <c r="R13" i="1"/>
  <c r="V13" i="1"/>
  <c r="Y14" i="1"/>
  <c r="X21" i="1"/>
  <c r="I13" i="1"/>
  <c r="N13" i="1"/>
  <c r="W13" i="1"/>
  <c r="C16" i="1"/>
  <c r="H10" i="1"/>
  <c r="M10" i="1"/>
  <c r="R10" i="1"/>
  <c r="W10" i="1"/>
  <c r="I10" i="1"/>
  <c r="N10" i="1"/>
  <c r="S10" i="1"/>
  <c r="X10" i="1"/>
  <c r="J10" i="1"/>
  <c r="O10" i="1"/>
  <c r="T10" i="1"/>
  <c r="Y10" i="1"/>
  <c r="G10" i="1"/>
  <c r="L10" i="1"/>
  <c r="Q10" i="1"/>
  <c r="V10" i="1"/>
  <c r="W11" i="1"/>
  <c r="AP74" i="1" l="1"/>
  <c r="AO70" i="1"/>
  <c r="AP65" i="1"/>
  <c r="AP67" i="1"/>
  <c r="AO61" i="1"/>
  <c r="AM56" i="1"/>
  <c r="AK58" i="1" s="1"/>
  <c r="AK52" i="1"/>
  <c r="AK47" i="1"/>
  <c r="AJ43" i="1"/>
  <c r="AM38" i="1"/>
  <c r="AK40" i="1" s="1"/>
  <c r="AK34" i="1"/>
  <c r="AM25" i="1"/>
  <c r="AN29" i="1"/>
  <c r="W21" i="1"/>
  <c r="W14" i="1" s="1"/>
  <c r="AS4" i="1"/>
  <c r="AS8" i="1" s="1"/>
  <c r="Y16" i="1"/>
  <c r="X23" i="1"/>
  <c r="W23" i="1" s="1"/>
  <c r="V23" i="1" s="1"/>
  <c r="T23" i="1" s="1"/>
  <c r="S23" i="1" s="1"/>
  <c r="R23" i="1" s="1"/>
  <c r="Q23" i="1" s="1"/>
  <c r="O23" i="1" s="1"/>
  <c r="N23" i="1" s="1"/>
  <c r="M23" i="1" s="1"/>
  <c r="L23" i="1" s="1"/>
  <c r="J23" i="1" s="1"/>
  <c r="I23" i="1" s="1"/>
  <c r="H23" i="1" s="1"/>
  <c r="G23" i="1" s="1"/>
  <c r="G16" i="1" s="1"/>
  <c r="X14" i="1"/>
  <c r="V11" i="1"/>
  <c r="AO74" i="1" l="1"/>
  <c r="AN70" i="1"/>
  <c r="AO65" i="1"/>
  <c r="AN61" i="1"/>
  <c r="AK56" i="1"/>
  <c r="AJ52" i="1"/>
  <c r="AJ47" i="1"/>
  <c r="AI43" i="1"/>
  <c r="AK38" i="1"/>
  <c r="AJ34" i="1"/>
  <c r="AK25" i="1"/>
  <c r="AM29" i="1"/>
  <c r="AK31" i="1" s="1"/>
  <c r="AR4" i="1"/>
  <c r="V21" i="1"/>
  <c r="AR8" i="1"/>
  <c r="AP4" i="1"/>
  <c r="R16" i="1"/>
  <c r="L16" i="1"/>
  <c r="H16" i="1"/>
  <c r="I16" i="1"/>
  <c r="O16" i="1"/>
  <c r="W16" i="1"/>
  <c r="J16" i="1"/>
  <c r="M16" i="1"/>
  <c r="S16" i="1"/>
  <c r="T16" i="1"/>
  <c r="V16" i="1"/>
  <c r="Q16" i="1"/>
  <c r="X16" i="1"/>
  <c r="N16" i="1"/>
  <c r="T21" i="1"/>
  <c r="V14" i="1"/>
  <c r="T11" i="1"/>
  <c r="AM70" i="1" l="1"/>
  <c r="AN74" i="1"/>
  <c r="AM61" i="1"/>
  <c r="AN65" i="1"/>
  <c r="AJ56" i="1"/>
  <c r="AI52" i="1"/>
  <c r="AI47" i="1"/>
  <c r="AH43" i="1"/>
  <c r="AJ38" i="1"/>
  <c r="AI34" i="1"/>
  <c r="AK29" i="1"/>
  <c r="AJ25" i="1"/>
  <c r="AP8" i="1"/>
  <c r="AP10" i="1"/>
  <c r="AO4" i="1"/>
  <c r="S21" i="1"/>
  <c r="T14" i="1"/>
  <c r="S11" i="1"/>
  <c r="AM74" i="1" l="1"/>
  <c r="AK76" i="1" s="1"/>
  <c r="AK70" i="1"/>
  <c r="AK61" i="1"/>
  <c r="AM65" i="1"/>
  <c r="AK67" i="1" s="1"/>
  <c r="AI56" i="1"/>
  <c r="AH52" i="1"/>
  <c r="AF43" i="1"/>
  <c r="AH47" i="1"/>
  <c r="AI38" i="1"/>
  <c r="AH34" i="1"/>
  <c r="AJ29" i="1"/>
  <c r="AI25" i="1"/>
  <c r="AN4" i="1"/>
  <c r="AO8" i="1"/>
  <c r="R21" i="1"/>
  <c r="S14" i="1"/>
  <c r="R11" i="1"/>
  <c r="AK74" i="1" l="1"/>
  <c r="AJ70" i="1"/>
  <c r="AK65" i="1"/>
  <c r="AJ61" i="1"/>
  <c r="AH56" i="1"/>
  <c r="AF52" i="1"/>
  <c r="AF47" i="1"/>
  <c r="AE43" i="1"/>
  <c r="AH38" i="1"/>
  <c r="AF34" i="1"/>
  <c r="AH25" i="1"/>
  <c r="AI29" i="1"/>
  <c r="AM4" i="1"/>
  <c r="AN8" i="1"/>
  <c r="Q21" i="1"/>
  <c r="R14" i="1"/>
  <c r="Q11" i="1"/>
  <c r="AI70" i="1" l="1"/>
  <c r="AJ74" i="1"/>
  <c r="AJ65" i="1"/>
  <c r="AI61" i="1"/>
  <c r="AF56" i="1"/>
  <c r="AE52" i="1"/>
  <c r="AE47" i="1"/>
  <c r="AD43" i="1"/>
  <c r="AF38" i="1"/>
  <c r="AE34" i="1"/>
  <c r="AH29" i="1"/>
  <c r="AF25" i="1"/>
  <c r="AK4" i="1"/>
  <c r="AM8" i="1"/>
  <c r="O21" i="1"/>
  <c r="Q14" i="1"/>
  <c r="O11" i="1"/>
  <c r="AI74" i="1" l="1"/>
  <c r="AH70" i="1"/>
  <c r="AI65" i="1"/>
  <c r="AH61" i="1"/>
  <c r="AE56" i="1"/>
  <c r="AD52" i="1"/>
  <c r="AC43" i="1"/>
  <c r="AD47" i="1"/>
  <c r="AE38" i="1"/>
  <c r="AD34" i="1"/>
  <c r="AF29" i="1"/>
  <c r="AE25" i="1"/>
  <c r="AK10" i="1"/>
  <c r="AJ4" i="1"/>
  <c r="AK8" i="1"/>
  <c r="N21" i="1"/>
  <c r="O14" i="1"/>
  <c r="N11" i="1"/>
  <c r="AH74" i="1" l="1"/>
  <c r="AF70" i="1"/>
  <c r="AH65" i="1"/>
  <c r="AF61" i="1"/>
  <c r="AD56" i="1"/>
  <c r="AC52" i="1"/>
  <c r="AC47" i="1"/>
  <c r="AF49" i="1"/>
  <c r="BA49" i="1" s="1"/>
  <c r="AD38" i="1"/>
  <c r="AC34" i="1"/>
  <c r="AE29" i="1"/>
  <c r="AD25" i="1"/>
  <c r="AJ8" i="1"/>
  <c r="AI4" i="1"/>
  <c r="M21" i="1"/>
  <c r="N14" i="1"/>
  <c r="M11" i="1"/>
  <c r="AF74" i="1" l="1"/>
  <c r="AE70" i="1"/>
  <c r="AF65" i="1"/>
  <c r="AE61" i="1"/>
  <c r="AC56" i="1"/>
  <c r="AF58" i="1"/>
  <c r="BA58" i="1" s="1"/>
  <c r="AX49" i="1"/>
  <c r="AW47" i="1"/>
  <c r="AU49" i="1" s="1"/>
  <c r="AC38" i="1"/>
  <c r="AF40" i="1"/>
  <c r="BA40" i="1" s="1"/>
  <c r="AD29" i="1"/>
  <c r="AC25" i="1"/>
  <c r="AI8" i="1"/>
  <c r="AH4" i="1"/>
  <c r="L21" i="1"/>
  <c r="M14" i="1"/>
  <c r="L11" i="1"/>
  <c r="AE74" i="1" l="1"/>
  <c r="AD70" i="1"/>
  <c r="AE65" i="1"/>
  <c r="AD61" i="1"/>
  <c r="AX58" i="1"/>
  <c r="AW56" i="1"/>
  <c r="AU58" i="1" s="1"/>
  <c r="AW38" i="1"/>
  <c r="AU40" i="1" s="1"/>
  <c r="AX40" i="1"/>
  <c r="AC29" i="1"/>
  <c r="AF31" i="1"/>
  <c r="BA31" i="1" s="1"/>
  <c r="AH8" i="1"/>
  <c r="AF4" i="1"/>
  <c r="J21" i="1"/>
  <c r="L14" i="1"/>
  <c r="J11" i="1"/>
  <c r="AC70" i="1" l="1"/>
  <c r="AD74" i="1"/>
  <c r="AC61" i="1"/>
  <c r="AD65" i="1"/>
  <c r="AX31" i="1"/>
  <c r="AW29" i="1"/>
  <c r="AU31" i="1" s="1"/>
  <c r="AF8" i="1"/>
  <c r="AE4" i="1"/>
  <c r="I21" i="1"/>
  <c r="J14" i="1"/>
  <c r="I11" i="1"/>
  <c r="AC74" i="1" l="1"/>
  <c r="AF76" i="1"/>
  <c r="BA76" i="1" s="1"/>
  <c r="AC65" i="1"/>
  <c r="AF67" i="1"/>
  <c r="BA67" i="1" s="1"/>
  <c r="AD4" i="1"/>
  <c r="AE8" i="1"/>
  <c r="H21" i="1"/>
  <c r="I14" i="1"/>
  <c r="H11" i="1"/>
  <c r="G11" i="1" s="1"/>
  <c r="AW74" i="1" l="1"/>
  <c r="AU76" i="1" s="1"/>
  <c r="AX76" i="1"/>
  <c r="AX67" i="1"/>
  <c r="AW65" i="1"/>
  <c r="AU67" i="1" s="1"/>
  <c r="AD8" i="1"/>
  <c r="AC4" i="1"/>
  <c r="G21" i="1"/>
  <c r="H14" i="1"/>
  <c r="G14" i="1" l="1"/>
  <c r="AF10" i="1"/>
  <c r="BA10" i="1" s="1"/>
  <c r="AC8" i="1"/>
  <c r="AW8" i="1" s="1"/>
  <c r="AX10" i="1" l="1"/>
  <c r="AU10" i="1"/>
</calcChain>
</file>

<file path=xl/sharedStrings.xml><?xml version="1.0" encoding="utf-8"?>
<sst xmlns="http://schemas.openxmlformats.org/spreadsheetml/2006/main" count="440" uniqueCount="78">
  <si>
    <t>C=</t>
  </si>
  <si>
    <t>A=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</si>
  <si>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</si>
  <si>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</si>
  <si>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</si>
  <si>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</si>
  <si>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</si>
  <si>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</si>
  <si>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</si>
  <si>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</si>
  <si>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</si>
  <si>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</si>
  <si>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</si>
  <si>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</si>
  <si>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 + C =</t>
  </si>
  <si>
    <t>C =</t>
  </si>
  <si>
    <t>A =</t>
  </si>
  <si>
    <t>A + C + C=</t>
  </si>
  <si>
    <t>C - A =</t>
  </si>
  <si>
    <t>65536-X4=</t>
  </si>
  <si>
    <t>-X1 =</t>
  </si>
  <si>
    <t>-X2 =</t>
  </si>
  <si>
    <t>-X3 =</t>
  </si>
  <si>
    <t>-X4 =</t>
  </si>
  <si>
    <t>-X5 =</t>
  </si>
  <si>
    <t>-X6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</si>
  <si>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</si>
  <si>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</si>
  <si>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</si>
  <si>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</si>
  <si>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</si>
  <si>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</si>
  <si>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</si>
  <si>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</si>
  <si>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</si>
  <si>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</si>
  <si>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</si>
  <si>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</si>
  <si>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</si>
  <si>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-B3 =</t>
  </si>
  <si>
    <t>-B4 =</t>
  </si>
  <si>
    <t>-B5 =</t>
  </si>
  <si>
    <t>-B6 =</t>
  </si>
  <si>
    <t>-B2 =</t>
  </si>
  <si>
    <t>.</t>
  </si>
  <si>
    <t>=</t>
  </si>
  <si>
    <t>перенос</t>
  </si>
  <si>
    <t>ОДЗ =</t>
  </si>
  <si>
    <t>--------</t>
  </si>
  <si>
    <t>---</t>
  </si>
  <si>
    <t>CF=</t>
  </si>
  <si>
    <t>PF=</t>
  </si>
  <si>
    <t>AF=</t>
  </si>
  <si>
    <t>ZF=</t>
  </si>
  <si>
    <t>SF=</t>
  </si>
  <si>
    <t>OF=</t>
  </si>
  <si>
    <r>
      <t>B1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</si>
  <si>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B2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</si>
  <si>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+</t>
  </si>
  <si>
    <t>X1 =</t>
  </si>
  <si>
    <t>X2 =</t>
  </si>
  <si>
    <t>-------</t>
  </si>
  <si>
    <t>------------</t>
  </si>
  <si>
    <t>(10)</t>
  </si>
  <si>
    <t>Результат корректный</t>
  </si>
  <si>
    <t>При сложении положительных чисел получен отрицательный результат -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</si>
  <si>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</si>
  <si>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 - ПЕРЕПОЛНЕНИЕ</t>
  </si>
  <si>
    <t>X3 =</t>
  </si>
  <si>
    <r>
      <t>B3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</si>
  <si>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B7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</si>
  <si>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X7 =</t>
  </si>
  <si>
    <r>
      <t>B8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</si>
  <si>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B9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</si>
  <si>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X11 =</t>
  </si>
  <si>
    <t>X8 =</t>
  </si>
  <si>
    <t>X9 =</t>
  </si>
  <si>
    <r>
      <t>B11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</si>
</sst>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1" fontId="0" fillId="0" borderId="0" xfId="0" applyNumberFormat="1"/>
    <xf numFmtId="164" fontId="0" fillId="0" borderId="0" xfId="0" quotePrefix="1" applyNumberFormat="1"/>
    <xf numFmtId="0" fontId="1" fillId="0" borderId="0" xfId="0" quotePrefix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quotePrefix="1" applyFill="1"/>
    <xf numFmtId="1" fontId="0" fillId="3" borderId="0" xfId="0" applyNumberFormat="1" applyFill="1"/>
    <xf numFmtId="0" fontId="0" fillId="4" borderId="0" xfId="0" applyFill="1"/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83"/>
  <sheetViews>
    <sheetView tabSelected="1" topLeftCell="A15" zoomScale="85" zoomScaleNormal="85" workbookViewId="0">
      <selection activeCell="B28" sqref="B28:N38"/>
    </sheetView>
  </sheetViews>
  <sheetFormatPr defaultRowHeight="14.4" x14ac:dyDescent="0.3"/>
  <cols>
    <col min="1" max="1" width="6.109375" bestFit="1" customWidth="1"/>
    <col min="2" max="2" width="9.6640625" bestFit="1" customWidth="1"/>
    <col min="3" max="3" width="6.77734375" bestFit="1" customWidth="1"/>
    <col min="4" max="4" width="6.77734375" customWidth="1"/>
    <col min="7" max="10" width="3" bestFit="1" customWidth="1"/>
    <col min="11" max="11" width="1.5546875" bestFit="1" customWidth="1"/>
    <col min="12" max="14" width="3" bestFit="1" customWidth="1"/>
    <col min="15" max="15" width="2" bestFit="1" customWidth="1"/>
    <col min="16" max="16" width="1.5546875" bestFit="1" customWidth="1"/>
    <col min="17" max="20" width="2" bestFit="1" customWidth="1"/>
    <col min="21" max="21" width="1.5546875" bestFit="1" customWidth="1"/>
    <col min="22" max="22" width="2.77734375" customWidth="1"/>
    <col min="23" max="24" width="2" bestFit="1" customWidth="1"/>
    <col min="25" max="25" width="2" customWidth="1"/>
    <col min="28" max="28" width="5.88671875" customWidth="1"/>
    <col min="29" max="32" width="2" bestFit="1" customWidth="1"/>
    <col min="33" max="33" width="1.5546875" bestFit="1" customWidth="1"/>
    <col min="34" max="37" width="2" bestFit="1" customWidth="1"/>
    <col min="38" max="38" width="1.5546875" bestFit="1" customWidth="1"/>
    <col min="39" max="42" width="2" bestFit="1" customWidth="1"/>
    <col min="43" max="43" width="1.5546875" bestFit="1" customWidth="1"/>
    <col min="44" max="47" width="2" bestFit="1" customWidth="1"/>
    <col min="48" max="48" width="1.6640625" customWidth="1"/>
    <col min="50" max="50" width="3.6640625" bestFit="1" customWidth="1"/>
    <col min="51" max="51" width="2.77734375" customWidth="1"/>
    <col min="52" max="52" width="4.5546875" customWidth="1"/>
    <col min="53" max="53" width="5.5546875" customWidth="1"/>
    <col min="54" max="54" width="8.33203125" customWidth="1"/>
    <col min="55" max="55" width="6.6640625" bestFit="1" customWidth="1"/>
    <col min="56" max="56" width="3.21875" bestFit="1" customWidth="1"/>
  </cols>
  <sheetData>
    <row r="1" spans="1:64" x14ac:dyDescent="0.3">
      <c r="B1" s="1" t="s">
        <v>1</v>
      </c>
      <c r="C1">
        <v>4982</v>
      </c>
    </row>
    <row r="2" spans="1:64" x14ac:dyDescent="0.3">
      <c r="B2" s="1" t="s">
        <v>0</v>
      </c>
      <c r="C2">
        <v>15116</v>
      </c>
    </row>
    <row r="4" spans="1:64" x14ac:dyDescent="0.3">
      <c r="B4" s="1"/>
      <c r="G4">
        <v>16</v>
      </c>
      <c r="H4">
        <v>15</v>
      </c>
      <c r="I4">
        <v>14</v>
      </c>
      <c r="J4">
        <v>13</v>
      </c>
      <c r="L4">
        <v>12</v>
      </c>
      <c r="M4">
        <v>11</v>
      </c>
      <c r="N4">
        <v>10</v>
      </c>
      <c r="O4">
        <v>9</v>
      </c>
      <c r="Q4">
        <v>8</v>
      </c>
      <c r="R4">
        <v>7</v>
      </c>
      <c r="S4">
        <v>6</v>
      </c>
      <c r="T4">
        <v>5</v>
      </c>
      <c r="V4">
        <v>4</v>
      </c>
      <c r="W4">
        <v>3</v>
      </c>
      <c r="X4">
        <v>2</v>
      </c>
      <c r="Y4">
        <v>1</v>
      </c>
      <c r="AC4">
        <f>IF(AD5+AD6+AD4 &gt; 1, 1, 0)</f>
        <v>0</v>
      </c>
      <c r="AD4">
        <f>IF(AE5+AE6+AE4 &gt; 1, 1, 0)</f>
        <v>0</v>
      </c>
      <c r="AE4">
        <f>IF(AF5+AF6+AF4 &gt; 1, 1, 0)</f>
        <v>0</v>
      </c>
      <c r="AF4">
        <f>IF(AH5+AH6+AH4 &gt; 1, 1, 0)</f>
        <v>0</v>
      </c>
      <c r="AH4">
        <f>IF(AI5+AI6+AI4 &gt; 1, 1, 0)</f>
        <v>1</v>
      </c>
      <c r="AI4">
        <f>IF(AJ5+AJ6+AJ4 &gt; 1, 1, 0)</f>
        <v>1</v>
      </c>
      <c r="AJ4">
        <f>IF(AK5+AK6+AK4 &gt; 1, 1, 0)</f>
        <v>1</v>
      </c>
      <c r="AK4">
        <f>IF(AM5+AM6+AM4 &gt; 1, 1, 0)</f>
        <v>1</v>
      </c>
      <c r="AM4">
        <f>IF(AN5+AN6+AN4 &gt; 1, 1, 0)</f>
        <v>1</v>
      </c>
      <c r="AN4">
        <f>IF(AO5+AO6+AO4 &gt; 1, 1, 0)</f>
        <v>1</v>
      </c>
      <c r="AO4">
        <f>IF(AP5+AP6+AP4 &gt; 1, 1, 0)</f>
        <v>1</v>
      </c>
      <c r="AP4">
        <f>IF(AR5+AR6+AR4 &gt; 1, 1, 0)</f>
        <v>0</v>
      </c>
      <c r="AR4">
        <f>IF(AS5+AS6+AS4 &gt; 1, 1, 0)</f>
        <v>1</v>
      </c>
      <c r="AS4">
        <f>IF(AT5+AT6+AT4 &gt; 1, 1, 0)</f>
        <v>0</v>
      </c>
      <c r="AT4">
        <f>IF(AU5+AU6&gt;1, 1, 0)</f>
        <v>0</v>
      </c>
      <c r="AV4" t="s">
        <v>46</v>
      </c>
      <c r="BF4" t="s">
        <v>64</v>
      </c>
      <c r="BG4" t="s">
        <v>65</v>
      </c>
      <c r="BH4" t="s">
        <v>66</v>
      </c>
      <c r="BI4" t="s">
        <v>67</v>
      </c>
      <c r="BJ4" t="s">
        <v>66</v>
      </c>
      <c r="BK4" t="s">
        <v>64</v>
      </c>
    </row>
    <row r="5" spans="1:64" x14ac:dyDescent="0.3">
      <c r="A5" t="s">
        <v>2</v>
      </c>
      <c r="B5" s="1" t="s">
        <v>16</v>
      </c>
      <c r="C5" s="4">
        <f>C1</f>
        <v>4982</v>
      </c>
      <c r="D5" s="4"/>
      <c r="E5" s="1" t="s">
        <v>26</v>
      </c>
      <c r="F5" s="1"/>
      <c r="G5" s="4">
        <f t="shared" ref="G5:J10" si="0">MOD(ROUNDDOWN($C5/2^(G$4-1),0),2)</f>
        <v>0</v>
      </c>
      <c r="H5" s="4">
        <f t="shared" si="0"/>
        <v>0</v>
      </c>
      <c r="I5" s="4">
        <f t="shared" si="0"/>
        <v>0</v>
      </c>
      <c r="J5" s="4">
        <f t="shared" si="0"/>
        <v>1</v>
      </c>
      <c r="K5" s="4" t="s">
        <v>44</v>
      </c>
      <c r="L5" s="4">
        <f t="shared" ref="L5:O10" si="1">MOD(ROUNDDOWN($C5/2^(L$4-1),0),2)</f>
        <v>0</v>
      </c>
      <c r="M5" s="4">
        <f t="shared" si="1"/>
        <v>0</v>
      </c>
      <c r="N5" s="4">
        <f t="shared" si="1"/>
        <v>1</v>
      </c>
      <c r="O5" s="4">
        <f t="shared" si="1"/>
        <v>1</v>
      </c>
      <c r="P5" s="4" t="s">
        <v>44</v>
      </c>
      <c r="Q5" s="4">
        <f t="shared" ref="Q5:T10" si="2">MOD(ROUNDDOWN($C5/2^(Q$4-1),0),2)</f>
        <v>0</v>
      </c>
      <c r="R5" s="4">
        <f t="shared" si="2"/>
        <v>1</v>
      </c>
      <c r="S5" s="4">
        <f t="shared" si="2"/>
        <v>1</v>
      </c>
      <c r="T5" s="4">
        <f t="shared" si="2"/>
        <v>1</v>
      </c>
      <c r="U5" s="4" t="s">
        <v>44</v>
      </c>
      <c r="V5" s="4">
        <f>MOD(ROUNDDOWN($C5/2^(V$4-1),0),2)</f>
        <v>0</v>
      </c>
      <c r="W5" s="4">
        <f>MOD(ROUNDDOWN($C5/2^(W$4-1),0),2)</f>
        <v>1</v>
      </c>
      <c r="X5" s="4">
        <f>MOD(ROUNDDOWN($C5/2^(X$4-1),0),2)</f>
        <v>1</v>
      </c>
      <c r="Y5" s="4">
        <f>MOD(ROUNDDOWN($C5/2^(Y$4-1),0),2)</f>
        <v>0</v>
      </c>
      <c r="AB5" s="1" t="s">
        <v>56</v>
      </c>
      <c r="AC5" s="4">
        <f t="shared" ref="AC5:AU5" si="3">G5</f>
        <v>0</v>
      </c>
      <c r="AD5" s="4">
        <f t="shared" si="3"/>
        <v>0</v>
      </c>
      <c r="AE5" s="4">
        <f t="shared" si="3"/>
        <v>0</v>
      </c>
      <c r="AF5" s="4">
        <f t="shared" si="3"/>
        <v>1</v>
      </c>
      <c r="AG5" s="4" t="str">
        <f t="shared" si="3"/>
        <v>.</v>
      </c>
      <c r="AH5" s="4">
        <f t="shared" si="3"/>
        <v>0</v>
      </c>
      <c r="AI5" s="4">
        <f t="shared" si="3"/>
        <v>0</v>
      </c>
      <c r="AJ5" s="4">
        <f t="shared" si="3"/>
        <v>1</v>
      </c>
      <c r="AK5" s="4">
        <f t="shared" si="3"/>
        <v>1</v>
      </c>
      <c r="AL5" s="4" t="str">
        <f t="shared" si="3"/>
        <v>.</v>
      </c>
      <c r="AM5" s="4">
        <f t="shared" si="3"/>
        <v>0</v>
      </c>
      <c r="AN5" s="4">
        <f t="shared" si="3"/>
        <v>1</v>
      </c>
      <c r="AO5" s="4">
        <f t="shared" si="3"/>
        <v>1</v>
      </c>
      <c r="AP5" s="4">
        <f t="shared" si="3"/>
        <v>1</v>
      </c>
      <c r="AQ5" s="4" t="str">
        <f t="shared" si="3"/>
        <v>.</v>
      </c>
      <c r="AR5" s="4">
        <f t="shared" si="3"/>
        <v>0</v>
      </c>
      <c r="AS5" s="4">
        <f t="shared" si="3"/>
        <v>1</v>
      </c>
      <c r="AT5" s="4">
        <f t="shared" si="3"/>
        <v>1</v>
      </c>
      <c r="AU5" s="4">
        <f t="shared" si="3"/>
        <v>0</v>
      </c>
      <c r="AV5" s="4"/>
      <c r="BA5" t="s">
        <v>59</v>
      </c>
      <c r="BC5" s="4">
        <f>C5</f>
        <v>4982</v>
      </c>
      <c r="BF5" s="10" t="str">
        <f>IF(AND(BC5&gt;0,BC6&gt;0,BC5+BC6&lt;2^15),BF4,IF(AND(BC5&gt;0,BC6&gt;0,BC5+BC6&gt;=2^15),BG4,IF(AND(BC5&lt;0,BC6&lt;0,ABS(BC5)+ABS(BC6)&lt;2^15),BH4,IF(AND(BC5&lt;0,BC6&lt;0,ABS(BC5)+ABS(BC6)&gt;2^15),BI4,IF(AND(BC5&gt;0,BC6&lt;0,ABS(BC5)&gt;ABS(BC6)),BJ4,IF(AND(BC5&gt;0,BC6&lt;0,ABS(BC5)&lt;ABS(BC6)),BK4,IF(AND(BC5&lt;0,BC6&gt;0,ABS(BC5)&gt;ABS(BC6)),BK4,IF(AND(BC5&lt;0,BC6&gt;0,ABS(BC5)&lt;ABS(BC6)),BJ4,IF(BC8=0,B4)))))))))</f>
        <v>Результат корректный</v>
      </c>
      <c r="BG5" s="10"/>
      <c r="BH5" s="10"/>
      <c r="BI5" s="10"/>
      <c r="BJ5" s="10"/>
      <c r="BK5" s="10"/>
      <c r="BL5" s="7"/>
    </row>
    <row r="6" spans="1:64" x14ac:dyDescent="0.3">
      <c r="A6" t="s">
        <v>3</v>
      </c>
      <c r="B6" s="1" t="s">
        <v>15</v>
      </c>
      <c r="C6" s="4">
        <f>C2</f>
        <v>15116</v>
      </c>
      <c r="D6" s="4"/>
      <c r="E6" s="1" t="s">
        <v>27</v>
      </c>
      <c r="F6" s="1"/>
      <c r="G6" s="4">
        <f t="shared" si="0"/>
        <v>0</v>
      </c>
      <c r="H6" s="4">
        <f t="shared" si="0"/>
        <v>0</v>
      </c>
      <c r="I6" s="4">
        <f t="shared" si="0"/>
        <v>1</v>
      </c>
      <c r="J6" s="4">
        <f t="shared" si="0"/>
        <v>1</v>
      </c>
      <c r="K6" s="4" t="s">
        <v>44</v>
      </c>
      <c r="L6" s="4">
        <f t="shared" si="1"/>
        <v>1</v>
      </c>
      <c r="M6" s="4">
        <f t="shared" si="1"/>
        <v>0</v>
      </c>
      <c r="N6" s="4">
        <f t="shared" si="1"/>
        <v>1</v>
      </c>
      <c r="O6" s="4">
        <f t="shared" si="1"/>
        <v>1</v>
      </c>
      <c r="P6" s="4" t="s">
        <v>44</v>
      </c>
      <c r="Q6" s="4">
        <f t="shared" si="2"/>
        <v>0</v>
      </c>
      <c r="R6" s="4">
        <f t="shared" si="2"/>
        <v>0</v>
      </c>
      <c r="S6" s="4">
        <f t="shared" si="2"/>
        <v>0</v>
      </c>
      <c r="T6" s="4">
        <f t="shared" si="2"/>
        <v>0</v>
      </c>
      <c r="U6" s="4" t="s">
        <v>44</v>
      </c>
      <c r="V6" s="4">
        <f t="shared" ref="V6:X10" si="4">MOD(ROUNDDOWN($C6/2^(V$4-1),0),2)</f>
        <v>1</v>
      </c>
      <c r="W6" s="4">
        <f t="shared" si="4"/>
        <v>1</v>
      </c>
      <c r="X6" s="4">
        <f t="shared" si="4"/>
        <v>0</v>
      </c>
      <c r="Y6" s="4">
        <f t="shared" ref="Y6:Y10" si="5">MOD(ROUNDDOWN($C6/2^(Y$4-1),0),2)</f>
        <v>0</v>
      </c>
      <c r="AB6" s="1" t="s">
        <v>57</v>
      </c>
      <c r="AC6" s="4">
        <f t="shared" ref="AC6:AU6" si="6">G12</f>
        <v>1</v>
      </c>
      <c r="AD6" s="4">
        <f t="shared" si="6"/>
        <v>1</v>
      </c>
      <c r="AE6" s="4">
        <f t="shared" si="6"/>
        <v>0</v>
      </c>
      <c r="AF6" s="4">
        <f t="shared" si="6"/>
        <v>0</v>
      </c>
      <c r="AG6" s="4" t="str">
        <f t="shared" si="6"/>
        <v>.</v>
      </c>
      <c r="AH6" s="4">
        <f t="shared" si="6"/>
        <v>0</v>
      </c>
      <c r="AI6" s="4">
        <f t="shared" si="6"/>
        <v>1</v>
      </c>
      <c r="AJ6" s="4">
        <f t="shared" si="6"/>
        <v>0</v>
      </c>
      <c r="AK6" s="4">
        <f t="shared" si="6"/>
        <v>0</v>
      </c>
      <c r="AL6" s="4" t="str">
        <f t="shared" si="6"/>
        <v>.</v>
      </c>
      <c r="AM6" s="4">
        <f t="shared" si="6"/>
        <v>1</v>
      </c>
      <c r="AN6" s="4">
        <f t="shared" si="6"/>
        <v>1</v>
      </c>
      <c r="AO6" s="4">
        <f t="shared" si="6"/>
        <v>1</v>
      </c>
      <c r="AP6" s="4">
        <f t="shared" si="6"/>
        <v>1</v>
      </c>
      <c r="AQ6" s="4" t="str">
        <f t="shared" si="6"/>
        <v>.</v>
      </c>
      <c r="AR6" s="4">
        <f t="shared" si="6"/>
        <v>0</v>
      </c>
      <c r="AS6" s="4">
        <f t="shared" si="6"/>
        <v>1</v>
      </c>
      <c r="AT6" s="4">
        <f t="shared" si="6"/>
        <v>0</v>
      </c>
      <c r="AU6" s="4">
        <f t="shared" si="6"/>
        <v>0</v>
      </c>
      <c r="AZ6" s="2" t="s">
        <v>58</v>
      </c>
      <c r="BA6" t="s">
        <v>60</v>
      </c>
      <c r="BC6" s="4">
        <f>-C6</f>
        <v>-15116</v>
      </c>
      <c r="BF6" s="10"/>
      <c r="BG6" s="10"/>
      <c r="BH6" s="10"/>
      <c r="BI6" s="10"/>
      <c r="BJ6" s="10"/>
      <c r="BK6" s="10"/>
      <c r="BL6" s="7"/>
    </row>
    <row r="7" spans="1:64" x14ac:dyDescent="0.3">
      <c r="A7" t="s">
        <v>4</v>
      </c>
      <c r="B7" s="1" t="s">
        <v>14</v>
      </c>
      <c r="C7" s="4">
        <f>SUM(C5:C6)</f>
        <v>20098</v>
      </c>
      <c r="D7" s="4"/>
      <c r="E7" s="1" t="s">
        <v>28</v>
      </c>
      <c r="F7" s="1"/>
      <c r="G7" s="4">
        <f t="shared" si="0"/>
        <v>0</v>
      </c>
      <c r="H7" s="4">
        <f t="shared" si="0"/>
        <v>1</v>
      </c>
      <c r="I7" s="4">
        <f t="shared" si="0"/>
        <v>0</v>
      </c>
      <c r="J7" s="4">
        <f t="shared" si="0"/>
        <v>0</v>
      </c>
      <c r="K7" s="4" t="s">
        <v>44</v>
      </c>
      <c r="L7" s="4">
        <f t="shared" si="1"/>
        <v>1</v>
      </c>
      <c r="M7" s="4">
        <f t="shared" si="1"/>
        <v>1</v>
      </c>
      <c r="N7" s="4">
        <f t="shared" si="1"/>
        <v>1</v>
      </c>
      <c r="O7" s="4">
        <f t="shared" si="1"/>
        <v>0</v>
      </c>
      <c r="P7" s="4" t="s">
        <v>44</v>
      </c>
      <c r="Q7" s="4">
        <f t="shared" si="2"/>
        <v>1</v>
      </c>
      <c r="R7" s="4">
        <f t="shared" si="2"/>
        <v>0</v>
      </c>
      <c r="S7" s="4">
        <f t="shared" si="2"/>
        <v>0</v>
      </c>
      <c r="T7" s="4">
        <f t="shared" si="2"/>
        <v>0</v>
      </c>
      <c r="U7" s="4" t="s">
        <v>44</v>
      </c>
      <c r="V7" s="4">
        <f t="shared" si="4"/>
        <v>0</v>
      </c>
      <c r="W7" s="4">
        <f t="shared" si="4"/>
        <v>0</v>
      </c>
      <c r="X7" s="4">
        <f t="shared" si="4"/>
        <v>1</v>
      </c>
      <c r="Y7" s="4">
        <f t="shared" si="5"/>
        <v>0</v>
      </c>
      <c r="AB7" s="2" t="s">
        <v>48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BA7" s="2" t="s">
        <v>61</v>
      </c>
      <c r="BB7" s="2" t="s">
        <v>62</v>
      </c>
      <c r="BC7" s="2" t="s">
        <v>48</v>
      </c>
      <c r="BF7" s="10"/>
      <c r="BG7" s="10"/>
      <c r="BH7" s="10"/>
      <c r="BI7" s="10"/>
      <c r="BJ7" s="10"/>
      <c r="BK7" s="10"/>
      <c r="BL7" s="7"/>
    </row>
    <row r="8" spans="1:64" x14ac:dyDescent="0.3">
      <c r="A8" t="s">
        <v>5</v>
      </c>
      <c r="B8" s="1" t="s">
        <v>17</v>
      </c>
      <c r="C8" s="4">
        <f>SUM(C6:C7)</f>
        <v>35214</v>
      </c>
      <c r="D8" s="4"/>
      <c r="E8" s="1" t="s">
        <v>29</v>
      </c>
      <c r="F8" s="1"/>
      <c r="G8" s="4">
        <f t="shared" si="0"/>
        <v>1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 t="s">
        <v>44</v>
      </c>
      <c r="L8" s="4">
        <f t="shared" si="1"/>
        <v>1</v>
      </c>
      <c r="M8" s="4">
        <f t="shared" si="1"/>
        <v>0</v>
      </c>
      <c r="N8" s="4">
        <f t="shared" si="1"/>
        <v>0</v>
      </c>
      <c r="O8" s="4">
        <f t="shared" si="1"/>
        <v>1</v>
      </c>
      <c r="P8" s="4" t="s">
        <v>44</v>
      </c>
      <c r="Q8" s="4">
        <f t="shared" si="2"/>
        <v>1</v>
      </c>
      <c r="R8" s="4">
        <f t="shared" si="2"/>
        <v>0</v>
      </c>
      <c r="S8" s="4">
        <f t="shared" si="2"/>
        <v>0</v>
      </c>
      <c r="T8" s="4">
        <f t="shared" si="2"/>
        <v>0</v>
      </c>
      <c r="U8" s="4" t="s">
        <v>44</v>
      </c>
      <c r="V8" s="4">
        <f t="shared" si="4"/>
        <v>1</v>
      </c>
      <c r="W8" s="4">
        <f t="shared" si="4"/>
        <v>1</v>
      </c>
      <c r="X8" s="4">
        <f t="shared" si="4"/>
        <v>1</v>
      </c>
      <c r="Y8" s="4">
        <f t="shared" si="5"/>
        <v>0</v>
      </c>
      <c r="AC8">
        <f>IF(ISEVEN(AC4+AC5+AC6), 0, 1)</f>
        <v>1</v>
      </c>
      <c r="AD8">
        <f>IF(ISEVEN(AD4+AD5+AD6), 0, 1)</f>
        <v>1</v>
      </c>
      <c r="AE8">
        <f>IF(ISEVEN(AE4+AE5+AE6), 0, 1)</f>
        <v>0</v>
      </c>
      <c r="AF8">
        <f>IF(ISEVEN(AF4+AF5+AF6), 0, 1)</f>
        <v>1</v>
      </c>
      <c r="AG8" t="s">
        <v>44</v>
      </c>
      <c r="AH8">
        <f>IF(ISEVEN(AH4+AH5+AH6), 0, 1)</f>
        <v>1</v>
      </c>
      <c r="AI8">
        <f>IF(ISEVEN(AI4+AI5+AI6), 0, 1)</f>
        <v>0</v>
      </c>
      <c r="AJ8">
        <f>IF(ISEVEN(AJ4+AJ5+AJ6), 0, 1)</f>
        <v>0</v>
      </c>
      <c r="AK8">
        <f>IF(ISEVEN(AK4+AK5+AK6), 0, 1)</f>
        <v>0</v>
      </c>
      <c r="AL8" t="s">
        <v>44</v>
      </c>
      <c r="AM8">
        <f>IF(ISEVEN(AM4+AM5+AM6), 0, 1)</f>
        <v>0</v>
      </c>
      <c r="AN8">
        <f>IF(ISEVEN(AN4+AN5+AN6), 0, 1)</f>
        <v>1</v>
      </c>
      <c r="AO8">
        <f>IF(ISEVEN(AO4+AO5+AO6), 0, 1)</f>
        <v>1</v>
      </c>
      <c r="AP8">
        <f>IF(ISEVEN(AP4+AP5+AP6), 0, 1)</f>
        <v>0</v>
      </c>
      <c r="AQ8" t="s">
        <v>44</v>
      </c>
      <c r="AR8">
        <f>IF(ISEVEN(AR4+AR5+AR6), 0, 1)</f>
        <v>1</v>
      </c>
      <c r="AS8">
        <f>IF(ISEVEN(AS4+AS5+AS6), 0, 1)</f>
        <v>0</v>
      </c>
      <c r="AT8">
        <f>IF(ISEVEN(AT4+AT5+AT6), 0, 1)</f>
        <v>1</v>
      </c>
      <c r="AU8">
        <f>IF(ISEVEN(AU4+AU5+AU6), 0, 1)</f>
        <v>0</v>
      </c>
      <c r="AV8" s="2" t="s">
        <v>45</v>
      </c>
      <c r="AW8">
        <f>IF(AC8=1, AU8+AT8*2+AS8*4+AR8*8+AP8*16+AO8*32+AN8*64+AM8*128+AK8*256+AJ8*512+AI8*1024+AH8*2048+AF8*4096+AE8*8192+AD8*16384 - (2^15), AU8+AT8*2+AS8*4+AR8*8+AP8*16+AO8*32+AN8*64+AM8*128+AK8*256+AJ8*512+AI8*1024+AH8*2048+AF8*4096+AE8*8192+AD8*16384)</f>
        <v>-10134</v>
      </c>
      <c r="AX8" s="6" t="s">
        <v>63</v>
      </c>
      <c r="AY8" s="6"/>
      <c r="BC8" s="4">
        <f>BC5+BC6</f>
        <v>-10134</v>
      </c>
      <c r="BD8" s="6" t="s">
        <v>63</v>
      </c>
      <c r="BF8" s="10"/>
      <c r="BG8" s="10"/>
      <c r="BH8" s="10"/>
      <c r="BI8" s="10"/>
      <c r="BJ8" s="10"/>
      <c r="BK8" s="10"/>
      <c r="BL8" s="7"/>
    </row>
    <row r="9" spans="1:64" x14ac:dyDescent="0.3">
      <c r="A9" t="s">
        <v>6</v>
      </c>
      <c r="B9" s="1" t="s">
        <v>18</v>
      </c>
      <c r="C9" s="4">
        <f>SUM(C2, -C1)</f>
        <v>10134</v>
      </c>
      <c r="D9" s="4"/>
      <c r="E9" s="1" t="s">
        <v>30</v>
      </c>
      <c r="F9" s="1"/>
      <c r="G9" s="4">
        <f t="shared" si="0"/>
        <v>0</v>
      </c>
      <c r="H9" s="4">
        <f t="shared" si="0"/>
        <v>0</v>
      </c>
      <c r="I9" s="4">
        <f t="shared" si="0"/>
        <v>1</v>
      </c>
      <c r="J9" s="4">
        <f t="shared" si="0"/>
        <v>0</v>
      </c>
      <c r="K9" s="4" t="s">
        <v>44</v>
      </c>
      <c r="L9" s="4">
        <f t="shared" si="1"/>
        <v>0</v>
      </c>
      <c r="M9" s="4">
        <f t="shared" si="1"/>
        <v>1</v>
      </c>
      <c r="N9" s="4">
        <f t="shared" si="1"/>
        <v>1</v>
      </c>
      <c r="O9" s="4">
        <f t="shared" si="1"/>
        <v>1</v>
      </c>
      <c r="P9" s="4" t="s">
        <v>44</v>
      </c>
      <c r="Q9" s="4">
        <f t="shared" si="2"/>
        <v>1</v>
      </c>
      <c r="R9" s="4">
        <f t="shared" si="2"/>
        <v>0</v>
      </c>
      <c r="S9" s="4">
        <f t="shared" si="2"/>
        <v>0</v>
      </c>
      <c r="T9" s="4">
        <f t="shared" si="2"/>
        <v>1</v>
      </c>
      <c r="U9" s="4" t="s">
        <v>44</v>
      </c>
      <c r="V9" s="4">
        <f t="shared" si="4"/>
        <v>0</v>
      </c>
      <c r="W9" s="4">
        <f t="shared" si="4"/>
        <v>1</v>
      </c>
      <c r="X9" s="4">
        <f t="shared" si="4"/>
        <v>1</v>
      </c>
      <c r="Y9" s="4">
        <f t="shared" si="5"/>
        <v>0</v>
      </c>
    </row>
    <row r="10" spans="1:64" x14ac:dyDescent="0.3">
      <c r="A10" t="s">
        <v>7</v>
      </c>
      <c r="B10" s="1" t="s">
        <v>19</v>
      </c>
      <c r="C10" s="4">
        <f>65536-C8</f>
        <v>30322</v>
      </c>
      <c r="D10" s="4"/>
      <c r="E10" s="1" t="s">
        <v>31</v>
      </c>
      <c r="F10" s="1"/>
      <c r="G10" s="4">
        <f t="shared" si="0"/>
        <v>0</v>
      </c>
      <c r="H10" s="4">
        <f t="shared" si="0"/>
        <v>1</v>
      </c>
      <c r="I10" s="4">
        <f t="shared" si="0"/>
        <v>1</v>
      </c>
      <c r="J10" s="4">
        <f t="shared" si="0"/>
        <v>1</v>
      </c>
      <c r="K10" s="4" t="s">
        <v>44</v>
      </c>
      <c r="L10" s="4">
        <f t="shared" si="1"/>
        <v>0</v>
      </c>
      <c r="M10" s="4">
        <f t="shared" si="1"/>
        <v>1</v>
      </c>
      <c r="N10" s="4">
        <f t="shared" si="1"/>
        <v>1</v>
      </c>
      <c r="O10" s="4">
        <f t="shared" si="1"/>
        <v>0</v>
      </c>
      <c r="P10" s="4" t="s">
        <v>44</v>
      </c>
      <c r="Q10" s="4">
        <f t="shared" si="2"/>
        <v>0</v>
      </c>
      <c r="R10" s="4">
        <f t="shared" si="2"/>
        <v>1</v>
      </c>
      <c r="S10" s="4">
        <f t="shared" si="2"/>
        <v>1</v>
      </c>
      <c r="T10" s="4">
        <f t="shared" si="2"/>
        <v>1</v>
      </c>
      <c r="U10" s="4" t="s">
        <v>44</v>
      </c>
      <c r="V10" s="4">
        <f t="shared" si="4"/>
        <v>0</v>
      </c>
      <c r="W10" s="4">
        <f t="shared" si="4"/>
        <v>0</v>
      </c>
      <c r="X10" s="4">
        <f t="shared" si="4"/>
        <v>1</v>
      </c>
      <c r="Y10" s="4">
        <f t="shared" si="5"/>
        <v>0</v>
      </c>
      <c r="AC10" s="9" t="s">
        <v>50</v>
      </c>
      <c r="AD10" s="9"/>
      <c r="AE10" s="9"/>
      <c r="AF10">
        <f>IF(AC5+AC6+AC4 &gt; 1, 1, 0)</f>
        <v>0</v>
      </c>
      <c r="AH10" s="9" t="s">
        <v>51</v>
      </c>
      <c r="AI10" s="9"/>
      <c r="AJ10" s="9"/>
      <c r="AK10">
        <f>IF(ISEVEN(AM8+AN8+AO8+AP8+AR8+AS8+AT8+AU8), 1, 0)</f>
        <v>1</v>
      </c>
      <c r="AM10" s="9" t="s">
        <v>52</v>
      </c>
      <c r="AN10" s="9"/>
      <c r="AO10" s="9"/>
      <c r="AP10">
        <f>AP4</f>
        <v>0</v>
      </c>
      <c r="AR10" s="9" t="s">
        <v>53</v>
      </c>
      <c r="AS10" s="9"/>
      <c r="AT10" s="9"/>
      <c r="AU10">
        <f>IF(AW8=0, 1, 0)</f>
        <v>0</v>
      </c>
      <c r="AW10" s="1" t="s">
        <v>54</v>
      </c>
      <c r="AX10">
        <f>AC8</f>
        <v>1</v>
      </c>
      <c r="AZ10" s="1" t="s">
        <v>55</v>
      </c>
      <c r="BA10">
        <f>IF(ISEVEN(AF10+AC4), 0,1)</f>
        <v>0</v>
      </c>
    </row>
    <row r="11" spans="1:64" x14ac:dyDescent="0.3">
      <c r="A11" t="s">
        <v>8</v>
      </c>
      <c r="B11" s="3" t="s">
        <v>20</v>
      </c>
      <c r="C11" s="4">
        <f>-C5</f>
        <v>-4982</v>
      </c>
      <c r="D11" s="4"/>
      <c r="E11" s="1" t="s">
        <v>32</v>
      </c>
      <c r="F11" s="3" t="s">
        <v>38</v>
      </c>
      <c r="G11" s="4">
        <f>IF(1-G5+G18=2, 0, IF(G18=0, 1-G5, 1-G5+1))</f>
        <v>1</v>
      </c>
      <c r="H11" s="4">
        <f>IF(1-H5+H18=2, 0, IF(H18=0, 1-H5, 1-H5+1))</f>
        <v>1</v>
      </c>
      <c r="I11" s="4">
        <f>IF(1-I5+I18=2, 0, IF(I18=0, 1-I5, 1-I5+1))</f>
        <v>1</v>
      </c>
      <c r="J11" s="4">
        <f>IF(1-J5+J18=2, 0, IF(J18=0, 1-J5, 1-J5+1))</f>
        <v>0</v>
      </c>
      <c r="K11" s="4" t="s">
        <v>44</v>
      </c>
      <c r="L11" s="4">
        <f>IF(1-L5+L18=2, 0, IF(L18=0, 1-L5, 1-L5+1))</f>
        <v>1</v>
      </c>
      <c r="M11" s="4">
        <f>IF(1-M5+M18=2, 0, IF(M18=0, 1-M5, 1-M5+1))</f>
        <v>1</v>
      </c>
      <c r="N11" s="4">
        <f>IF(1-N5+N18=2, 0, IF(N18=0, 1-N5, 1-N5+1))</f>
        <v>0</v>
      </c>
      <c r="O11" s="4">
        <f>IF(1-O5+O18=2, 0, IF(O18=0, 1-O5, 1-O5+1))</f>
        <v>0</v>
      </c>
      <c r="P11" s="4" t="s">
        <v>44</v>
      </c>
      <c r="Q11" s="4">
        <f>IF(1-Q5+Q18=2, 0, IF(Q18=0, 1-Q5, 1-Q5+1))</f>
        <v>1</v>
      </c>
      <c r="R11" s="4">
        <f>IF(1-R5+R18=2, 0, IF(R18=0, 1-R5, 1-R5+1))</f>
        <v>0</v>
      </c>
      <c r="S11" s="4">
        <f>IF(1-S5+S18=2, 0, IF(S18=0, 1-S5, 1-S5+1))</f>
        <v>0</v>
      </c>
      <c r="T11" s="4">
        <f>IF(1-T5+T18=2, 0, IF(T18=0, 1-T5, 1-T5+1))</f>
        <v>0</v>
      </c>
      <c r="U11" s="4" t="s">
        <v>44</v>
      </c>
      <c r="V11" s="4">
        <f>IF(1-V5+V18=2, 0, IF(V18=0, 1-V5, 1-V5+1))</f>
        <v>1</v>
      </c>
      <c r="W11" s="4">
        <f>IF(1-W5+W18=2, 0, IF(W18=0, 1-W5, 1-W5+1))</f>
        <v>0</v>
      </c>
      <c r="X11" s="4">
        <f>IF(1-X5+X18=2, 0, IF(X18=0, 1-X5, 1-X5+1))</f>
        <v>1</v>
      </c>
      <c r="Y11" s="4">
        <f>IF(1-Y5+1=2, 0, 1)</f>
        <v>0</v>
      </c>
      <c r="AB11" s="5"/>
    </row>
    <row r="12" spans="1:64" x14ac:dyDescent="0.3">
      <c r="A12" t="s">
        <v>9</v>
      </c>
      <c r="B12" s="3" t="s">
        <v>21</v>
      </c>
      <c r="C12" s="4">
        <f t="shared" ref="C12:C16" si="7">-C6</f>
        <v>-15116</v>
      </c>
      <c r="D12" s="4"/>
      <c r="E12" s="1" t="s">
        <v>33</v>
      </c>
      <c r="F12" s="3" t="s">
        <v>43</v>
      </c>
      <c r="G12" s="4">
        <f t="shared" ref="G12:J12" si="8">IF(1-G6+G19=2, 0, IF(G19=0, 1-G6, 1-G6+1))</f>
        <v>1</v>
      </c>
      <c r="H12" s="4">
        <f t="shared" si="8"/>
        <v>1</v>
      </c>
      <c r="I12" s="4">
        <f t="shared" si="8"/>
        <v>0</v>
      </c>
      <c r="J12" s="4">
        <f t="shared" si="8"/>
        <v>0</v>
      </c>
      <c r="K12" s="4" t="s">
        <v>44</v>
      </c>
      <c r="L12" s="4">
        <f t="shared" ref="L12:O12" si="9">IF(1-L6+L19=2, 0, IF(L19=0, 1-L6, 1-L6+1))</f>
        <v>0</v>
      </c>
      <c r="M12" s="4">
        <f t="shared" si="9"/>
        <v>1</v>
      </c>
      <c r="N12" s="4">
        <f t="shared" si="9"/>
        <v>0</v>
      </c>
      <c r="O12" s="4">
        <f t="shared" si="9"/>
        <v>0</v>
      </c>
      <c r="P12" s="4" t="s">
        <v>44</v>
      </c>
      <c r="Q12" s="4">
        <f t="shared" ref="Q12:T12" si="10">IF(1-Q6+Q19=2, 0, IF(Q19=0, 1-Q6, 1-Q6+1))</f>
        <v>1</v>
      </c>
      <c r="R12" s="4">
        <f t="shared" si="10"/>
        <v>1</v>
      </c>
      <c r="S12" s="4">
        <f t="shared" si="10"/>
        <v>1</v>
      </c>
      <c r="T12" s="4">
        <f t="shared" si="10"/>
        <v>1</v>
      </c>
      <c r="U12" s="4" t="s">
        <v>44</v>
      </c>
      <c r="V12" s="4">
        <f t="shared" ref="V12:X12" si="11">IF(1-V6+V19=2, 0, IF(V19=0, 1-V6, 1-V6+1))</f>
        <v>0</v>
      </c>
      <c r="W12" s="4">
        <f t="shared" si="11"/>
        <v>1</v>
      </c>
      <c r="X12" s="4">
        <f t="shared" si="11"/>
        <v>0</v>
      </c>
      <c r="Y12" s="4">
        <f t="shared" ref="Y12:Y16" si="12">IF(1-Y6+1=2, 0, 1)</f>
        <v>0</v>
      </c>
    </row>
    <row r="13" spans="1:64" x14ac:dyDescent="0.3">
      <c r="A13" t="s">
        <v>10</v>
      </c>
      <c r="B13" s="3" t="s">
        <v>22</v>
      </c>
      <c r="C13" s="4">
        <f t="shared" si="7"/>
        <v>-20098</v>
      </c>
      <c r="D13" s="4"/>
      <c r="E13" s="1" t="s">
        <v>34</v>
      </c>
      <c r="F13" s="3" t="s">
        <v>39</v>
      </c>
      <c r="G13" s="4">
        <f t="shared" ref="G13:J13" si="13">IF(1-G7+G20=2, 0, IF(G20=0, 1-G7, 1-G7+1))</f>
        <v>1</v>
      </c>
      <c r="H13" s="4">
        <f t="shared" si="13"/>
        <v>0</v>
      </c>
      <c r="I13" s="4">
        <f t="shared" si="13"/>
        <v>1</v>
      </c>
      <c r="J13" s="4">
        <f t="shared" si="13"/>
        <v>1</v>
      </c>
      <c r="K13" s="4" t="s">
        <v>44</v>
      </c>
      <c r="L13" s="4">
        <f t="shared" ref="L13:O13" si="14">IF(1-L7+L20=2, 0, IF(L20=0, 1-L7, 1-L7+1))</f>
        <v>0</v>
      </c>
      <c r="M13" s="4">
        <f t="shared" si="14"/>
        <v>0</v>
      </c>
      <c r="N13" s="4">
        <f t="shared" si="14"/>
        <v>0</v>
      </c>
      <c r="O13" s="4">
        <f t="shared" si="14"/>
        <v>1</v>
      </c>
      <c r="P13" s="4" t="s">
        <v>44</v>
      </c>
      <c r="Q13" s="4">
        <f t="shared" ref="Q13:T13" si="15">IF(1-Q7+Q20=2, 0, IF(Q20=0, 1-Q7, 1-Q7+1))</f>
        <v>0</v>
      </c>
      <c r="R13" s="4">
        <f t="shared" si="15"/>
        <v>1</v>
      </c>
      <c r="S13" s="4">
        <f t="shared" si="15"/>
        <v>1</v>
      </c>
      <c r="T13" s="4">
        <f t="shared" si="15"/>
        <v>1</v>
      </c>
      <c r="U13" s="4" t="s">
        <v>44</v>
      </c>
      <c r="V13" s="4">
        <f t="shared" ref="V13:X13" si="16">IF(1-V7+V20=2, 0, IF(V20=0, 1-V7, 1-V7+1))</f>
        <v>1</v>
      </c>
      <c r="W13" s="4">
        <f t="shared" si="16"/>
        <v>1</v>
      </c>
      <c r="X13" s="4">
        <f t="shared" si="16"/>
        <v>1</v>
      </c>
      <c r="Y13" s="4">
        <f t="shared" si="12"/>
        <v>0</v>
      </c>
    </row>
    <row r="14" spans="1:64" x14ac:dyDescent="0.3">
      <c r="A14" t="s">
        <v>11</v>
      </c>
      <c r="B14" s="3" t="s">
        <v>23</v>
      </c>
      <c r="C14" s="4">
        <f t="shared" si="7"/>
        <v>-35214</v>
      </c>
      <c r="D14" s="4"/>
      <c r="E14" s="1" t="s">
        <v>35</v>
      </c>
      <c r="F14" s="3" t="s">
        <v>40</v>
      </c>
      <c r="G14" s="4">
        <f t="shared" ref="G14:J14" si="17">IF(1-G8+G21=2, 0, IF(G21=0, 1-G8, 1-G8+1))</f>
        <v>0</v>
      </c>
      <c r="H14" s="4">
        <f t="shared" si="17"/>
        <v>1</v>
      </c>
      <c r="I14" s="4">
        <f t="shared" si="17"/>
        <v>1</v>
      </c>
      <c r="J14" s="4">
        <f t="shared" si="17"/>
        <v>1</v>
      </c>
      <c r="K14" s="4" t="s">
        <v>44</v>
      </c>
      <c r="L14" s="4">
        <f t="shared" ref="L14:O14" si="18">IF(1-L8+L21=2, 0, IF(L21=0, 1-L8, 1-L8+1))</f>
        <v>0</v>
      </c>
      <c r="M14" s="4">
        <f t="shared" si="18"/>
        <v>1</v>
      </c>
      <c r="N14" s="4">
        <f t="shared" si="18"/>
        <v>1</v>
      </c>
      <c r="O14" s="4">
        <f t="shared" si="18"/>
        <v>0</v>
      </c>
      <c r="P14" s="4" t="s">
        <v>44</v>
      </c>
      <c r="Q14" s="4">
        <f t="shared" ref="Q14:T14" si="19">IF(1-Q8+Q21=2, 0, IF(Q21=0, 1-Q8, 1-Q8+1))</f>
        <v>0</v>
      </c>
      <c r="R14" s="4">
        <f t="shared" si="19"/>
        <v>1</v>
      </c>
      <c r="S14" s="4">
        <f t="shared" si="19"/>
        <v>1</v>
      </c>
      <c r="T14" s="4">
        <f t="shared" si="19"/>
        <v>1</v>
      </c>
      <c r="U14" s="4" t="s">
        <v>44</v>
      </c>
      <c r="V14" s="4">
        <f t="shared" ref="V14:X14" si="20">IF(1-V8+V21=2, 0, IF(V21=0, 1-V8, 1-V8+1))</f>
        <v>0</v>
      </c>
      <c r="W14" s="4">
        <f t="shared" si="20"/>
        <v>0</v>
      </c>
      <c r="X14" s="4">
        <f t="shared" si="20"/>
        <v>1</v>
      </c>
      <c r="Y14" s="4">
        <f t="shared" si="12"/>
        <v>0</v>
      </c>
    </row>
    <row r="15" spans="1:64" ht="14.4" customHeight="1" x14ac:dyDescent="0.3">
      <c r="A15" t="s">
        <v>12</v>
      </c>
      <c r="B15" s="3" t="s">
        <v>24</v>
      </c>
      <c r="C15" s="4">
        <f t="shared" si="7"/>
        <v>-10134</v>
      </c>
      <c r="D15" s="4"/>
      <c r="E15" s="1" t="s">
        <v>36</v>
      </c>
      <c r="F15" s="3" t="s">
        <v>41</v>
      </c>
      <c r="G15" s="4">
        <f t="shared" ref="G15:J15" si="21">IF(1-G9+G22=2, 0, IF(G22=0, 1-G9, 1-G9+1))</f>
        <v>1</v>
      </c>
      <c r="H15" s="4">
        <f t="shared" si="21"/>
        <v>1</v>
      </c>
      <c r="I15" s="4">
        <f t="shared" si="21"/>
        <v>0</v>
      </c>
      <c r="J15" s="4">
        <f t="shared" si="21"/>
        <v>1</v>
      </c>
      <c r="K15" s="4" t="s">
        <v>44</v>
      </c>
      <c r="L15" s="4">
        <f t="shared" ref="L15:O15" si="22">IF(1-L9+L22=2, 0, IF(L22=0, 1-L9, 1-L9+1))</f>
        <v>1</v>
      </c>
      <c r="M15" s="4">
        <f t="shared" si="22"/>
        <v>0</v>
      </c>
      <c r="N15" s="4">
        <f t="shared" si="22"/>
        <v>0</v>
      </c>
      <c r="O15" s="4">
        <f t="shared" si="22"/>
        <v>0</v>
      </c>
      <c r="P15" s="4" t="s">
        <v>44</v>
      </c>
      <c r="Q15" s="4">
        <f t="shared" ref="Q15:T15" si="23">IF(1-Q9+Q22=2, 0, IF(Q22=0, 1-Q9, 1-Q9+1))</f>
        <v>0</v>
      </c>
      <c r="R15" s="4">
        <f t="shared" si="23"/>
        <v>1</v>
      </c>
      <c r="S15" s="4">
        <f t="shared" si="23"/>
        <v>1</v>
      </c>
      <c r="T15" s="4">
        <f t="shared" si="23"/>
        <v>0</v>
      </c>
      <c r="U15" s="4" t="s">
        <v>44</v>
      </c>
      <c r="V15" s="4">
        <f t="shared" ref="V15:X15" si="24">IF(1-V9+V22=2, 0, IF(V22=0, 1-V9, 1-V9+1))</f>
        <v>1</v>
      </c>
      <c r="W15" s="4">
        <f t="shared" si="24"/>
        <v>0</v>
      </c>
      <c r="X15" s="4">
        <f t="shared" si="24"/>
        <v>1</v>
      </c>
      <c r="Y15" s="4">
        <f t="shared" si="12"/>
        <v>0</v>
      </c>
    </row>
    <row r="16" spans="1:64" x14ac:dyDescent="0.3">
      <c r="A16" t="s">
        <v>13</v>
      </c>
      <c r="B16" s="3" t="s">
        <v>25</v>
      </c>
      <c r="C16" s="4">
        <f t="shared" si="7"/>
        <v>-30322</v>
      </c>
      <c r="D16" s="4"/>
      <c r="E16" s="1" t="s">
        <v>37</v>
      </c>
      <c r="F16" s="3" t="s">
        <v>42</v>
      </c>
      <c r="G16" s="4">
        <f t="shared" ref="G16:J16" si="25">IF(1-G10+G23=2, 0, IF(G23=0, 1-G10, 1-G10+1))</f>
        <v>1</v>
      </c>
      <c r="H16" s="4">
        <f t="shared" si="25"/>
        <v>0</v>
      </c>
      <c r="I16" s="4">
        <f t="shared" si="25"/>
        <v>0</v>
      </c>
      <c r="J16" s="4">
        <f t="shared" si="25"/>
        <v>0</v>
      </c>
      <c r="K16" s="4" t="s">
        <v>44</v>
      </c>
      <c r="L16" s="4">
        <f t="shared" ref="L16:O16" si="26">IF(1-L10+L23=2, 0, IF(L23=0, 1-L10, 1-L10+1))</f>
        <v>1</v>
      </c>
      <c r="M16" s="4">
        <f t="shared" si="26"/>
        <v>0</v>
      </c>
      <c r="N16" s="4">
        <f t="shared" si="26"/>
        <v>0</v>
      </c>
      <c r="O16" s="4">
        <f t="shared" si="26"/>
        <v>1</v>
      </c>
      <c r="P16" s="4" t="s">
        <v>44</v>
      </c>
      <c r="Q16" s="4">
        <f t="shared" ref="Q16:T16" si="27">IF(1-Q10+Q23=2, 0, IF(Q23=0, 1-Q10, 1-Q10+1))</f>
        <v>1</v>
      </c>
      <c r="R16" s="4">
        <f t="shared" si="27"/>
        <v>0</v>
      </c>
      <c r="S16" s="4">
        <f t="shared" si="27"/>
        <v>0</v>
      </c>
      <c r="T16" s="4">
        <f t="shared" si="27"/>
        <v>0</v>
      </c>
      <c r="U16" s="4" t="s">
        <v>44</v>
      </c>
      <c r="V16" s="4">
        <f t="shared" ref="V16:X16" si="28">IF(1-V10+V23=2, 0, IF(V23=0, 1-V10, 1-V10+1))</f>
        <v>1</v>
      </c>
      <c r="W16" s="4">
        <f t="shared" si="28"/>
        <v>1</v>
      </c>
      <c r="X16" s="4">
        <f t="shared" si="28"/>
        <v>1</v>
      </c>
      <c r="Y16" s="4">
        <f t="shared" si="12"/>
        <v>0</v>
      </c>
    </row>
    <row r="17" spans="1:64" x14ac:dyDescent="0.3">
      <c r="K17" s="4"/>
      <c r="P17" s="4"/>
    </row>
    <row r="18" spans="1:64" hidden="1" x14ac:dyDescent="0.3">
      <c r="F18" s="1" t="s">
        <v>32</v>
      </c>
      <c r="G18">
        <f>IF(1-H5+H18=2, 1, 0)</f>
        <v>0</v>
      </c>
      <c r="H18">
        <f>IF(1-I5+I18=2, 1, 0)</f>
        <v>0</v>
      </c>
      <c r="I18">
        <f>IF(1-J5+J18=2, 1, 0)</f>
        <v>0</v>
      </c>
      <c r="J18">
        <f>IF(1-L5+L18=2, 1, 0)</f>
        <v>0</v>
      </c>
      <c r="K18" s="4" t="s">
        <v>44</v>
      </c>
      <c r="L18">
        <f>IF(1-M5+M18=2, 1, 0)</f>
        <v>0</v>
      </c>
      <c r="M18">
        <f>IF(1-N5+N18=2, 1, 0)</f>
        <v>0</v>
      </c>
      <c r="N18">
        <f>IF(1-O5+O18=2, 1, 0)</f>
        <v>0</v>
      </c>
      <c r="O18">
        <f>IF(1-Q5+Q18=2, 1, 0)</f>
        <v>0</v>
      </c>
      <c r="P18" s="4" t="s">
        <v>44</v>
      </c>
      <c r="Q18">
        <f>IF(1-R5+R18=2, 1, 0)</f>
        <v>0</v>
      </c>
      <c r="R18">
        <f>IF(1-S5+S18=2, 1, 0)</f>
        <v>0</v>
      </c>
      <c r="S18">
        <f>IF(1-T5+T18=2, 1, 0)</f>
        <v>0</v>
      </c>
      <c r="T18">
        <f>IF(1-V5+V18=2, 1, 0)</f>
        <v>0</v>
      </c>
      <c r="U18" s="4" t="s">
        <v>44</v>
      </c>
      <c r="V18">
        <f>IF(1-W5+W18=2, 1, 0)</f>
        <v>0</v>
      </c>
      <c r="W18">
        <f>IF(1-X5+X18=2, 1, 0)</f>
        <v>0</v>
      </c>
      <c r="X18">
        <f>IF(1-Y5+1=2, 1, 0)</f>
        <v>1</v>
      </c>
      <c r="Y18" s="4"/>
      <c r="Z18" t="s">
        <v>46</v>
      </c>
    </row>
    <row r="19" spans="1:64" hidden="1" x14ac:dyDescent="0.3">
      <c r="F19" s="1" t="s">
        <v>33</v>
      </c>
      <c r="G19">
        <f t="shared" ref="G19:I19" si="29">IF(1-H6+H19=2, 1, 0)</f>
        <v>0</v>
      </c>
      <c r="H19">
        <f t="shared" si="29"/>
        <v>0</v>
      </c>
      <c r="I19">
        <f t="shared" si="29"/>
        <v>0</v>
      </c>
      <c r="J19">
        <f t="shared" ref="J19:J23" si="30">IF(1-L6+L19=2, 1, 0)</f>
        <v>0</v>
      </c>
      <c r="K19" s="4" t="s">
        <v>44</v>
      </c>
      <c r="L19">
        <f t="shared" ref="L19:N19" si="31">IF(1-M6+M19=2, 1, 0)</f>
        <v>0</v>
      </c>
      <c r="M19">
        <f t="shared" si="31"/>
        <v>0</v>
      </c>
      <c r="N19">
        <f t="shared" si="31"/>
        <v>0</v>
      </c>
      <c r="O19">
        <f t="shared" ref="O19:O23" si="32">IF(1-Q6+Q19=2, 1, 0)</f>
        <v>0</v>
      </c>
      <c r="P19" s="4" t="s">
        <v>44</v>
      </c>
      <c r="Q19">
        <f t="shared" ref="Q19:S19" si="33">IF(1-R6+R19=2, 1, 0)</f>
        <v>0</v>
      </c>
      <c r="R19">
        <f t="shared" si="33"/>
        <v>0</v>
      </c>
      <c r="S19">
        <f t="shared" si="33"/>
        <v>0</v>
      </c>
      <c r="T19">
        <f t="shared" ref="T19:T23" si="34">IF(1-V6+V19=2, 1, 0)</f>
        <v>0</v>
      </c>
      <c r="U19" s="4" t="s">
        <v>44</v>
      </c>
      <c r="V19">
        <f t="shared" ref="V19:W19" si="35">IF(1-W6+W19=2, 1, 0)</f>
        <v>0</v>
      </c>
      <c r="W19">
        <f t="shared" si="35"/>
        <v>1</v>
      </c>
      <c r="X19">
        <f t="shared" ref="X19:X23" si="36">IF(1-Y6+1=2, 1, 0)</f>
        <v>1</v>
      </c>
      <c r="Z19" t="s">
        <v>46</v>
      </c>
    </row>
    <row r="20" spans="1:64" hidden="1" x14ac:dyDescent="0.3">
      <c r="F20" s="1" t="s">
        <v>34</v>
      </c>
      <c r="G20">
        <f t="shared" ref="G20:I20" si="37">IF(1-H7+H20=2, 1, 0)</f>
        <v>0</v>
      </c>
      <c r="H20">
        <f t="shared" si="37"/>
        <v>0</v>
      </c>
      <c r="I20">
        <f t="shared" si="37"/>
        <v>0</v>
      </c>
      <c r="J20">
        <f t="shared" si="30"/>
        <v>0</v>
      </c>
      <c r="K20" s="4" t="s">
        <v>44</v>
      </c>
      <c r="L20">
        <f t="shared" ref="L20:N20" si="38">IF(1-M7+M20=2, 1, 0)</f>
        <v>0</v>
      </c>
      <c r="M20">
        <f t="shared" si="38"/>
        <v>0</v>
      </c>
      <c r="N20">
        <f t="shared" si="38"/>
        <v>0</v>
      </c>
      <c r="O20">
        <f t="shared" si="32"/>
        <v>0</v>
      </c>
      <c r="P20" s="4" t="s">
        <v>44</v>
      </c>
      <c r="Q20">
        <f t="shared" ref="Q20:S20" si="39">IF(1-R7+R20=2, 1, 0)</f>
        <v>0</v>
      </c>
      <c r="R20">
        <f t="shared" si="39"/>
        <v>0</v>
      </c>
      <c r="S20">
        <f t="shared" si="39"/>
        <v>0</v>
      </c>
      <c r="T20">
        <f t="shared" si="34"/>
        <v>0</v>
      </c>
      <c r="U20" s="4" t="s">
        <v>44</v>
      </c>
      <c r="V20">
        <f t="shared" ref="V20:W20" si="40">IF(1-W7+W20=2, 1, 0)</f>
        <v>0</v>
      </c>
      <c r="W20">
        <f t="shared" si="40"/>
        <v>0</v>
      </c>
      <c r="X20">
        <f t="shared" si="36"/>
        <v>1</v>
      </c>
      <c r="Z20" t="s">
        <v>46</v>
      </c>
    </row>
    <row r="21" spans="1:64" hidden="1" x14ac:dyDescent="0.3">
      <c r="F21" s="1" t="s">
        <v>35</v>
      </c>
      <c r="G21">
        <f t="shared" ref="G21:I21" si="41">IF(1-H8+H21=2, 1, 0)</f>
        <v>0</v>
      </c>
      <c r="H21">
        <f t="shared" si="41"/>
        <v>0</v>
      </c>
      <c r="I21">
        <f t="shared" si="41"/>
        <v>0</v>
      </c>
      <c r="J21">
        <f t="shared" si="30"/>
        <v>0</v>
      </c>
      <c r="K21" s="4" t="s">
        <v>44</v>
      </c>
      <c r="L21">
        <f t="shared" ref="L21:N21" si="42">IF(1-M8+M21=2, 1, 0)</f>
        <v>0</v>
      </c>
      <c r="M21">
        <f t="shared" si="42"/>
        <v>0</v>
      </c>
      <c r="N21">
        <f t="shared" si="42"/>
        <v>0</v>
      </c>
      <c r="O21">
        <f t="shared" si="32"/>
        <v>0</v>
      </c>
      <c r="P21" s="4" t="s">
        <v>44</v>
      </c>
      <c r="Q21">
        <f t="shared" ref="Q21:S21" si="43">IF(1-R8+R21=2, 1, 0)</f>
        <v>0</v>
      </c>
      <c r="R21">
        <f t="shared" si="43"/>
        <v>0</v>
      </c>
      <c r="S21">
        <f t="shared" si="43"/>
        <v>0</v>
      </c>
      <c r="T21">
        <f t="shared" si="34"/>
        <v>0</v>
      </c>
      <c r="U21" s="4" t="s">
        <v>44</v>
      </c>
      <c r="V21">
        <f t="shared" ref="V21:W21" si="44">IF(1-W8+W21=2, 1, 0)</f>
        <v>0</v>
      </c>
      <c r="W21">
        <f t="shared" si="44"/>
        <v>0</v>
      </c>
      <c r="X21">
        <f t="shared" si="36"/>
        <v>1</v>
      </c>
      <c r="Z21" t="s">
        <v>46</v>
      </c>
    </row>
    <row r="22" spans="1:64" hidden="1" x14ac:dyDescent="0.3">
      <c r="F22" s="1" t="s">
        <v>36</v>
      </c>
      <c r="G22">
        <f t="shared" ref="G22:I22" si="45">IF(1-H9+H22=2, 1, 0)</f>
        <v>0</v>
      </c>
      <c r="H22">
        <f t="shared" si="45"/>
        <v>0</v>
      </c>
      <c r="I22">
        <f t="shared" si="45"/>
        <v>0</v>
      </c>
      <c r="J22">
        <f t="shared" si="30"/>
        <v>0</v>
      </c>
      <c r="K22" s="4" t="s">
        <v>44</v>
      </c>
      <c r="L22">
        <f t="shared" ref="L22:N22" si="46">IF(1-M9+M22=2, 1, 0)</f>
        <v>0</v>
      </c>
      <c r="M22">
        <f t="shared" si="46"/>
        <v>0</v>
      </c>
      <c r="N22">
        <f t="shared" si="46"/>
        <v>0</v>
      </c>
      <c r="O22">
        <f t="shared" si="32"/>
        <v>0</v>
      </c>
      <c r="P22" s="4" t="s">
        <v>44</v>
      </c>
      <c r="Q22">
        <f t="shared" ref="Q22:S22" si="47">IF(1-R9+R22=2, 1, 0)</f>
        <v>0</v>
      </c>
      <c r="R22">
        <f t="shared" si="47"/>
        <v>0</v>
      </c>
      <c r="S22">
        <f t="shared" si="47"/>
        <v>0</v>
      </c>
      <c r="T22">
        <f t="shared" si="34"/>
        <v>0</v>
      </c>
      <c r="U22" s="4" t="s">
        <v>44</v>
      </c>
      <c r="V22">
        <f t="shared" ref="V22:W22" si="48">IF(1-W9+W22=2, 1, 0)</f>
        <v>0</v>
      </c>
      <c r="W22">
        <f t="shared" si="48"/>
        <v>0</v>
      </c>
      <c r="X22">
        <f t="shared" si="36"/>
        <v>1</v>
      </c>
      <c r="Z22" t="s">
        <v>46</v>
      </c>
    </row>
    <row r="23" spans="1:64" hidden="1" x14ac:dyDescent="0.3">
      <c r="F23" s="1" t="s">
        <v>37</v>
      </c>
      <c r="G23">
        <f t="shared" ref="G23:I23" si="49">IF(1-H10+H23=2, 1, 0)</f>
        <v>0</v>
      </c>
      <c r="H23">
        <f t="shared" si="49"/>
        <v>0</v>
      </c>
      <c r="I23">
        <f t="shared" si="49"/>
        <v>0</v>
      </c>
      <c r="J23">
        <f t="shared" si="30"/>
        <v>0</v>
      </c>
      <c r="K23" s="4" t="s">
        <v>44</v>
      </c>
      <c r="L23">
        <f t="shared" ref="L23:N23" si="50">IF(1-M10+M23=2, 1, 0)</f>
        <v>0</v>
      </c>
      <c r="M23">
        <f t="shared" si="50"/>
        <v>0</v>
      </c>
      <c r="N23">
        <f t="shared" si="50"/>
        <v>0</v>
      </c>
      <c r="O23">
        <f t="shared" si="32"/>
        <v>0</v>
      </c>
      <c r="P23" s="4" t="s">
        <v>44</v>
      </c>
      <c r="Q23">
        <f t="shared" ref="Q23:S23" si="51">IF(1-R10+R23=2, 1, 0)</f>
        <v>0</v>
      </c>
      <c r="R23">
        <f t="shared" si="51"/>
        <v>0</v>
      </c>
      <c r="S23">
        <f t="shared" si="51"/>
        <v>0</v>
      </c>
      <c r="T23">
        <f t="shared" si="34"/>
        <v>0</v>
      </c>
      <c r="U23" s="4" t="s">
        <v>44</v>
      </c>
      <c r="V23">
        <f t="shared" ref="V23:W23" si="52">IF(1-W10+W23=2, 1, 0)</f>
        <v>0</v>
      </c>
      <c r="W23">
        <f t="shared" si="52"/>
        <v>0</v>
      </c>
      <c r="X23">
        <f t="shared" si="36"/>
        <v>1</v>
      </c>
      <c r="Z23" t="s">
        <v>46</v>
      </c>
    </row>
    <row r="24" spans="1:64" x14ac:dyDescent="0.3">
      <c r="A24" t="s">
        <v>47</v>
      </c>
      <c r="B24">
        <f xml:space="preserve"> (-2)^15</f>
        <v>-32768</v>
      </c>
      <c r="C24">
        <f>(2^15)-1</f>
        <v>32767</v>
      </c>
    </row>
    <row r="25" spans="1:64" hidden="1" x14ac:dyDescent="0.3">
      <c r="AC25">
        <f>IF(AD26+AD27+AD25 &gt; 1, 1, 0)</f>
        <v>1</v>
      </c>
      <c r="AD25">
        <f>IF(AE26+AE27+AE25 &gt; 1, 1, 0)</f>
        <v>1</v>
      </c>
      <c r="AE25">
        <f>IF(AF26+AF27+AF25 &gt; 1, 1, 0)</f>
        <v>1</v>
      </c>
      <c r="AF25">
        <f>IF(AH26+AH27+AH25 &gt; 1, 1, 0)</f>
        <v>1</v>
      </c>
      <c r="AH25">
        <f>IF(AI26+AI27+AI25 &gt; 1, 1, 0)</f>
        <v>1</v>
      </c>
      <c r="AI25">
        <f>IF(AJ26+AJ27+AJ25 &gt; 1, 1, 0)</f>
        <v>1</v>
      </c>
      <c r="AJ25">
        <f>IF(AK26+AK27+AK25 &gt; 1, 1, 0)</f>
        <v>0</v>
      </c>
      <c r="AK25">
        <f>IF(AM26+AM27+AM25 &gt; 1, 1, 0)</f>
        <v>0</v>
      </c>
      <c r="AM25">
        <f>IF(AN26+AN27+AN25 &gt; 1, 1, 0)</f>
        <v>0</v>
      </c>
      <c r="AN25">
        <f>IF(AO26+AO27+AO25 &gt; 1, 1, 0)</f>
        <v>0</v>
      </c>
      <c r="AO25">
        <f>IF(AP26+AP27+AP25 &gt; 1, 1, 0)</f>
        <v>0</v>
      </c>
      <c r="AP25">
        <f>IF(AR26+AR27+AR25 &gt; 1, 1, 0)</f>
        <v>0</v>
      </c>
      <c r="AR25">
        <f>IF(AS26+AS27+AS25 &gt; 1, 1, 0)</f>
        <v>0</v>
      </c>
      <c r="AS25">
        <f>IF(AT26+AT27+AT25 &gt; 1, 1, 0)</f>
        <v>0</v>
      </c>
      <c r="AT25">
        <f>IF(AU26+AU27&gt;1, 1, 0)</f>
        <v>0</v>
      </c>
      <c r="AV25" t="s">
        <v>46</v>
      </c>
      <c r="BF25" t="s">
        <v>64</v>
      </c>
      <c r="BG25" t="s">
        <v>65</v>
      </c>
      <c r="BH25" t="s">
        <v>66</v>
      </c>
      <c r="BI25" t="s">
        <v>67</v>
      </c>
      <c r="BJ25" t="s">
        <v>66</v>
      </c>
      <c r="BK25" t="s">
        <v>64</v>
      </c>
    </row>
    <row r="26" spans="1:64" x14ac:dyDescent="0.3">
      <c r="AB26" s="1" t="s">
        <v>57</v>
      </c>
      <c r="AC26" s="4">
        <f>G6</f>
        <v>0</v>
      </c>
      <c r="AD26" s="4">
        <f t="shared" ref="AD26:AU26" si="53">H6</f>
        <v>0</v>
      </c>
      <c r="AE26" s="4">
        <f t="shared" si="53"/>
        <v>1</v>
      </c>
      <c r="AF26" s="4">
        <f t="shared" si="53"/>
        <v>1</v>
      </c>
      <c r="AG26" s="4" t="str">
        <f t="shared" si="53"/>
        <v>.</v>
      </c>
      <c r="AH26" s="4">
        <f t="shared" si="53"/>
        <v>1</v>
      </c>
      <c r="AI26" s="4">
        <f t="shared" si="53"/>
        <v>0</v>
      </c>
      <c r="AJ26" s="4">
        <f t="shared" si="53"/>
        <v>1</v>
      </c>
      <c r="AK26" s="4">
        <f t="shared" si="53"/>
        <v>1</v>
      </c>
      <c r="AL26" s="4" t="str">
        <f t="shared" si="53"/>
        <v>.</v>
      </c>
      <c r="AM26" s="4">
        <f t="shared" si="53"/>
        <v>0</v>
      </c>
      <c r="AN26" s="4">
        <f t="shared" si="53"/>
        <v>0</v>
      </c>
      <c r="AO26" s="4">
        <f t="shared" si="53"/>
        <v>0</v>
      </c>
      <c r="AP26" s="4">
        <f t="shared" si="53"/>
        <v>0</v>
      </c>
      <c r="AQ26" s="4" t="str">
        <f t="shared" si="53"/>
        <v>.</v>
      </c>
      <c r="AR26" s="4">
        <f t="shared" si="53"/>
        <v>1</v>
      </c>
      <c r="AS26" s="4">
        <f t="shared" si="53"/>
        <v>1</v>
      </c>
      <c r="AT26" s="4">
        <f t="shared" si="53"/>
        <v>0</v>
      </c>
      <c r="AU26" s="4">
        <f t="shared" si="53"/>
        <v>0</v>
      </c>
      <c r="AV26" s="4"/>
      <c r="BA26" t="s">
        <v>60</v>
      </c>
      <c r="BC26" s="4">
        <f>C6</f>
        <v>15116</v>
      </c>
      <c r="BF26" s="10" t="str">
        <f>IF(AND(BC26&gt;0,BC27&gt;0,BC26+BC27&lt;2^15),BF25,IF(AND(BC26&gt;0,BC27&gt;0,BC26+BC27&gt;=2^15),BG25,IF(AND(BC26&lt;0,BC27&lt;0,ABS(BC26)+ABS(BC27)&lt;2^15),BH25,IF(AND(BC26&lt;0,BC27&lt;0,ABS(BC26)+ABS(BC27)&gt;2^15),BI25,IF(AND(BC26&gt;0,BC27&lt;0,ABS(BC26)&gt;ABS(BC27)),BJ25,IF(AND(BC26&gt;0,BC27&lt;0,ABS(BC26)&lt;ABS(BC27)),BK25,IF(AND(BC26&lt;0,BC27&gt;0,ABS(BC26)&gt;ABS(BC27)),BK25,IF(AND(BC26&lt;0,BC27&gt;0,ABS(BC26)&lt;ABS(BC27)),BJ25,IF(BC29=0,BF25)))))))))</f>
        <v>При сложении положительных чисел получен отрицательный результат - ПЕРЕПОЛНЕНИЕ!</v>
      </c>
      <c r="BG26" s="10"/>
      <c r="BH26" s="10"/>
      <c r="BI26" s="10"/>
      <c r="BJ26" s="10"/>
      <c r="BK26" s="10"/>
      <c r="BL26" s="7"/>
    </row>
    <row r="27" spans="1:64" x14ac:dyDescent="0.3">
      <c r="AB27" s="1" t="s">
        <v>69</v>
      </c>
      <c r="AC27" s="4">
        <f>G7</f>
        <v>0</v>
      </c>
      <c r="AD27" s="4">
        <f t="shared" ref="AD27:AU27" si="54">H7</f>
        <v>1</v>
      </c>
      <c r="AE27" s="4">
        <f t="shared" si="54"/>
        <v>0</v>
      </c>
      <c r="AF27" s="4">
        <f t="shared" si="54"/>
        <v>0</v>
      </c>
      <c r="AG27" s="4" t="str">
        <f t="shared" si="54"/>
        <v>.</v>
      </c>
      <c r="AH27" s="4">
        <f t="shared" si="54"/>
        <v>1</v>
      </c>
      <c r="AI27" s="4">
        <f t="shared" si="54"/>
        <v>1</v>
      </c>
      <c r="AJ27" s="4">
        <f t="shared" si="54"/>
        <v>1</v>
      </c>
      <c r="AK27" s="4">
        <f t="shared" si="54"/>
        <v>0</v>
      </c>
      <c r="AL27" s="4" t="str">
        <f t="shared" si="54"/>
        <v>.</v>
      </c>
      <c r="AM27" s="4">
        <f t="shared" si="54"/>
        <v>1</v>
      </c>
      <c r="AN27" s="4">
        <f t="shared" si="54"/>
        <v>0</v>
      </c>
      <c r="AO27" s="4">
        <f t="shared" si="54"/>
        <v>0</v>
      </c>
      <c r="AP27" s="4">
        <f t="shared" si="54"/>
        <v>0</v>
      </c>
      <c r="AQ27" s="4" t="str">
        <f t="shared" si="54"/>
        <v>.</v>
      </c>
      <c r="AR27" s="4">
        <f t="shared" si="54"/>
        <v>0</v>
      </c>
      <c r="AS27" s="4">
        <f t="shared" si="54"/>
        <v>0</v>
      </c>
      <c r="AT27" s="4">
        <f t="shared" si="54"/>
        <v>1</v>
      </c>
      <c r="AU27" s="4">
        <f t="shared" si="54"/>
        <v>0</v>
      </c>
      <c r="AZ27" s="2" t="s">
        <v>58</v>
      </c>
      <c r="BA27" t="s">
        <v>68</v>
      </c>
      <c r="BC27" s="4">
        <f>C7</f>
        <v>20098</v>
      </c>
      <c r="BF27" s="10"/>
      <c r="BG27" s="10"/>
      <c r="BH27" s="10"/>
      <c r="BI27" s="10"/>
      <c r="BJ27" s="10"/>
      <c r="BK27" s="10"/>
      <c r="BL27" s="7"/>
    </row>
    <row r="28" spans="1:64" x14ac:dyDescent="0.3">
      <c r="C28" s="17"/>
      <c r="AB28" s="2" t="s">
        <v>48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BA28" s="2" t="s">
        <v>61</v>
      </c>
      <c r="BB28" s="2" t="s">
        <v>62</v>
      </c>
      <c r="BC28" s="2" t="s">
        <v>48</v>
      </c>
      <c r="BF28" s="10"/>
      <c r="BG28" s="10"/>
      <c r="BH28" s="10"/>
      <c r="BI28" s="10"/>
      <c r="BJ28" s="10"/>
      <c r="BK28" s="10"/>
      <c r="BL28" s="7"/>
    </row>
    <row r="29" spans="1:64" ht="14.4" customHeight="1" x14ac:dyDescent="0.3">
      <c r="AC29">
        <f>IF(ISEVEN(AC25+AC26+AC27), 0, 1)</f>
        <v>1</v>
      </c>
      <c r="AD29">
        <f>IF(ISEVEN(AD25+AD26+AD27), 0, 1)</f>
        <v>0</v>
      </c>
      <c r="AE29">
        <f>IF(ISEVEN(AE25+AE26+AE27), 0, 1)</f>
        <v>0</v>
      </c>
      <c r="AF29">
        <f>IF(ISEVEN(AF25+AF26+AF27), 0, 1)</f>
        <v>0</v>
      </c>
      <c r="AG29" t="s">
        <v>44</v>
      </c>
      <c r="AH29">
        <f>IF(ISEVEN(AH25+AH26+AH27), 0, 1)</f>
        <v>1</v>
      </c>
      <c r="AI29">
        <f>IF(ISEVEN(AI25+AI26+AI27), 0, 1)</f>
        <v>0</v>
      </c>
      <c r="AJ29">
        <f>IF(ISEVEN(AJ25+AJ26+AJ27), 0, 1)</f>
        <v>0</v>
      </c>
      <c r="AK29">
        <f>IF(ISEVEN(AK25+AK26+AK27), 0, 1)</f>
        <v>1</v>
      </c>
      <c r="AL29" t="s">
        <v>44</v>
      </c>
      <c r="AM29">
        <f>IF(ISEVEN(AM25+AM26+AM27), 0, 1)</f>
        <v>1</v>
      </c>
      <c r="AN29">
        <f>IF(ISEVEN(AN25+AN26+AN27), 0, 1)</f>
        <v>0</v>
      </c>
      <c r="AO29">
        <f>IF(ISEVEN(AO25+AO26+AO27), 0, 1)</f>
        <v>0</v>
      </c>
      <c r="AP29">
        <f>IF(ISEVEN(AP25+AP26+AP27), 0, 1)</f>
        <v>0</v>
      </c>
      <c r="AQ29" t="s">
        <v>44</v>
      </c>
      <c r="AR29">
        <f>IF(ISEVEN(AR25+AR26+AR27), 0, 1)</f>
        <v>1</v>
      </c>
      <c r="AS29">
        <f>IF(ISEVEN(AS25+AS26+AS27), 0, 1)</f>
        <v>1</v>
      </c>
      <c r="AT29">
        <f>IF(ISEVEN(AT25+AT26+AT27), 0, 1)</f>
        <v>1</v>
      </c>
      <c r="AU29">
        <f>IF(ISEVEN(AU25+AU26+AU27), 0, 1)</f>
        <v>0</v>
      </c>
      <c r="AV29" s="2" t="s">
        <v>45</v>
      </c>
      <c r="AW29">
        <f>IF(AC29=1, AU29+AT29*2+AS29*4+AR29*8+AP29*16+AO29*32+AN29*64+AM29*128+AK29*256+AJ29*512+AI29*1024+AH29*2048+AF29*4096+AE29*8192+AD29*16384 - (2^15), AU29+AT29*2+AS29*4+AR29*8+AP29*16+AO29*32+AN29*64+AM29*128+AK29*256+AJ29*512+AI29*1024+AH29*2048+AF29*4096+AE29*8192+AD29*16384)</f>
        <v>-30322</v>
      </c>
      <c r="AX29" s="6" t="s">
        <v>63</v>
      </c>
      <c r="AY29" s="6"/>
      <c r="BC29" s="4">
        <f>BC26+BC27</f>
        <v>35214</v>
      </c>
      <c r="BD29" s="6" t="s">
        <v>63</v>
      </c>
      <c r="BF29" s="10"/>
      <c r="BG29" s="10"/>
      <c r="BH29" s="10"/>
      <c r="BI29" s="10"/>
      <c r="BJ29" s="10"/>
      <c r="BK29" s="10"/>
      <c r="BL29" s="7"/>
    </row>
    <row r="30" spans="1:64" x14ac:dyDescent="0.3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64" x14ac:dyDescent="0.3">
      <c r="A31" s="1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Y31" s="2"/>
      <c r="AC31" s="9" t="s">
        <v>50</v>
      </c>
      <c r="AD31" s="9"/>
      <c r="AE31" s="9"/>
      <c r="AF31">
        <f>IF(AC26+AC27+AC25 &gt; 1, 1, 0)</f>
        <v>0</v>
      </c>
      <c r="AH31" s="9" t="s">
        <v>51</v>
      </c>
      <c r="AI31" s="9"/>
      <c r="AJ31" s="9"/>
      <c r="AK31">
        <f>IF(ISEVEN(AM29+AN29+AO29+AP29+AR29+AS29+AT29+AU29), 1, 0)</f>
        <v>1</v>
      </c>
      <c r="AM31" s="9" t="s">
        <v>52</v>
      </c>
      <c r="AN31" s="9"/>
      <c r="AO31" s="9"/>
      <c r="AP31">
        <f>AP25</f>
        <v>0</v>
      </c>
      <c r="AR31" s="9" t="s">
        <v>53</v>
      </c>
      <c r="AS31" s="9"/>
      <c r="AT31" s="9"/>
      <c r="AU31">
        <f>IF(AW29=0, 1, 0)</f>
        <v>0</v>
      </c>
      <c r="AW31" s="1" t="s">
        <v>54</v>
      </c>
      <c r="AX31">
        <f>AC29</f>
        <v>1</v>
      </c>
      <c r="AZ31" s="1" t="s">
        <v>55</v>
      </c>
      <c r="BA31">
        <f>IF(ISEVEN(AF31+AC25), 0,1)</f>
        <v>1</v>
      </c>
    </row>
    <row r="32" spans="1:64" x14ac:dyDescent="0.3">
      <c r="A32" s="2"/>
      <c r="B32" s="2"/>
      <c r="C32" s="2"/>
      <c r="D32" s="2"/>
      <c r="E32" s="15"/>
      <c r="F32" s="15"/>
      <c r="G32" s="15"/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Z32" s="2"/>
      <c r="AA32" s="2"/>
      <c r="AV32" s="2"/>
      <c r="AX32" s="6"/>
      <c r="AY32" s="6"/>
      <c r="BC32" s="4"/>
      <c r="BD32" s="6"/>
      <c r="BF32" s="7"/>
      <c r="BG32" s="7"/>
      <c r="BH32" s="7"/>
      <c r="BI32" s="7"/>
      <c r="BJ32" s="7"/>
      <c r="BK32" s="7"/>
    </row>
    <row r="33" spans="1:64" x14ac:dyDescent="0.3">
      <c r="F33" s="13"/>
      <c r="U33" s="2"/>
      <c r="W33" s="6"/>
      <c r="X33" s="6"/>
    </row>
    <row r="34" spans="1:64" hidden="1" x14ac:dyDescent="0.3">
      <c r="AC34">
        <f>IF(AD35+AD36+AD34 &gt; 1, 1, 0)</f>
        <v>1</v>
      </c>
      <c r="AD34">
        <f>IF(AE35+AE36+AE34 &gt; 1, 1, 0)</f>
        <v>1</v>
      </c>
      <c r="AE34">
        <f>IF(AF35+AF36+AF34 &gt; 1, 1, 0)</f>
        <v>1</v>
      </c>
      <c r="AF34">
        <f>IF(AH35+AH36+AH34 &gt; 1, 1, 0)</f>
        <v>1</v>
      </c>
      <c r="AH34">
        <f>IF(AI35+AI36+AI34 &gt; 1, 1, 0)</f>
        <v>0</v>
      </c>
      <c r="AI34">
        <f>IF(AJ35+AJ36+AJ34 &gt; 1, 1, 0)</f>
        <v>0</v>
      </c>
      <c r="AJ34">
        <f>IF(AK35+AK36+AK34 &gt; 1, 1, 0)</f>
        <v>0</v>
      </c>
      <c r="AK34">
        <f>IF(AM35+AM36+AM34 &gt; 1, 1, 0)</f>
        <v>0</v>
      </c>
      <c r="AM34">
        <f>IF(AN35+AN36+AN34 &gt; 1, 1, 0)</f>
        <v>0</v>
      </c>
      <c r="AN34">
        <f>IF(AO35+AO36+AO34 &gt; 1, 1, 0)</f>
        <v>0</v>
      </c>
      <c r="AO34">
        <f>IF(AP35+AP36+AP34 &gt; 1, 1, 0)</f>
        <v>0</v>
      </c>
      <c r="AP34">
        <f>IF(AR35+AR36+AR34 &gt; 1, 1, 0)</f>
        <v>1</v>
      </c>
      <c r="AR34">
        <f>IF(AS35+AS36+AS34 &gt; 1, 1, 0)</f>
        <v>0</v>
      </c>
      <c r="AS34">
        <f>IF(AT35+AT36+AT34 &gt; 1, 1, 0)</f>
        <v>0</v>
      </c>
      <c r="AT34">
        <f>IF(AU35+AU36&gt;1, 1, 0)</f>
        <v>0</v>
      </c>
      <c r="AV34" t="s">
        <v>46</v>
      </c>
      <c r="BF34" t="s">
        <v>64</v>
      </c>
      <c r="BG34" t="s">
        <v>65</v>
      </c>
      <c r="BH34" t="s">
        <v>66</v>
      </c>
      <c r="BI34" t="s">
        <v>67</v>
      </c>
      <c r="BJ34" t="s">
        <v>66</v>
      </c>
      <c r="BK34" t="s">
        <v>64</v>
      </c>
    </row>
    <row r="35" spans="1:64" x14ac:dyDescent="0.3">
      <c r="B35" s="14"/>
      <c r="C35" s="14"/>
      <c r="D35" s="14"/>
      <c r="E35" s="13"/>
      <c r="F35" s="13"/>
      <c r="G35" s="14"/>
      <c r="H35" s="14"/>
      <c r="I35" s="14"/>
      <c r="J35" s="13"/>
      <c r="L35" s="14"/>
      <c r="M35" s="14"/>
      <c r="N35" s="14"/>
      <c r="Q35" s="9"/>
      <c r="R35" s="9"/>
      <c r="S35" s="9"/>
      <c r="V35" s="1"/>
      <c r="Y35" s="1"/>
      <c r="AB35" s="1" t="s">
        <v>57</v>
      </c>
      <c r="AC35" s="4">
        <f>G6</f>
        <v>0</v>
      </c>
      <c r="AD35" s="4">
        <f t="shared" ref="AD35:AU35" si="55">H6</f>
        <v>0</v>
      </c>
      <c r="AE35" s="4">
        <f t="shared" si="55"/>
        <v>1</v>
      </c>
      <c r="AF35" s="4">
        <f t="shared" si="55"/>
        <v>1</v>
      </c>
      <c r="AG35" s="4" t="str">
        <f t="shared" si="55"/>
        <v>.</v>
      </c>
      <c r="AH35" s="4">
        <f t="shared" si="55"/>
        <v>1</v>
      </c>
      <c r="AI35" s="4">
        <f t="shared" si="55"/>
        <v>0</v>
      </c>
      <c r="AJ35" s="4">
        <f t="shared" si="55"/>
        <v>1</v>
      </c>
      <c r="AK35" s="4">
        <f t="shared" si="55"/>
        <v>1</v>
      </c>
      <c r="AL35" s="4" t="str">
        <f t="shared" si="55"/>
        <v>.</v>
      </c>
      <c r="AM35" s="4">
        <f t="shared" si="55"/>
        <v>0</v>
      </c>
      <c r="AN35" s="4">
        <f t="shared" si="55"/>
        <v>0</v>
      </c>
      <c r="AO35" s="4">
        <f t="shared" si="55"/>
        <v>0</v>
      </c>
      <c r="AP35" s="4">
        <f t="shared" si="55"/>
        <v>0</v>
      </c>
      <c r="AQ35" s="4" t="str">
        <f t="shared" si="55"/>
        <v>.</v>
      </c>
      <c r="AR35" s="4">
        <f t="shared" si="55"/>
        <v>1</v>
      </c>
      <c r="AS35" s="4">
        <f t="shared" si="55"/>
        <v>1</v>
      </c>
      <c r="AT35" s="4">
        <f t="shared" si="55"/>
        <v>0</v>
      </c>
      <c r="AU35" s="4">
        <f t="shared" si="55"/>
        <v>0</v>
      </c>
      <c r="AV35" s="4"/>
      <c r="BA35" t="s">
        <v>60</v>
      </c>
      <c r="BC35" s="4">
        <f>C6</f>
        <v>15116</v>
      </c>
      <c r="BF35" s="10" t="str">
        <f>IF(AND(BC35&gt;0,BC36&gt;0,BC35+BC36&lt;2^15),BF34,IF(AND(BC35&gt;0,BC36&gt;0,BC35+BC36&gt;=2^15),BG34,IF(AND(BC35&lt;0,BC36&lt;0,ABS(BC35)+ABS(BC36)&lt;2^15),BH34,IF(AND(BC35&lt;0,BC36&lt;0,ABS(BC35)+ABS(BC36)&gt;2^15),BI34,IF(AND(BC35&gt;0,BC36&lt;0,ABS(BC35)&gt;ABS(BC36)),BJ34,IF(AND(BC35&gt;0,BC36&lt;0,ABS(BC35)&lt;ABS(BC36)),BK34,IF(AND(BC35&lt;0,BC36&gt;0,ABS(BC35)&gt;ABS(BC36)),BK34,IF(AND(BC35&lt;0,BC36&gt;0,ABS(BC35)&lt;ABS(BC36)),BJ34,IF(BC38=0,BF34)))))))))</f>
        <v>Результат корректный. Перенос из старшего разряда не учитывается</v>
      </c>
      <c r="BG35" s="10"/>
      <c r="BH35" s="10"/>
      <c r="BI35" s="10"/>
      <c r="BJ35" s="10"/>
      <c r="BK35" s="10"/>
      <c r="BL35" s="7"/>
    </row>
    <row r="36" spans="1:64" x14ac:dyDescent="0.3">
      <c r="F36" s="11"/>
      <c r="AB36" s="1" t="s">
        <v>70</v>
      </c>
      <c r="AC36" s="4">
        <f>G11</f>
        <v>1</v>
      </c>
      <c r="AD36" s="4">
        <f t="shared" ref="AD36:AU36" si="56">H11</f>
        <v>1</v>
      </c>
      <c r="AE36" s="4">
        <f t="shared" si="56"/>
        <v>1</v>
      </c>
      <c r="AF36" s="4">
        <f t="shared" si="56"/>
        <v>0</v>
      </c>
      <c r="AG36" s="4" t="str">
        <f t="shared" si="56"/>
        <v>.</v>
      </c>
      <c r="AH36" s="4">
        <f t="shared" si="56"/>
        <v>1</v>
      </c>
      <c r="AI36" s="4">
        <f t="shared" si="56"/>
        <v>1</v>
      </c>
      <c r="AJ36" s="4">
        <f t="shared" si="56"/>
        <v>0</v>
      </c>
      <c r="AK36" s="4">
        <f t="shared" si="56"/>
        <v>0</v>
      </c>
      <c r="AL36" s="4" t="str">
        <f t="shared" si="56"/>
        <v>.</v>
      </c>
      <c r="AM36" s="4">
        <f t="shared" si="56"/>
        <v>1</v>
      </c>
      <c r="AN36" s="4">
        <f t="shared" si="56"/>
        <v>0</v>
      </c>
      <c r="AO36" s="4">
        <f t="shared" si="56"/>
        <v>0</v>
      </c>
      <c r="AP36" s="4">
        <f t="shared" si="56"/>
        <v>0</v>
      </c>
      <c r="AQ36" s="4" t="str">
        <f t="shared" si="56"/>
        <v>.</v>
      </c>
      <c r="AR36" s="4">
        <f t="shared" si="56"/>
        <v>1</v>
      </c>
      <c r="AS36" s="4">
        <f t="shared" si="56"/>
        <v>0</v>
      </c>
      <c r="AT36" s="4">
        <f t="shared" si="56"/>
        <v>1</v>
      </c>
      <c r="AU36" s="4">
        <f t="shared" si="56"/>
        <v>0</v>
      </c>
      <c r="AZ36" s="2" t="s">
        <v>58</v>
      </c>
      <c r="BA36" t="s">
        <v>71</v>
      </c>
      <c r="BC36" s="4">
        <f>C11</f>
        <v>-4982</v>
      </c>
      <c r="BF36" s="10"/>
      <c r="BG36" s="10"/>
      <c r="BH36" s="10"/>
      <c r="BI36" s="10"/>
      <c r="BJ36" s="10"/>
      <c r="BK36" s="10"/>
      <c r="BL36" s="7"/>
    </row>
    <row r="37" spans="1:64" x14ac:dyDescent="0.3">
      <c r="F37" s="11"/>
      <c r="AB37" s="2" t="s">
        <v>48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BA37" s="2" t="s">
        <v>61</v>
      </c>
      <c r="BB37" s="2" t="s">
        <v>62</v>
      </c>
      <c r="BC37" s="2" t="s">
        <v>48</v>
      </c>
      <c r="BF37" s="10"/>
      <c r="BG37" s="10"/>
      <c r="BH37" s="10"/>
      <c r="BI37" s="10"/>
      <c r="BJ37" s="10"/>
      <c r="BK37" s="10"/>
      <c r="BL37" s="7"/>
    </row>
    <row r="38" spans="1:64" x14ac:dyDescent="0.3">
      <c r="A38" s="1"/>
      <c r="B38" s="4"/>
      <c r="C38" s="4"/>
      <c r="D38" s="4"/>
      <c r="E38" s="4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AC38">
        <f>IF(ISEVEN(AC34+AC35+AC36), 0, 1)</f>
        <v>0</v>
      </c>
      <c r="AD38">
        <f>IF(ISEVEN(AD34+AD35+AD36), 0, 1)</f>
        <v>0</v>
      </c>
      <c r="AE38">
        <f>IF(ISEVEN(AE34+AE35+AE36), 0, 1)</f>
        <v>1</v>
      </c>
      <c r="AF38">
        <f>IF(ISEVEN(AF34+AF35+AF36), 0, 1)</f>
        <v>0</v>
      </c>
      <c r="AG38" t="s">
        <v>44</v>
      </c>
      <c r="AH38">
        <f>IF(ISEVEN(AH34+AH35+AH36), 0, 1)</f>
        <v>0</v>
      </c>
      <c r="AI38">
        <f>IF(ISEVEN(AI34+AI35+AI36), 0, 1)</f>
        <v>1</v>
      </c>
      <c r="AJ38">
        <f>IF(ISEVEN(AJ34+AJ35+AJ36), 0, 1)</f>
        <v>1</v>
      </c>
      <c r="AK38">
        <f>IF(ISEVEN(AK34+AK35+AK36), 0, 1)</f>
        <v>1</v>
      </c>
      <c r="AL38" t="s">
        <v>44</v>
      </c>
      <c r="AM38">
        <f>IF(ISEVEN(AM34+AM35+AM36), 0, 1)</f>
        <v>1</v>
      </c>
      <c r="AN38">
        <f>IF(ISEVEN(AN34+AN35+AN36), 0, 1)</f>
        <v>0</v>
      </c>
      <c r="AO38">
        <f>IF(ISEVEN(AO34+AO35+AO36), 0, 1)</f>
        <v>0</v>
      </c>
      <c r="AP38">
        <f>IF(ISEVEN(AP34+AP35+AP36), 0, 1)</f>
        <v>1</v>
      </c>
      <c r="AQ38" t="s">
        <v>44</v>
      </c>
      <c r="AR38">
        <f>IF(ISEVEN(AR34+AR35+AR36), 0, 1)</f>
        <v>0</v>
      </c>
      <c r="AS38">
        <f>IF(ISEVEN(AS34+AS35+AS36), 0, 1)</f>
        <v>1</v>
      </c>
      <c r="AT38">
        <f>IF(ISEVEN(AT34+AT35+AT36), 0, 1)</f>
        <v>1</v>
      </c>
      <c r="AU38">
        <f>IF(ISEVEN(AU34+AU35+AU36), 0, 1)</f>
        <v>0</v>
      </c>
      <c r="AV38" s="2" t="s">
        <v>45</v>
      </c>
      <c r="AW38">
        <f>IF(AC38=1, AU38+AT38*2+AS38*4+AR38*8+AP38*16+AO38*32+AN38*64+AM38*128+AK38*256+AJ38*512+AI38*1024+AH38*2048+AF38*4096+AE38*8192+AD38*16384 - (2^15), AU38+AT38*2+AS38*4+AR38*8+AP38*16+AO38*32+AN38*64+AM38*128+AK38*256+AJ38*512+AI38*1024+AH38*2048+AF38*4096+AE38*8192+AD38*16384)</f>
        <v>10134</v>
      </c>
      <c r="AX38" s="6" t="s">
        <v>63</v>
      </c>
      <c r="AY38" s="6"/>
      <c r="BC38" s="4">
        <f>BC35+BC36</f>
        <v>10134</v>
      </c>
      <c r="BD38" s="6" t="s">
        <v>63</v>
      </c>
      <c r="BF38" s="10"/>
      <c r="BG38" s="10"/>
      <c r="BH38" s="10"/>
      <c r="BI38" s="10"/>
      <c r="BJ38" s="10"/>
      <c r="BK38" s="10"/>
      <c r="BL38" s="7"/>
    </row>
    <row r="39" spans="1:64" x14ac:dyDescent="0.3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Y39" s="2"/>
    </row>
    <row r="40" spans="1:6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Z40" s="2"/>
      <c r="AA40" s="2"/>
      <c r="AC40" s="9" t="s">
        <v>50</v>
      </c>
      <c r="AD40" s="9"/>
      <c r="AE40" s="9"/>
      <c r="AF40">
        <f>IF(AC35+AC36+AC34 &gt; 1, 1, 0)</f>
        <v>1</v>
      </c>
      <c r="AH40" s="9" t="s">
        <v>51</v>
      </c>
      <c r="AI40" s="9"/>
      <c r="AJ40" s="9"/>
      <c r="AK40">
        <f>IF(ISEVEN(AM38+AN38+AO38+AP38+AR38+AS38+AT38+AU38), 1, 0)</f>
        <v>1</v>
      </c>
      <c r="AM40" s="9" t="s">
        <v>52</v>
      </c>
      <c r="AN40" s="9"/>
      <c r="AO40" s="9"/>
      <c r="AP40">
        <f>AP34</f>
        <v>1</v>
      </c>
      <c r="AR40" s="9" t="s">
        <v>53</v>
      </c>
      <c r="AS40" s="9"/>
      <c r="AT40" s="9"/>
      <c r="AU40">
        <f>IF(AW38=0, 1, 0)</f>
        <v>0</v>
      </c>
      <c r="AW40" s="1" t="s">
        <v>54</v>
      </c>
      <c r="AX40">
        <f>AC38</f>
        <v>0</v>
      </c>
      <c r="AZ40" s="1" t="s">
        <v>55</v>
      </c>
      <c r="BA40">
        <f>IF(ISEVEN(AF40+AC34), 0,1)</f>
        <v>0</v>
      </c>
    </row>
    <row r="41" spans="1:64" x14ac:dyDescent="0.3">
      <c r="U41" s="2"/>
      <c r="W41" s="6"/>
      <c r="X41" s="6"/>
      <c r="AB41" s="4"/>
      <c r="AC41" s="6"/>
      <c r="AE41" s="8"/>
      <c r="AF41" s="8"/>
      <c r="AG41" s="8"/>
      <c r="AH41" s="8"/>
      <c r="AI41" s="8"/>
      <c r="AJ41" s="8"/>
    </row>
    <row r="43" spans="1:64" hidden="1" x14ac:dyDescent="0.3">
      <c r="B43" s="9"/>
      <c r="C43" s="9"/>
      <c r="D43" s="9"/>
      <c r="G43" s="9"/>
      <c r="H43" s="9"/>
      <c r="I43" s="9"/>
      <c r="L43" s="9"/>
      <c r="M43" s="9"/>
      <c r="N43" s="9"/>
      <c r="Q43" s="9"/>
      <c r="R43" s="9"/>
      <c r="S43" s="9"/>
      <c r="V43" s="1"/>
      <c r="Y43" s="1"/>
      <c r="AC43">
        <f>IF(AD44+AD45+AD43 &gt; 1, 1, 0)</f>
        <v>1</v>
      </c>
      <c r="AD43">
        <f>IF(AE44+AE45+AE43 &gt; 1, 1, 0)</f>
        <v>0</v>
      </c>
      <c r="AE43">
        <f>IF(AF44+AF45+AF43 &gt; 1, 1, 0)</f>
        <v>0</v>
      </c>
      <c r="AF43">
        <f>IF(AH44+AH45+AH43 &gt; 1, 1, 0)</f>
        <v>1</v>
      </c>
      <c r="AH43">
        <f>IF(AI44+AI45+AI43 &gt; 1, 1, 0)</f>
        <v>1</v>
      </c>
      <c r="AI43">
        <f>IF(AJ44+AJ45+AJ43 &gt; 1, 1, 0)</f>
        <v>0</v>
      </c>
      <c r="AJ43">
        <f>IF(AK44+AK45+AK43 &gt; 1, 1, 0)</f>
        <v>0</v>
      </c>
      <c r="AK43">
        <f>IF(AM44+AM45+AM43 &gt; 1, 1, 0)</f>
        <v>1</v>
      </c>
      <c r="AM43">
        <f>IF(AN44+AN45+AN43 &gt; 1, 1, 0)</f>
        <v>0</v>
      </c>
      <c r="AN43">
        <f>IF(AO44+AO45+AO43 &gt; 1, 1, 0)</f>
        <v>0</v>
      </c>
      <c r="AO43">
        <f>IF(AP44+AP45+AP43 &gt; 1, 1, 0)</f>
        <v>0</v>
      </c>
      <c r="AP43">
        <f>IF(AR44+AR45+AR43 &gt; 1, 1, 0)</f>
        <v>0</v>
      </c>
      <c r="AR43">
        <f>IF(AS44+AS45+AS43 &gt; 1, 1, 0)</f>
        <v>0</v>
      </c>
      <c r="AS43">
        <f>IF(AT44+AT45+AT43 &gt; 1, 1, 0)</f>
        <v>0</v>
      </c>
      <c r="AT43">
        <f>IF(AU44+AU45&gt;1, 1, 0)</f>
        <v>0</v>
      </c>
      <c r="AV43" t="s">
        <v>46</v>
      </c>
      <c r="BF43" t="s">
        <v>64</v>
      </c>
      <c r="BG43" t="s">
        <v>65</v>
      </c>
      <c r="BH43" t="s">
        <v>66</v>
      </c>
      <c r="BI43" t="s">
        <v>67</v>
      </c>
      <c r="BJ43" t="s">
        <v>66</v>
      </c>
      <c r="BK43" t="s">
        <v>64</v>
      </c>
    </row>
    <row r="44" spans="1:64" x14ac:dyDescent="0.3">
      <c r="AB44" s="1" t="s">
        <v>70</v>
      </c>
      <c r="AC44" s="4">
        <f>G11</f>
        <v>1</v>
      </c>
      <c r="AD44" s="4">
        <f t="shared" ref="AD44:AU44" si="57">H11</f>
        <v>1</v>
      </c>
      <c r="AE44" s="4">
        <f t="shared" si="57"/>
        <v>1</v>
      </c>
      <c r="AF44" s="4">
        <f t="shared" si="57"/>
        <v>0</v>
      </c>
      <c r="AG44" s="4" t="str">
        <f t="shared" si="57"/>
        <v>.</v>
      </c>
      <c r="AH44" s="4">
        <f t="shared" si="57"/>
        <v>1</v>
      </c>
      <c r="AI44" s="4">
        <f t="shared" si="57"/>
        <v>1</v>
      </c>
      <c r="AJ44" s="4">
        <f t="shared" si="57"/>
        <v>0</v>
      </c>
      <c r="AK44" s="4">
        <f t="shared" si="57"/>
        <v>0</v>
      </c>
      <c r="AL44" s="4" t="str">
        <f t="shared" si="57"/>
        <v>.</v>
      </c>
      <c r="AM44" s="4">
        <f t="shared" si="57"/>
        <v>1</v>
      </c>
      <c r="AN44" s="4">
        <f t="shared" si="57"/>
        <v>0</v>
      </c>
      <c r="AO44" s="4">
        <f t="shared" si="57"/>
        <v>0</v>
      </c>
      <c r="AP44" s="4">
        <f t="shared" si="57"/>
        <v>0</v>
      </c>
      <c r="AQ44" s="4" t="str">
        <f t="shared" si="57"/>
        <v>.</v>
      </c>
      <c r="AR44" s="4">
        <f t="shared" si="57"/>
        <v>1</v>
      </c>
      <c r="AS44" s="4">
        <f t="shared" si="57"/>
        <v>0</v>
      </c>
      <c r="AT44" s="4">
        <f t="shared" si="57"/>
        <v>1</v>
      </c>
      <c r="AU44" s="4">
        <f t="shared" si="57"/>
        <v>0</v>
      </c>
      <c r="AV44" s="4"/>
      <c r="BA44" t="s">
        <v>71</v>
      </c>
      <c r="BC44" s="4">
        <f>C11</f>
        <v>-4982</v>
      </c>
      <c r="BF44" s="10" t="str">
        <f>IF(AND(BC44&gt;0,BC45&gt;0,BC44+BC45&lt;2^15),BF43,IF(AND(BC44&gt;0,BC45&gt;0,BC44+BC45&gt;=2^15),BG43,IF(AND(BC44&lt;0,BC45&lt;0,ABS(BC44)+ABS(BC45)&lt;2^15),BH43,IF(AND(BC44&lt;0,BC45&lt;0,ABS(BC44)+ABS(BC45)&gt;2^15),BI43,IF(AND(BC44&gt;0,BC45&lt;0,ABS(BC44)&gt;ABS(BC45)),BJ43,IF(AND(BC44&gt;0,BC45&lt;0,ABS(BC44)&lt;ABS(BC45)),BK43,IF(AND(BC44&lt;0,BC45&gt;0,ABS(BC44)&gt;ABS(BC45)),BK43,IF(AND(BC44&lt;0,BC45&gt;0,ABS(BC44)&lt;ABS(BC45)),BJ43,IF(BC47=0,BF43)))))))))</f>
        <v>Результат корректный. Перенос из старшего разряда не учитывается</v>
      </c>
      <c r="BG44" s="10"/>
      <c r="BH44" s="10"/>
      <c r="BI44" s="10"/>
      <c r="BJ44" s="10"/>
      <c r="BK44" s="10"/>
      <c r="BL44" s="7"/>
    </row>
    <row r="45" spans="1:64" x14ac:dyDescent="0.3">
      <c r="AB45" s="1" t="s">
        <v>72</v>
      </c>
      <c r="AC45" s="4">
        <f>G12</f>
        <v>1</v>
      </c>
      <c r="AD45" s="4">
        <f t="shared" ref="AD45:AU45" si="58">H12</f>
        <v>1</v>
      </c>
      <c r="AE45" s="4">
        <f t="shared" si="58"/>
        <v>0</v>
      </c>
      <c r="AF45" s="4">
        <f t="shared" si="58"/>
        <v>0</v>
      </c>
      <c r="AG45" s="4" t="str">
        <f t="shared" si="58"/>
        <v>.</v>
      </c>
      <c r="AH45" s="4">
        <f t="shared" si="58"/>
        <v>0</v>
      </c>
      <c r="AI45" s="4">
        <f t="shared" si="58"/>
        <v>1</v>
      </c>
      <c r="AJ45" s="4">
        <f t="shared" si="58"/>
        <v>0</v>
      </c>
      <c r="AK45" s="4">
        <f t="shared" si="58"/>
        <v>0</v>
      </c>
      <c r="AL45" s="4" t="str">
        <f t="shared" si="58"/>
        <v>.</v>
      </c>
      <c r="AM45" s="4">
        <f t="shared" si="58"/>
        <v>1</v>
      </c>
      <c r="AN45" s="4">
        <f t="shared" si="58"/>
        <v>1</v>
      </c>
      <c r="AO45" s="4">
        <f t="shared" si="58"/>
        <v>1</v>
      </c>
      <c r="AP45" s="4">
        <f t="shared" si="58"/>
        <v>1</v>
      </c>
      <c r="AQ45" s="4" t="str">
        <f t="shared" si="58"/>
        <v>.</v>
      </c>
      <c r="AR45" s="4">
        <f t="shared" si="58"/>
        <v>0</v>
      </c>
      <c r="AS45" s="4">
        <f t="shared" si="58"/>
        <v>1</v>
      </c>
      <c r="AT45" s="4">
        <f t="shared" si="58"/>
        <v>0</v>
      </c>
      <c r="AU45" s="4">
        <f t="shared" si="58"/>
        <v>0</v>
      </c>
      <c r="AZ45" s="2" t="s">
        <v>58</v>
      </c>
      <c r="BA45" t="s">
        <v>75</v>
      </c>
      <c r="BC45" s="4">
        <f>C12</f>
        <v>-15116</v>
      </c>
      <c r="BF45" s="10"/>
      <c r="BG45" s="10"/>
      <c r="BH45" s="10"/>
      <c r="BI45" s="10"/>
      <c r="BJ45" s="10"/>
      <c r="BK45" s="10"/>
      <c r="BL45" s="7"/>
    </row>
    <row r="46" spans="1:64" x14ac:dyDescent="0.3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AB46" s="2" t="s">
        <v>48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BA46" s="2" t="s">
        <v>61</v>
      </c>
      <c r="BB46" s="2" t="s">
        <v>62</v>
      </c>
      <c r="BC46" s="2" t="s">
        <v>48</v>
      </c>
      <c r="BF46" s="10"/>
      <c r="BG46" s="10"/>
      <c r="BH46" s="10"/>
      <c r="BI46" s="10"/>
      <c r="BJ46" s="10"/>
      <c r="BK46" s="10"/>
      <c r="BL46" s="7"/>
    </row>
    <row r="47" spans="1:64" x14ac:dyDescent="0.3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Y47" s="2"/>
      <c r="AC47">
        <f>IF(ISEVEN(AC43+AC44+AC45), 0, 1)</f>
        <v>1</v>
      </c>
      <c r="AD47">
        <f>IF(ISEVEN(AD43+AD44+AD45), 0, 1)</f>
        <v>0</v>
      </c>
      <c r="AE47">
        <f>IF(ISEVEN(AE43+AE44+AE45), 0, 1)</f>
        <v>1</v>
      </c>
      <c r="AF47">
        <f>IF(ISEVEN(AF43+AF44+AF45), 0, 1)</f>
        <v>1</v>
      </c>
      <c r="AG47" t="s">
        <v>44</v>
      </c>
      <c r="AH47">
        <f>IF(ISEVEN(AH43+AH44+AH45), 0, 1)</f>
        <v>0</v>
      </c>
      <c r="AI47">
        <f>IF(ISEVEN(AI43+AI44+AI45), 0, 1)</f>
        <v>0</v>
      </c>
      <c r="AJ47">
        <f>IF(ISEVEN(AJ43+AJ44+AJ45), 0, 1)</f>
        <v>0</v>
      </c>
      <c r="AK47">
        <f>IF(ISEVEN(AK43+AK44+AK45), 0, 1)</f>
        <v>1</v>
      </c>
      <c r="AL47" t="s">
        <v>44</v>
      </c>
      <c r="AM47">
        <f>IF(ISEVEN(AM43+AM44+AM45), 0, 1)</f>
        <v>0</v>
      </c>
      <c r="AN47">
        <f>IF(ISEVEN(AN43+AN44+AN45), 0, 1)</f>
        <v>1</v>
      </c>
      <c r="AO47">
        <f>IF(ISEVEN(AO43+AO44+AO45), 0, 1)</f>
        <v>1</v>
      </c>
      <c r="AP47">
        <f>IF(ISEVEN(AP43+AP44+AP45), 0, 1)</f>
        <v>1</v>
      </c>
      <c r="AQ47" t="s">
        <v>44</v>
      </c>
      <c r="AR47">
        <f>IF(ISEVEN(AR43+AR44+AR45), 0, 1)</f>
        <v>1</v>
      </c>
      <c r="AS47">
        <f>IF(ISEVEN(AS43+AS44+AS45), 0, 1)</f>
        <v>1</v>
      </c>
      <c r="AT47">
        <f>IF(ISEVEN(AT43+AT44+AT45), 0, 1)</f>
        <v>1</v>
      </c>
      <c r="AU47">
        <f>IF(ISEVEN(AU43+AU44+AU45), 0, 1)</f>
        <v>0</v>
      </c>
      <c r="AV47" s="2" t="s">
        <v>45</v>
      </c>
      <c r="AW47">
        <f>IF(AC47=1, AU47+AT47*2+AS47*4+AR47*8+AP47*16+AO47*32+AN47*64+AM47*128+AK47*256+AJ47*512+AI47*1024+AH47*2048+AF47*4096+AE47*8192+AD47*16384 - (2^15), AU47+AT47*2+AS47*4+AR47*8+AP47*16+AO47*32+AN47*64+AM47*128+AK47*256+AJ47*512+AI47*1024+AH47*2048+AF47*4096+AE47*8192+AD47*16384)</f>
        <v>-20098</v>
      </c>
      <c r="AX47" s="6" t="s">
        <v>63</v>
      </c>
      <c r="AY47" s="6"/>
      <c r="BC47" s="4">
        <f>BC44+BC45</f>
        <v>-20098</v>
      </c>
      <c r="BD47" s="6" t="s">
        <v>63</v>
      </c>
      <c r="BF47" s="10"/>
      <c r="BG47" s="10"/>
      <c r="BH47" s="10"/>
      <c r="BI47" s="10"/>
      <c r="BJ47" s="10"/>
      <c r="BK47" s="10"/>
      <c r="BL47" s="7"/>
    </row>
    <row r="48" spans="1:6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Z48" s="2"/>
      <c r="AA48" s="2"/>
    </row>
    <row r="49" spans="1:64" x14ac:dyDescent="0.3">
      <c r="U49" s="2"/>
      <c r="W49" s="6"/>
      <c r="X49" s="6"/>
      <c r="AC49" s="9" t="s">
        <v>50</v>
      </c>
      <c r="AD49" s="9"/>
      <c r="AE49" s="9"/>
      <c r="AF49">
        <f>IF(AC44+AC45+AC43 &gt; 1, 1, 0)</f>
        <v>1</v>
      </c>
      <c r="AH49" s="9" t="s">
        <v>51</v>
      </c>
      <c r="AI49" s="9"/>
      <c r="AJ49" s="9"/>
      <c r="AK49">
        <f>IF(ISEVEN(AM47+AN47+AO47+AP47+AR47+AS47+AT47+AU47), 1, 0)</f>
        <v>1</v>
      </c>
      <c r="AM49" s="9" t="s">
        <v>52</v>
      </c>
      <c r="AN49" s="9"/>
      <c r="AO49" s="9"/>
      <c r="AP49">
        <f>AP43</f>
        <v>0</v>
      </c>
      <c r="AR49" s="9" t="s">
        <v>53</v>
      </c>
      <c r="AS49" s="9"/>
      <c r="AT49" s="9"/>
      <c r="AU49">
        <f>IF(AW47=0, 1, 0)</f>
        <v>0</v>
      </c>
      <c r="AW49" s="1" t="s">
        <v>54</v>
      </c>
      <c r="AX49">
        <f>AC47</f>
        <v>1</v>
      </c>
      <c r="AZ49" s="1" t="s">
        <v>55</v>
      </c>
      <c r="BA49">
        <f>IF(ISEVEN(AF49+AC43), 0,1)</f>
        <v>0</v>
      </c>
    </row>
    <row r="51" spans="1:64" x14ac:dyDescent="0.3">
      <c r="B51" s="9"/>
      <c r="C51" s="9"/>
      <c r="D51" s="9"/>
      <c r="G51" s="9"/>
      <c r="H51" s="9"/>
      <c r="I51" s="9"/>
      <c r="L51" s="9"/>
      <c r="M51" s="9"/>
      <c r="N51" s="9"/>
      <c r="Q51" s="9"/>
      <c r="R51" s="9"/>
      <c r="S51" s="9"/>
      <c r="V51" s="1"/>
      <c r="Y51" s="1"/>
    </row>
    <row r="52" spans="1:64" hidden="1" x14ac:dyDescent="0.3">
      <c r="AC52">
        <f>IF(AD53+AD54+AD52 &gt; 1, 1, 0)</f>
        <v>0</v>
      </c>
      <c r="AD52">
        <f>IF(AE53+AE54+AE52 &gt; 1, 1, 0)</f>
        <v>0</v>
      </c>
      <c r="AE52">
        <f>IF(AF53+AF54+AF52 &gt; 1, 1, 0)</f>
        <v>0</v>
      </c>
      <c r="AF52">
        <f>IF(AH53+AH54+AH52 &gt; 1, 1, 0)</f>
        <v>0</v>
      </c>
      <c r="AH52">
        <f>IF(AI53+AI54+AI52 &gt; 1, 1, 0)</f>
        <v>0</v>
      </c>
      <c r="AI52">
        <f>IF(AJ53+AJ54+AJ52 &gt; 1, 1, 0)</f>
        <v>0</v>
      </c>
      <c r="AJ52">
        <f>IF(AK53+AK54+AK52 &gt; 1, 1, 0)</f>
        <v>1</v>
      </c>
      <c r="AK52">
        <f>IF(AM53+AM54+AM52 &gt; 1, 1, 0)</f>
        <v>1</v>
      </c>
      <c r="AM52">
        <f>IF(AN53+AN54+AN52 &gt; 1, 1, 0)</f>
        <v>1</v>
      </c>
      <c r="AN52">
        <f>IF(AO53+AO54+AO52 &gt; 1, 1, 0)</f>
        <v>1</v>
      </c>
      <c r="AO52">
        <f>IF(AP53+AP54+AP52 &gt; 1, 1, 0)</f>
        <v>1</v>
      </c>
      <c r="AP52">
        <f>IF(AR53+AR54+AR52 &gt; 1, 1, 0)</f>
        <v>1</v>
      </c>
      <c r="AR52">
        <f>IF(AS53+AS54+AS52 &gt; 1, 1, 0)</f>
        <v>1</v>
      </c>
      <c r="AS52">
        <f>IF(AT53+AT54+AT52 &gt; 1, 1, 0)</f>
        <v>0</v>
      </c>
      <c r="AT52">
        <f>IF(AU53+AU54&gt;1, 1, 0)</f>
        <v>0</v>
      </c>
      <c r="AV52" t="s">
        <v>46</v>
      </c>
      <c r="BF52" t="s">
        <v>64</v>
      </c>
      <c r="BG52" t="s">
        <v>65</v>
      </c>
      <c r="BH52" t="s">
        <v>66</v>
      </c>
      <c r="BI52" t="s">
        <v>67</v>
      </c>
      <c r="BJ52" t="s">
        <v>66</v>
      </c>
      <c r="BK52" t="s">
        <v>64</v>
      </c>
    </row>
    <row r="53" spans="1:64" x14ac:dyDescent="0.3">
      <c r="AB53" s="1" t="s">
        <v>72</v>
      </c>
      <c r="AC53" s="4">
        <f>G12</f>
        <v>1</v>
      </c>
      <c r="AD53" s="4">
        <f t="shared" ref="AD53:AU53" si="59">H12</f>
        <v>1</v>
      </c>
      <c r="AE53" s="4">
        <f t="shared" si="59"/>
        <v>0</v>
      </c>
      <c r="AF53" s="4">
        <f t="shared" si="59"/>
        <v>0</v>
      </c>
      <c r="AG53" s="4" t="str">
        <f t="shared" si="59"/>
        <v>.</v>
      </c>
      <c r="AH53" s="4">
        <f t="shared" si="59"/>
        <v>0</v>
      </c>
      <c r="AI53" s="4">
        <f t="shared" si="59"/>
        <v>1</v>
      </c>
      <c r="AJ53" s="4">
        <f t="shared" si="59"/>
        <v>0</v>
      </c>
      <c r="AK53" s="4">
        <f t="shared" si="59"/>
        <v>0</v>
      </c>
      <c r="AL53" s="4" t="str">
        <f t="shared" si="59"/>
        <v>.</v>
      </c>
      <c r="AM53" s="4">
        <f t="shared" si="59"/>
        <v>1</v>
      </c>
      <c r="AN53" s="4">
        <f t="shared" si="59"/>
        <v>1</v>
      </c>
      <c r="AO53" s="4">
        <f t="shared" si="59"/>
        <v>1</v>
      </c>
      <c r="AP53" s="4">
        <f t="shared" si="59"/>
        <v>1</v>
      </c>
      <c r="AQ53" s="4" t="str">
        <f t="shared" si="59"/>
        <v>.</v>
      </c>
      <c r="AR53" s="4">
        <f t="shared" si="59"/>
        <v>0</v>
      </c>
      <c r="AS53" s="4">
        <f t="shared" si="59"/>
        <v>1</v>
      </c>
      <c r="AT53" s="4">
        <f t="shared" si="59"/>
        <v>0</v>
      </c>
      <c r="AU53" s="4">
        <f t="shared" si="59"/>
        <v>0</v>
      </c>
      <c r="AV53" s="4"/>
      <c r="BA53" t="s">
        <v>60</v>
      </c>
      <c r="BC53" s="4">
        <f>C12</f>
        <v>-15116</v>
      </c>
      <c r="BF53" s="10" t="str">
        <f>IF(AND(BC53&gt;0,BC54&gt;0,BC53+BC54&lt;2^15),BF52,IF(AND(BC53&gt;0,BC54&gt;0,BC53+BC54&gt;=2^15),BG52,IF(AND(BC53&lt;0,BC54&lt;0,ABS(BC53)+ABS(BC54)&lt;2^15),BH52,IF(AND(BC53&lt;0,BC54&lt;0,ABS(BC53)+ABS(BC54)&gt;2^15),BI52,IF(AND(BC53&gt;0,BC54&lt;0,ABS(BC53)&gt;ABS(BC54)),BJ52,IF(AND(BC53&gt;0,BC54&lt;0,ABS(BC53)&lt;ABS(BC54)),BK52,IF(AND(BC53&lt;0,BC54&gt;0,ABS(BC53)&gt;ABS(BC54)),BK52,IF(AND(BC53&lt;0,BC54&gt;0,ABS(BC53)&lt;ABS(BC54)),BJ52,IF(BC56=0,BF52)))))))))</f>
        <v>При сложении отрицательных чисел получен положительный результат - ПЕРЕПОЛНЕНИЕ</v>
      </c>
      <c r="BG53" s="10"/>
      <c r="BH53" s="10"/>
      <c r="BI53" s="10"/>
      <c r="BJ53" s="10"/>
      <c r="BK53" s="10"/>
      <c r="BL53" s="7"/>
    </row>
    <row r="54" spans="1:64" x14ac:dyDescent="0.3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AB54" s="1" t="s">
        <v>73</v>
      </c>
      <c r="AC54" s="4">
        <f>G13</f>
        <v>1</v>
      </c>
      <c r="AD54" s="4">
        <f t="shared" ref="AD54:AU54" si="60">H13</f>
        <v>0</v>
      </c>
      <c r="AE54" s="4">
        <f t="shared" si="60"/>
        <v>1</v>
      </c>
      <c r="AF54" s="4">
        <f t="shared" si="60"/>
        <v>1</v>
      </c>
      <c r="AG54" s="4" t="str">
        <f t="shared" si="60"/>
        <v>.</v>
      </c>
      <c r="AH54" s="4">
        <f t="shared" si="60"/>
        <v>0</v>
      </c>
      <c r="AI54" s="4">
        <f t="shared" si="60"/>
        <v>0</v>
      </c>
      <c r="AJ54" s="4">
        <f t="shared" si="60"/>
        <v>0</v>
      </c>
      <c r="AK54" s="4">
        <f t="shared" si="60"/>
        <v>1</v>
      </c>
      <c r="AL54" s="4" t="str">
        <f t="shared" si="60"/>
        <v>.</v>
      </c>
      <c r="AM54" s="4">
        <f t="shared" si="60"/>
        <v>0</v>
      </c>
      <c r="AN54" s="4">
        <f t="shared" si="60"/>
        <v>1</v>
      </c>
      <c r="AO54" s="4">
        <f t="shared" si="60"/>
        <v>1</v>
      </c>
      <c r="AP54" s="4">
        <f t="shared" si="60"/>
        <v>1</v>
      </c>
      <c r="AQ54" s="4" t="str">
        <f t="shared" si="60"/>
        <v>.</v>
      </c>
      <c r="AR54" s="4">
        <f t="shared" si="60"/>
        <v>1</v>
      </c>
      <c r="AS54" s="4">
        <f t="shared" si="60"/>
        <v>1</v>
      </c>
      <c r="AT54" s="4">
        <f t="shared" si="60"/>
        <v>1</v>
      </c>
      <c r="AU54" s="4">
        <f t="shared" si="60"/>
        <v>0</v>
      </c>
      <c r="AZ54" s="2" t="s">
        <v>58</v>
      </c>
      <c r="BA54" t="s">
        <v>76</v>
      </c>
      <c r="BC54" s="4">
        <f>C13</f>
        <v>-20098</v>
      </c>
      <c r="BF54" s="10"/>
      <c r="BG54" s="10"/>
      <c r="BH54" s="10"/>
      <c r="BI54" s="10"/>
      <c r="BJ54" s="10"/>
      <c r="BK54" s="10"/>
      <c r="BL54" s="7"/>
    </row>
    <row r="55" spans="1:64" x14ac:dyDescent="0.3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Y55" s="2"/>
      <c r="AB55" s="2" t="s">
        <v>48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BA55" s="2" t="s">
        <v>61</v>
      </c>
      <c r="BB55" s="2" t="s">
        <v>62</v>
      </c>
      <c r="BC55" s="2" t="s">
        <v>48</v>
      </c>
      <c r="BF55" s="10"/>
      <c r="BG55" s="10"/>
      <c r="BH55" s="10"/>
      <c r="BI55" s="10"/>
      <c r="BJ55" s="10"/>
      <c r="BK55" s="10"/>
      <c r="BL55" s="7"/>
    </row>
    <row r="56" spans="1:6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Z56" s="2"/>
      <c r="AA56" s="2"/>
      <c r="AC56">
        <f>IF(ISEVEN(AC52+AC53+AC54), 0, 1)</f>
        <v>0</v>
      </c>
      <c r="AD56">
        <f>IF(ISEVEN(AD52+AD53+AD54), 0, 1)</f>
        <v>1</v>
      </c>
      <c r="AE56">
        <f>IF(ISEVEN(AE52+AE53+AE54), 0, 1)</f>
        <v>1</v>
      </c>
      <c r="AF56">
        <f>IF(ISEVEN(AF52+AF53+AF54), 0, 1)</f>
        <v>1</v>
      </c>
      <c r="AG56" t="s">
        <v>44</v>
      </c>
      <c r="AH56">
        <f>IF(ISEVEN(AH52+AH53+AH54), 0, 1)</f>
        <v>0</v>
      </c>
      <c r="AI56">
        <f>IF(ISEVEN(AI52+AI53+AI54), 0, 1)</f>
        <v>1</v>
      </c>
      <c r="AJ56">
        <f>IF(ISEVEN(AJ52+AJ53+AJ54), 0, 1)</f>
        <v>1</v>
      </c>
      <c r="AK56">
        <f>IF(ISEVEN(AK52+AK53+AK54), 0, 1)</f>
        <v>0</v>
      </c>
      <c r="AL56" t="s">
        <v>44</v>
      </c>
      <c r="AM56">
        <f>IF(ISEVEN(AM52+AM53+AM54), 0, 1)</f>
        <v>0</v>
      </c>
      <c r="AN56">
        <f>IF(ISEVEN(AN52+AN53+AN54), 0, 1)</f>
        <v>1</v>
      </c>
      <c r="AO56">
        <f>IF(ISEVEN(AO52+AO53+AO54), 0, 1)</f>
        <v>1</v>
      </c>
      <c r="AP56">
        <f>IF(ISEVEN(AP52+AP53+AP54), 0, 1)</f>
        <v>1</v>
      </c>
      <c r="AQ56" t="s">
        <v>44</v>
      </c>
      <c r="AR56">
        <f>IF(ISEVEN(AR52+AR53+AR54), 0, 1)</f>
        <v>0</v>
      </c>
      <c r="AS56">
        <f>IF(ISEVEN(AS52+AS53+AS54), 0, 1)</f>
        <v>0</v>
      </c>
      <c r="AT56">
        <f>IF(ISEVEN(AT52+AT53+AT54), 0, 1)</f>
        <v>1</v>
      </c>
      <c r="AU56">
        <f>IF(ISEVEN(AU52+AU53+AU54), 0, 1)</f>
        <v>0</v>
      </c>
      <c r="AV56" s="2" t="s">
        <v>45</v>
      </c>
      <c r="AW56">
        <f>IF(AC56=1, AU56+AT56*2+AS56*4+AR56*8+AP56*16+AO56*32+AN56*64+AM56*128+AK56*256+AJ56*512+AI56*1024+AH56*2048+AF56*4096+AE56*8192+AD56*16384 - (2^15), AU56+AT56*2+AS56*4+AR56*8+AP56*16+AO56*32+AN56*64+AM56*128+AK56*256+AJ56*512+AI56*1024+AH56*2048+AF56*4096+AE56*8192+AD56*16384)</f>
        <v>30322</v>
      </c>
      <c r="AX56" s="6" t="s">
        <v>63</v>
      </c>
      <c r="AY56" s="6"/>
      <c r="BC56" s="4">
        <f>BC53+BC54</f>
        <v>-35214</v>
      </c>
      <c r="BD56" s="6" t="s">
        <v>63</v>
      </c>
      <c r="BF56" s="10"/>
      <c r="BG56" s="10"/>
      <c r="BH56" s="10"/>
      <c r="BI56" s="10"/>
      <c r="BJ56" s="10"/>
      <c r="BK56" s="10"/>
      <c r="BL56" s="7"/>
    </row>
    <row r="57" spans="1:64" x14ac:dyDescent="0.3">
      <c r="U57" s="2"/>
      <c r="W57" s="6"/>
      <c r="X57" s="6"/>
    </row>
    <row r="58" spans="1:64" x14ac:dyDescent="0.3">
      <c r="AC58" s="9" t="s">
        <v>50</v>
      </c>
      <c r="AD58" s="9"/>
      <c r="AE58" s="9"/>
      <c r="AF58">
        <f>IF(AC53+AC54+AC52 &gt; 1, 1, 0)</f>
        <v>1</v>
      </c>
      <c r="AH58" s="9" t="s">
        <v>51</v>
      </c>
      <c r="AI58" s="9"/>
      <c r="AJ58" s="9"/>
      <c r="AK58">
        <f>IF(ISEVEN(AM56+AN56+AO56+AP56+AR56+AS56+AT56+AU56), 1, 0)</f>
        <v>1</v>
      </c>
      <c r="AM58" s="9" t="s">
        <v>52</v>
      </c>
      <c r="AN58" s="9"/>
      <c r="AO58" s="9"/>
      <c r="AP58">
        <f>AP52</f>
        <v>1</v>
      </c>
      <c r="AR58" s="9" t="s">
        <v>53</v>
      </c>
      <c r="AS58" s="9"/>
      <c r="AT58" s="9"/>
      <c r="AU58">
        <f>IF(AW56=0, 1, 0)</f>
        <v>0</v>
      </c>
      <c r="AW58" s="1" t="s">
        <v>54</v>
      </c>
      <c r="AX58">
        <f>AC56</f>
        <v>0</v>
      </c>
      <c r="AZ58" s="1" t="s">
        <v>55</v>
      </c>
      <c r="BA58">
        <f>IF(ISEVEN(AF58+AC52), 0,1)</f>
        <v>1</v>
      </c>
    </row>
    <row r="59" spans="1:64" x14ac:dyDescent="0.3">
      <c r="B59" s="9"/>
      <c r="C59" s="9"/>
      <c r="D59" s="9"/>
      <c r="G59" s="9"/>
      <c r="H59" s="9"/>
      <c r="I59" s="9"/>
      <c r="L59" s="9"/>
      <c r="M59" s="9"/>
      <c r="N59" s="9"/>
      <c r="Q59" s="9"/>
      <c r="R59" s="9"/>
      <c r="S59" s="9"/>
      <c r="V59" s="1"/>
      <c r="Y59" s="1"/>
    </row>
    <row r="61" spans="1:64" hidden="1" x14ac:dyDescent="0.3">
      <c r="AC61">
        <f>IF(AD62+AD63+AD61 &gt; 1, 1, 0)</f>
        <v>1</v>
      </c>
      <c r="AD61">
        <f>IF(AE62+AE63+AE61 &gt; 1, 1, 0)</f>
        <v>1</v>
      </c>
      <c r="AE61">
        <f>IF(AF62+AF63+AF61 &gt; 1, 1, 0)</f>
        <v>1</v>
      </c>
      <c r="AF61">
        <f>IF(AH62+AH63+AH61 &gt; 1, 1, 0)</f>
        <v>1</v>
      </c>
      <c r="AH61">
        <f>IF(AI62+AI63+AI61 &gt; 1, 1, 0)</f>
        <v>1</v>
      </c>
      <c r="AI61">
        <f>IF(AJ62+AJ63+AJ61 &gt; 1, 1, 0)</f>
        <v>1</v>
      </c>
      <c r="AJ61">
        <f>IF(AK62+AK63+AK61 &gt; 1, 1, 0)</f>
        <v>1</v>
      </c>
      <c r="AK61">
        <f>IF(AM62+AM63+AM61 &gt; 1, 1, 0)</f>
        <v>1</v>
      </c>
      <c r="AM61">
        <f>IF(AN62+AN63+AN61 &gt; 1, 1, 0)</f>
        <v>1</v>
      </c>
      <c r="AN61">
        <f>IF(AO62+AO63+AO61 &gt; 1, 1, 0)</f>
        <v>1</v>
      </c>
      <c r="AO61">
        <f>IF(AP62+AP63+AP61 &gt; 1, 1, 0)</f>
        <v>1</v>
      </c>
      <c r="AP61">
        <f>IF(AR62+AR63+AR61 &gt; 1, 1, 0)</f>
        <v>1</v>
      </c>
      <c r="AR61">
        <f>IF(AS62+AS63+AS61 &gt; 1, 1, 0)</f>
        <v>1</v>
      </c>
      <c r="AS61">
        <f>IF(AT62+AT63+AT61 &gt; 1, 1, 0)</f>
        <v>0</v>
      </c>
      <c r="AT61">
        <f>IF(AU62+AU63&gt;1, 1, 0)</f>
        <v>0</v>
      </c>
      <c r="AV61" t="s">
        <v>46</v>
      </c>
      <c r="BF61" t="s">
        <v>64</v>
      </c>
      <c r="BG61" t="s">
        <v>65</v>
      </c>
      <c r="BH61" t="s">
        <v>66</v>
      </c>
      <c r="BI61" t="s">
        <v>67</v>
      </c>
      <c r="BJ61" t="s">
        <v>66</v>
      </c>
      <c r="BK61" t="s">
        <v>64</v>
      </c>
    </row>
    <row r="62" spans="1:64" x14ac:dyDescent="0.3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AB62" s="1" t="s">
        <v>56</v>
      </c>
      <c r="AC62" s="4">
        <f>G6</f>
        <v>0</v>
      </c>
      <c r="AD62" s="4">
        <f t="shared" ref="AD62:AU62" si="61">H6</f>
        <v>0</v>
      </c>
      <c r="AE62" s="4">
        <f t="shared" si="61"/>
        <v>1</v>
      </c>
      <c r="AF62" s="4">
        <f t="shared" si="61"/>
        <v>1</v>
      </c>
      <c r="AG62" s="4" t="str">
        <f t="shared" si="61"/>
        <v>.</v>
      </c>
      <c r="AH62" s="4">
        <f t="shared" si="61"/>
        <v>1</v>
      </c>
      <c r="AI62" s="4">
        <f t="shared" si="61"/>
        <v>0</v>
      </c>
      <c r="AJ62" s="4">
        <f t="shared" si="61"/>
        <v>1</v>
      </c>
      <c r="AK62" s="4">
        <f t="shared" si="61"/>
        <v>1</v>
      </c>
      <c r="AL62" s="4" t="str">
        <f t="shared" si="61"/>
        <v>.</v>
      </c>
      <c r="AM62" s="4">
        <f t="shared" si="61"/>
        <v>0</v>
      </c>
      <c r="AN62" s="4">
        <f t="shared" si="61"/>
        <v>0</v>
      </c>
      <c r="AO62" s="4">
        <f t="shared" si="61"/>
        <v>0</v>
      </c>
      <c r="AP62" s="4">
        <f t="shared" si="61"/>
        <v>0</v>
      </c>
      <c r="AQ62" s="4" t="str">
        <f t="shared" si="61"/>
        <v>.</v>
      </c>
      <c r="AR62" s="4">
        <f t="shared" si="61"/>
        <v>1</v>
      </c>
      <c r="AS62" s="4">
        <f t="shared" si="61"/>
        <v>1</v>
      </c>
      <c r="AT62" s="4">
        <f t="shared" si="61"/>
        <v>0</v>
      </c>
      <c r="AU62" s="4">
        <f t="shared" si="61"/>
        <v>0</v>
      </c>
      <c r="AV62" s="4"/>
      <c r="BA62" t="s">
        <v>59</v>
      </c>
      <c r="BC62" s="4">
        <f>C6</f>
        <v>15116</v>
      </c>
      <c r="BF62" s="10" t="str">
        <f>IF(AND(BC62&gt;0,BC63&gt;0,BC62+BC63&lt;2^15),BF61,IF(AND(BC62&gt;0,BC63&gt;0,BC62+BC63&gt;=2^15),BG61,IF(AND(BC62&lt;0,BC63&lt;0,ABS(BC62)+ABS(BC63)&lt;2^15),BH61,IF(AND(BC62&lt;0,BC63&lt;0,ABS(BC62)+ABS(BC63)&gt;2^15),BI61,IF(AND(BC62&gt;0,BC63&lt;0,ABS(BC62)&gt;ABS(BC63)),BJ61,IF(AND(BC62&gt;0,BC63&lt;0,ABS(BC62)&lt;ABS(BC63)),BK61,IF(AND(BC62&lt;0,BC63&gt;0,ABS(BC62)&gt;ABS(BC63)),BK61,IF(AND(BC62&lt;0,BC63&gt;0,ABS(BC62)&lt;ABS(BC63)),BJ61,IF(BC65=0,BF61)))))))))</f>
        <v>Результат корректный</v>
      </c>
      <c r="BG62" s="10"/>
      <c r="BH62" s="10"/>
      <c r="BI62" s="10"/>
      <c r="BJ62" s="10"/>
      <c r="BK62" s="10"/>
      <c r="BL62" s="7"/>
    </row>
    <row r="63" spans="1:64" x14ac:dyDescent="0.3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Y63" s="2"/>
      <c r="AB63" s="1" t="s">
        <v>72</v>
      </c>
      <c r="AC63" s="4">
        <f>G12</f>
        <v>1</v>
      </c>
      <c r="AD63" s="4">
        <f t="shared" ref="AD63:AU63" si="62">H12</f>
        <v>1</v>
      </c>
      <c r="AE63" s="4">
        <f t="shared" si="62"/>
        <v>0</v>
      </c>
      <c r="AF63" s="4">
        <f t="shared" si="62"/>
        <v>0</v>
      </c>
      <c r="AG63" s="4" t="str">
        <f t="shared" si="62"/>
        <v>.</v>
      </c>
      <c r="AH63" s="4">
        <f t="shared" si="62"/>
        <v>0</v>
      </c>
      <c r="AI63" s="4">
        <f t="shared" si="62"/>
        <v>1</v>
      </c>
      <c r="AJ63" s="4">
        <f t="shared" si="62"/>
        <v>0</v>
      </c>
      <c r="AK63" s="4">
        <f t="shared" si="62"/>
        <v>0</v>
      </c>
      <c r="AL63" s="4" t="str">
        <f t="shared" si="62"/>
        <v>.</v>
      </c>
      <c r="AM63" s="4">
        <f t="shared" si="62"/>
        <v>1</v>
      </c>
      <c r="AN63" s="4">
        <f t="shared" si="62"/>
        <v>1</v>
      </c>
      <c r="AO63" s="4">
        <f t="shared" si="62"/>
        <v>1</v>
      </c>
      <c r="AP63" s="4">
        <f t="shared" si="62"/>
        <v>1</v>
      </c>
      <c r="AQ63" s="4" t="str">
        <f t="shared" si="62"/>
        <v>.</v>
      </c>
      <c r="AR63" s="4">
        <f t="shared" si="62"/>
        <v>0</v>
      </c>
      <c r="AS63" s="4">
        <f t="shared" si="62"/>
        <v>1</v>
      </c>
      <c r="AT63" s="4">
        <f t="shared" si="62"/>
        <v>0</v>
      </c>
      <c r="AU63" s="4">
        <f t="shared" si="62"/>
        <v>0</v>
      </c>
      <c r="AZ63" s="2" t="s">
        <v>58</v>
      </c>
      <c r="BA63" t="s">
        <v>75</v>
      </c>
      <c r="BC63" s="4">
        <f>C12</f>
        <v>-15116</v>
      </c>
      <c r="BF63" s="10"/>
      <c r="BG63" s="10"/>
      <c r="BH63" s="10"/>
      <c r="BI63" s="10"/>
      <c r="BJ63" s="10"/>
      <c r="BK63" s="10"/>
      <c r="BL63" s="7"/>
    </row>
    <row r="64" spans="1:6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Z64" s="2"/>
      <c r="AA64" s="2"/>
      <c r="AB64" s="2" t="s">
        <v>48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BA64" s="2" t="s">
        <v>61</v>
      </c>
      <c r="BB64" s="2" t="s">
        <v>62</v>
      </c>
      <c r="BC64" s="2" t="s">
        <v>48</v>
      </c>
      <c r="BF64" s="10"/>
      <c r="BG64" s="10"/>
      <c r="BH64" s="10"/>
      <c r="BI64" s="10"/>
      <c r="BJ64" s="10"/>
      <c r="BK64" s="10"/>
      <c r="BL64" s="7"/>
    </row>
    <row r="65" spans="1:64" x14ac:dyDescent="0.3">
      <c r="U65" s="2"/>
      <c r="W65" s="6"/>
      <c r="X65" s="6"/>
      <c r="AC65">
        <f>IF(ISEVEN(AC61+AC62+AC63), 0, 1)</f>
        <v>0</v>
      </c>
      <c r="AD65">
        <f>IF(ISEVEN(AD61+AD62+AD63), 0, 1)</f>
        <v>0</v>
      </c>
      <c r="AE65">
        <f>IF(ISEVEN(AE61+AE62+AE63), 0, 1)</f>
        <v>0</v>
      </c>
      <c r="AF65">
        <f>IF(ISEVEN(AF61+AF62+AF63), 0, 1)</f>
        <v>0</v>
      </c>
      <c r="AG65" t="s">
        <v>44</v>
      </c>
      <c r="AH65">
        <f>IF(ISEVEN(AH61+AH62+AH63), 0, 1)</f>
        <v>0</v>
      </c>
      <c r="AI65">
        <f>IF(ISEVEN(AI61+AI62+AI63), 0, 1)</f>
        <v>0</v>
      </c>
      <c r="AJ65">
        <f>IF(ISEVEN(AJ61+AJ62+AJ63), 0, 1)</f>
        <v>0</v>
      </c>
      <c r="AK65">
        <f>IF(ISEVEN(AK61+AK62+AK63), 0, 1)</f>
        <v>0</v>
      </c>
      <c r="AL65" t="s">
        <v>44</v>
      </c>
      <c r="AM65">
        <f>IF(ISEVEN(AM61+AM62+AM63), 0, 1)</f>
        <v>0</v>
      </c>
      <c r="AN65">
        <f>IF(ISEVEN(AN61+AN62+AN63), 0, 1)</f>
        <v>0</v>
      </c>
      <c r="AO65">
        <f>IF(ISEVEN(AO61+AO62+AO63), 0, 1)</f>
        <v>0</v>
      </c>
      <c r="AP65">
        <f>IF(ISEVEN(AP61+AP62+AP63), 0, 1)</f>
        <v>0</v>
      </c>
      <c r="AQ65" t="s">
        <v>44</v>
      </c>
      <c r="AR65">
        <f>IF(ISEVEN(AR61+AR62+AR63), 0, 1)</f>
        <v>0</v>
      </c>
      <c r="AS65">
        <f>IF(ISEVEN(AS61+AS62+AS63), 0, 1)</f>
        <v>0</v>
      </c>
      <c r="AT65">
        <f>IF(ISEVEN(AT61+AT62+AT63), 0, 1)</f>
        <v>0</v>
      </c>
      <c r="AU65">
        <f>IF(ISEVEN(AU61+AU62+AU63), 0, 1)</f>
        <v>0</v>
      </c>
      <c r="AV65" s="2" t="s">
        <v>45</v>
      </c>
      <c r="AW65">
        <f>IF(AC65=1, AU65+AT65*2+AS65*4+AR65*8+AP65*16+AO65*32+AN65*64+AM65*128+AK65*256+AJ65*512+AI65*1024+AH65*2048+AF65*4096+AE65*8192+AD65*16384 - (2^15), AU65+AT65*2+AS65*4+AR65*8+AP65*16+AO65*32+AN65*64+AM65*128+AK65*256+AJ65*512+AI65*1024+AH65*2048+AF65*4096+AE65*8192+AD65*16384)</f>
        <v>0</v>
      </c>
      <c r="AX65" s="6" t="s">
        <v>63</v>
      </c>
      <c r="AY65" s="6"/>
      <c r="BC65" s="4">
        <f>BC62+BC63</f>
        <v>0</v>
      </c>
      <c r="BD65" s="6" t="s">
        <v>63</v>
      </c>
      <c r="BF65" s="10"/>
      <c r="BG65" s="10"/>
      <c r="BH65" s="10"/>
      <c r="BI65" s="10"/>
      <c r="BJ65" s="10"/>
      <c r="BK65" s="10"/>
      <c r="BL65" s="7"/>
    </row>
    <row r="67" spans="1:64" x14ac:dyDescent="0.3">
      <c r="B67" s="9"/>
      <c r="C67" s="9"/>
      <c r="D67" s="9"/>
      <c r="G67" s="9"/>
      <c r="H67" s="9"/>
      <c r="I67" s="9"/>
      <c r="L67" s="9"/>
      <c r="M67" s="9"/>
      <c r="N67" s="9"/>
      <c r="Q67" s="9"/>
      <c r="R67" s="9"/>
      <c r="S67" s="9"/>
      <c r="V67" s="1"/>
      <c r="Y67" s="1"/>
      <c r="AC67" s="9" t="s">
        <v>50</v>
      </c>
      <c r="AD67" s="9"/>
      <c r="AE67" s="9"/>
      <c r="AF67">
        <f>IF(AC62+AC63+AC61 &gt; 1, 1, 0)</f>
        <v>1</v>
      </c>
      <c r="AH67" s="9" t="s">
        <v>51</v>
      </c>
      <c r="AI67" s="9"/>
      <c r="AJ67" s="9"/>
      <c r="AK67">
        <f>IF(ISEVEN(AM65+AN65+AO65+AP65+AR65+AS65+AT65+AU65), 1, 0)</f>
        <v>1</v>
      </c>
      <c r="AM67" s="9" t="s">
        <v>52</v>
      </c>
      <c r="AN67" s="9"/>
      <c r="AO67" s="9"/>
      <c r="AP67">
        <f>AP61</f>
        <v>1</v>
      </c>
      <c r="AR67" s="9" t="s">
        <v>53</v>
      </c>
      <c r="AS67" s="9"/>
      <c r="AT67" s="9"/>
      <c r="AU67">
        <f>IF(AW65=0, 1, 0)</f>
        <v>1</v>
      </c>
      <c r="AW67" s="1" t="s">
        <v>54</v>
      </c>
      <c r="AX67">
        <f>AC65</f>
        <v>0</v>
      </c>
      <c r="AZ67" s="1" t="s">
        <v>55</v>
      </c>
      <c r="BA67">
        <f>IF(ISEVEN(AF67+AC61), 0,1)</f>
        <v>0</v>
      </c>
    </row>
    <row r="70" spans="1:64" hidden="1" x14ac:dyDescent="0.3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AC70">
        <f>IF(AD71+AD72+AD70 &gt; 1, 1, 0)</f>
        <v>1</v>
      </c>
      <c r="AD70">
        <f>IF(AE71+AE72+AE70 &gt; 1, 1, 0)</f>
        <v>0</v>
      </c>
      <c r="AE70">
        <f>IF(AF71+AF72+AF70 &gt; 1, 1, 0)</f>
        <v>1</v>
      </c>
      <c r="AF70">
        <f>IF(AH71+AH72+AH70 &gt; 1, 1, 0)</f>
        <v>1</v>
      </c>
      <c r="AH70">
        <f>IF(AI71+AI72+AI70 &gt; 1, 1, 0)</f>
        <v>0</v>
      </c>
      <c r="AI70">
        <f>IF(AJ71+AJ72+AJ70 &gt; 1, 1, 0)</f>
        <v>0</v>
      </c>
      <c r="AJ70">
        <f>IF(AK71+AK72+AK70 &gt; 1, 1, 0)</f>
        <v>0</v>
      </c>
      <c r="AK70">
        <f>IF(AM71+AM72+AM70 &gt; 1, 1, 0)</f>
        <v>0</v>
      </c>
      <c r="AM70">
        <f>IF(AN71+AN72+AN70 &gt; 1, 1, 0)</f>
        <v>0</v>
      </c>
      <c r="AN70">
        <f>IF(AO71+AO72+AO70 &gt; 1, 1, 0)</f>
        <v>0</v>
      </c>
      <c r="AO70">
        <f>IF(AP71+AP72+AP70 &gt; 1, 1, 0)</f>
        <v>0</v>
      </c>
      <c r="AP70">
        <f>IF(AR71+AR72+AR70 &gt; 1, 1, 0)</f>
        <v>0</v>
      </c>
      <c r="AR70">
        <f>IF(AS71+AS72+AS70 &gt; 1, 1, 0)</f>
        <v>0</v>
      </c>
      <c r="AS70">
        <f>IF(AT71+AT72+AT70 &gt; 1, 1, 0)</f>
        <v>1</v>
      </c>
      <c r="AT70">
        <f>IF(AU71+AU72&gt;1, 1, 0)</f>
        <v>0</v>
      </c>
      <c r="AV70" t="s">
        <v>46</v>
      </c>
      <c r="BF70" t="s">
        <v>64</v>
      </c>
      <c r="BG70" t="s">
        <v>65</v>
      </c>
      <c r="BH70" t="s">
        <v>66</v>
      </c>
      <c r="BI70" t="s">
        <v>67</v>
      </c>
      <c r="BJ70" t="s">
        <v>66</v>
      </c>
      <c r="BK70" t="s">
        <v>64</v>
      </c>
    </row>
    <row r="71" spans="1:64" x14ac:dyDescent="0.3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Y71" s="2"/>
      <c r="AB71" s="1" t="s">
        <v>77</v>
      </c>
      <c r="AC71" s="4">
        <f>G15</f>
        <v>1</v>
      </c>
      <c r="AD71" s="4">
        <f t="shared" ref="AD71:AU71" si="63">H15</f>
        <v>1</v>
      </c>
      <c r="AE71" s="4">
        <f t="shared" si="63"/>
        <v>0</v>
      </c>
      <c r="AF71" s="4">
        <f t="shared" si="63"/>
        <v>1</v>
      </c>
      <c r="AG71" s="4" t="str">
        <f t="shared" si="63"/>
        <v>.</v>
      </c>
      <c r="AH71" s="4">
        <f t="shared" si="63"/>
        <v>1</v>
      </c>
      <c r="AI71" s="4">
        <f t="shared" si="63"/>
        <v>0</v>
      </c>
      <c r="AJ71" s="4">
        <f t="shared" si="63"/>
        <v>0</v>
      </c>
      <c r="AK71" s="4">
        <f t="shared" si="63"/>
        <v>0</v>
      </c>
      <c r="AL71" s="4" t="str">
        <f t="shared" si="63"/>
        <v>.</v>
      </c>
      <c r="AM71" s="4">
        <f t="shared" si="63"/>
        <v>0</v>
      </c>
      <c r="AN71" s="4">
        <f t="shared" si="63"/>
        <v>1</v>
      </c>
      <c r="AO71" s="4">
        <f t="shared" si="63"/>
        <v>1</v>
      </c>
      <c r="AP71" s="4">
        <f t="shared" si="63"/>
        <v>0</v>
      </c>
      <c r="AQ71" s="4" t="str">
        <f t="shared" si="63"/>
        <v>.</v>
      </c>
      <c r="AR71" s="4">
        <f t="shared" si="63"/>
        <v>1</v>
      </c>
      <c r="AS71" s="4">
        <f t="shared" si="63"/>
        <v>0</v>
      </c>
      <c r="AT71" s="4">
        <f t="shared" si="63"/>
        <v>1</v>
      </c>
      <c r="AU71" s="4">
        <f t="shared" si="63"/>
        <v>0</v>
      </c>
      <c r="AV71" s="4"/>
      <c r="BA71" t="s">
        <v>74</v>
      </c>
      <c r="BC71" s="4">
        <f>C15</f>
        <v>-10134</v>
      </c>
      <c r="BF71" s="10" t="str">
        <f>IF(AND(BC71&gt;0,BC72&gt;0,BC71+BC72&lt;2^15),BF70,IF(AND(BC71&gt;0,BC72&gt;0,BC71+BC72&gt;=2^15),BG70,IF(AND(BC71&lt;0,BC72&lt;0,ABS(BC71)+ABS(BC72)&lt;2^15),BH70,IF(AND(BC71&lt;0,BC72&lt;0,ABS(BC71)+ABS(BC72)&gt;2^15),BI70,IF(AND(BC71&gt;0,BC72&lt;0,ABS(BC71)&gt;ABS(BC72)),BJ70,IF(AND(BC71&gt;0,BC72&lt;0,ABS(BC71)&lt;ABS(BC72)),BK70,IF(AND(BC71&lt;0,BC72&gt;0,ABS(BC71)&gt;ABS(BC72)),BK70,IF(AND(BC71&lt;0,BC72&gt;0,ABS(BC71)&lt;ABS(BC72)),BJ70,IF(BC74=0,BF70)))))))))</f>
        <v>Результат корректный. Перенос из старшего разряда не учитывается</v>
      </c>
      <c r="BG71" s="10"/>
      <c r="BH71" s="10"/>
      <c r="BI71" s="10"/>
      <c r="BJ71" s="10"/>
      <c r="BK71" s="10"/>
      <c r="BL71" s="7"/>
    </row>
    <row r="72" spans="1:6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Z72" s="2"/>
      <c r="AA72" s="2"/>
      <c r="AB72" s="1" t="s">
        <v>69</v>
      </c>
      <c r="AC72" s="4">
        <f>G7</f>
        <v>0</v>
      </c>
      <c r="AD72" s="4">
        <f t="shared" ref="AD72:AU72" si="64">H7</f>
        <v>1</v>
      </c>
      <c r="AE72" s="4">
        <f t="shared" si="64"/>
        <v>0</v>
      </c>
      <c r="AF72" s="4">
        <f t="shared" si="64"/>
        <v>0</v>
      </c>
      <c r="AG72" s="4" t="str">
        <f t="shared" si="64"/>
        <v>.</v>
      </c>
      <c r="AH72" s="4">
        <f t="shared" si="64"/>
        <v>1</v>
      </c>
      <c r="AI72" s="4">
        <f t="shared" si="64"/>
        <v>1</v>
      </c>
      <c r="AJ72" s="4">
        <f t="shared" si="64"/>
        <v>1</v>
      </c>
      <c r="AK72" s="4">
        <f t="shared" si="64"/>
        <v>0</v>
      </c>
      <c r="AL72" s="4" t="str">
        <f t="shared" si="64"/>
        <v>.</v>
      </c>
      <c r="AM72" s="4">
        <f t="shared" si="64"/>
        <v>1</v>
      </c>
      <c r="AN72" s="4">
        <f t="shared" si="64"/>
        <v>0</v>
      </c>
      <c r="AO72" s="4">
        <f t="shared" si="64"/>
        <v>0</v>
      </c>
      <c r="AP72" s="4">
        <f t="shared" si="64"/>
        <v>0</v>
      </c>
      <c r="AQ72" s="4" t="str">
        <f t="shared" si="64"/>
        <v>.</v>
      </c>
      <c r="AR72" s="4">
        <f t="shared" si="64"/>
        <v>0</v>
      </c>
      <c r="AS72" s="4">
        <f t="shared" si="64"/>
        <v>0</v>
      </c>
      <c r="AT72" s="4">
        <f t="shared" si="64"/>
        <v>1</v>
      </c>
      <c r="AU72" s="4">
        <f t="shared" si="64"/>
        <v>0</v>
      </c>
      <c r="AZ72" s="2" t="s">
        <v>58</v>
      </c>
      <c r="BA72" t="s">
        <v>68</v>
      </c>
      <c r="BC72" s="4">
        <f>C7</f>
        <v>20098</v>
      </c>
      <c r="BF72" s="10"/>
      <c r="BG72" s="10"/>
      <c r="BH72" s="10"/>
      <c r="BI72" s="10"/>
      <c r="BJ72" s="10"/>
      <c r="BK72" s="10"/>
      <c r="BL72" s="7"/>
    </row>
    <row r="73" spans="1:64" x14ac:dyDescent="0.3">
      <c r="U73" s="2"/>
      <c r="W73" s="6"/>
      <c r="X73" s="6"/>
      <c r="AB73" s="2" t="s">
        <v>48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BA73" s="2" t="s">
        <v>61</v>
      </c>
      <c r="BB73" s="2" t="s">
        <v>62</v>
      </c>
      <c r="BC73" s="2" t="s">
        <v>48</v>
      </c>
      <c r="BF73" s="10"/>
      <c r="BG73" s="10"/>
      <c r="BH73" s="10"/>
      <c r="BI73" s="10"/>
      <c r="BJ73" s="10"/>
      <c r="BK73" s="10"/>
      <c r="BL73" s="7"/>
    </row>
    <row r="74" spans="1:64" x14ac:dyDescent="0.3">
      <c r="AC74">
        <f>IF(ISEVEN(AC70+AC71+AC72), 0, 1)</f>
        <v>0</v>
      </c>
      <c r="AD74">
        <f>IF(ISEVEN(AD70+AD71+AD72), 0, 1)</f>
        <v>0</v>
      </c>
      <c r="AE74">
        <f>IF(ISEVEN(AE70+AE71+AE72), 0, 1)</f>
        <v>1</v>
      </c>
      <c r="AF74">
        <f>IF(ISEVEN(AF70+AF71+AF72), 0, 1)</f>
        <v>0</v>
      </c>
      <c r="AG74" t="s">
        <v>44</v>
      </c>
      <c r="AH74">
        <f>IF(ISEVEN(AH70+AH71+AH72), 0, 1)</f>
        <v>0</v>
      </c>
      <c r="AI74">
        <f>IF(ISEVEN(AI70+AI71+AI72), 0, 1)</f>
        <v>1</v>
      </c>
      <c r="AJ74">
        <f>IF(ISEVEN(AJ70+AJ71+AJ72), 0, 1)</f>
        <v>1</v>
      </c>
      <c r="AK74">
        <f>IF(ISEVEN(AK70+AK71+AK72), 0, 1)</f>
        <v>0</v>
      </c>
      <c r="AL74" t="s">
        <v>44</v>
      </c>
      <c r="AM74">
        <f>IF(ISEVEN(AM70+AM71+AM72), 0, 1)</f>
        <v>1</v>
      </c>
      <c r="AN74">
        <f>IF(ISEVEN(AN70+AN71+AN72), 0, 1)</f>
        <v>1</v>
      </c>
      <c r="AO74">
        <f>IF(ISEVEN(AO70+AO71+AO72), 0, 1)</f>
        <v>1</v>
      </c>
      <c r="AP74">
        <f>IF(ISEVEN(AP70+AP71+AP72), 0, 1)</f>
        <v>0</v>
      </c>
      <c r="AQ74" t="s">
        <v>44</v>
      </c>
      <c r="AR74">
        <f>IF(ISEVEN(AR70+AR71+AR72), 0, 1)</f>
        <v>1</v>
      </c>
      <c r="AS74">
        <f>IF(ISEVEN(AS70+AS71+AS72), 0, 1)</f>
        <v>1</v>
      </c>
      <c r="AT74">
        <f>IF(ISEVEN(AT70+AT71+AT72), 0, 1)</f>
        <v>0</v>
      </c>
      <c r="AU74">
        <f>IF(ISEVEN(AU70+AU71+AU72), 0, 1)</f>
        <v>0</v>
      </c>
      <c r="AV74" s="2" t="s">
        <v>45</v>
      </c>
      <c r="AW74">
        <f>IF(AC74=1, AU74+AT74*2+AS74*4+AR74*8+AP74*16+AO74*32+AN74*64+AM74*128+AK74*256+AJ74*512+AI74*1024+AH74*2048+AF74*4096+AE74*8192+AD74*16384 - (2^15), AU74+AT74*2+AS74*4+AR74*8+AP74*16+AO74*32+AN74*64+AM74*128+AK74*256+AJ74*512+AI74*1024+AH74*2048+AF74*4096+AE74*8192+AD74*16384)</f>
        <v>9964</v>
      </c>
      <c r="AX74" s="6" t="s">
        <v>63</v>
      </c>
      <c r="AY74" s="6"/>
      <c r="BC74" s="4">
        <f>BC71+BC72</f>
        <v>9964</v>
      </c>
      <c r="BD74" s="6" t="s">
        <v>63</v>
      </c>
      <c r="BF74" s="10"/>
      <c r="BG74" s="10"/>
      <c r="BH74" s="10"/>
      <c r="BI74" s="10"/>
      <c r="BJ74" s="10"/>
      <c r="BK74" s="10"/>
      <c r="BL74" s="7"/>
    </row>
    <row r="75" spans="1:64" x14ac:dyDescent="0.3">
      <c r="B75" s="9"/>
      <c r="C75" s="9"/>
      <c r="D75" s="9"/>
      <c r="G75" s="9"/>
      <c r="H75" s="9"/>
      <c r="I75" s="9"/>
      <c r="L75" s="9"/>
      <c r="M75" s="9"/>
      <c r="N75" s="9"/>
      <c r="Q75" s="9"/>
      <c r="R75" s="9"/>
      <c r="S75" s="9"/>
      <c r="V75" s="1"/>
      <c r="Y75" s="1"/>
    </row>
    <row r="76" spans="1:64" x14ac:dyDescent="0.3">
      <c r="AC76" s="9" t="s">
        <v>50</v>
      </c>
      <c r="AD76" s="9"/>
      <c r="AE76" s="9"/>
      <c r="AF76">
        <f>IF(AC71+AC72+AC70 &gt; 1, 1, 0)</f>
        <v>1</v>
      </c>
      <c r="AH76" s="9" t="s">
        <v>51</v>
      </c>
      <c r="AI76" s="9"/>
      <c r="AJ76" s="9"/>
      <c r="AK76">
        <f>IF(ISEVEN(AM74+AN74+AO74+AP74+AR74+AS74+AT74+AU74), 1, 0)</f>
        <v>0</v>
      </c>
      <c r="AM76" s="9" t="s">
        <v>52</v>
      </c>
      <c r="AN76" s="9"/>
      <c r="AO76" s="9"/>
      <c r="AP76">
        <f>AP70</f>
        <v>0</v>
      </c>
      <c r="AR76" s="9" t="s">
        <v>53</v>
      </c>
      <c r="AS76" s="9"/>
      <c r="AT76" s="9"/>
      <c r="AU76">
        <f>IF(AW74=0, 1, 0)</f>
        <v>0</v>
      </c>
      <c r="AW76" s="1" t="s">
        <v>54</v>
      </c>
      <c r="AX76">
        <f>AC74</f>
        <v>0</v>
      </c>
      <c r="AZ76" s="1" t="s">
        <v>55</v>
      </c>
      <c r="BA76">
        <f>IF(ISEVEN(AF76+AC70), 0,1)</f>
        <v>0</v>
      </c>
    </row>
    <row r="77" spans="1:64" ht="14.4" customHeight="1" x14ac:dyDescent="0.3"/>
    <row r="78" spans="1:64" x14ac:dyDescent="0.3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AB78" s="4"/>
      <c r="AE78" s="8"/>
      <c r="AF78" s="8"/>
      <c r="AG78" s="8"/>
      <c r="AH78" s="8"/>
      <c r="AI78" s="8"/>
      <c r="AJ78" s="8"/>
    </row>
    <row r="79" spans="1:64" x14ac:dyDescent="0.3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Y79" s="2"/>
      <c r="AB79" s="4"/>
      <c r="AE79" s="8"/>
      <c r="AF79" s="8"/>
      <c r="AG79" s="8"/>
      <c r="AH79" s="8"/>
      <c r="AI79" s="8"/>
      <c r="AJ79" s="8"/>
    </row>
    <row r="80" spans="1:6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Z80" s="2"/>
      <c r="AA80" s="2"/>
      <c r="AB80" s="2"/>
      <c r="AE80" s="8"/>
      <c r="AF80" s="8"/>
      <c r="AG80" s="8"/>
      <c r="AH80" s="8"/>
      <c r="AI80" s="8"/>
      <c r="AJ80" s="8"/>
    </row>
    <row r="81" spans="2:36" x14ac:dyDescent="0.3">
      <c r="U81" s="2"/>
      <c r="W81" s="6"/>
      <c r="X81" s="6"/>
      <c r="AB81" s="4"/>
      <c r="AC81" s="6"/>
      <c r="AE81" s="8"/>
      <c r="AF81" s="8"/>
      <c r="AG81" s="8"/>
      <c r="AH81" s="8"/>
      <c r="AI81" s="8"/>
      <c r="AJ81" s="8"/>
    </row>
    <row r="83" spans="2:36" x14ac:dyDescent="0.3">
      <c r="B83" s="9"/>
      <c r="C83" s="9"/>
      <c r="D83" s="9"/>
      <c r="G83" s="9"/>
      <c r="H83" s="9"/>
      <c r="I83" s="9"/>
      <c r="L83" s="9"/>
      <c r="M83" s="9"/>
      <c r="N83" s="9"/>
      <c r="Q83" s="9"/>
      <c r="R83" s="9"/>
      <c r="S83" s="9"/>
      <c r="V83" s="1"/>
      <c r="Y83" s="1"/>
    </row>
  </sheetData>
  <mergeCells count="63">
    <mergeCell ref="AC76:AE76"/>
    <mergeCell ref="AH76:AJ76"/>
    <mergeCell ref="AM76:AO76"/>
    <mergeCell ref="AR76:AT76"/>
    <mergeCell ref="BF62:BK65"/>
    <mergeCell ref="AC67:AE67"/>
    <mergeCell ref="AH67:AJ67"/>
    <mergeCell ref="AM67:AO67"/>
    <mergeCell ref="AR67:AT67"/>
    <mergeCell ref="BF71:BK74"/>
    <mergeCell ref="AC58:AE58"/>
    <mergeCell ref="AH58:AJ58"/>
    <mergeCell ref="AM58:AO58"/>
    <mergeCell ref="AR58:AT58"/>
    <mergeCell ref="BF35:BK38"/>
    <mergeCell ref="AC40:AE40"/>
    <mergeCell ref="AH40:AJ40"/>
    <mergeCell ref="AM40:AO40"/>
    <mergeCell ref="AR40:AT40"/>
    <mergeCell ref="BF44:BK47"/>
    <mergeCell ref="AC49:AE49"/>
    <mergeCell ref="AH49:AJ49"/>
    <mergeCell ref="AM49:AO49"/>
    <mergeCell ref="AR49:AT49"/>
    <mergeCell ref="BF53:BK56"/>
    <mergeCell ref="B83:D83"/>
    <mergeCell ref="G83:I83"/>
    <mergeCell ref="L83:N83"/>
    <mergeCell ref="Q83:S83"/>
    <mergeCell ref="B67:D67"/>
    <mergeCell ref="G67:I67"/>
    <mergeCell ref="L67:N67"/>
    <mergeCell ref="Q67:S67"/>
    <mergeCell ref="B75:D75"/>
    <mergeCell ref="G75:I75"/>
    <mergeCell ref="L75:N75"/>
    <mergeCell ref="Q75:S75"/>
    <mergeCell ref="B59:D59"/>
    <mergeCell ref="G59:I59"/>
    <mergeCell ref="L59:N59"/>
    <mergeCell ref="Q59:S59"/>
    <mergeCell ref="B43:D43"/>
    <mergeCell ref="G43:I43"/>
    <mergeCell ref="L43:N43"/>
    <mergeCell ref="Q43:S43"/>
    <mergeCell ref="B51:D51"/>
    <mergeCell ref="G51:I51"/>
    <mergeCell ref="L51:N51"/>
    <mergeCell ref="Q51:S51"/>
    <mergeCell ref="AH10:AJ10"/>
    <mergeCell ref="AM10:AO10"/>
    <mergeCell ref="AR10:AT10"/>
    <mergeCell ref="BF5:BK8"/>
    <mergeCell ref="B35:D35"/>
    <mergeCell ref="G35:I35"/>
    <mergeCell ref="L35:N35"/>
    <mergeCell ref="Q35:S35"/>
    <mergeCell ref="AC10:AE10"/>
    <mergeCell ref="BF26:BK29"/>
    <mergeCell ref="AC31:AE31"/>
    <mergeCell ref="AH31:AJ31"/>
    <mergeCell ref="AM31:AO31"/>
    <mergeCell ref="AR31:AT31"/>
  </mergeCells>
  <conditionalFormatting sqref="G5:Y8">
    <cfRule type="cellIs" dxfId="1" priority="2" operator="equal">
      <formula>1</formula>
    </cfRule>
    <cfRule type="cellIs" dxfId="0" priority="1" operator="equal">
      <formula>0</formula>
    </cfRule>
  </conditionalFormatting>
  <pageMargins left="0.7" right="0.7" top="0.75" bottom="0.75" header="0.3" footer="0.3"/>
  <pageSetup scale="32" orientation="portrait" r:id="rId1"/>
  <headerFooter>
    <oddHeader>&amp;LМирзаитов Тимур&amp;CВариант №5&amp;R&amp;F</oddHeader>
    <oddFooter>&amp;C26.11.2023</oddFooter>
  </headerFooter>
  <ignoredErrors>
    <ignoredError sqref="AX8 B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Mirzaitov</dc:creator>
  <cp:lastModifiedBy>Timur Mirzaitov</cp:lastModifiedBy>
  <dcterms:created xsi:type="dcterms:W3CDTF">2023-11-26T01:42:37Z</dcterms:created>
  <dcterms:modified xsi:type="dcterms:W3CDTF">2023-11-28T16:54:19Z</dcterms:modified>
</cp:coreProperties>
</file>