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D:\Users\Mshnwq\Desktop\Hajj\Excel_Scripts\"/>
    </mc:Choice>
  </mc:AlternateContent>
  <xr:revisionPtr revIDLastSave="0" documentId="13_ncr:1_{DC05D6AC-0F78-4DB5-93A4-94E07F5A57A0}" xr6:coauthVersionLast="47" xr6:coauthVersionMax="47" xr10:uidLastSave="{00000000-0000-0000-0000-000000000000}"/>
  <bookViews>
    <workbookView xWindow="-100" yWindow="-100" windowWidth="21467" windowHeight="11576" xr2:uid="{00000000-000D-0000-FFFF-FFFF00000000}"/>
  </bookViews>
  <sheets>
    <sheet name="GanttChart" sheetId="1" r:id="rId1"/>
    <sheet name="GanttChartPro" sheetId="2" r:id="rId2"/>
    <sheet name="Help" sheetId="3" r:id="rId3"/>
    <sheet name="TermsOfUse" sheetId="4" r:id="rId4"/>
  </sheets>
  <definedNames>
    <definedName name="prevWBS" localSheetId="0">GanttChart!$A1048576</definedName>
    <definedName name="_xlnm.Print_Area" localSheetId="0">GanttChart!$A$1:$BN$37</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5" i="1" l="1"/>
  <c r="I35" i="1" s="1"/>
  <c r="I34" i="1"/>
  <c r="F34" i="1"/>
  <c r="I33" i="1"/>
  <c r="F33" i="1"/>
  <c r="I32" i="1"/>
  <c r="F32" i="1"/>
  <c r="F31" i="1"/>
  <c r="I31" i="1" s="1"/>
  <c r="F30" i="1"/>
  <c r="I30" i="1" s="1"/>
  <c r="I29" i="1"/>
  <c r="F29" i="1"/>
  <c r="I28" i="1"/>
  <c r="F28" i="1"/>
  <c r="F27" i="1"/>
  <c r="I27" i="1" s="1"/>
  <c r="F26" i="1"/>
  <c r="I26" i="1" s="1"/>
  <c r="I25" i="1"/>
  <c r="F25" i="1"/>
  <c r="I24" i="1"/>
  <c r="F24" i="1"/>
  <c r="F23" i="1"/>
  <c r="I23" i="1" s="1"/>
  <c r="F22" i="1"/>
  <c r="I22" i="1" s="1"/>
  <c r="I21" i="1"/>
  <c r="F21" i="1"/>
  <c r="I20" i="1"/>
  <c r="F20" i="1"/>
  <c r="F19" i="1"/>
  <c r="I19" i="1" s="1"/>
  <c r="F18" i="1"/>
  <c r="I18" i="1" s="1"/>
  <c r="I17" i="1"/>
  <c r="F17" i="1"/>
  <c r="I16" i="1"/>
  <c r="F16" i="1"/>
  <c r="F15" i="1"/>
  <c r="I15" i="1" s="1"/>
  <c r="F14" i="1"/>
  <c r="I14" i="1" s="1"/>
  <c r="I13" i="1"/>
  <c r="F13" i="1"/>
  <c r="I12" i="1"/>
  <c r="F12" i="1"/>
  <c r="F11" i="1"/>
  <c r="I11" i="1" s="1"/>
  <c r="F10" i="1"/>
  <c r="I10" i="1" s="1"/>
  <c r="F9" i="1"/>
  <c r="I9" i="1" s="1"/>
  <c r="I8" i="1"/>
  <c r="K6" i="1"/>
  <c r="K7" i="1" s="1"/>
  <c r="K4" i="1" l="1"/>
  <c r="L6" i="1"/>
  <c r="M6" i="1" s="1"/>
  <c r="K5" i="1"/>
  <c r="M7" i="1"/>
  <c r="N6" i="1"/>
  <c r="L7" i="1"/>
  <c r="N7" i="1" l="1"/>
  <c r="O6" i="1"/>
  <c r="P6" i="1" l="1"/>
  <c r="O7" i="1"/>
  <c r="Q6" i="1" l="1"/>
  <c r="P7" i="1"/>
  <c r="R6" i="1" l="1"/>
  <c r="Q7" i="1"/>
  <c r="R7" i="1" l="1"/>
  <c r="R5" i="1"/>
  <c r="R4" i="1"/>
  <c r="S6" i="1"/>
  <c r="T6" i="1" l="1"/>
  <c r="S7" i="1"/>
  <c r="U6" i="1" l="1"/>
  <c r="T7" i="1"/>
  <c r="U7" i="1" l="1"/>
  <c r="V6" i="1"/>
  <c r="W6" i="1" l="1"/>
  <c r="V7" i="1"/>
  <c r="W7" i="1" l="1"/>
  <c r="X6" i="1"/>
  <c r="Y6" i="1" l="1"/>
  <c r="X7" i="1"/>
  <c r="Z6" i="1" l="1"/>
  <c r="Y7" i="1"/>
  <c r="Y5" i="1"/>
  <c r="Y4" i="1"/>
  <c r="Z7" i="1" l="1"/>
  <c r="AA6" i="1"/>
  <c r="AB6" i="1" l="1"/>
  <c r="AA7" i="1"/>
  <c r="AC6" i="1" l="1"/>
  <c r="AB7" i="1"/>
  <c r="AC7" i="1" l="1"/>
  <c r="AD6" i="1"/>
  <c r="AE6" i="1" l="1"/>
  <c r="AD7" i="1"/>
  <c r="AF6" i="1" l="1"/>
  <c r="AE7" i="1"/>
  <c r="AG6" i="1" l="1"/>
  <c r="AF5" i="1"/>
  <c r="AF4" i="1"/>
  <c r="AF7" i="1"/>
  <c r="AH6" i="1" l="1"/>
  <c r="AG7" i="1"/>
  <c r="AH7" i="1" l="1"/>
  <c r="AI6" i="1"/>
  <c r="AJ6" i="1" l="1"/>
  <c r="AI7" i="1"/>
  <c r="AK6" i="1" l="1"/>
  <c r="AJ7" i="1"/>
  <c r="AL6" i="1" l="1"/>
  <c r="AK7" i="1"/>
  <c r="AL7" i="1" l="1"/>
  <c r="AM6" i="1"/>
  <c r="AM7" i="1" l="1"/>
  <c r="AM5" i="1"/>
  <c r="AN6" i="1"/>
  <c r="AM4" i="1"/>
  <c r="AO6" i="1" l="1"/>
  <c r="AN7" i="1"/>
  <c r="AP6" i="1" l="1"/>
  <c r="AO7" i="1"/>
  <c r="AP7" i="1" l="1"/>
  <c r="AQ6" i="1"/>
  <c r="AR6" i="1" l="1"/>
  <c r="AQ7" i="1"/>
  <c r="AS6" i="1" l="1"/>
  <c r="AR7" i="1"/>
  <c r="AS7" i="1" l="1"/>
  <c r="AT6" i="1"/>
  <c r="AT4" i="1" l="1"/>
  <c r="AU6" i="1"/>
  <c r="AT7" i="1"/>
  <c r="AT5" i="1"/>
  <c r="AV6" i="1" l="1"/>
  <c r="AU7" i="1"/>
  <c r="AW6" i="1" l="1"/>
  <c r="AV7" i="1"/>
  <c r="AX6" i="1" l="1"/>
  <c r="AW7" i="1"/>
  <c r="AX7" i="1" l="1"/>
  <c r="AY6" i="1"/>
  <c r="AZ6" i="1" l="1"/>
  <c r="AY7" i="1"/>
  <c r="BA6" i="1" l="1"/>
  <c r="AZ7" i="1"/>
  <c r="BA5" i="1" l="1"/>
  <c r="BA4" i="1"/>
  <c r="BA7" i="1"/>
  <c r="BB6" i="1"/>
  <c r="BC6" i="1" l="1"/>
  <c r="BB7" i="1"/>
  <c r="BC7" i="1" l="1"/>
  <c r="BD6" i="1"/>
  <c r="BE6" i="1" l="1"/>
  <c r="BD7" i="1"/>
  <c r="BF6" i="1" l="1"/>
  <c r="BE7" i="1"/>
  <c r="BF7" i="1" l="1"/>
  <c r="BG6" i="1"/>
  <c r="BH6" i="1" l="1"/>
  <c r="BG7" i="1"/>
  <c r="BH5" i="1" l="1"/>
  <c r="BH4" i="1"/>
  <c r="BI6" i="1"/>
  <c r="BH7" i="1"/>
  <c r="BI7" i="1" l="1"/>
  <c r="BJ6" i="1"/>
  <c r="BK6" i="1" l="1"/>
  <c r="BJ7" i="1"/>
  <c r="BL6" i="1" l="1"/>
  <c r="BK7" i="1"/>
  <c r="BM6" i="1" l="1"/>
  <c r="BL7" i="1"/>
  <c r="BN6" i="1" l="1"/>
  <c r="BN7" i="1" s="1"/>
  <c r="BM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sz val="10"/>
            <rFont val="Arial"/>
          </rPr>
          <t>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sz val="10"/>
            <rFont val="Arial"/>
          </rPr>
          <t>Task Description
Enter the name of each task and sub-task. Use indents for sub-tasks.</t>
        </r>
      </text>
    </comment>
    <comment ref="C7" authorId="0" shapeId="0" xr:uid="{00000000-0006-0000-0000-000003000000}">
      <text>
        <r>
          <rPr>
            <sz val="10"/>
            <rFont val="Arial"/>
          </rPr>
          <t>Task Lead
Enter the name of the Task Lead in this column.</t>
        </r>
      </text>
    </comment>
    <comment ref="D7" authorId="0" shapeId="0" xr:uid="{00000000-0006-0000-0000-000004000000}">
      <text>
        <r>
          <rPr>
            <sz val="10"/>
            <rFont val="Arial"/>
          </rPr>
          <t>Predecessor Tasks:
You can use this column to enter the WBS of a predecessor for reference. The PRO version uses formulas to automatically calculate the Start Date based on the Predecessor.</t>
        </r>
      </text>
    </comment>
    <comment ref="E7" authorId="0" shapeId="0" xr:uid="{00000000-0006-0000-0000-000005000000}">
      <text>
        <r>
          <rPr>
            <sz val="10"/>
            <rFont val="Arial"/>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1" shapeId="0" xr:uid="{00000000-0006-0000-0000-000006000000}">
      <text>
        <r>
          <rPr>
            <sz val="10"/>
            <rFont val="Arial"/>
          </rPr>
          <t>End Date:
The End Date is calculated based on the Start Date and the Calendar Days columns.</t>
        </r>
      </text>
    </comment>
    <comment ref="G7" authorId="0" shapeId="0" xr:uid="{00000000-0006-0000-0000-000007000000}">
      <text>
        <r>
          <rPr>
            <sz val="10"/>
            <rFont val="Arial"/>
          </rPr>
          <t>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shapeId="0" xr:uid="{00000000-0006-0000-0000-000008000000}">
      <text>
        <r>
          <rPr>
            <sz val="10"/>
            <rFont val="Arial"/>
          </rPr>
          <t>Percent Complete
Update the status of this task by entering the percent complete (between 0% and 100%).</t>
        </r>
      </text>
    </comment>
    <comment ref="I7" authorId="0" shapeId="0" xr:uid="{00000000-0006-0000-0000-000009000000}">
      <text>
        <r>
          <rPr>
            <sz val="10"/>
            <rFont val="Arial"/>
          </rPr>
          <t>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10"/>
            <rFont val="Arial"/>
          </rPr>
          <t>This is an example comment.</t>
        </r>
      </text>
    </comment>
  </commentList>
</comments>
</file>

<file path=xl/sharedStrings.xml><?xml version="1.0" encoding="utf-8"?>
<sst xmlns="http://schemas.openxmlformats.org/spreadsheetml/2006/main" count="506" uniqueCount="371">
  <si>
    <t>[Project Name] Project Schedule</t>
  </si>
  <si>
    <t>Gantt Chart Template © 2006-2018 by Vertex42.com.</t>
  </si>
  <si>
    <t>[Company Name]</t>
  </si>
  <si>
    <t xml:space="preserve">Project Start Date </t>
  </si>
  <si>
    <t xml:space="preserve">Display Week </t>
  </si>
  <si>
    <t xml:space="preserve">Project Lead </t>
  </si>
  <si>
    <t>WBS</t>
  </si>
  <si>
    <t>TASK</t>
  </si>
  <si>
    <t>LEAD</t>
  </si>
  <si>
    <t>PREDECESSOR</t>
  </si>
  <si>
    <t>START</t>
  </si>
  <si>
    <t>END</t>
  </si>
  <si>
    <t>DAYS</t>
  </si>
  <si>
    <t>% DONE</t>
  </si>
  <si>
    <t>WORK DAYS</t>
  </si>
  <si>
    <t>Submitting a schedule for all kinds of works subject to the contract, according to the technical conditions mentioned</t>
  </si>
  <si>
    <t>Project Start</t>
  </si>
  <si>
    <t>[Name]</t>
  </si>
  <si>
    <t>11/29/2023</t>
  </si>
  <si>
    <t>Apply Crowd Management Plans and Layouts</t>
  </si>
  <si>
    <t>03/20/2024</t>
  </si>
  <si>
    <t xml:space="preserve"> transport, arrange, distribute, clean the New Jersey barriers and fill some of them with the required amount of water within the stations and around it according to the approved crowd management plans, layouts and passenger flows</t>
  </si>
  <si>
    <t>04/24/2024</t>
  </si>
  <si>
    <t>1.2.1</t>
  </si>
  <si>
    <t xml:space="preserve">provide New Jersey barriers status report </t>
  </si>
  <si>
    <t>1.2.2</t>
  </si>
  <si>
    <t xml:space="preserve"> transport the New Jersey barriers</t>
  </si>
  <si>
    <t>1.2.3</t>
  </si>
  <si>
    <t xml:space="preserve"> arrange the New Jersey barriers</t>
  </si>
  <si>
    <t>1.2.4</t>
  </si>
  <si>
    <t xml:space="preserve"> clean the New Jersey barriers</t>
  </si>
  <si>
    <t>1.2.5</t>
  </si>
  <si>
    <t xml:space="preserve"> fill some of the New Jersey barrierswith the required amount of water within the stations and around it according to the approved crowd management plans, layouts and passenger flows</t>
  </si>
  <si>
    <t xml:space="preserve"> provide New Jersey barriers as per the status report which will be issued during the tendering stage. (Refer to item # 16.19).</t>
  </si>
  <si>
    <t>04/19/2024</t>
  </si>
  <si>
    <t xml:space="preserve"> manage the crowd at the electronic ticketing system gates and the entrance gates as well as the exits gates of each station according to the passenger flow from their camps to the stations and crowd management plans.</t>
  </si>
  <si>
    <t>06/12/2024</t>
  </si>
  <si>
    <t xml:space="preserve"> secure chains and locks (400 locks) with master keys, this activity should be coordinated with the third party such as but not limited to Civil Defense and Facility Security Forces as well as train operator. (Refer to item # 16.2)</t>
  </si>
  <si>
    <t>1.5.1</t>
  </si>
  <si>
    <t xml:space="preserve"> secure chains and locks (400 locks) with master keys</t>
  </si>
  <si>
    <t>1.5.2</t>
  </si>
  <si>
    <t>Coordinating with third parties to close the gates of the holy sites</t>
  </si>
  <si>
    <t xml:space="preserve"> put a plan for distributing master keys in a proper way.</t>
  </si>
  <si>
    <t xml:space="preserve"> submit a plan for fixing the existing information signs within the station premises subject to client approval including re-direction some of the signs to serve the purpose and implement the approved plan</t>
  </si>
  <si>
    <t>1.7.1</t>
  </si>
  <si>
    <t>submit a plan for fixing the existing information signs within the station</t>
  </si>
  <si>
    <t>1.7.2</t>
  </si>
  <si>
    <t xml:space="preserve"> re-direction some of the signs to serve the purpose and implement the approved plan</t>
  </si>
  <si>
    <t xml:space="preserve"> marks all the lifts paths/routs by painting colors, the marking paths shall be maintained for each Hajj season. </t>
  </si>
  <si>
    <t>04/15/2024</t>
  </si>
  <si>
    <t>1.8.1</t>
  </si>
  <si>
    <t>Field survey of the station floor</t>
  </si>
  <si>
    <t>1.8.2</t>
  </si>
  <si>
    <t>Make a specific plan with the colors and types of signs to be printed and take the necessary approvals before implementation</t>
  </si>
  <si>
    <t>1.8.3</t>
  </si>
  <si>
    <t>Implementation of the plan after approvals</t>
  </si>
  <si>
    <t>1.8.4</t>
  </si>
  <si>
    <t>Site delivery after implementation</t>
  </si>
  <si>
    <t xml:space="preserve"> highlight/provide the crowd risks as well as area of risks within the stations under the normal, degraded and emergency operation for each season</t>
  </si>
  <si>
    <t>Acquiring/Selecting Crowd Management Staff</t>
  </si>
  <si>
    <t>12/14/2023</t>
  </si>
  <si>
    <t xml:space="preserve"> submit a comprehensive plan for acquiring a sufficient number of crowd employees to work seasonally during Hajj season starting from the website design, seasonal job announcements, selection, filtering, interviewing, training, contracting and all the services required to perform this obligation /milestone successfully.</t>
  </si>
  <si>
    <t>01/13/2024</t>
  </si>
  <si>
    <t>2.1.1</t>
  </si>
  <si>
    <t xml:space="preserve"> submit a comprehensive plan for acquiring a sufficient number of crowd employees to work seasonally during Hajj season for the website design.</t>
  </si>
  <si>
    <t>2.1.2</t>
  </si>
  <si>
    <t xml:space="preserve"> submit a comprehensive plan for acquiring a sufficient number of crowd employees to work seasonally during Hajj season for  seasonal job announcements</t>
  </si>
  <si>
    <t>2.1.3</t>
  </si>
  <si>
    <t xml:space="preserve"> submit a comprehensive plan for acquiring a sufficient number of crowd employees to work seasonally during Hajj season for selection</t>
  </si>
  <si>
    <t>2.1.4</t>
  </si>
  <si>
    <t xml:space="preserve"> submit a comprehensive plan for acquiring a sufficient number of crowd employees to work seasonally during Hajj season for filtering</t>
  </si>
  <si>
    <t>2.1.5</t>
  </si>
  <si>
    <t xml:space="preserve"> submit a comprehensive plan for acquiring a sufficient number of crowd employees to work seasonally during Hajj season for interviewing</t>
  </si>
  <si>
    <t>2.1.6</t>
  </si>
  <si>
    <t xml:space="preserve"> submit a comprehensive plan for acquiring a sufficient number of crowd employees to work seasonally during Hajj season for training</t>
  </si>
  <si>
    <t>2.1.7</t>
  </si>
  <si>
    <t xml:space="preserve"> submit a comprehensive plan for acquiring a sufficient number of crowd employees to work seasonally during Hajj season for contracting</t>
  </si>
  <si>
    <t xml:space="preserve"> develop a secured and reliable website for registering the crowd management candidates and their data using a physical server within the Kingdom due to the sensitivity of the data.</t>
  </si>
  <si>
    <t xml:space="preserve"> perform an awareness campaign that should attract and result in registering a high number of candidates to work as crowd management staff using a secured and reliable website. </t>
  </si>
  <si>
    <t>01/17/2024</t>
  </si>
  <si>
    <t xml:space="preserve"> encourage returners from previous Hajj seasons to join the operation by offering them various types of incentives.</t>
  </si>
  <si>
    <t>Build and update the potential seasonal employees’ database.</t>
  </si>
  <si>
    <t>01/22/2024</t>
  </si>
  <si>
    <t xml:space="preserve"> use the social media platforms such as but not limited to Twitter, Instagram, Linked in, Facebook and WhatsApp…etc. to announce the seasonal jobs for the highest number of candidates.</t>
  </si>
  <si>
    <t xml:space="preserve"> communicate with the universities and technical institutions within Makkah region to encourage the students to work seasonally during Hajj seasons.</t>
  </si>
  <si>
    <t>2.7.1</t>
  </si>
  <si>
    <t xml:space="preserve"> communicate with the universities within Makkah region to encourage the students to work seasonally during Hajj seasons.</t>
  </si>
  <si>
    <t>2.7.2</t>
  </si>
  <si>
    <t xml:space="preserve"> communicate with thetechnical institutions within Makkah region to encourage the students to work seasonally during Hajj seasons.</t>
  </si>
  <si>
    <t xml:space="preserve"> communicate with the candidates through SMS messages throughout the project phases and any other technology used for communication. </t>
  </si>
  <si>
    <t xml:space="preserve"> develop, operate &amp; maintain a unified call center for staff inquires and complaints which shall include a unified number for crowd management services.</t>
  </si>
  <si>
    <t>Contracting Crowd Management Staff</t>
  </si>
  <si>
    <t xml:space="preserve"> develop &amp; prepare a unified contract for the crowd staff subject to client approval.</t>
  </si>
  <si>
    <t>3.1.1</t>
  </si>
  <si>
    <t>develop &amp; prepare a unified contract for the crowd staff</t>
  </si>
  <si>
    <t>3.1.2</t>
  </si>
  <si>
    <t xml:space="preserve">client approval on contract for the crowd staff subject </t>
  </si>
  <si>
    <t xml:space="preserve"> provide an ID card for each employee clarifying: employee picture, employee ID, position name, employee name and will be subject for client approval.  The ID card should be read by electronic devices such that it can facilitate taking of attendance during training and whilst on duty. Refer to chapter 2.</t>
  </si>
  <si>
    <t>05/09/2024</t>
  </si>
  <si>
    <t xml:space="preserve"> finalize salaries payment for the crowd management staff in no later than 15th of Muharram for each season. If there is a delay in finalizing the salaries payment, it will be penalized. (Refer to item # 16.31)</t>
  </si>
  <si>
    <t>07/07/2024</t>
  </si>
  <si>
    <t>refer to the particular conditions/requirements stated within the scope of work for the required number of crowd staff to be selected/hired. (Refer to # 16.32)</t>
  </si>
  <si>
    <t>Interviewing Crowd Management Staff</t>
  </si>
  <si>
    <t>02/11/2024</t>
  </si>
  <si>
    <t xml:space="preserve"> create and implement a comprehensive program /plan for managing the interviewing process that should be implemented throughout some suggested alternatives which are subjected to client approval.</t>
  </si>
  <si>
    <t xml:space="preserve"> prepare a proper behavioral, efficient criteria in addition to the technical criteria stated in item # 16.32 of the particular requirements/conditions to accept the candidates. The selection criteria and interview questions shall be forwarded to SAR MMMP Operations for approval. </t>
  </si>
  <si>
    <t xml:space="preserve"> submit a list of qualified interviewers(preferred pervious trainers) who will interview the crowd candidates. This list should include the interviewers’ certificates as well as their previous experiences for client approval.  </t>
  </si>
  <si>
    <t>02/01/2024</t>
  </si>
  <si>
    <t>The client has the right to attend the interviewing process randomly or as requested</t>
  </si>
  <si>
    <t>02/25/2024</t>
  </si>
  <si>
    <t>Providing Training for Crowd Management Staff</t>
  </si>
  <si>
    <t>01/27/2024</t>
  </si>
  <si>
    <t xml:space="preserve"> develop and implement a training plan for crowd management staff subject to client approval.  demonstrate that all the potential trainees can complete their training within the training period</t>
  </si>
  <si>
    <t xml:space="preserve"> develop training packages for the crowd management staff including all positions required to be trained and working during Hajj seasons for client approval. </t>
  </si>
  <si>
    <t xml:space="preserve"> validate the training packages from an accredited party to be approved by the client.</t>
  </si>
  <si>
    <t xml:space="preserve"> provide and develop a list of specialized trainers who will provide the training courses for the crowd management staff including theoretical and practical training. The list must be associated with the previous experiences certificates and submitted for client approval. It’s mandatory to provide trainers with MMMP crowd control experience and/or MMMP previous training experiences. </t>
  </si>
  <si>
    <t xml:space="preserve"> secure training halls for crowd management staff subject to client approval. </t>
  </si>
  <si>
    <t xml:space="preserve"> develop and submit training curriculum and training matrix for client approval.</t>
  </si>
  <si>
    <t xml:space="preserve"> provide all the logistic services for the trainees including but not limiting to: printing documents, projectors, flip charts, signing on and off, providing proper snacks, coffee and water for all trainees, providing transportation for the practical training for all trainees from the training halls to the stations and vice versa and all the required services for this milestones to be achieved successfully. Refer to Chapter (2).</t>
  </si>
  <si>
    <t xml:space="preserve"> submit a comprehensive report with the successful trainees associated with their training results for client information. </t>
  </si>
  <si>
    <t xml:space="preserve"> take into consideration the potential trainees that might withdraw their applications due to certain circumstances, in order to ensure the availability of the required numbers of trained as well as competent staff.</t>
  </si>
  <si>
    <t>5. 10</t>
  </si>
  <si>
    <t xml:space="preserve"> must ensure the safety and regularity of the procedures of those who passed the training by the security authorities and exclude those who are rejected, while bearing the full responsibility resulting from this procedure.  ensure the availability of the competent, qualified backup staff.</t>
  </si>
  <si>
    <t>03/11/2024</t>
  </si>
  <si>
    <t xml:space="preserve"> distribute passing certifications for the candidates who have completed the theoretical training successfully/and passed the required assessments. </t>
  </si>
  <si>
    <t>The assessments shall be reviewed and approved by the client prior to the training commencement.</t>
  </si>
  <si>
    <t xml:space="preserve"> refer to chapter (4) for training materials which shall be used for training purposes.</t>
  </si>
  <si>
    <t>Administering Rosters for All Crowd Management staff</t>
  </si>
  <si>
    <t>03/25/2024</t>
  </si>
  <si>
    <t xml:space="preserve"> submit a comprehensive plan for designing, distributing the duty rosters for the crowd management staff.</t>
  </si>
  <si>
    <t>the man loading activity for the crowd management staff: perform, develop the man loading activity for all crowd staff for each station and each train movements.</t>
  </si>
  <si>
    <t xml:space="preserve"> develop and distribute a duty roster for each position of crowd management staff, explaining the assigned locations/stations as well as the shift timings/types before the season starts. </t>
  </si>
  <si>
    <t xml:space="preserve"> must develop a sample of duty roster design for client approval before distribution. </t>
  </si>
  <si>
    <t>Providing Uniforms for All Crowd Management staff</t>
  </si>
  <si>
    <t xml:space="preserve"> submit a comprehensive plan for designing, distributing the crowd staff uniforms</t>
  </si>
  <si>
    <t xml:space="preserve"> design three sets of uniform per each Hajj season. One set for platform staff, one set for waiting areas staff and one set for access control staff subject to client approval. </t>
  </si>
  <si>
    <t xml:space="preserve"> take the client approval for the uniform’s designs before manufacturing</t>
  </si>
  <si>
    <t xml:space="preserve"> secure and provide the crowd management staff uniforms for platform staff, waiting area staff and access control staff.</t>
  </si>
  <si>
    <t>05/23/2024</t>
  </si>
  <si>
    <t xml:space="preserve"> provide each employee with 3 pieces of T-shirts, 1 Cap and 1 Safety Vest of the approved uniform for the duration of Hajj operation. </t>
  </si>
  <si>
    <t xml:space="preserve"> ensure each employee will return the uniform after Hajj season. </t>
  </si>
  <si>
    <t>06/19/2024</t>
  </si>
  <si>
    <t xml:space="preserve"> follow SAR guidelines when designing the uniforms.</t>
  </si>
  <si>
    <t>Temporary Accommodation for Crowd Management Staff</t>
  </si>
  <si>
    <t xml:space="preserve"> submit a comprehensive accommodation plan for client approval. The plan shall include installation and removal program which will not be affected by any road traffic/restrictions within Mashaaer area. The plan should include an alternative solutions for the crowd staff accommodation such as but not limited to renting some tents within the camps sites from Kidana Development Company which requires preparations, cleanness, arrangements,etc.</t>
  </si>
  <si>
    <t xml:space="preserve"> prepare six temporary accommodations and could be more up to nine accommodations for the crowd staff, the areas of the accommodation will be determined as per the required staff per each station.</t>
  </si>
  <si>
    <t>05/13/2024</t>
  </si>
  <si>
    <t xml:space="preserve"> provide a temporary but safe accommodation (decent, suitable) for all crowd management staff. must follow the accommodation specifications (Refer to chapter 2) within this document. </t>
  </si>
  <si>
    <t>The client will be providing the accommodation locations within the station’s premises. All the locations must be approved by the client.</t>
  </si>
  <si>
    <t xml:space="preserve"> provide and secure the accommodation with the required security services per each shift.</t>
  </si>
  <si>
    <t>06/02/2024</t>
  </si>
  <si>
    <t xml:space="preserve"> provide and secure the accommodation with the required cleaning services per each shift including cleaning labors for the accommodation and toilets</t>
  </si>
  <si>
    <t xml:space="preserve"> provide the accommodation with the required number of toilets depending on staff number who is residing within the accommodation.</t>
  </si>
  <si>
    <t xml:space="preserve"> provide an air- conditioning within the accommodation as well as refrigerators for water cooling.</t>
  </si>
  <si>
    <t xml:space="preserve"> provide the accommodation with the required electricity, water and sewer as well as backup generators (Refer to chapter 2).</t>
  </si>
  <si>
    <t xml:space="preserve"> provide the accommodation with the required furniture (Beds, Pillows, Mattress, Blanket, Mattress Cover, Smoke Detectors, Fire Extinguishers,..etc....), (Refer to chapter 2). </t>
  </si>
  <si>
    <t xml:space="preserve"> abide by the safety and security requirements and conditions as per Civil Defense requirements, HCIS and client’s requirements.</t>
  </si>
  <si>
    <t>The expected number of staff within the accommodation site is minimum 500 employees and maximum 2500 employees.</t>
  </si>
  <si>
    <t>Catering for Crowd Management Staff</t>
  </si>
  <si>
    <t xml:space="preserve"> develop a comprehensive plan as well as contingency plan - subject to client approval- for distributing meals among the crowd management staff within the stations who are on duty as well as off duty staff who is residing within the accommodation. The plan shall include food saving methodology as well as distribution method statement. The catering plans should have a planned timings for meals distribution during Hajj season without employee’s disruption.  take into consideration the critical timings of train movements when distributing the meals.</t>
  </si>
  <si>
    <t xml:space="preserve"> provide the catering services to the crowd management staff starting from the sixth day of Hajj until day thirteen of Hajj as per catering specifications. (Refer to Chapter 2)</t>
  </si>
  <si>
    <t xml:space="preserve"> provide the main meals (Breakfast, Lunch, and Dinner) as well as snacks between the main meals including cold water, juices and snacks. (Refer to Chapter 2) </t>
  </si>
  <si>
    <t xml:space="preserve"> secure, provide a catering services provider certified by the related governmental authorities such as but no limited to Ministry of Municipalities and Rural Affairs and Housing in which will be subjected to client approval. (Refer to Chapter 2) </t>
  </si>
  <si>
    <t xml:space="preserve"> develop and implement a plan/methodology for waste removal, subject to client approval.</t>
  </si>
  <si>
    <t xml:space="preserve"> take into considerations the food sensitivity (food allergy) of the staff when developing the plan.</t>
  </si>
  <si>
    <t xml:space="preserve"> take into consideration the critical, restricted timings during Hajj seasons when developing and applying the comprehensive plan as well as the contingency plan.</t>
  </si>
  <si>
    <t xml:space="preserve"> provide a method statement as well as evidence for meal’s safety inspection subject to client approval.  </t>
  </si>
  <si>
    <t>Transportation for Crowd Management Staff</t>
  </si>
  <si>
    <t xml:space="preserve"> submit a comprehensive plan for the transportation services which shall include the planned timings as well as the planned routes for transporting the crowd staff during Hajj season and upon the practical training. The comprehensive plan shall include a contingency plan.</t>
  </si>
  <si>
    <t xml:space="preserve"> coordinate and make request to the O&amp;M contractor in the event that staff trains are required.</t>
  </si>
  <si>
    <t xml:space="preserve"> coordinate with the required stakeholders and ensure securing and using the planned routes for transporting the crowd staff during Hajj season</t>
  </si>
  <si>
    <t>05/18/2024</t>
  </si>
  <si>
    <t xml:space="preserve"> secure and provide a transportation for the crowd management staff, to transferring the staff from the point of assembly (either training halls or accommodation) to the stations and vice versa during the practical training as well as Hajj seasons.</t>
  </si>
  <si>
    <t xml:space="preserve"> secure and provide staff permissions to work in Mashaaer as well as permissions for the transportations mode to allow transferring the crowd staff as specified above.</t>
  </si>
  <si>
    <t xml:space="preserve"> ensure the safety of the transportation mode of the contracted company in which should be authorized by the Saudi government and regulations</t>
  </si>
  <si>
    <t>Stakeholders Workshops</t>
  </si>
  <si>
    <t xml:space="preserve"> submit a stakeholder interface plan for client approval.</t>
  </si>
  <si>
    <t xml:space="preserve"> organize a review workshop after Hajj Season to summarize lessons learnt such that deficiencies can be mitigated in the coming Hajj seasons.</t>
  </si>
  <si>
    <t>06/21/2024</t>
  </si>
  <si>
    <t xml:space="preserve"> perform workshops to study and discuss the work requirements with the relevant stakeholders who are involved in Hajj operation as per the client request which would be minimum 3 and maximum 5 workshops.</t>
  </si>
  <si>
    <t>04/29/2024</t>
  </si>
  <si>
    <t xml:space="preserve"> prepare the workshops with all the required logistics such as but not limited to: hospitalities, stationary stuff, projectors, flip charts, final reports…etc.  </t>
  </si>
  <si>
    <t>05/28/2024</t>
  </si>
  <si>
    <t>Integration Management with Train Operation and Trial Operation</t>
  </si>
  <si>
    <t xml:space="preserve"> submit an integration management plan for client approval.</t>
  </si>
  <si>
    <t xml:space="preserve"> secure a dedicated team for integration management between the O&amp;M contractor and any other contractors or subcontractors before and during Hajj season to prevent any potential misunderstanding or failure in the operation services during Hajj season.</t>
  </si>
  <si>
    <t xml:space="preserve"> be aware that the platform staff will be reporting to the operation &amp; maintenance contractor from the operational and managerial perspectives. Access control supervisors and managers as well as waiting area supervisors and managers shall coordinate with the station masters who are reporting to the operation and maintenance contractor.</t>
  </si>
  <si>
    <t xml:space="preserve"> perform the required coordination which includes but not limited to the third parties</t>
  </si>
  <si>
    <t xml:space="preserve"> coordinate with other stakeholders as per the client requests to integrate and perform the service efficiently.</t>
  </si>
  <si>
    <t xml:space="preserve">  attend &amp; participate with the trial operation with the required staff as requested in item # 16.32 which includes the required catering. The required staff during the trial operation period MUST be trained and qualified before trial operation commence.</t>
  </si>
  <si>
    <t>Telecommunication</t>
  </si>
  <si>
    <t xml:space="preserve"> submit a communication management plan for client approval.</t>
  </si>
  <si>
    <t xml:space="preserve"> secure, provide and distribute telecommunication tools/equipment by no less than 15% of the total number of the required crowd staff.</t>
  </si>
  <si>
    <t xml:space="preserve"> distribute the authorized telecommunication tools for each shift equally and according to the operational requirements and crowd management plans.</t>
  </si>
  <si>
    <t xml:space="preserve"> allow the client, operation and maintenance contractor, crowd managerial staff and any other operation stakeholders to transfer the messages, information and instructions between each other instantly.</t>
  </si>
  <si>
    <t xml:space="preserve"> ensure the communication tools and the associated accessories are kept in good condition.</t>
  </si>
  <si>
    <t xml:space="preserve"> provide the client with a plan for distribution of group calls.</t>
  </si>
  <si>
    <t xml:space="preserve"> hire telecommunication team to manage the communication services. </t>
  </si>
  <si>
    <t>there are choices either to provide our own network as well as the required handsets or the client may provide us with the project network and  provide only the handsets.</t>
  </si>
  <si>
    <t>Providing Rapid Responses Services (Emergency Services)</t>
  </si>
  <si>
    <t xml:space="preserve"> hire an independent and dedicated team for an emergency situations by no less than 2.5% from the total number of crowd management staff. Their roles will be covering the staff shortage as well as acting as rapid response team (RRT) in the critical train movements and stations.</t>
  </si>
  <si>
    <t>submit a RRT operational plan during Hajj period including all logistics services.</t>
  </si>
  <si>
    <t xml:space="preserve"> submit an operation emergency plan and stations evacuation plan for client approval taking into consideration the role of RRT team for such situations. </t>
  </si>
  <si>
    <t xml:space="preserve"> prepare the required logistics including (Transportation, Accommodation and catering) for RRT team since they will be working according to the operational plan and crowd management plans.</t>
  </si>
  <si>
    <t xml:space="preserve"> abide by stakeholders requirements as well as client requests and any other subcontractors for applying drills and integrated exercises during the trial operation and Hajj operation.</t>
  </si>
  <si>
    <t>Developing Crowd Control Dashboard</t>
  </si>
  <si>
    <t xml:space="preserve"> develop a live management Dashboard that shows and presents the planned versus the actual crowd activities which will enable the client to make the right decisions.</t>
  </si>
  <si>
    <t xml:space="preserve"> finalize the Dashboard and ensure it is full functionality before Hajj season commences. </t>
  </si>
  <si>
    <t xml:space="preserve"> make a demonstration Dashboard for testing purposes in an early stage before Hajj season. One month before Hajj season would be suitable.</t>
  </si>
  <si>
    <t>05/08/2024</t>
  </si>
  <si>
    <t>The Dashboard shall present the planned man loading staff that must be placed per each station, each platform, each shift, each day, each train movement and the actual man loading figures. So that, RRT team will be moving according to the shortage and gaps that possibly takes place during Hajj season.</t>
  </si>
  <si>
    <t xml:space="preserve"> ensure the Dashboard shows the staff availability percentage for each station, each day, each shift, and each train movement.</t>
  </si>
  <si>
    <t xml:space="preserve"> provide an attendance system that must be reliable during Hajj period and linked with the Dashboard so once the employee uses the system, it shall be appeared instantly on the Dashboard.if we may propose different alternatives for employees’ attendance system and every alternative is subject to client approval. </t>
  </si>
  <si>
    <t xml:space="preserve"> create an application for the crowd staff usage and engagement such as but not limited to application submission through the website, interviewing, training, catering services, transportation services, staff satisfaction and could be used for an attendance system as well. The application design and interfaces shall be coordinated with the client. The application outputs shall be linked and synchronized to the dashboard instantly.</t>
  </si>
  <si>
    <t xml:space="preserve"> ensure the Dashboard shows the planned timings for catering distributions per shift, per station, per day versus the actual timings of distribution. The Dashboard should present eventually on time delivery for catering services. </t>
  </si>
  <si>
    <t xml:space="preserve"> ensure the Dashboard shows the planned timings for staff transportation per station, per shift, per day versus the actual timings of transportation. The Dashboard should present eventually the on time performance for staff transportation. </t>
  </si>
  <si>
    <t xml:space="preserve"> design the Dashboard to present the numbers of the passengers who entered the stations and who have or don’t have wristbands by generating those numbers automatically from the system of ETS gates instantly. A coordination with the ETS gates subcontractor might be required. </t>
  </si>
  <si>
    <t>The dashboard shall be able to generate reports that are previously programmed such as staff per station, staff per platform, total attendance, staff per station per train movements, number of pilgrims …etc. Some reports will be customized according to the client requirements.</t>
  </si>
  <si>
    <t xml:space="preserve"> bear all cost associated when developing this Dashboard</t>
  </si>
  <si>
    <t xml:space="preserve"> provide an access to the Dashboard from anywhere including (Smart phones, Laptops, Computers,..etc).</t>
  </si>
  <si>
    <t>Particular Requirements/Conditions</t>
  </si>
  <si>
    <t xml:space="preserve"> submit project management plans after the contract is awarded showing that how the project will be managed during the contract period as well as per each season.</t>
  </si>
  <si>
    <t xml:space="preserve"> provide and secure all the required tools and equipment for crowd management activities such as but not limited to: flags, speakers or amplifiers, whistles and batteries. Refer to chapter (2).</t>
  </si>
  <si>
    <t xml:space="preserve"> ensure the appearance of the employees is adhered with the sanctity of the place and the traditions that are followed in Saudi Arabia.</t>
  </si>
  <si>
    <t xml:space="preserve"> follow Saudi Arabia laws and regulations in terms of Saudization of the seasonal jobs.</t>
  </si>
  <si>
    <t xml:space="preserve"> abide by the safety rules and requirements issued by Civil Defense, and the requirements for preserving the environmental aspects issued by the Ministry of Municipal and Rural Affairs and Housing. In addition to, RCMC regulations.</t>
  </si>
  <si>
    <t xml:space="preserve"> provide risk management plan and associated mitigation measures that must include all project milestones and activities for client approval. This plan shall be submitted after contract is awarded as well as for each season.</t>
  </si>
  <si>
    <t xml:space="preserve"> provide a comprehensive communication management plan which includes the practical training, temporary accommodations and stations during Hajj operation for client approval.</t>
  </si>
  <si>
    <t xml:space="preserve"> provide a weekly/monthly status report during the contract period stating the project progress as well as challenges if any and any report requested by the client either on a monthly, weekly or a daily basis</t>
  </si>
  <si>
    <t xml:space="preserve"> submit a comprehensive report for the crowd management staff that have worked during Hajj season, which should clarify the following: their data, attendance system outputs, absence days, lateness days and shortage staff for each station. The report shall be submitted to the client in no later than 20th Dul’hejja for each cycle year/season</t>
  </si>
  <si>
    <t>16. 10</t>
  </si>
  <si>
    <t xml:space="preserve"> be committed to transfer the crowd management staff salaries through bank transfers, with a submission of a comprehensive report that should include: employee name, employee position, employee nationality, employee ID, mobile number, employee salary, IBAN number, Bank name, and actual transferred salary for client information.</t>
  </si>
  <si>
    <t xml:space="preserve"> communicate with the employees for all types of communication through SMS messages and/or other communication technology during the selection, hiring, interviewing, training, Hajj season (if required) and notifications for salaries transfers.</t>
  </si>
  <si>
    <t xml:space="preserve"> submit a comprehensive report of the crowd management staff that have been hired along with their data</t>
  </si>
  <si>
    <t xml:space="preserve"> submit a comprehensive plan of each project milestone before starting implementation for client approval.</t>
  </si>
  <si>
    <t>perform a site visit including Depot, potential staff accommodation, routes/roads to and from stations and stations before Hajj as per the need during Hajj season.and submit a status report for the existing New Jersey barriers after the visit and shall be attached to the technical proposal in which states the number of required NJ barriers need to be replaced, number of the NJB in a good condition, their locations within the stations and any other information may be relevant to the subject. These visits are mandatory for the purpose of familiarization of the project services.  Site visit declaration form filled and submitted within the technical proposal.</t>
  </si>
  <si>
    <t xml:space="preserve"> ensure the client preference – staff with MMMP previous experience - in the recruitment and hiring process.</t>
  </si>
  <si>
    <t xml:space="preserve"> take the client approval in case of any of the project key personnel hiring such as (Managers, Deputy Managers) or their vacation request.</t>
  </si>
  <si>
    <t xml:space="preserve"> submit each required plan in both languages (Arabic and English). These Plans should be editable, i.e. in Microsoft word, excel, power point, MS project, as required by the client.  submit any file or document in an editable format and/or as per the client request.</t>
  </si>
  <si>
    <t xml:space="preserve"> submit a final report / completion report for each milestone within the scope.</t>
  </si>
  <si>
    <t>ensure that compliant with all terms, conditions and data contained in the tender. Any bid that the client considers being inconsistent with all stipulated terms and conditions, shall be rejected. Also, any bid which contains an exception of some or all of these terms and conditions, shall be rejected, as well.</t>
  </si>
  <si>
    <t xml:space="preserve"> be following up the schedule of the project once it is approved by the client for each season.</t>
  </si>
  <si>
    <t xml:space="preserve"> provide compliant contracts with Saudi Arabia regulations and laws for all trained and qualified staff required to implement the scope requirements including seasonal (Temporary) staff and full-time staff.</t>
  </si>
  <si>
    <t xml:space="preserve"> submit the contracts forms for client approval before signing with the crowd staff.</t>
  </si>
  <si>
    <t>All Crowd Management staff contracts shall be signed before Hajj season starts. In addition, a signed copy (either electronic or hard copy) of the contract shall be given to each employee before the season commences</t>
  </si>
  <si>
    <t xml:space="preserve"> submit all staff signed contracts to the client before Hajj season for information purposes (Soft Copy Only)</t>
  </si>
  <si>
    <t xml:space="preserve"> verify the regularity and safety of the procedures of those employees who passed the training by the security authorities and to exclude who has been rejected from them, while bearing the full responsibility resulting from that.</t>
  </si>
  <si>
    <t>Handing over and evacuating the sites to the representative of the business owner</t>
  </si>
  <si>
    <t>07/20/2024</t>
  </si>
  <si>
    <t>Asset delivery</t>
  </si>
  <si>
    <t>Document delivery</t>
  </si>
  <si>
    <t>Coordination with the owner to deliver the project</t>
  </si>
  <si>
    <t>Project End</t>
  </si>
  <si>
    <t>11/27/2024</t>
  </si>
  <si>
    <t>Gantt Chart Template Pro</t>
  </si>
  <si>
    <t>Gantt Chart Template Pro is similar to this free version, but</t>
  </si>
  <si>
    <t>it is more feature-packed. It also comes with other bonus content.</t>
  </si>
  <si>
    <t>Learn About Gantt Chart Template Pro</t>
  </si>
  <si>
    <t>https://www.vertex42.com/ExcelTemplates/excel-gantt-chart.html</t>
  </si>
  <si>
    <t>The following link is a blog post that talks specifically about the</t>
  </si>
  <si>
    <t>Pro version for Excel Online.</t>
  </si>
  <si>
    <t>Gantt Chart Template Pro for Excel Online</t>
  </si>
  <si>
    <t>Benefits and Features of Gantt Chart Template Pro</t>
  </si>
  <si>
    <t>Simple Color-Coding</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</si>
  <si>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</si>
  <si>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</si>
  <si>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</si>
  <si>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</si>
  <si>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</si>
  <si>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Use Work Days as an Input</t>
  </si>
  <si>
    <t>By default, the Pro version is set up to have you enter Work Days instead of Calendar Days.</t>
  </si>
  <si>
    <t>The expanded set of template rows provides more options for defining the Start date, End date,</t>
  </si>
  <si>
    <t>and Duration of tasks. Define a task based on …</t>
  </si>
  <si>
    <t xml:space="preserve"> - Start date and End date</t>
  </si>
  <si>
    <t xml:space="preserve"> - Start date and Work days</t>
  </si>
  <si>
    <t xml:space="preserve"> - Start date and Calendar days</t>
  </si>
  <si>
    <t>Easily Create Task Dependencies</t>
  </si>
  <si>
    <t>Though you can still use your own formulas for creating task dependencies, the Pro version</t>
  </si>
  <si>
    <t>includes template rows that calculate the Start date based on the WBS number that you enter</t>
  </si>
  <si>
    <t>in the Predecessor column.</t>
  </si>
  <si>
    <t>Exclude Holidays from Work Days</t>
  </si>
  <si>
    <t>List holidays and other specific non-working days that you want to exclude from work days.</t>
  </si>
  <si>
    <t>Customize Your Work Week</t>
  </si>
  <si>
    <t>The versions designed for Excel 2010+ use the WORKDAY.INTL() and NETWORKDAYS.INTL()</t>
  </si>
  <si>
    <t>functions that allow you define the work week as something other than Monday-Friday.</t>
  </si>
  <si>
    <t>Learn More About Gantt Chart Template Pro</t>
  </si>
  <si>
    <t>Help</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</si>
  <si>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</si>
  <si>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</si>
  <si>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Be sure to read the Getting Started Tips below. Watching the video demos for Gantt Chart Template Pro may also help you see how to use the spreadsheet.</t>
  </si>
  <si>
    <t>Watch Demo Videos of the Pro Version on Vertex42.com</t>
  </si>
  <si>
    <t>Please read the license agreement in the TermsOfUse worksheet to learn how you may or may not use and share this spreadsheet.</t>
  </si>
  <si>
    <t>Getting Started Tips</t>
  </si>
  <si>
    <t>• [Bracketed Text] is meant to be edited, like the project title and task descriptions.</t>
  </si>
  <si>
    <t>• Some of the labels include cell comments to provide extra information.</t>
  </si>
  <si>
    <t>Label</t>
  </si>
  <si>
    <t>• To adjust the range of dates shown in the Gantt chart, change the Display Week number.</t>
  </si>
  <si>
    <t>• The Project Start Date is used to define the first week shown in the gantt chart.</t>
  </si>
  <si>
    <t>• Insert new tasks using one of the methods listed below.</t>
  </si>
  <si>
    <t>• Define the task start date and duration (days) by editing the light green cells.</t>
  </si>
  <si>
    <t>Input Cell</t>
  </si>
  <si>
    <t>• If you see "#####" in a cell, widen the column to display the cell contents.</t>
  </si>
  <si>
    <t>• Backup your file regularly to avoid losing data! Excel files get corrupted occasionally.</t>
  </si>
  <si>
    <t>Inserting New Tasks (Rows)</t>
  </si>
  <si>
    <t>When inserting and deleting tasks, you need to insert and delete entire rows. Some columns contain formulas (such as the End Date and the Work Days columns), so these formulas need to copied to the newly inserted rows.</t>
  </si>
  <si>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</si>
  <si>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</si>
  <si>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</si>
  <si>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</si>
  <si>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</si>
  <si>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</si>
  <si>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</si>
  <si>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</si>
  <si>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Using the Template Rows and Choosing a WBS Level</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</si>
  <si>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</si>
  <si>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</si>
  <si>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</si>
  <si>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</si>
  <si>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</si>
  <si>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Creating Task Dependencies</t>
  </si>
  <si>
    <t>You can enter the Start date manually, or define task dependencies using a formula. Below are some common options for defining the Start date:</t>
  </si>
  <si>
    <t>A.</t>
  </si>
  <si>
    <t>Enter the date manually (e.g. 1/3/2015)</t>
  </si>
  <si>
    <t>B.</t>
  </si>
  <si>
    <t>Reference the Project Start Date (e.g. =$E$4 )</t>
  </si>
  <si>
    <t>C.</t>
  </si>
  <si>
    <t>Set the Start date to the next Work Day after another task's End date.</t>
  </si>
  <si>
    <t>• Use the formula =WORKDAY(enddate,1) where enddate is the reference to the End date of a predecessor task.</t>
  </si>
  <si>
    <t>• For multiple predecessors, the formula would be =MAX(WORKDAY(enddate1,1),WORKDAY(enddate2,1))</t>
  </si>
  <si>
    <t>D.</t>
  </si>
  <si>
    <t>Set the Start date to the next Calendar Day after another task's End date.</t>
  </si>
  <si>
    <t>• This formula is very simple: =enddate+1</t>
  </si>
  <si>
    <t>• For multiple predecessors, the formula would be =MAX(enddate1,enddate2,enddate3)+1</t>
  </si>
  <si>
    <t>E.</t>
  </si>
  <si>
    <t>Set the Start date to a number of days before or after another date.</t>
  </si>
  <si>
    <t>• This formula is just like the one in C or D, except that in place of the "1" you enter the number of days, such as =WORKDAY(enddate,5) or =WORKDAY(startdate,-5)</t>
  </si>
  <si>
    <t>F.</t>
  </si>
  <si>
    <t>Use a lookup formula and the Predecessor column to define the start date.</t>
  </si>
  <si>
    <t>[The formulas for using this method are built into Gantt Chart Template Pro]</t>
  </si>
  <si>
    <t>Changing the Color of the Bars in the Gantt Chart</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</si>
  <si>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</si>
  <si>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t>FAQs</t>
  </si>
  <si>
    <t>Q:</t>
  </si>
  <si>
    <t>How do I enter the Work Days instead of Calendar Days?</t>
  </si>
  <si>
    <t>Entering work days instead of calendar days is a feature of the Pro version. There is nothing in the free version preventing you from entering your own formulas, though.</t>
  </si>
  <si>
    <t>How do I calculate Calendar Days after entering the Start and End Dates?</t>
  </si>
  <si>
    <t>You can calculate the duration in calendar days (including both start and end dates) using the formula =enddate-startdate+1</t>
  </si>
  <si>
    <t>How do I change the Print Settings? (Excel 2010, 2013)</t>
  </si>
  <si>
    <t>Select the entire range of cells you want to print and go to File &gt; Print Area &gt; Set Print Area. Then go to File &gt; Page Setup or File &gt; Print Preview and adjust the Scaling, Margins, and Page Orientation as desired.</t>
  </si>
  <si>
    <t>How do I increase the range of dates displayed in the Gantt chart?</t>
  </si>
  <si>
    <t>You will need to add columns to the right of the Gantt Chart via copy/paste. Copy and paste the columns in groups of 7. Afterwards, you will also probably need to update the print area.</t>
  </si>
  <si>
    <t>How do I create a summary row that shows the MIN and MAX dates for all sub-tasks?</t>
  </si>
  <si>
    <t>In the Start column, use the formula =MIN(range_of_start_dates)</t>
  </si>
  <si>
    <t>In the End column, use the formula =MAX(range_of_end_dates)</t>
  </si>
  <si>
    <t>In the Days column, use the formula =end_date-start_date+1</t>
  </si>
  <si>
    <t>How do I calculate the %Complete for an entire category of tasks?</t>
  </si>
  <si>
    <t>The %Complete for a group of tasks can be calculated from its sub tasks using the formula below, where "workdays" is a reference to the range of work day values and "complete" is a reference to the %complete for each of the subtasks.</t>
  </si>
  <si>
    <t>=SUMPRODUCT(workdays,complete)/SUM(workdays)</t>
  </si>
  <si>
    <t>Example: Let's say you have 3 sub tasks that are 10 days, 12 days, and 14 days long, respectively. If the first subtask is 50% complete and the others are 25% complete, you could calculate the overall percent complete for the group as: =(10*50%+12*25%+14*25%)/(10+12+14).</t>
  </si>
  <si>
    <t>I've messed up the chart area somehow. How do I fix it?</t>
  </si>
  <si>
    <t>Find a row that works, then copy the cells that make up the gantt chart area from that row into the row that is messed up.</t>
  </si>
  <si>
    <t>© 2006-2018 Vertex42 LLC</t>
  </si>
  <si>
    <t>Terms of Use</t>
  </si>
  <si>
    <t>Gantt Chart Template, by Vertex42.com</t>
  </si>
  <si>
    <t>This spreadsheet template, including all worksheets and associated content is a copyrighted work under the United States and other copyright laws.</t>
  </si>
  <si>
    <t>You may download the spreadsheet template, make archival copies, and customize the template only for your personal use or use within your company or organization and not for resale or public sharing.</t>
  </si>
  <si>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</si>
  <si>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</si>
  <si>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t>Limited Private Sharing and Other Allowed Uses: See the complete license agreement to learn more about how you may or may not use this template.</t>
  </si>
  <si>
    <t>View the Complete License Agreement</t>
  </si>
  <si>
    <t>https://www.vertex42.com/licensing/EULA_privateuse.html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</si>
</sst>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numFmt numFmtId="165" formatCode="ddd\ m/dd/yy"/>
    <numFmt numFmtId="166" formatCode="dd/mm/yyyy"/>
    <numFmt numFmtId="167" formatCode="d\ mmm\ yyyy"/>
  </numFmts>
  <fonts count="41"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14"/>
      <color indexed="56"/>
      <name val="Arial"/>
      <family val="2"/>
    </font>
    <font>
      <sz val="9"/>
      <name val="Arial"/>
      <family val="2"/>
    </font>
    <font>
      <sz val="7"/>
      <color indexed="55"/>
      <name val="Arial"/>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sz val="9"/>
      <name val="Arial"/>
      <family val="2"/>
      <scheme val="minor"/>
    </font>
    <font>
      <sz val="10"/>
      <name val="Arial"/>
      <family val="1"/>
      <scheme val="major"/>
    </font>
    <font>
      <sz val="11"/>
      <name val="Arial"/>
      <family val="1"/>
      <scheme val="major"/>
    </font>
    <font>
      <sz val="10"/>
      <name val="Arial"/>
      <family val="2"/>
      <scheme val="minor"/>
    </font>
    <font>
      <sz val="9"/>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sz val="11"/>
      <color rgb="FF000000"/>
      <name val="Arial"/>
      <family val="2"/>
    </font>
    <font>
      <b/>
      <sz val="11"/>
      <color theme="4" tint="-0.249977111117893"/>
      <name val="Arial"/>
      <family val="2"/>
    </font>
    <font>
      <sz val="11"/>
      <color theme="4" tint="-0.249977111117893"/>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16">
    <border>
      <left/>
      <right/>
      <top/>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
      <left/>
      <right style="thin">
        <color theme="0" tint="-0.24994659260841701"/>
      </right>
      <top/>
      <bottom/>
      <diagonal/>
    </border>
  </borders>
  <cellStyleXfs count="3">
    <xf numFmtId="0" fontId="0" fillId="0" borderId="0"/>
    <xf numFmtId="0" fontId="2" fillId="0" borderId="0">
      <alignment vertical="top"/>
      <protection locked="0"/>
    </xf>
    <xf numFmtId="9" fontId="6" fillId="0" borderId="0"/>
  </cellStyleXfs>
  <cellXfs count="109">
    <xf numFmtId="0" fontId="0" fillId="0" borderId="0" xfId="0"/>
    <xf numFmtId="0" fontId="0" fillId="2" borderId="0" xfId="0" applyFill="1"/>
    <xf numFmtId="0" fontId="1" fillId="0" borderId="0" xfId="0" applyFont="1"/>
    <xf numFmtId="0" fontId="3" fillId="0" borderId="0" xfId="0" applyFont="1" applyAlignment="1">
      <alignment horizontal="right"/>
    </xf>
    <xf numFmtId="0" fontId="7" fillId="0" borderId="0" xfId="0" applyFont="1"/>
    <xf numFmtId="0" fontId="1" fillId="0" borderId="0" xfId="0" applyFont="1" applyAlignment="1">
      <alignment horizontal="left" wrapText="1" indent="1"/>
    </xf>
    <xf numFmtId="0" fontId="1" fillId="0" borderId="4" xfId="0" applyFont="1" applyBorder="1"/>
    <xf numFmtId="0" fontId="0" fillId="0" borderId="4" xfId="0" applyBorder="1"/>
    <xf numFmtId="0" fontId="11" fillId="0" borderId="4" xfId="0" applyFont="1" applyBorder="1" applyAlignment="1">
      <alignment horizontal="left" wrapText="1"/>
    </xf>
    <xf numFmtId="0" fontId="5" fillId="0" borderId="4" xfId="0" applyFont="1" applyBorder="1" applyAlignment="1">
      <alignment horizontal="left" wrapText="1"/>
    </xf>
    <xf numFmtId="0" fontId="11" fillId="0" borderId="4" xfId="0" applyFont="1" applyBorder="1" applyAlignment="1">
      <alignment horizontal="left"/>
    </xf>
    <xf numFmtId="0" fontId="3" fillId="0" borderId="0" xfId="0" applyFont="1" applyAlignment="1">
      <alignment wrapText="1"/>
    </xf>
    <xf numFmtId="0" fontId="9" fillId="0" borderId="0" xfId="0" applyFont="1" applyProtection="1">
      <protection locked="0"/>
    </xf>
    <xf numFmtId="0" fontId="16" fillId="0" borderId="0" xfId="1" applyFont="1" applyAlignment="1" applyProtection="1"/>
    <xf numFmtId="0" fontId="17" fillId="0" borderId="0" xfId="0" applyFont="1"/>
    <xf numFmtId="0" fontId="18" fillId="0" borderId="0" xfId="0" applyFont="1"/>
    <xf numFmtId="0" fontId="15" fillId="0" borderId="0" xfId="0" applyFont="1"/>
    <xf numFmtId="0" fontId="3" fillId="0" borderId="0" xfId="0" applyFont="1" applyAlignment="1">
      <alignment horizontal="left" vertical="center"/>
    </xf>
    <xf numFmtId="0" fontId="2" fillId="0" borderId="0" xfId="1" applyAlignment="1" applyProtection="1">
      <alignment horizontal="left"/>
    </xf>
    <xf numFmtId="0" fontId="0" fillId="0" borderId="0" xfId="0" applyProtection="1">
      <protection locked="0"/>
    </xf>
    <xf numFmtId="0" fontId="4" fillId="2" borderId="0" xfId="1" applyFont="1" applyFill="1" applyAlignment="1">
      <alignment horizontal="right"/>
      <protection locked="0"/>
    </xf>
    <xf numFmtId="0" fontId="14" fillId="0" borderId="0" xfId="0" applyFont="1" applyAlignment="1">
      <alignment vertical="center"/>
    </xf>
    <xf numFmtId="0" fontId="11" fillId="0" borderId="5" xfId="0" applyFont="1" applyBorder="1" applyAlignment="1">
      <alignment horizontal="left" wrapText="1"/>
    </xf>
    <xf numFmtId="0" fontId="12" fillId="0" borderId="4" xfId="1" applyFont="1" applyBorder="1" applyAlignment="1" applyProtection="1">
      <alignment horizontal="left" wrapText="1"/>
    </xf>
    <xf numFmtId="0" fontId="19" fillId="0" borderId="5" xfId="1" applyFont="1" applyBorder="1" applyAlignment="1" applyProtection="1">
      <alignment wrapText="1"/>
    </xf>
    <xf numFmtId="0" fontId="14" fillId="0" borderId="0" xfId="0" applyFont="1" applyAlignment="1">
      <alignment horizontal="left" vertical="center"/>
    </xf>
    <xf numFmtId="0" fontId="13" fillId="0" borderId="0" xfId="0" applyFont="1" applyAlignment="1">
      <alignment horizontal="left" vertical="center"/>
    </xf>
    <xf numFmtId="0" fontId="1" fillId="0" borderId="5" xfId="0" applyFont="1" applyBorder="1"/>
    <xf numFmtId="0" fontId="0" fillId="0" borderId="5" xfId="0" applyBorder="1"/>
    <xf numFmtId="0" fontId="11" fillId="0" borderId="0" xfId="0" applyFont="1" applyAlignment="1">
      <alignment horizontal="left" wrapText="1"/>
    </xf>
    <xf numFmtId="0" fontId="8" fillId="0" borderId="0" xfId="0" applyFont="1" applyAlignment="1" applyProtection="1">
      <alignment vertical="center"/>
      <protection locked="0"/>
    </xf>
    <xf numFmtId="0" fontId="21" fillId="0" borderId="0" xfId="0" applyFont="1"/>
    <xf numFmtId="0" fontId="22" fillId="0" borderId="0" xfId="0" applyFont="1" applyAlignment="1" applyProtection="1">
      <alignment vertical="center"/>
      <protection locked="0"/>
    </xf>
    <xf numFmtId="0" fontId="20" fillId="4" borderId="1" xfId="0" applyFont="1" applyFill="1" applyBorder="1" applyAlignment="1">
      <alignment vertical="center"/>
    </xf>
    <xf numFmtId="0" fontId="20" fillId="0" borderId="1" xfId="0" applyFont="1" applyBorder="1" applyAlignment="1">
      <alignment horizontal="left" vertical="center"/>
    </xf>
    <xf numFmtId="0" fontId="20" fillId="0" borderId="1" xfId="0" applyFont="1" applyBorder="1" applyAlignment="1">
      <alignment vertical="center"/>
    </xf>
    <xf numFmtId="1" fontId="24" fillId="6" borderId="2" xfId="0" applyNumberFormat="1" applyFont="1" applyFill="1" applyBorder="1" applyAlignment="1">
      <alignment horizontal="center" vertical="center"/>
    </xf>
    <xf numFmtId="9" fontId="24" fillId="6" borderId="2" xfId="2" applyFont="1" applyFill="1" applyBorder="1" applyAlignment="1">
      <alignment horizontal="center" vertical="center"/>
    </xf>
    <xf numFmtId="1" fontId="24" fillId="0" borderId="2" xfId="0" applyNumberFormat="1" applyFont="1" applyBorder="1" applyAlignment="1">
      <alignment horizontal="center" vertical="center"/>
    </xf>
    <xf numFmtId="0" fontId="20" fillId="0" borderId="0" xfId="0" applyFont="1" applyAlignment="1">
      <alignment vertical="center"/>
    </xf>
    <xf numFmtId="0" fontId="25" fillId="0" borderId="0" xfId="0" applyFont="1" applyAlignment="1">
      <alignment vertical="center"/>
    </xf>
    <xf numFmtId="164" fontId="3" fillId="0" borderId="3" xfId="0" applyNumberFormat="1" applyFont="1" applyBorder="1" applyAlignment="1">
      <alignment horizontal="center" vertical="center" shrinkToFit="1"/>
    </xf>
    <xf numFmtId="164" fontId="3" fillId="0" borderId="8" xfId="0" applyNumberFormat="1" applyFont="1" applyBorder="1" applyAlignment="1">
      <alignment horizontal="center" vertical="center" shrinkToFit="1"/>
    </xf>
    <xf numFmtId="164" fontId="3" fillId="0" borderId="9" xfId="0" applyNumberFormat="1" applyFont="1" applyBorder="1" applyAlignment="1">
      <alignment horizontal="center" vertical="center" shrinkToFit="1"/>
    </xf>
    <xf numFmtId="1" fontId="27" fillId="4" borderId="6" xfId="0" applyNumberFormat="1" applyFont="1" applyFill="1" applyBorder="1" applyAlignment="1">
      <alignment horizontal="center" vertical="center"/>
    </xf>
    <xf numFmtId="1" fontId="28" fillId="0" borderId="2" xfId="0" applyNumberFormat="1" applyFont="1" applyBorder="1" applyAlignment="1">
      <alignment horizontal="center" vertical="center"/>
    </xf>
    <xf numFmtId="1" fontId="27" fillId="4" borderId="1" xfId="0" applyNumberFormat="1" applyFont="1" applyFill="1" applyBorder="1" applyAlignment="1">
      <alignment horizontal="center" vertical="center"/>
    </xf>
    <xf numFmtId="165" fontId="24" fillId="0" borderId="2" xfId="0" applyNumberFormat="1" applyFont="1" applyBorder="1" applyAlignment="1">
      <alignment horizontal="center" vertical="center"/>
    </xf>
    <xf numFmtId="0" fontId="20" fillId="4" borderId="6" xfId="0" applyFont="1" applyFill="1" applyBorder="1" applyAlignment="1">
      <alignment horizontal="left" vertical="center"/>
    </xf>
    <xf numFmtId="9" fontId="20" fillId="0" borderId="1" xfId="0" applyNumberFormat="1" applyFont="1" applyBorder="1" applyAlignment="1">
      <alignment horizontal="left" vertical="center"/>
    </xf>
    <xf numFmtId="0" fontId="20" fillId="4" borderId="1" xfId="0" applyFont="1" applyFill="1" applyBorder="1" applyAlignment="1">
      <alignment horizontal="left" vertical="center"/>
    </xf>
    <xf numFmtId="0" fontId="29" fillId="0" borderId="0" xfId="0" applyFont="1"/>
    <xf numFmtId="0" fontId="29" fillId="0" borderId="0" xfId="0" applyFont="1" applyAlignment="1">
      <alignment horizontal="right" vertical="center"/>
    </xf>
    <xf numFmtId="0" fontId="30" fillId="0" borderId="10" xfId="0" applyFont="1" applyBorder="1" applyAlignment="1">
      <alignment horizontal="left" vertical="center"/>
    </xf>
    <xf numFmtId="0" fontId="30" fillId="0" borderId="10" xfId="0" applyFont="1" applyBorder="1" applyAlignment="1">
      <alignment horizontal="center" vertical="center" wrapText="1"/>
    </xf>
    <xf numFmtId="0" fontId="31" fillId="0" borderId="10" xfId="0" applyFont="1" applyBorder="1" applyAlignment="1">
      <alignment horizontal="center" vertical="center" wrapText="1"/>
    </xf>
    <xf numFmtId="0" fontId="30" fillId="0" borderId="10" xfId="0" applyFont="1" applyBorder="1" applyAlignment="1">
      <alignment horizontal="center" vertical="center"/>
    </xf>
    <xf numFmtId="0" fontId="20" fillId="0" borderId="11" xfId="0" applyFont="1" applyBorder="1" applyAlignment="1">
      <alignment horizontal="center" vertical="center" shrinkToFit="1"/>
    </xf>
    <xf numFmtId="0" fontId="20" fillId="0" borderId="12" xfId="0" applyFont="1" applyBorder="1" applyAlignment="1">
      <alignment horizontal="center" vertical="center" shrinkToFit="1"/>
    </xf>
    <xf numFmtId="0" fontId="20" fillId="0" borderId="13" xfId="0" applyFont="1" applyBorder="1" applyAlignment="1">
      <alignment horizontal="center" vertical="center" shrinkToFit="1"/>
    </xf>
    <xf numFmtId="0" fontId="32" fillId="0" borderId="0" xfId="0" applyFont="1" applyAlignment="1" applyProtection="1">
      <alignment vertical="center"/>
      <protection locked="0"/>
    </xf>
    <xf numFmtId="0" fontId="20" fillId="0" borderId="1" xfId="0" applyFont="1" applyBorder="1" applyAlignment="1">
      <alignment vertical="center" wrapText="1"/>
    </xf>
    <xf numFmtId="0" fontId="24" fillId="0" borderId="2" xfId="0" applyFont="1" applyBorder="1" applyAlignment="1">
      <alignment horizontal="center" vertical="center"/>
    </xf>
    <xf numFmtId="0" fontId="23" fillId="0" borderId="14" xfId="0" applyFont="1" applyBorder="1" applyAlignment="1" applyProtection="1">
      <alignment horizontal="center" vertical="center"/>
      <protection locked="0"/>
    </xf>
    <xf numFmtId="0" fontId="1" fillId="0" borderId="0" xfId="0" applyFont="1" applyAlignment="1">
      <alignment horizontal="right" vertical="center"/>
    </xf>
    <xf numFmtId="0" fontId="34" fillId="0" borderId="0" xfId="0" applyFont="1"/>
    <xf numFmtId="0" fontId="1" fillId="0" borderId="0" xfId="0" applyFont="1" applyAlignment="1">
      <alignment vertical="center"/>
    </xf>
    <xf numFmtId="0" fontId="1" fillId="6" borderId="0" xfId="0" applyFont="1" applyFill="1" applyAlignment="1">
      <alignment horizontal="center" vertical="center"/>
    </xf>
    <xf numFmtId="0" fontId="1" fillId="3" borderId="0" xfId="0" applyFont="1" applyFill="1" applyAlignment="1">
      <alignment horizontal="center" vertical="center"/>
    </xf>
    <xf numFmtId="0" fontId="35" fillId="0" borderId="0" xfId="0" applyFont="1" applyAlignment="1">
      <alignment wrapText="1"/>
    </xf>
    <xf numFmtId="0" fontId="19" fillId="0" borderId="0" xfId="1" applyFont="1" applyAlignment="1" applyProtection="1"/>
    <xf numFmtId="0" fontId="35" fillId="0" borderId="0" xfId="0" applyFont="1" applyAlignment="1">
      <alignment horizontal="left" wrapText="1"/>
    </xf>
    <xf numFmtId="0" fontId="35" fillId="0" borderId="0" xfId="0" applyFont="1" applyAlignment="1">
      <alignment vertical="center" wrapText="1"/>
    </xf>
    <xf numFmtId="0" fontId="36" fillId="0" borderId="0" xfId="0" applyFont="1" applyAlignment="1">
      <alignment vertical="center"/>
    </xf>
    <xf numFmtId="0" fontId="36" fillId="0" borderId="0" xfId="0" applyFont="1"/>
    <xf numFmtId="0" fontId="37" fillId="0" borderId="0" xfId="0" applyFont="1" applyAlignment="1">
      <alignment vertical="center" wrapText="1"/>
    </xf>
    <xf numFmtId="0" fontId="19" fillId="0" borderId="0" xfId="1" applyFont="1" applyAlignment="1" applyProtection="1">
      <alignment vertical="center"/>
    </xf>
    <xf numFmtId="0" fontId="38" fillId="0" borderId="0" xfId="0" applyFont="1" applyAlignment="1">
      <alignment horizontal="right"/>
    </xf>
    <xf numFmtId="0" fontId="35" fillId="0" borderId="0" xfId="0" applyFont="1"/>
    <xf numFmtId="0" fontId="35" fillId="0" borderId="0" xfId="0" applyFont="1" applyAlignment="1">
      <alignment horizontal="left" indent="1"/>
    </xf>
    <xf numFmtId="0" fontId="35" fillId="0" borderId="0" xfId="0" quotePrefix="1" applyFont="1" applyAlignment="1">
      <alignment horizontal="left" wrapText="1" indent="1"/>
    </xf>
    <xf numFmtId="0" fontId="18" fillId="0" borderId="0" xfId="0" quotePrefix="1" applyFont="1" applyAlignment="1">
      <alignment horizontal="left" indent="1"/>
    </xf>
    <xf numFmtId="0" fontId="38" fillId="0" borderId="0" xfId="0" applyFont="1" applyAlignment="1">
      <alignment horizontal="left" wrapText="1"/>
    </xf>
    <xf numFmtId="0" fontId="35" fillId="0" borderId="0" xfId="0" applyFont="1" applyAlignment="1">
      <alignment horizontal="left" vertical="center" wrapText="1"/>
    </xf>
    <xf numFmtId="0" fontId="39" fillId="0" borderId="0" xfId="0" applyFont="1" applyAlignment="1">
      <alignment horizontal="right"/>
    </xf>
    <xf numFmtId="0" fontId="40" fillId="0" borderId="0" xfId="0" applyFont="1" applyAlignment="1">
      <alignment vertical="center" wrapText="1"/>
    </xf>
    <xf numFmtId="0" fontId="35" fillId="0" borderId="0" xfId="0" quotePrefix="1" applyFont="1" applyAlignment="1">
      <alignment wrapText="1"/>
    </xf>
    <xf numFmtId="0" fontId="40" fillId="0" borderId="0" xfId="0" applyFont="1"/>
    <xf numFmtId="0" fontId="10" fillId="0" borderId="0" xfId="0" applyFont="1" applyProtection="1">
      <protection locked="0"/>
    </xf>
    <xf numFmtId="0" fontId="39" fillId="0" borderId="0" xfId="0" applyFont="1"/>
    <xf numFmtId="14" fontId="24" fillId="5" borderId="2" xfId="0" applyNumberFormat="1" applyFont="1" applyFill="1" applyBorder="1" applyAlignment="1">
      <alignment horizontal="center" vertical="center"/>
    </xf>
    <xf numFmtId="166" fontId="24" fillId="0" borderId="2" xfId="0" applyNumberFormat="1" applyFont="1" applyBorder="1" applyAlignment="1">
      <alignment horizontal="center" vertical="center"/>
    </xf>
    <xf numFmtId="14" fontId="29" fillId="0" borderId="0" xfId="0" applyNumberFormat="1" applyFont="1" applyAlignment="1">
      <alignment horizontal="right" vertical="center"/>
    </xf>
    <xf numFmtId="14" fontId="8" fillId="0" borderId="0" xfId="0" applyNumberFormat="1" applyFont="1" applyAlignment="1" applyProtection="1">
      <alignment vertical="center"/>
      <protection locked="0"/>
    </xf>
    <xf numFmtId="14" fontId="10" fillId="0" borderId="0" xfId="0" applyNumberFormat="1" applyFont="1" applyProtection="1">
      <protection locked="0"/>
    </xf>
    <xf numFmtId="14" fontId="0" fillId="0" borderId="0" xfId="0" applyNumberFormat="1"/>
    <xf numFmtId="14" fontId="21" fillId="0" borderId="0" xfId="0" applyNumberFormat="1" applyFont="1"/>
    <xf numFmtId="14" fontId="30" fillId="0" borderId="10" xfId="0" applyNumberFormat="1" applyFont="1" applyBorder="1" applyAlignment="1">
      <alignment horizontal="center" vertical="center"/>
    </xf>
    <xf numFmtId="14" fontId="23" fillId="0" borderId="7" xfId="0" applyNumberFormat="1" applyFont="1" applyBorder="1" applyAlignment="1" applyProtection="1">
      <alignment horizontal="center" vertical="center" shrinkToFit="1"/>
      <protection locked="0"/>
    </xf>
    <xf numFmtId="0" fontId="0" fillId="0" borderId="7" xfId="0" applyBorder="1" applyProtection="1">
      <protection locked="0"/>
    </xf>
    <xf numFmtId="167" fontId="23" fillId="0" borderId="8" xfId="0" applyNumberFormat="1" applyFont="1" applyBorder="1" applyAlignment="1">
      <alignment horizontal="center" vertical="center"/>
    </xf>
    <xf numFmtId="0" fontId="0" fillId="0" borderId="0" xfId="0"/>
    <xf numFmtId="0" fontId="0" fillId="0" borderId="15" xfId="0" applyBorder="1"/>
    <xf numFmtId="0" fontId="26" fillId="0" borderId="8" xfId="0" applyFont="1" applyBorder="1" applyAlignment="1">
      <alignment horizontal="center" vertical="center"/>
    </xf>
    <xf numFmtId="14" fontId="23" fillId="0" borderId="14" xfId="0" applyNumberFormat="1" applyFont="1" applyBorder="1" applyAlignment="1" applyProtection="1">
      <alignment horizontal="center" vertical="center" shrinkToFit="1"/>
      <protection locked="0"/>
    </xf>
    <xf numFmtId="0" fontId="0" fillId="0" borderId="14" xfId="0" applyBorder="1" applyProtection="1">
      <protection locked="0"/>
    </xf>
    <xf numFmtId="0" fontId="33" fillId="0" borderId="0" xfId="1" applyFont="1" applyAlignment="1" applyProtection="1">
      <alignment horizontal="left" vertical="center"/>
    </xf>
    <xf numFmtId="0" fontId="34" fillId="0" borderId="0" xfId="0" applyFont="1" applyAlignment="1">
      <alignment horizontal="left"/>
    </xf>
    <xf numFmtId="0" fontId="1" fillId="0" borderId="0" xfId="0" applyFont="1"/>
  </cellXfs>
  <cellStyles count="3">
    <cellStyle name="Hyperlink" xfId="1" builtinId="8"/>
    <cellStyle name="Normal" xfId="0" builtinId="0"/>
    <cellStyle name="Percent" xfId="2" builtinId="5"/>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vertex42.com/ExcelTemplates/excel-gantt-chart.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Links/go.php?urlid=GanttChartPro" TargetMode="External"/><Relationship Id="rId2" Type="http://schemas.openxmlformats.org/officeDocument/2006/relationships/hyperlink" Target="https://www.vertex42.com/blog/business/pm/new-gantt-chart-for-excel-online.html" TargetMode="External"/><Relationship Id="rId1" Type="http://schemas.openxmlformats.org/officeDocument/2006/relationships/hyperlink" Target="https://www.vertex42.com/Links/go.php?urlid=GanttChartPr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ExcelTemplates/excel-gantt-chart.html"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190"/>
  <sheetViews>
    <sheetView showGridLines="0" tabSelected="1" topLeftCell="B1" zoomScale="93" zoomScaleNormal="93" workbookViewId="0">
      <pane ySplit="7" topLeftCell="A8" activePane="bottomLeft" state="frozen"/>
      <selection pane="bottomLeft" activeCell="C4" sqref="C4:E4"/>
    </sheetView>
  </sheetViews>
  <sheetFormatPr defaultColWidth="9.09765625" defaultRowHeight="12.75" x14ac:dyDescent="0.25"/>
  <cols>
    <col min="1" max="1" width="6.8984375" customWidth="1"/>
    <col min="2" max="2" width="19" customWidth="1"/>
    <col min="3" max="3" width="7.69921875" customWidth="1"/>
    <col min="4" max="4" width="6.8984375" hidden="1" customWidth="1"/>
    <col min="5" max="5" width="12" style="95" customWidth="1"/>
    <col min="6" max="6" width="12" customWidth="1"/>
    <col min="7" max="7" width="6" customWidth="1"/>
    <col min="8" max="8" width="6.69921875" customWidth="1"/>
    <col min="9" max="9" width="7.59765625" bestFit="1" customWidth="1"/>
    <col min="10" max="10" width="1.8984375" customWidth="1"/>
    <col min="11" max="66" width="2.3984375" customWidth="1"/>
  </cols>
  <sheetData>
    <row r="1" spans="1:66" ht="30.05" customHeight="1" x14ac:dyDescent="0.25">
      <c r="A1" s="60" t="s">
        <v>0</v>
      </c>
      <c r="B1" s="30"/>
      <c r="C1" s="30"/>
      <c r="D1" s="30"/>
      <c r="E1" s="93"/>
      <c r="F1" s="30"/>
      <c r="I1" s="64"/>
      <c r="K1" s="106" t="s">
        <v>1</v>
      </c>
      <c r="L1" s="101"/>
      <c r="M1" s="101"/>
      <c r="N1" s="101"/>
      <c r="O1" s="101"/>
      <c r="P1" s="101"/>
      <c r="Q1" s="101"/>
      <c r="R1" s="101"/>
      <c r="S1" s="101"/>
      <c r="T1" s="101"/>
      <c r="U1" s="101"/>
      <c r="V1" s="101"/>
      <c r="W1" s="101"/>
      <c r="X1" s="101"/>
      <c r="Y1" s="101"/>
      <c r="Z1" s="101"/>
      <c r="AA1" s="101"/>
      <c r="AB1" s="101"/>
      <c r="AC1" s="101"/>
      <c r="AD1" s="101"/>
      <c r="AE1" s="101"/>
    </row>
    <row r="2" spans="1:66" ht="18" customHeight="1" x14ac:dyDescent="0.25">
      <c r="A2" s="32" t="s">
        <v>2</v>
      </c>
      <c r="B2" s="12"/>
      <c r="C2" s="12"/>
      <c r="D2" s="20"/>
      <c r="E2" s="94"/>
      <c r="F2" s="88"/>
      <c r="H2" s="1"/>
    </row>
    <row r="3" spans="1:66" ht="13.85" customHeight="1" x14ac:dyDescent="0.25">
      <c r="A3" s="32"/>
      <c r="B3" s="2"/>
      <c r="H3" s="1"/>
      <c r="K3" s="18"/>
      <c r="L3" s="18"/>
      <c r="M3" s="18"/>
      <c r="N3" s="18"/>
      <c r="O3" s="18"/>
      <c r="P3" s="18"/>
      <c r="Q3" s="18"/>
      <c r="R3" s="18"/>
      <c r="S3" s="18"/>
      <c r="T3" s="18"/>
      <c r="U3" s="18"/>
      <c r="V3" s="18"/>
      <c r="W3" s="18"/>
      <c r="X3" s="18"/>
      <c r="Y3" s="18"/>
      <c r="Z3" s="18"/>
      <c r="AA3" s="18"/>
    </row>
    <row r="4" spans="1:66" ht="17.350000000000001" customHeight="1" x14ac:dyDescent="0.25">
      <c r="A4" s="51"/>
      <c r="B4" s="92" t="s">
        <v>3</v>
      </c>
      <c r="C4" s="104">
        <v>45139</v>
      </c>
      <c r="D4" s="105"/>
      <c r="E4" s="105"/>
      <c r="F4" s="51"/>
      <c r="G4" s="52" t="s">
        <v>4</v>
      </c>
      <c r="H4" s="63">
        <v>1</v>
      </c>
      <c r="I4" s="2"/>
      <c r="J4" s="31"/>
      <c r="K4" s="103" t="str">
        <f>"Week "&amp;(K6-($C$4-WEEKDAY($C$4,1)+2))/7+1</f>
        <v>Week 1</v>
      </c>
      <c r="L4" s="101"/>
      <c r="M4" s="101"/>
      <c r="N4" s="101"/>
      <c r="O4" s="101"/>
      <c r="P4" s="101"/>
      <c r="Q4" s="102"/>
      <c r="R4" s="103" t="str">
        <f>"Week "&amp;(R6-($C$4-WEEKDAY($C$4,1)+2))/7+1</f>
        <v>Week 2</v>
      </c>
      <c r="S4" s="101"/>
      <c r="T4" s="101"/>
      <c r="U4" s="101"/>
      <c r="V4" s="101"/>
      <c r="W4" s="101"/>
      <c r="X4" s="102"/>
      <c r="Y4" s="103" t="str">
        <f>"Week "&amp;(Y6-($C$4-WEEKDAY($C$4,1)+2))/7+1</f>
        <v>Week 3</v>
      </c>
      <c r="Z4" s="101"/>
      <c r="AA4" s="101"/>
      <c r="AB4" s="101"/>
      <c r="AC4" s="101"/>
      <c r="AD4" s="101"/>
      <c r="AE4" s="102"/>
      <c r="AF4" s="103" t="str">
        <f>"Week "&amp;(AF6-($C$4-WEEKDAY($C$4,1)+2))/7+1</f>
        <v>Week 4</v>
      </c>
      <c r="AG4" s="101"/>
      <c r="AH4" s="101"/>
      <c r="AI4" s="101"/>
      <c r="AJ4" s="101"/>
      <c r="AK4" s="101"/>
      <c r="AL4" s="102"/>
      <c r="AM4" s="103" t="str">
        <f>"Week "&amp;(AM6-($C$4-WEEKDAY($C$4,1)+2))/7+1</f>
        <v>Week 5</v>
      </c>
      <c r="AN4" s="101"/>
      <c r="AO4" s="101"/>
      <c r="AP4" s="101"/>
      <c r="AQ4" s="101"/>
      <c r="AR4" s="101"/>
      <c r="AS4" s="102"/>
      <c r="AT4" s="103" t="str">
        <f>"Week "&amp;(AT6-($C$4-WEEKDAY($C$4,1)+2))/7+1</f>
        <v>Week 6</v>
      </c>
      <c r="AU4" s="101"/>
      <c r="AV4" s="101"/>
      <c r="AW4" s="101"/>
      <c r="AX4" s="101"/>
      <c r="AY4" s="101"/>
      <c r="AZ4" s="102"/>
      <c r="BA4" s="103" t="str">
        <f>"Week "&amp;(BA6-($C$4-WEEKDAY($C$4,1)+2))/7+1</f>
        <v>Week 7</v>
      </c>
      <c r="BB4" s="101"/>
      <c r="BC4" s="101"/>
      <c r="BD4" s="101"/>
      <c r="BE4" s="101"/>
      <c r="BF4" s="101"/>
      <c r="BG4" s="102"/>
      <c r="BH4" s="103" t="str">
        <f>"Week "&amp;(BH6-($C$4-WEEKDAY($C$4,1)+2))/7+1</f>
        <v>Week 8</v>
      </c>
      <c r="BI4" s="101"/>
      <c r="BJ4" s="101"/>
      <c r="BK4" s="101"/>
      <c r="BL4" s="101"/>
      <c r="BM4" s="101"/>
      <c r="BN4" s="102"/>
    </row>
    <row r="5" spans="1:66" ht="17.350000000000001" customHeight="1" x14ac:dyDescent="0.25">
      <c r="A5" s="51"/>
      <c r="B5" s="92" t="s">
        <v>5</v>
      </c>
      <c r="C5" s="98"/>
      <c r="D5" s="99"/>
      <c r="E5" s="99"/>
      <c r="F5" s="51"/>
      <c r="G5" s="51"/>
      <c r="H5" s="51"/>
      <c r="I5" s="51"/>
      <c r="J5" s="31"/>
      <c r="K5" s="100">
        <f>K6</f>
        <v>45138</v>
      </c>
      <c r="L5" s="101"/>
      <c r="M5" s="101"/>
      <c r="N5" s="101"/>
      <c r="O5" s="101"/>
      <c r="P5" s="101"/>
      <c r="Q5" s="102"/>
      <c r="R5" s="100">
        <f>R6</f>
        <v>45145</v>
      </c>
      <c r="S5" s="101"/>
      <c r="T5" s="101"/>
      <c r="U5" s="101"/>
      <c r="V5" s="101"/>
      <c r="W5" s="101"/>
      <c r="X5" s="102"/>
      <c r="Y5" s="100">
        <f>Y6</f>
        <v>45152</v>
      </c>
      <c r="Z5" s="101"/>
      <c r="AA5" s="101"/>
      <c r="AB5" s="101"/>
      <c r="AC5" s="101"/>
      <c r="AD5" s="101"/>
      <c r="AE5" s="102"/>
      <c r="AF5" s="100">
        <f>AF6</f>
        <v>45159</v>
      </c>
      <c r="AG5" s="101"/>
      <c r="AH5" s="101"/>
      <c r="AI5" s="101"/>
      <c r="AJ5" s="101"/>
      <c r="AK5" s="101"/>
      <c r="AL5" s="102"/>
      <c r="AM5" s="100">
        <f>AM6</f>
        <v>45166</v>
      </c>
      <c r="AN5" s="101"/>
      <c r="AO5" s="101"/>
      <c r="AP5" s="101"/>
      <c r="AQ5" s="101"/>
      <c r="AR5" s="101"/>
      <c r="AS5" s="102"/>
      <c r="AT5" s="100">
        <f>AT6</f>
        <v>45173</v>
      </c>
      <c r="AU5" s="101"/>
      <c r="AV5" s="101"/>
      <c r="AW5" s="101"/>
      <c r="AX5" s="101"/>
      <c r="AY5" s="101"/>
      <c r="AZ5" s="102"/>
      <c r="BA5" s="100">
        <f>BA6</f>
        <v>45180</v>
      </c>
      <c r="BB5" s="101"/>
      <c r="BC5" s="101"/>
      <c r="BD5" s="101"/>
      <c r="BE5" s="101"/>
      <c r="BF5" s="101"/>
      <c r="BG5" s="102"/>
      <c r="BH5" s="100">
        <f>BH6</f>
        <v>45187</v>
      </c>
      <c r="BI5" s="101"/>
      <c r="BJ5" s="101"/>
      <c r="BK5" s="101"/>
      <c r="BL5" s="101"/>
      <c r="BM5" s="101"/>
      <c r="BN5" s="102"/>
    </row>
    <row r="6" spans="1:66" x14ac:dyDescent="0.25">
      <c r="A6" s="31"/>
      <c r="B6" s="31"/>
      <c r="C6" s="31"/>
      <c r="D6" s="31"/>
      <c r="E6" s="96"/>
      <c r="F6" s="31"/>
      <c r="G6" s="31"/>
      <c r="H6" s="31"/>
      <c r="I6" s="31"/>
      <c r="J6" s="31"/>
      <c r="K6" s="42">
        <f>C4-WEEKDAY(C4,1)+2+7*(H4-1)</f>
        <v>45138</v>
      </c>
      <c r="L6" s="41">
        <f t="shared" ref="L6:AQ6" si="0">K6+1</f>
        <v>45139</v>
      </c>
      <c r="M6" s="41">
        <f t="shared" si="0"/>
        <v>45140</v>
      </c>
      <c r="N6" s="41">
        <f t="shared" si="0"/>
        <v>45141</v>
      </c>
      <c r="O6" s="41">
        <f t="shared" si="0"/>
        <v>45142</v>
      </c>
      <c r="P6" s="41">
        <f t="shared" si="0"/>
        <v>45143</v>
      </c>
      <c r="Q6" s="43">
        <f t="shared" si="0"/>
        <v>45144</v>
      </c>
      <c r="R6" s="42">
        <f t="shared" si="0"/>
        <v>45145</v>
      </c>
      <c r="S6" s="41">
        <f t="shared" si="0"/>
        <v>45146</v>
      </c>
      <c r="T6" s="41">
        <f t="shared" si="0"/>
        <v>45147</v>
      </c>
      <c r="U6" s="41">
        <f t="shared" si="0"/>
        <v>45148</v>
      </c>
      <c r="V6" s="41">
        <f t="shared" si="0"/>
        <v>45149</v>
      </c>
      <c r="W6" s="41">
        <f t="shared" si="0"/>
        <v>45150</v>
      </c>
      <c r="X6" s="43">
        <f t="shared" si="0"/>
        <v>45151</v>
      </c>
      <c r="Y6" s="42">
        <f t="shared" si="0"/>
        <v>45152</v>
      </c>
      <c r="Z6" s="41">
        <f t="shared" si="0"/>
        <v>45153</v>
      </c>
      <c r="AA6" s="41">
        <f t="shared" si="0"/>
        <v>45154</v>
      </c>
      <c r="AB6" s="41">
        <f t="shared" si="0"/>
        <v>45155</v>
      </c>
      <c r="AC6" s="41">
        <f t="shared" si="0"/>
        <v>45156</v>
      </c>
      <c r="AD6" s="41">
        <f t="shared" si="0"/>
        <v>45157</v>
      </c>
      <c r="AE6" s="43">
        <f t="shared" si="0"/>
        <v>45158</v>
      </c>
      <c r="AF6" s="42">
        <f t="shared" si="0"/>
        <v>45159</v>
      </c>
      <c r="AG6" s="41">
        <f t="shared" si="0"/>
        <v>45160</v>
      </c>
      <c r="AH6" s="41">
        <f t="shared" si="0"/>
        <v>45161</v>
      </c>
      <c r="AI6" s="41">
        <f t="shared" si="0"/>
        <v>45162</v>
      </c>
      <c r="AJ6" s="41">
        <f t="shared" si="0"/>
        <v>45163</v>
      </c>
      <c r="AK6" s="41">
        <f t="shared" si="0"/>
        <v>45164</v>
      </c>
      <c r="AL6" s="43">
        <f t="shared" si="0"/>
        <v>45165</v>
      </c>
      <c r="AM6" s="42">
        <f t="shared" si="0"/>
        <v>45166</v>
      </c>
      <c r="AN6" s="41">
        <f t="shared" si="0"/>
        <v>45167</v>
      </c>
      <c r="AO6" s="41">
        <f t="shared" si="0"/>
        <v>45168</v>
      </c>
      <c r="AP6" s="41">
        <f t="shared" si="0"/>
        <v>45169</v>
      </c>
      <c r="AQ6" s="41">
        <f t="shared" si="0"/>
        <v>45170</v>
      </c>
      <c r="AR6" s="41">
        <f t="shared" ref="AR6:BN6" si="1">AQ6+1</f>
        <v>45171</v>
      </c>
      <c r="AS6" s="43">
        <f t="shared" si="1"/>
        <v>45172</v>
      </c>
      <c r="AT6" s="42">
        <f t="shared" si="1"/>
        <v>45173</v>
      </c>
      <c r="AU6" s="41">
        <f t="shared" si="1"/>
        <v>45174</v>
      </c>
      <c r="AV6" s="41">
        <f t="shared" si="1"/>
        <v>45175</v>
      </c>
      <c r="AW6" s="41">
        <f t="shared" si="1"/>
        <v>45176</v>
      </c>
      <c r="AX6" s="41">
        <f t="shared" si="1"/>
        <v>45177</v>
      </c>
      <c r="AY6" s="41">
        <f t="shared" si="1"/>
        <v>45178</v>
      </c>
      <c r="AZ6" s="43">
        <f t="shared" si="1"/>
        <v>45179</v>
      </c>
      <c r="BA6" s="42">
        <f t="shared" si="1"/>
        <v>45180</v>
      </c>
      <c r="BB6" s="41">
        <f t="shared" si="1"/>
        <v>45181</v>
      </c>
      <c r="BC6" s="41">
        <f t="shared" si="1"/>
        <v>45182</v>
      </c>
      <c r="BD6" s="41">
        <f t="shared" si="1"/>
        <v>45183</v>
      </c>
      <c r="BE6" s="41">
        <f t="shared" si="1"/>
        <v>45184</v>
      </c>
      <c r="BF6" s="41">
        <f t="shared" si="1"/>
        <v>45185</v>
      </c>
      <c r="BG6" s="43">
        <f t="shared" si="1"/>
        <v>45186</v>
      </c>
      <c r="BH6" s="42">
        <f t="shared" si="1"/>
        <v>45187</v>
      </c>
      <c r="BI6" s="41">
        <f t="shared" si="1"/>
        <v>45188</v>
      </c>
      <c r="BJ6" s="41">
        <f t="shared" si="1"/>
        <v>45189</v>
      </c>
      <c r="BK6" s="41">
        <f t="shared" si="1"/>
        <v>45190</v>
      </c>
      <c r="BL6" s="41">
        <f t="shared" si="1"/>
        <v>45191</v>
      </c>
      <c r="BM6" s="41">
        <f t="shared" si="1"/>
        <v>45192</v>
      </c>
      <c r="BN6" s="43">
        <f t="shared" si="1"/>
        <v>45193</v>
      </c>
    </row>
    <row r="7" spans="1:66" s="2" customFormat="1" ht="23.85" customHeight="1" thickBot="1" x14ac:dyDescent="0.3">
      <c r="A7" s="53" t="s">
        <v>6</v>
      </c>
      <c r="B7" s="53" t="s">
        <v>7</v>
      </c>
      <c r="C7" s="54" t="s">
        <v>8</v>
      </c>
      <c r="D7" s="55" t="s">
        <v>9</v>
      </c>
      <c r="E7" s="97" t="s">
        <v>10</v>
      </c>
      <c r="F7" s="56" t="s">
        <v>11</v>
      </c>
      <c r="G7" s="54" t="s">
        <v>12</v>
      </c>
      <c r="H7" s="54" t="s">
        <v>13</v>
      </c>
      <c r="I7" s="54" t="s">
        <v>14</v>
      </c>
      <c r="J7" s="54"/>
      <c r="K7" s="57" t="str">
        <f t="shared" ref="K7:AP7" si="2">CHOOSE(WEEKDAY(K6,1),"S","M","T","W","T","F","S")</f>
        <v>M</v>
      </c>
      <c r="L7" s="58" t="str">
        <f t="shared" si="2"/>
        <v>T</v>
      </c>
      <c r="M7" s="58" t="str">
        <f t="shared" si="2"/>
        <v>W</v>
      </c>
      <c r="N7" s="58" t="str">
        <f t="shared" si="2"/>
        <v>T</v>
      </c>
      <c r="O7" s="58" t="str">
        <f t="shared" si="2"/>
        <v>F</v>
      </c>
      <c r="P7" s="58" t="str">
        <f t="shared" si="2"/>
        <v>S</v>
      </c>
      <c r="Q7" s="59" t="str">
        <f t="shared" si="2"/>
        <v>S</v>
      </c>
      <c r="R7" s="57" t="str">
        <f t="shared" si="2"/>
        <v>M</v>
      </c>
      <c r="S7" s="58" t="str">
        <f t="shared" si="2"/>
        <v>T</v>
      </c>
      <c r="T7" s="58" t="str">
        <f t="shared" si="2"/>
        <v>W</v>
      </c>
      <c r="U7" s="58" t="str">
        <f t="shared" si="2"/>
        <v>T</v>
      </c>
      <c r="V7" s="58" t="str">
        <f t="shared" si="2"/>
        <v>F</v>
      </c>
      <c r="W7" s="58" t="str">
        <f t="shared" si="2"/>
        <v>S</v>
      </c>
      <c r="X7" s="59" t="str">
        <f t="shared" si="2"/>
        <v>S</v>
      </c>
      <c r="Y7" s="57" t="str">
        <f t="shared" si="2"/>
        <v>M</v>
      </c>
      <c r="Z7" s="58" t="str">
        <f t="shared" si="2"/>
        <v>T</v>
      </c>
      <c r="AA7" s="58" t="str">
        <f t="shared" si="2"/>
        <v>W</v>
      </c>
      <c r="AB7" s="58" t="str">
        <f t="shared" si="2"/>
        <v>T</v>
      </c>
      <c r="AC7" s="58" t="str">
        <f t="shared" si="2"/>
        <v>F</v>
      </c>
      <c r="AD7" s="58" t="str">
        <f t="shared" si="2"/>
        <v>S</v>
      </c>
      <c r="AE7" s="59" t="str">
        <f t="shared" si="2"/>
        <v>S</v>
      </c>
      <c r="AF7" s="57" t="str">
        <f t="shared" si="2"/>
        <v>M</v>
      </c>
      <c r="AG7" s="58" t="str">
        <f t="shared" si="2"/>
        <v>T</v>
      </c>
      <c r="AH7" s="58" t="str">
        <f t="shared" si="2"/>
        <v>W</v>
      </c>
      <c r="AI7" s="58" t="str">
        <f t="shared" si="2"/>
        <v>T</v>
      </c>
      <c r="AJ7" s="58" t="str">
        <f t="shared" si="2"/>
        <v>F</v>
      </c>
      <c r="AK7" s="58" t="str">
        <f t="shared" si="2"/>
        <v>S</v>
      </c>
      <c r="AL7" s="59" t="str">
        <f t="shared" si="2"/>
        <v>S</v>
      </c>
      <c r="AM7" s="57" t="str">
        <f t="shared" si="2"/>
        <v>M</v>
      </c>
      <c r="AN7" s="58" t="str">
        <f t="shared" si="2"/>
        <v>T</v>
      </c>
      <c r="AO7" s="58" t="str">
        <f t="shared" si="2"/>
        <v>W</v>
      </c>
      <c r="AP7" s="58" t="str">
        <f t="shared" si="2"/>
        <v>T</v>
      </c>
      <c r="AQ7" s="58" t="str">
        <f t="shared" ref="AQ7:BN7" si="3">CHOOSE(WEEKDAY(AQ6,1),"S","M","T","W","T","F","S")</f>
        <v>F</v>
      </c>
      <c r="AR7" s="58" t="str">
        <f t="shared" si="3"/>
        <v>S</v>
      </c>
      <c r="AS7" s="59" t="str">
        <f t="shared" si="3"/>
        <v>S</v>
      </c>
      <c r="AT7" s="57" t="str">
        <f t="shared" si="3"/>
        <v>M</v>
      </c>
      <c r="AU7" s="58" t="str">
        <f t="shared" si="3"/>
        <v>T</v>
      </c>
      <c r="AV7" s="58" t="str">
        <f t="shared" si="3"/>
        <v>W</v>
      </c>
      <c r="AW7" s="58" t="str">
        <f t="shared" si="3"/>
        <v>T</v>
      </c>
      <c r="AX7" s="58" t="str">
        <f t="shared" si="3"/>
        <v>F</v>
      </c>
      <c r="AY7" s="58" t="str">
        <f t="shared" si="3"/>
        <v>S</v>
      </c>
      <c r="AZ7" s="59" t="str">
        <f t="shared" si="3"/>
        <v>S</v>
      </c>
      <c r="BA7" s="57" t="str">
        <f t="shared" si="3"/>
        <v>M</v>
      </c>
      <c r="BB7" s="58" t="str">
        <f t="shared" si="3"/>
        <v>T</v>
      </c>
      <c r="BC7" s="58" t="str">
        <f t="shared" si="3"/>
        <v>W</v>
      </c>
      <c r="BD7" s="58" t="str">
        <f t="shared" si="3"/>
        <v>T</v>
      </c>
      <c r="BE7" s="58" t="str">
        <f t="shared" si="3"/>
        <v>F</v>
      </c>
      <c r="BF7" s="58" t="str">
        <f t="shared" si="3"/>
        <v>S</v>
      </c>
      <c r="BG7" s="59" t="str">
        <f t="shared" si="3"/>
        <v>S</v>
      </c>
      <c r="BH7" s="57" t="str">
        <f t="shared" si="3"/>
        <v>M</v>
      </c>
      <c r="BI7" s="58" t="str">
        <f t="shared" si="3"/>
        <v>T</v>
      </c>
      <c r="BJ7" s="58" t="str">
        <f t="shared" si="3"/>
        <v>W</v>
      </c>
      <c r="BK7" s="58" t="str">
        <f t="shared" si="3"/>
        <v>T</v>
      </c>
      <c r="BL7" s="58" t="str">
        <f t="shared" si="3"/>
        <v>F</v>
      </c>
      <c r="BM7" s="58" t="str">
        <f t="shared" si="3"/>
        <v>S</v>
      </c>
      <c r="BN7" s="59" t="str">
        <f t="shared" si="3"/>
        <v>S</v>
      </c>
    </row>
    <row r="8" spans="1:66" s="33" customFormat="1" ht="55.4" customHeight="1" x14ac:dyDescent="0.25">
      <c r="A8" s="34">
        <v>0</v>
      </c>
      <c r="B8" s="61" t="s">
        <v>15</v>
      </c>
      <c r="C8" s="35"/>
      <c r="D8" s="62"/>
      <c r="E8" s="90">
        <v>45139</v>
      </c>
      <c r="F8" s="91"/>
      <c r="G8" s="36">
        <v>5</v>
      </c>
      <c r="H8" s="37">
        <v>0.5</v>
      </c>
      <c r="I8" s="38" t="str">
        <f t="shared" ref="I8:I35" si="4">IF(OR(F8=0,E8=0)," - ",NETWORKDAYS(E8,F8))</f>
        <v xml:space="preserve"> - </v>
      </c>
      <c r="J8" s="44"/>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row>
    <row r="9" spans="1:66" s="35" customFormat="1" ht="17.2" customHeight="1" x14ac:dyDescent="0.25">
      <c r="A9" s="34"/>
      <c r="B9" s="61" t="s">
        <v>16</v>
      </c>
      <c r="C9" s="35" t="s">
        <v>17</v>
      </c>
      <c r="D9" s="62"/>
      <c r="E9" s="90" t="s">
        <v>18</v>
      </c>
      <c r="F9" s="47">
        <f t="shared" ref="F9:F35" si="5">IF(ISBLANK(E9)," - ",IF(G9=0,E9,E9+G9-1))</f>
        <v>45263</v>
      </c>
      <c r="G9" s="36">
        <v>5</v>
      </c>
      <c r="H9" s="37">
        <v>0</v>
      </c>
      <c r="I9" s="38">
        <f t="shared" si="4"/>
        <v>3</v>
      </c>
      <c r="J9" s="45"/>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row>
    <row r="10" spans="1:66" s="35" customFormat="1" ht="33.25" customHeight="1" x14ac:dyDescent="0.25">
      <c r="A10" s="34">
        <v>1</v>
      </c>
      <c r="B10" s="61" t="s">
        <v>19</v>
      </c>
      <c r="D10" s="62"/>
      <c r="E10" s="90" t="s">
        <v>20</v>
      </c>
      <c r="F10" s="47">
        <f t="shared" si="5"/>
        <v>45434</v>
      </c>
      <c r="G10" s="36">
        <v>64</v>
      </c>
      <c r="H10" s="37">
        <v>0</v>
      </c>
      <c r="I10" s="38">
        <f t="shared" si="4"/>
        <v>46</v>
      </c>
      <c r="J10" s="45"/>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row>
    <row r="11" spans="1:66" s="35" customFormat="1" ht="121.85" customHeight="1" x14ac:dyDescent="0.25">
      <c r="A11" s="34">
        <v>1.2</v>
      </c>
      <c r="B11" s="61" t="s">
        <v>21</v>
      </c>
      <c r="D11" s="62"/>
      <c r="E11" s="90" t="s">
        <v>22</v>
      </c>
      <c r="F11" s="47">
        <f t="shared" si="5"/>
        <v>45434</v>
      </c>
      <c r="G11" s="36">
        <v>29</v>
      </c>
      <c r="H11" s="37">
        <v>0</v>
      </c>
      <c r="I11" s="38">
        <f t="shared" si="4"/>
        <v>21</v>
      </c>
      <c r="J11" s="45"/>
      <c r="K11" s="34"/>
      <c r="L11" s="34"/>
      <c r="M11" s="49"/>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row>
    <row r="12" spans="1:66" s="35" customFormat="1" ht="22.15" customHeight="1" x14ac:dyDescent="0.25">
      <c r="A12" s="34" t="s">
        <v>23</v>
      </c>
      <c r="B12" s="61" t="s">
        <v>24</v>
      </c>
      <c r="D12" s="62"/>
      <c r="E12" s="90"/>
      <c r="F12" s="47" t="str">
        <f t="shared" si="5"/>
        <v xml:space="preserve"> - </v>
      </c>
      <c r="G12" s="36"/>
      <c r="H12" s="37">
        <v>0</v>
      </c>
      <c r="I12" s="38" t="str">
        <f t="shared" si="4"/>
        <v xml:space="preserve"> - </v>
      </c>
      <c r="J12" s="45"/>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row>
    <row r="13" spans="1:66" s="35" customFormat="1" ht="22.15" customHeight="1" x14ac:dyDescent="0.25">
      <c r="A13" s="34" t="s">
        <v>25</v>
      </c>
      <c r="B13" s="61" t="s">
        <v>26</v>
      </c>
      <c r="D13" s="62"/>
      <c r="E13" s="90"/>
      <c r="F13" s="47" t="str">
        <f t="shared" si="5"/>
        <v xml:space="preserve"> - </v>
      </c>
      <c r="G13" s="36"/>
      <c r="H13" s="37">
        <v>0</v>
      </c>
      <c r="I13" s="38" t="str">
        <f t="shared" si="4"/>
        <v xml:space="preserve"> - </v>
      </c>
      <c r="J13" s="45"/>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row>
    <row r="14" spans="1:66" s="35" customFormat="1" ht="22.15" customHeight="1" x14ac:dyDescent="0.25">
      <c r="A14" s="34" t="s">
        <v>27</v>
      </c>
      <c r="B14" s="61" t="s">
        <v>28</v>
      </c>
      <c r="D14" s="62"/>
      <c r="E14" s="90"/>
      <c r="F14" s="47" t="str">
        <f t="shared" si="5"/>
        <v xml:space="preserve"> - </v>
      </c>
      <c r="G14" s="36"/>
      <c r="H14" s="37">
        <v>0</v>
      </c>
      <c r="I14" s="38" t="str">
        <f t="shared" si="4"/>
        <v xml:space="preserve"> - </v>
      </c>
      <c r="J14" s="45"/>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row>
    <row r="15" spans="1:66" s="35" customFormat="1" ht="22.15" customHeight="1" x14ac:dyDescent="0.25">
      <c r="A15" s="34" t="s">
        <v>29</v>
      </c>
      <c r="B15" s="61" t="s">
        <v>30</v>
      </c>
      <c r="D15" s="62"/>
      <c r="E15" s="90"/>
      <c r="F15" s="47" t="str">
        <f t="shared" si="5"/>
        <v xml:space="preserve"> - </v>
      </c>
      <c r="G15" s="36"/>
      <c r="H15" s="37">
        <v>0</v>
      </c>
      <c r="I15" s="38" t="str">
        <f t="shared" si="4"/>
        <v xml:space="preserve"> - </v>
      </c>
      <c r="J15" s="45"/>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row>
    <row r="16" spans="1:66" s="35" customFormat="1" ht="99.7" customHeight="1" x14ac:dyDescent="0.25">
      <c r="A16" s="34" t="s">
        <v>31</v>
      </c>
      <c r="B16" s="61" t="s">
        <v>32</v>
      </c>
      <c r="D16" s="62"/>
      <c r="E16" s="90"/>
      <c r="F16" s="47" t="str">
        <f t="shared" si="5"/>
        <v xml:space="preserve"> - </v>
      </c>
      <c r="G16" s="36"/>
      <c r="H16" s="37">
        <v>0</v>
      </c>
      <c r="I16" s="38" t="str">
        <f t="shared" si="4"/>
        <v xml:space="preserve"> - </v>
      </c>
      <c r="J16" s="45"/>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row>
    <row r="17" spans="1:66" s="35" customFormat="1" ht="66.5" customHeight="1" x14ac:dyDescent="0.25">
      <c r="A17" s="34">
        <v>1.3</v>
      </c>
      <c r="B17" s="61" t="s">
        <v>33</v>
      </c>
      <c r="D17" s="62"/>
      <c r="E17" s="90" t="s">
        <v>34</v>
      </c>
      <c r="F17" s="47">
        <f t="shared" si="5"/>
        <v>45405</v>
      </c>
      <c r="G17" s="36">
        <v>5</v>
      </c>
      <c r="H17" s="37">
        <v>0</v>
      </c>
      <c r="I17" s="38">
        <f t="shared" si="4"/>
        <v>3</v>
      </c>
      <c r="J17" s="45"/>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row>
    <row r="18" spans="1:66" s="33" customFormat="1" ht="110.8" customHeight="1" x14ac:dyDescent="0.25">
      <c r="A18" s="34">
        <v>1.4</v>
      </c>
      <c r="B18" s="61" t="s">
        <v>35</v>
      </c>
      <c r="C18" s="35"/>
      <c r="D18" s="62"/>
      <c r="E18" s="90" t="s">
        <v>36</v>
      </c>
      <c r="F18" s="47">
        <f t="shared" si="5"/>
        <v>45461</v>
      </c>
      <c r="G18" s="36">
        <v>7</v>
      </c>
      <c r="H18" s="37"/>
      <c r="I18" s="38">
        <f t="shared" si="4"/>
        <v>5</v>
      </c>
      <c r="J18" s="46"/>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row>
    <row r="19" spans="1:66" s="35" customFormat="1" ht="110.8" customHeight="1" x14ac:dyDescent="0.25">
      <c r="A19" s="34">
        <v>1.5</v>
      </c>
      <c r="B19" s="61" t="s">
        <v>37</v>
      </c>
      <c r="D19" s="62"/>
      <c r="E19" s="90" t="s">
        <v>22</v>
      </c>
      <c r="F19" s="47">
        <f t="shared" si="5"/>
        <v>45419</v>
      </c>
      <c r="G19" s="36">
        <v>14</v>
      </c>
      <c r="H19" s="37">
        <v>0</v>
      </c>
      <c r="I19" s="38">
        <f t="shared" si="4"/>
        <v>10</v>
      </c>
      <c r="J19" s="45"/>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row>
    <row r="20" spans="1:66" s="35" customFormat="1" ht="33.25" customHeight="1" x14ac:dyDescent="0.25">
      <c r="A20" s="34" t="s">
        <v>38</v>
      </c>
      <c r="B20" s="61" t="s">
        <v>39</v>
      </c>
      <c r="D20" s="62"/>
      <c r="E20" s="90"/>
      <c r="F20" s="47" t="str">
        <f t="shared" si="5"/>
        <v xml:space="preserve"> - </v>
      </c>
      <c r="G20" s="36"/>
      <c r="H20" s="37">
        <v>0</v>
      </c>
      <c r="I20" s="38" t="str">
        <f t="shared" si="4"/>
        <v xml:space="preserve"> - </v>
      </c>
      <c r="J20" s="45"/>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row>
    <row r="21" spans="1:66" s="35" customFormat="1" ht="33.25" customHeight="1" x14ac:dyDescent="0.25">
      <c r="A21" s="34" t="s">
        <v>40</v>
      </c>
      <c r="B21" s="61" t="s">
        <v>41</v>
      </c>
      <c r="D21" s="62"/>
      <c r="E21" s="90"/>
      <c r="F21" s="47" t="str">
        <f t="shared" si="5"/>
        <v xml:space="preserve"> - </v>
      </c>
      <c r="G21" s="36"/>
      <c r="H21" s="37">
        <v>0</v>
      </c>
      <c r="I21" s="38" t="str">
        <f t="shared" si="4"/>
        <v xml:space="preserve"> - </v>
      </c>
      <c r="J21" s="45"/>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row>
    <row r="22" spans="1:66" s="35" customFormat="1" ht="33.25" customHeight="1" x14ac:dyDescent="0.25">
      <c r="A22" s="34">
        <v>1.6</v>
      </c>
      <c r="B22" s="61" t="s">
        <v>42</v>
      </c>
      <c r="D22" s="62"/>
      <c r="E22" s="90" t="s">
        <v>22</v>
      </c>
      <c r="F22" s="47">
        <f t="shared" si="5"/>
        <v>45419</v>
      </c>
      <c r="G22" s="36">
        <v>14</v>
      </c>
      <c r="H22" s="37">
        <v>0</v>
      </c>
      <c r="I22" s="38">
        <f t="shared" si="4"/>
        <v>10</v>
      </c>
      <c r="J22" s="45"/>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row>
    <row r="23" spans="1:66" s="35" customFormat="1" ht="99.7" customHeight="1" x14ac:dyDescent="0.25">
      <c r="A23" s="34">
        <v>1.7</v>
      </c>
      <c r="B23" s="61" t="s">
        <v>43</v>
      </c>
      <c r="D23" s="62"/>
      <c r="E23" s="90" t="s">
        <v>22</v>
      </c>
      <c r="F23" s="47">
        <f t="shared" si="5"/>
        <v>45434</v>
      </c>
      <c r="G23" s="36">
        <v>29</v>
      </c>
      <c r="H23" s="37">
        <v>0</v>
      </c>
      <c r="I23" s="38">
        <f t="shared" si="4"/>
        <v>21</v>
      </c>
      <c r="J23" s="45"/>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row>
    <row r="24" spans="1:66" s="33" customFormat="1" ht="33.25" customHeight="1" x14ac:dyDescent="0.25">
      <c r="A24" s="34" t="s">
        <v>44</v>
      </c>
      <c r="B24" s="61" t="s">
        <v>45</v>
      </c>
      <c r="C24" s="35"/>
      <c r="D24" s="62"/>
      <c r="E24" s="90"/>
      <c r="F24" s="47" t="str">
        <f t="shared" si="5"/>
        <v xml:space="preserve"> - </v>
      </c>
      <c r="G24" s="36"/>
      <c r="H24" s="37"/>
      <c r="I24" s="38" t="str">
        <f t="shared" si="4"/>
        <v xml:space="preserve"> - </v>
      </c>
      <c r="J24" s="46"/>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row>
    <row r="25" spans="1:66" s="35" customFormat="1" ht="44.35" customHeight="1" x14ac:dyDescent="0.25">
      <c r="A25" s="34" t="s">
        <v>46</v>
      </c>
      <c r="B25" s="61" t="s">
        <v>47</v>
      </c>
      <c r="D25" s="62"/>
      <c r="E25" s="90"/>
      <c r="F25" s="47" t="str">
        <f t="shared" si="5"/>
        <v xml:space="preserve"> - </v>
      </c>
      <c r="G25" s="36"/>
      <c r="H25" s="37">
        <v>0</v>
      </c>
      <c r="I25" s="38" t="str">
        <f t="shared" si="4"/>
        <v xml:space="preserve"> - </v>
      </c>
      <c r="J25" s="45"/>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row>
    <row r="26" spans="1:66" s="35" customFormat="1" ht="55.4" customHeight="1" x14ac:dyDescent="0.25">
      <c r="A26" s="34">
        <v>1.8</v>
      </c>
      <c r="B26" s="61" t="s">
        <v>48</v>
      </c>
      <c r="D26" s="62"/>
      <c r="E26" s="90" t="s">
        <v>49</v>
      </c>
      <c r="F26" s="47">
        <f t="shared" si="5"/>
        <v>45434</v>
      </c>
      <c r="G26" s="36">
        <v>38</v>
      </c>
      <c r="H26" s="37">
        <v>0</v>
      </c>
      <c r="I26" s="38">
        <f t="shared" si="4"/>
        <v>28</v>
      </c>
      <c r="J26" s="45"/>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row>
    <row r="27" spans="1:66" s="35" customFormat="1" ht="22.15" customHeight="1" x14ac:dyDescent="0.25">
      <c r="A27" s="34" t="s">
        <v>50</v>
      </c>
      <c r="B27" s="61" t="s">
        <v>51</v>
      </c>
      <c r="D27" s="62"/>
      <c r="E27" s="90"/>
      <c r="F27" s="47" t="str">
        <f t="shared" si="5"/>
        <v xml:space="preserve"> - </v>
      </c>
      <c r="G27" s="36"/>
      <c r="H27" s="37">
        <v>0</v>
      </c>
      <c r="I27" s="38" t="str">
        <f t="shared" si="4"/>
        <v xml:space="preserve"> - </v>
      </c>
      <c r="J27" s="45"/>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row>
    <row r="28" spans="1:66" s="35" customFormat="1" ht="66.5" customHeight="1" x14ac:dyDescent="0.25">
      <c r="A28" s="34" t="s">
        <v>52</v>
      </c>
      <c r="B28" s="61" t="s">
        <v>53</v>
      </c>
      <c r="D28" s="62"/>
      <c r="E28" s="90"/>
      <c r="F28" s="47" t="str">
        <f t="shared" si="5"/>
        <v xml:space="preserve"> - </v>
      </c>
      <c r="G28" s="36"/>
      <c r="H28" s="37">
        <v>0</v>
      </c>
      <c r="I28" s="38" t="str">
        <f t="shared" si="4"/>
        <v xml:space="preserve"> - </v>
      </c>
      <c r="J28" s="45"/>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row>
    <row r="29" spans="1:66" s="35" customFormat="1" ht="22.15" customHeight="1" x14ac:dyDescent="0.25">
      <c r="A29" s="34" t="s">
        <v>54</v>
      </c>
      <c r="B29" s="61" t="s">
        <v>55</v>
      </c>
      <c r="D29" s="62"/>
      <c r="E29" s="90"/>
      <c r="F29" s="47" t="str">
        <f t="shared" si="5"/>
        <v xml:space="preserve"> - </v>
      </c>
      <c r="G29" s="36"/>
      <c r="H29" s="37">
        <v>0</v>
      </c>
      <c r="I29" s="38" t="str">
        <f t="shared" si="4"/>
        <v xml:space="preserve"> - </v>
      </c>
      <c r="J29" s="45"/>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row>
    <row r="30" spans="1:66" s="33" customFormat="1" ht="22.15" customHeight="1" x14ac:dyDescent="0.25">
      <c r="A30" s="34" t="s">
        <v>56</v>
      </c>
      <c r="B30" s="61" t="s">
        <v>57</v>
      </c>
      <c r="C30" s="35"/>
      <c r="D30" s="62"/>
      <c r="E30" s="90"/>
      <c r="F30" s="47" t="str">
        <f t="shared" si="5"/>
        <v xml:space="preserve"> - </v>
      </c>
      <c r="G30" s="36"/>
      <c r="H30" s="37"/>
      <c r="I30" s="38" t="str">
        <f t="shared" si="4"/>
        <v xml:space="preserve"> - </v>
      </c>
      <c r="J30" s="46"/>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row>
    <row r="31" spans="1:66" s="35" customFormat="1" ht="77.55" customHeight="1" x14ac:dyDescent="0.25">
      <c r="A31" s="34">
        <v>1.9</v>
      </c>
      <c r="B31" s="61" t="s">
        <v>58</v>
      </c>
      <c r="D31" s="62"/>
      <c r="E31" s="90" t="s">
        <v>20</v>
      </c>
      <c r="F31" s="47">
        <f t="shared" si="5"/>
        <v>45385</v>
      </c>
      <c r="G31" s="36">
        <v>15</v>
      </c>
      <c r="H31" s="37">
        <v>0</v>
      </c>
      <c r="I31" s="38">
        <f t="shared" si="4"/>
        <v>11</v>
      </c>
      <c r="J31" s="45"/>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row>
    <row r="32" spans="1:66" s="35" customFormat="1" ht="22.15" customHeight="1" x14ac:dyDescent="0.25">
      <c r="A32" s="34">
        <v>2</v>
      </c>
      <c r="B32" s="61" t="s">
        <v>59</v>
      </c>
      <c r="D32" s="62"/>
      <c r="E32" s="90" t="s">
        <v>60</v>
      </c>
      <c r="F32" s="47">
        <f t="shared" si="5"/>
        <v>45461</v>
      </c>
      <c r="G32" s="36">
        <v>188</v>
      </c>
      <c r="H32" s="37">
        <v>0</v>
      </c>
      <c r="I32" s="38">
        <f t="shared" si="4"/>
        <v>134</v>
      </c>
      <c r="J32" s="45"/>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row>
    <row r="33" spans="1:66" s="35" customFormat="1" ht="155.1" customHeight="1" x14ac:dyDescent="0.25">
      <c r="A33" s="34">
        <v>2.1</v>
      </c>
      <c r="B33" s="61" t="s">
        <v>61</v>
      </c>
      <c r="D33" s="62"/>
      <c r="E33" s="90" t="s">
        <v>62</v>
      </c>
      <c r="F33" s="47">
        <f t="shared" si="5"/>
        <v>45312</v>
      </c>
      <c r="G33" s="36">
        <v>9</v>
      </c>
      <c r="H33" s="37">
        <v>0</v>
      </c>
      <c r="I33" s="38">
        <f t="shared" si="4"/>
        <v>5</v>
      </c>
      <c r="J33" s="45"/>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row>
    <row r="34" spans="1:66" s="35" customFormat="1" ht="77.55" customHeight="1" x14ac:dyDescent="0.25">
      <c r="A34" s="34" t="s">
        <v>63</v>
      </c>
      <c r="B34" s="61" t="s">
        <v>64</v>
      </c>
      <c r="D34" s="62"/>
      <c r="E34" s="90"/>
      <c r="F34" s="47" t="str">
        <f t="shared" si="5"/>
        <v xml:space="preserve"> - </v>
      </c>
      <c r="G34" s="36"/>
      <c r="H34" s="37">
        <v>0</v>
      </c>
      <c r="I34" s="38" t="str">
        <f t="shared" si="4"/>
        <v xml:space="preserve"> - </v>
      </c>
      <c r="J34" s="45"/>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row>
    <row r="35" spans="1:66" s="35" customFormat="1" ht="77.55" customHeight="1" x14ac:dyDescent="0.25">
      <c r="A35" s="34" t="s">
        <v>65</v>
      </c>
      <c r="B35" s="61" t="s">
        <v>66</v>
      </c>
      <c r="D35" s="62"/>
      <c r="E35" s="90"/>
      <c r="F35" s="47" t="str">
        <f t="shared" si="5"/>
        <v xml:space="preserve"> - </v>
      </c>
      <c r="G35" s="36"/>
      <c r="H35" s="37">
        <v>0</v>
      </c>
      <c r="I35" s="38" t="str">
        <f t="shared" si="4"/>
        <v xml:space="preserve"> - </v>
      </c>
      <c r="J35" s="45"/>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row>
    <row r="36" spans="1:66" s="39" customFormat="1" ht="66.5" customHeight="1" x14ac:dyDescent="0.25">
      <c r="A36" s="34" t="s">
        <v>67</v>
      </c>
      <c r="B36" s="61" t="s">
        <v>68</v>
      </c>
      <c r="C36" s="35"/>
      <c r="D36" s="62"/>
      <c r="E36" s="90"/>
      <c r="F36" s="47"/>
      <c r="G36" s="36"/>
      <c r="H36" s="37"/>
      <c r="I36" s="38"/>
      <c r="J36" s="34"/>
      <c r="K36" s="61"/>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row>
    <row r="37" spans="1:66" s="39" customFormat="1" ht="66.5" customHeight="1" x14ac:dyDescent="0.25">
      <c r="A37" s="34" t="s">
        <v>69</v>
      </c>
      <c r="B37" s="61" t="s">
        <v>70</v>
      </c>
      <c r="C37" s="35"/>
      <c r="D37" s="62"/>
      <c r="E37" s="90"/>
      <c r="F37" s="47"/>
      <c r="G37" s="36"/>
      <c r="H37" s="37"/>
      <c r="I37" s="38"/>
      <c r="J37" s="34"/>
      <c r="K37" s="61"/>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row>
    <row r="38" spans="1:66" s="40" customFormat="1" ht="66.5" customHeight="1" x14ac:dyDescent="0.25">
      <c r="A38" s="34" t="s">
        <v>71</v>
      </c>
      <c r="B38" s="61" t="s">
        <v>72</v>
      </c>
      <c r="C38" s="35"/>
      <c r="D38" s="62"/>
      <c r="E38" s="90"/>
      <c r="F38" s="47"/>
      <c r="G38" s="36"/>
      <c r="H38" s="37"/>
      <c r="I38" s="38"/>
      <c r="J38" s="34"/>
      <c r="K38" s="61"/>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row>
    <row r="39" spans="1:66" s="39" customFormat="1" ht="66.5" customHeight="1" x14ac:dyDescent="0.25">
      <c r="A39" s="34" t="s">
        <v>73</v>
      </c>
      <c r="B39" s="61" t="s">
        <v>74</v>
      </c>
      <c r="C39" s="35"/>
      <c r="D39" s="62"/>
      <c r="E39" s="90"/>
      <c r="F39" s="47"/>
      <c r="G39" s="36"/>
      <c r="H39" s="37"/>
      <c r="I39" s="38"/>
      <c r="J39" s="34"/>
      <c r="K39" s="61"/>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row>
    <row r="40" spans="1:66" s="39" customFormat="1" ht="66.5" customHeight="1" x14ac:dyDescent="0.25">
      <c r="A40" s="34" t="s">
        <v>75</v>
      </c>
      <c r="B40" s="61" t="s">
        <v>76</v>
      </c>
      <c r="C40" s="35"/>
      <c r="D40" s="62"/>
      <c r="E40" s="90"/>
      <c r="F40" s="47"/>
      <c r="G40" s="36"/>
      <c r="H40" s="37"/>
      <c r="I40" s="38"/>
      <c r="J40" s="34"/>
      <c r="K40" s="61"/>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row>
    <row r="41" spans="1:66" s="39" customFormat="1" ht="88.65" customHeight="1" x14ac:dyDescent="0.25">
      <c r="A41" s="34">
        <v>2.2000000000000002</v>
      </c>
      <c r="B41" s="61" t="s">
        <v>77</v>
      </c>
      <c r="C41" s="35"/>
      <c r="D41" s="62"/>
      <c r="E41" s="90" t="s">
        <v>60</v>
      </c>
      <c r="F41" s="47"/>
      <c r="G41" s="36">
        <v>30</v>
      </c>
      <c r="H41" s="37"/>
      <c r="I41" s="38"/>
      <c r="J41" s="34"/>
      <c r="K41" s="61"/>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row>
    <row r="42" spans="1:66" s="39" customFormat="1" ht="88.65" customHeight="1" x14ac:dyDescent="0.25">
      <c r="A42" s="34">
        <v>2.2999999999999998</v>
      </c>
      <c r="B42" s="61" t="s">
        <v>78</v>
      </c>
      <c r="C42" s="35"/>
      <c r="D42" s="62"/>
      <c r="E42" s="90" t="s">
        <v>79</v>
      </c>
      <c r="F42" s="47"/>
      <c r="G42" s="36">
        <v>24</v>
      </c>
      <c r="H42" s="37"/>
      <c r="I42" s="38"/>
      <c r="J42" s="34"/>
      <c r="K42" s="61"/>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row>
    <row r="43" spans="1:66" s="39" customFormat="1" ht="55.4" customHeight="1" x14ac:dyDescent="0.25">
      <c r="A43" s="34">
        <v>2.4</v>
      </c>
      <c r="B43" s="61" t="s">
        <v>80</v>
      </c>
      <c r="C43" s="35"/>
      <c r="D43" s="62"/>
      <c r="E43" s="90" t="s">
        <v>79</v>
      </c>
      <c r="F43" s="47"/>
      <c r="G43" s="36">
        <v>24</v>
      </c>
      <c r="H43" s="37"/>
      <c r="I43" s="38"/>
      <c r="J43" s="34"/>
      <c r="K43" s="61"/>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row>
    <row r="44" spans="1:66" s="19" customFormat="1" ht="33.25" customHeight="1" x14ac:dyDescent="0.25">
      <c r="A44" s="34">
        <v>2.5</v>
      </c>
      <c r="B44" s="61" t="s">
        <v>81</v>
      </c>
      <c r="C44" s="35"/>
      <c r="D44" s="62"/>
      <c r="E44" s="90" t="s">
        <v>82</v>
      </c>
      <c r="F44" s="47"/>
      <c r="G44" s="36">
        <v>19</v>
      </c>
      <c r="H44" s="37"/>
      <c r="I44" s="38"/>
      <c r="J44" s="34"/>
      <c r="K44" s="61"/>
    </row>
    <row r="45" spans="1:66" ht="99.7" customHeight="1" x14ac:dyDescent="0.25">
      <c r="A45" s="34">
        <v>2.6</v>
      </c>
      <c r="B45" s="61" t="s">
        <v>83</v>
      </c>
      <c r="C45" s="35"/>
      <c r="D45" s="62"/>
      <c r="E45" s="90" t="s">
        <v>79</v>
      </c>
      <c r="F45" s="47"/>
      <c r="G45" s="36">
        <v>24</v>
      </c>
      <c r="H45" s="37"/>
      <c r="I45" s="38"/>
      <c r="J45" s="34"/>
      <c r="K45" s="61"/>
    </row>
    <row r="46" spans="1:66" ht="77.55" customHeight="1" x14ac:dyDescent="0.25">
      <c r="A46" s="34">
        <v>2.7</v>
      </c>
      <c r="B46" s="61" t="s">
        <v>84</v>
      </c>
      <c r="C46" s="35"/>
      <c r="D46" s="62"/>
      <c r="E46" s="90" t="s">
        <v>79</v>
      </c>
      <c r="F46" s="47"/>
      <c r="G46" s="36">
        <v>24</v>
      </c>
      <c r="H46" s="37"/>
      <c r="I46" s="38"/>
      <c r="J46" s="34"/>
      <c r="K46" s="61"/>
    </row>
    <row r="47" spans="1:66" ht="66.5" customHeight="1" x14ac:dyDescent="0.25">
      <c r="A47" s="34" t="s">
        <v>85</v>
      </c>
      <c r="B47" s="61" t="s">
        <v>86</v>
      </c>
      <c r="C47" s="35"/>
      <c r="D47" s="62"/>
      <c r="E47" s="90"/>
      <c r="F47" s="47"/>
      <c r="G47" s="36"/>
      <c r="H47" s="37"/>
      <c r="I47" s="38"/>
      <c r="J47" s="34"/>
      <c r="K47" s="61"/>
    </row>
    <row r="48" spans="1:66" ht="66.5" customHeight="1" x14ac:dyDescent="0.25">
      <c r="A48" s="34" t="s">
        <v>87</v>
      </c>
      <c r="B48" s="61" t="s">
        <v>88</v>
      </c>
      <c r="C48" s="35"/>
      <c r="D48" s="62"/>
      <c r="E48" s="90"/>
      <c r="F48" s="47"/>
      <c r="G48" s="36"/>
      <c r="H48" s="37"/>
      <c r="I48" s="38"/>
      <c r="J48" s="34"/>
      <c r="K48" s="61"/>
    </row>
    <row r="49" spans="1:11" ht="66.5" customHeight="1" x14ac:dyDescent="0.25">
      <c r="A49" s="34">
        <v>2.8</v>
      </c>
      <c r="B49" s="61" t="s">
        <v>89</v>
      </c>
      <c r="C49" s="35"/>
      <c r="D49" s="62"/>
      <c r="E49" s="90" t="s">
        <v>79</v>
      </c>
      <c r="F49" s="47"/>
      <c r="G49" s="36">
        <v>154</v>
      </c>
      <c r="H49" s="37"/>
      <c r="I49" s="38"/>
      <c r="J49" s="34"/>
      <c r="K49" s="61"/>
    </row>
    <row r="50" spans="1:11" ht="77.55" customHeight="1" x14ac:dyDescent="0.25">
      <c r="A50" s="34">
        <v>2.9</v>
      </c>
      <c r="B50" s="61" t="s">
        <v>90</v>
      </c>
      <c r="C50" s="35"/>
      <c r="D50" s="62"/>
      <c r="E50" s="90" t="s">
        <v>62</v>
      </c>
      <c r="F50" s="47"/>
      <c r="G50" s="36">
        <v>158</v>
      </c>
      <c r="H50" s="37"/>
      <c r="I50" s="38"/>
      <c r="J50" s="34"/>
      <c r="K50" s="61"/>
    </row>
    <row r="51" spans="1:11" ht="22.15" customHeight="1" x14ac:dyDescent="0.25">
      <c r="A51" s="34">
        <v>3</v>
      </c>
      <c r="B51" s="61" t="s">
        <v>91</v>
      </c>
      <c r="C51" s="35"/>
      <c r="D51" s="62"/>
      <c r="E51" s="90" t="s">
        <v>49</v>
      </c>
      <c r="F51" s="47"/>
      <c r="G51" s="36">
        <v>97</v>
      </c>
      <c r="H51" s="37"/>
      <c r="I51" s="38"/>
      <c r="J51" s="34"/>
      <c r="K51" s="61"/>
    </row>
    <row r="52" spans="1:11" ht="44.35" customHeight="1" x14ac:dyDescent="0.25">
      <c r="A52" s="34">
        <v>3.1</v>
      </c>
      <c r="B52" s="61" t="s">
        <v>92</v>
      </c>
      <c r="C52" s="35"/>
      <c r="D52" s="62"/>
      <c r="E52" s="90" t="s">
        <v>49</v>
      </c>
      <c r="F52" s="47"/>
      <c r="G52" s="36">
        <v>23</v>
      </c>
      <c r="H52" s="37"/>
      <c r="I52" s="38"/>
      <c r="J52" s="34"/>
      <c r="K52" s="61"/>
    </row>
    <row r="53" spans="1:11" ht="33.25" customHeight="1" x14ac:dyDescent="0.25">
      <c r="A53" s="34" t="s">
        <v>93</v>
      </c>
      <c r="B53" s="61" t="s">
        <v>94</v>
      </c>
      <c r="C53" s="35"/>
      <c r="D53" s="62"/>
      <c r="E53" s="90"/>
      <c r="F53" s="47"/>
      <c r="G53" s="36"/>
      <c r="H53" s="37"/>
      <c r="I53" s="38"/>
      <c r="J53" s="34"/>
      <c r="K53" s="61"/>
    </row>
    <row r="54" spans="1:11" ht="33.25" customHeight="1" x14ac:dyDescent="0.25">
      <c r="A54" s="34" t="s">
        <v>95</v>
      </c>
      <c r="B54" s="61" t="s">
        <v>96</v>
      </c>
      <c r="C54" s="35"/>
      <c r="D54" s="62"/>
      <c r="E54" s="90"/>
      <c r="F54" s="47"/>
      <c r="G54" s="36"/>
      <c r="H54" s="37"/>
      <c r="I54" s="38"/>
      <c r="J54" s="34"/>
      <c r="K54" s="61"/>
    </row>
    <row r="55" spans="1:11" ht="144" customHeight="1" x14ac:dyDescent="0.25">
      <c r="A55" s="34">
        <v>3.2</v>
      </c>
      <c r="B55" s="61" t="s">
        <v>97</v>
      </c>
      <c r="C55" s="35"/>
      <c r="D55" s="62"/>
      <c r="E55" s="90" t="s">
        <v>98</v>
      </c>
      <c r="F55" s="47"/>
      <c r="G55" s="36">
        <v>14</v>
      </c>
      <c r="H55" s="37"/>
      <c r="I55" s="38"/>
      <c r="J55" s="34"/>
      <c r="K55" s="61"/>
    </row>
    <row r="56" spans="1:11" ht="110.8" customHeight="1" x14ac:dyDescent="0.25">
      <c r="A56" s="34">
        <v>3.3</v>
      </c>
      <c r="B56" s="61" t="s">
        <v>99</v>
      </c>
      <c r="C56" s="35"/>
      <c r="D56" s="62"/>
      <c r="E56" s="90" t="s">
        <v>100</v>
      </c>
      <c r="F56" s="47"/>
      <c r="G56" s="36">
        <v>14</v>
      </c>
      <c r="H56" s="37"/>
      <c r="I56" s="38"/>
      <c r="J56" s="34"/>
      <c r="K56" s="61"/>
    </row>
    <row r="57" spans="1:11" ht="77.55" customHeight="1" x14ac:dyDescent="0.25">
      <c r="A57" s="34">
        <v>3.4</v>
      </c>
      <c r="B57" s="61" t="s">
        <v>101</v>
      </c>
      <c r="C57" s="35"/>
      <c r="D57" s="62"/>
      <c r="E57" s="90" t="s">
        <v>98</v>
      </c>
      <c r="F57" s="47"/>
      <c r="G57" s="36">
        <v>19</v>
      </c>
      <c r="H57" s="37"/>
      <c r="I57" s="38"/>
      <c r="J57" s="34"/>
      <c r="K57" s="61"/>
    </row>
    <row r="58" spans="1:11" ht="22.15" customHeight="1" x14ac:dyDescent="0.25">
      <c r="A58" s="34">
        <v>4</v>
      </c>
      <c r="B58" s="61" t="s">
        <v>102</v>
      </c>
      <c r="C58" s="35"/>
      <c r="D58" s="62"/>
      <c r="E58" s="90" t="s">
        <v>103</v>
      </c>
      <c r="F58" s="47"/>
      <c r="G58" s="36">
        <v>28</v>
      </c>
      <c r="H58" s="37"/>
      <c r="I58" s="38"/>
      <c r="J58" s="34"/>
      <c r="K58" s="61"/>
    </row>
    <row r="59" spans="1:11" ht="99.7" customHeight="1" x14ac:dyDescent="0.25">
      <c r="A59" s="34">
        <v>4.0999999999999996</v>
      </c>
      <c r="B59" s="61" t="s">
        <v>104</v>
      </c>
      <c r="C59" s="35"/>
      <c r="D59" s="62"/>
      <c r="E59" s="90" t="s">
        <v>103</v>
      </c>
      <c r="F59" s="47"/>
      <c r="G59" s="36">
        <v>9</v>
      </c>
      <c r="H59" s="37"/>
      <c r="I59" s="38"/>
      <c r="J59" s="34"/>
      <c r="K59" s="61"/>
    </row>
    <row r="60" spans="1:11" ht="144" customHeight="1" x14ac:dyDescent="0.25">
      <c r="A60" s="34">
        <v>4.2</v>
      </c>
      <c r="B60" s="61" t="s">
        <v>105</v>
      </c>
      <c r="C60" s="35"/>
      <c r="D60" s="62"/>
      <c r="E60" s="90" t="s">
        <v>103</v>
      </c>
      <c r="F60" s="47"/>
      <c r="G60" s="36">
        <v>9</v>
      </c>
      <c r="H60" s="37"/>
      <c r="I60" s="38"/>
      <c r="J60" s="34"/>
      <c r="K60" s="61"/>
    </row>
    <row r="61" spans="1:11" ht="110.8" customHeight="1" x14ac:dyDescent="0.25">
      <c r="A61" s="34">
        <v>4.3</v>
      </c>
      <c r="B61" s="61" t="s">
        <v>106</v>
      </c>
      <c r="C61" s="35"/>
      <c r="D61" s="62"/>
      <c r="E61" s="90" t="s">
        <v>107</v>
      </c>
      <c r="F61" s="47"/>
      <c r="G61" s="36">
        <v>9</v>
      </c>
      <c r="H61" s="37"/>
      <c r="I61" s="38"/>
      <c r="J61" s="34"/>
      <c r="K61" s="61"/>
    </row>
    <row r="62" spans="1:11" ht="44.35" customHeight="1" x14ac:dyDescent="0.25">
      <c r="A62" s="34">
        <v>4.4000000000000004</v>
      </c>
      <c r="B62" s="61" t="s">
        <v>108</v>
      </c>
      <c r="C62" s="35"/>
      <c r="D62" s="62"/>
      <c r="E62" s="90" t="s">
        <v>109</v>
      </c>
      <c r="F62" s="47"/>
      <c r="G62" s="36">
        <v>14</v>
      </c>
      <c r="H62" s="37"/>
      <c r="I62" s="38"/>
      <c r="J62" s="34"/>
      <c r="K62" s="61"/>
    </row>
    <row r="63" spans="1:11" ht="22.15" customHeight="1" x14ac:dyDescent="0.25">
      <c r="A63" s="34">
        <v>5</v>
      </c>
      <c r="B63" s="61" t="s">
        <v>110</v>
      </c>
      <c r="C63" s="35"/>
      <c r="D63" s="62"/>
      <c r="E63" s="90" t="s">
        <v>111</v>
      </c>
      <c r="F63" s="47"/>
      <c r="G63" s="36">
        <v>137</v>
      </c>
      <c r="H63" s="37"/>
      <c r="I63" s="38"/>
      <c r="J63" s="34"/>
      <c r="K63" s="61"/>
    </row>
    <row r="64" spans="1:11" ht="88.65" customHeight="1" x14ac:dyDescent="0.25">
      <c r="A64" s="34">
        <v>5.0999999999999996</v>
      </c>
      <c r="B64" s="61" t="s">
        <v>112</v>
      </c>
      <c r="C64" s="35"/>
      <c r="D64" s="62"/>
      <c r="E64" s="90" t="s">
        <v>109</v>
      </c>
      <c r="F64" s="47"/>
      <c r="G64" s="36">
        <v>14</v>
      </c>
      <c r="H64" s="37"/>
      <c r="I64" s="38"/>
      <c r="J64" s="34"/>
      <c r="K64" s="61"/>
    </row>
    <row r="65" spans="1:11" ht="88.65" customHeight="1" x14ac:dyDescent="0.25">
      <c r="A65" s="34">
        <v>5.2</v>
      </c>
      <c r="B65" s="61" t="s">
        <v>113</v>
      </c>
      <c r="C65" s="35"/>
      <c r="D65" s="62"/>
      <c r="E65" s="90" t="s">
        <v>109</v>
      </c>
      <c r="F65" s="47"/>
      <c r="G65" s="36">
        <v>14</v>
      </c>
      <c r="H65" s="37"/>
      <c r="I65" s="38"/>
      <c r="J65" s="34"/>
      <c r="K65" s="61"/>
    </row>
    <row r="66" spans="1:11" ht="44.35" customHeight="1" x14ac:dyDescent="0.25">
      <c r="A66" s="34">
        <v>5.3</v>
      </c>
      <c r="B66" s="61" t="s">
        <v>114</v>
      </c>
      <c r="C66" s="35"/>
      <c r="D66" s="62"/>
      <c r="E66" s="90" t="s">
        <v>109</v>
      </c>
      <c r="F66" s="47"/>
      <c r="G66" s="36">
        <v>14</v>
      </c>
      <c r="H66" s="37"/>
      <c r="I66" s="38"/>
      <c r="J66" s="34"/>
      <c r="K66" s="61"/>
    </row>
    <row r="67" spans="1:11" ht="177.25" customHeight="1" x14ac:dyDescent="0.25">
      <c r="A67" s="34">
        <v>5.4</v>
      </c>
      <c r="B67" s="61" t="s">
        <v>115</v>
      </c>
      <c r="C67" s="35"/>
      <c r="D67" s="62"/>
      <c r="E67" s="90" t="s">
        <v>109</v>
      </c>
      <c r="F67" s="47"/>
      <c r="G67" s="36">
        <v>14</v>
      </c>
      <c r="H67" s="37"/>
      <c r="I67" s="38"/>
      <c r="J67" s="34"/>
      <c r="K67" s="61"/>
    </row>
    <row r="68" spans="1:11" ht="33.25" customHeight="1" x14ac:dyDescent="0.25">
      <c r="A68" s="34">
        <v>5.5</v>
      </c>
      <c r="B68" s="61" t="s">
        <v>116</v>
      </c>
      <c r="C68" s="35"/>
      <c r="D68" s="62"/>
      <c r="E68" s="90" t="s">
        <v>109</v>
      </c>
      <c r="F68" s="47"/>
      <c r="G68" s="36">
        <v>102</v>
      </c>
      <c r="H68" s="37"/>
      <c r="I68" s="38"/>
      <c r="J68" s="34"/>
      <c r="K68" s="61"/>
    </row>
    <row r="69" spans="1:11" ht="44.35" customHeight="1" x14ac:dyDescent="0.25">
      <c r="A69" s="34">
        <v>5.6</v>
      </c>
      <c r="B69" s="61" t="s">
        <v>117</v>
      </c>
      <c r="C69" s="35"/>
      <c r="D69" s="62"/>
      <c r="E69" s="90" t="s">
        <v>109</v>
      </c>
      <c r="F69" s="47"/>
      <c r="G69" s="36">
        <v>14</v>
      </c>
      <c r="H69" s="37"/>
      <c r="I69" s="38"/>
      <c r="J69" s="34"/>
      <c r="K69" s="61"/>
    </row>
    <row r="70" spans="1:11" ht="199.4" customHeight="1" x14ac:dyDescent="0.25">
      <c r="A70" s="34">
        <v>5.7</v>
      </c>
      <c r="B70" s="61" t="s">
        <v>118</v>
      </c>
      <c r="C70" s="35"/>
      <c r="D70" s="62"/>
      <c r="E70" s="90" t="s">
        <v>109</v>
      </c>
      <c r="F70" s="47"/>
      <c r="G70" s="36">
        <v>102</v>
      </c>
      <c r="H70" s="37"/>
      <c r="I70" s="38"/>
      <c r="J70" s="34"/>
      <c r="K70" s="61"/>
    </row>
    <row r="71" spans="1:11" ht="55.4" customHeight="1" x14ac:dyDescent="0.25">
      <c r="A71" s="34">
        <v>5.8</v>
      </c>
      <c r="B71" s="61" t="s">
        <v>119</v>
      </c>
      <c r="C71" s="35"/>
      <c r="D71" s="62"/>
      <c r="E71" s="90" t="s">
        <v>98</v>
      </c>
      <c r="F71" s="47"/>
      <c r="G71" s="36">
        <v>9</v>
      </c>
      <c r="H71" s="37"/>
      <c r="I71" s="38"/>
      <c r="J71" s="34"/>
      <c r="K71" s="61"/>
    </row>
    <row r="72" spans="1:11" ht="99.7" customHeight="1" x14ac:dyDescent="0.25">
      <c r="A72" s="34">
        <v>5.9</v>
      </c>
      <c r="B72" s="61" t="s">
        <v>120</v>
      </c>
      <c r="C72" s="35"/>
      <c r="D72" s="62"/>
      <c r="E72" s="90" t="s">
        <v>98</v>
      </c>
      <c r="F72" s="47"/>
      <c r="G72" s="36">
        <v>34</v>
      </c>
      <c r="H72" s="37"/>
      <c r="I72" s="38"/>
      <c r="J72" s="34"/>
      <c r="K72" s="61"/>
    </row>
    <row r="73" spans="1:11" ht="144" customHeight="1" x14ac:dyDescent="0.25">
      <c r="A73" s="34" t="s">
        <v>121</v>
      </c>
      <c r="B73" s="61" t="s">
        <v>122</v>
      </c>
      <c r="C73" s="35"/>
      <c r="D73" s="62"/>
      <c r="E73" s="90" t="s">
        <v>123</v>
      </c>
      <c r="F73" s="47"/>
      <c r="G73" s="36">
        <v>4</v>
      </c>
      <c r="H73" s="37"/>
      <c r="I73" s="38"/>
      <c r="J73" s="34"/>
      <c r="K73" s="61"/>
    </row>
    <row r="74" spans="1:11" ht="77.55" customHeight="1" x14ac:dyDescent="0.25">
      <c r="A74" s="34">
        <v>5.1100000000000003</v>
      </c>
      <c r="B74" s="61" t="s">
        <v>124</v>
      </c>
      <c r="C74" s="35"/>
      <c r="D74" s="62"/>
      <c r="E74" s="90" t="s">
        <v>49</v>
      </c>
      <c r="F74" s="47"/>
      <c r="G74" s="36">
        <v>9</v>
      </c>
      <c r="H74" s="37"/>
      <c r="I74" s="38"/>
      <c r="J74" s="34"/>
      <c r="K74" s="61"/>
    </row>
    <row r="75" spans="1:11" ht="44.35" customHeight="1" x14ac:dyDescent="0.25">
      <c r="A75" s="34">
        <v>5.12</v>
      </c>
      <c r="B75" s="61" t="s">
        <v>125</v>
      </c>
      <c r="C75" s="35"/>
      <c r="D75" s="62"/>
      <c r="E75" s="90" t="s">
        <v>109</v>
      </c>
      <c r="F75" s="47"/>
      <c r="G75" s="36">
        <v>14</v>
      </c>
      <c r="H75" s="37"/>
      <c r="I75" s="38"/>
      <c r="J75" s="34"/>
      <c r="K75" s="61"/>
    </row>
    <row r="76" spans="1:11" ht="44.35" customHeight="1" x14ac:dyDescent="0.25">
      <c r="A76" s="34">
        <v>5.13</v>
      </c>
      <c r="B76" s="61" t="s">
        <v>126</v>
      </c>
      <c r="C76" s="35"/>
      <c r="D76" s="62"/>
      <c r="E76" s="90" t="s">
        <v>111</v>
      </c>
      <c r="F76" s="47"/>
      <c r="G76" s="36">
        <v>29</v>
      </c>
      <c r="H76" s="37"/>
      <c r="I76" s="38"/>
      <c r="J76" s="34"/>
      <c r="K76" s="61"/>
    </row>
    <row r="77" spans="1:11" ht="33.25" customHeight="1" x14ac:dyDescent="0.25">
      <c r="A77" s="34">
        <v>6</v>
      </c>
      <c r="B77" s="61" t="s">
        <v>127</v>
      </c>
      <c r="C77" s="35"/>
      <c r="D77" s="62"/>
      <c r="E77" s="90" t="s">
        <v>128</v>
      </c>
      <c r="F77" s="47"/>
      <c r="G77" s="36">
        <v>44</v>
      </c>
      <c r="H77" s="37"/>
      <c r="I77" s="38"/>
      <c r="J77" s="34"/>
      <c r="K77" s="61"/>
    </row>
    <row r="78" spans="1:11" ht="55.4" customHeight="1" x14ac:dyDescent="0.25">
      <c r="A78" s="34">
        <v>6.1</v>
      </c>
      <c r="B78" s="61" t="s">
        <v>129</v>
      </c>
      <c r="C78" s="35"/>
      <c r="D78" s="62"/>
      <c r="E78" s="90" t="s">
        <v>49</v>
      </c>
      <c r="F78" s="47"/>
      <c r="G78" s="36">
        <v>9</v>
      </c>
      <c r="H78" s="37"/>
      <c r="I78" s="38"/>
      <c r="J78" s="34"/>
      <c r="K78" s="61"/>
    </row>
    <row r="79" spans="1:11" ht="88.65" customHeight="1" x14ac:dyDescent="0.25">
      <c r="A79" s="34">
        <v>6.2</v>
      </c>
      <c r="B79" s="61" t="s">
        <v>130</v>
      </c>
      <c r="C79" s="35"/>
      <c r="D79" s="62"/>
      <c r="E79" s="90" t="s">
        <v>128</v>
      </c>
      <c r="F79" s="47"/>
      <c r="G79" s="36">
        <v>44</v>
      </c>
      <c r="H79" s="37"/>
      <c r="I79" s="38"/>
      <c r="J79" s="34"/>
      <c r="K79" s="61"/>
    </row>
    <row r="80" spans="1:11" ht="88.65" customHeight="1" x14ac:dyDescent="0.25">
      <c r="A80" s="34">
        <v>6.3</v>
      </c>
      <c r="B80" s="61" t="s">
        <v>131</v>
      </c>
      <c r="C80" s="35"/>
      <c r="D80" s="62"/>
      <c r="E80" s="90" t="s">
        <v>98</v>
      </c>
      <c r="F80" s="47"/>
      <c r="G80" s="36">
        <v>28</v>
      </c>
      <c r="H80" s="37"/>
      <c r="I80" s="38"/>
      <c r="J80" s="34"/>
      <c r="K80" s="61"/>
    </row>
    <row r="81" spans="1:11" ht="44.35" customHeight="1" x14ac:dyDescent="0.25">
      <c r="A81" s="34">
        <v>6.4</v>
      </c>
      <c r="B81" s="61" t="s">
        <v>132</v>
      </c>
      <c r="C81" s="35"/>
      <c r="D81" s="62"/>
      <c r="E81" s="90" t="s">
        <v>49</v>
      </c>
      <c r="F81" s="47"/>
      <c r="G81" s="36">
        <v>9</v>
      </c>
      <c r="H81" s="37"/>
      <c r="I81" s="38"/>
      <c r="J81" s="34"/>
      <c r="K81" s="61"/>
    </row>
    <row r="82" spans="1:11" ht="22.15" customHeight="1" x14ac:dyDescent="0.25">
      <c r="A82" s="34">
        <v>7</v>
      </c>
      <c r="B82" s="61" t="s">
        <v>133</v>
      </c>
      <c r="C82" s="35"/>
      <c r="D82" s="62"/>
      <c r="E82" s="90" t="s">
        <v>123</v>
      </c>
      <c r="F82" s="47"/>
      <c r="G82" s="36">
        <v>116</v>
      </c>
      <c r="H82" s="37"/>
      <c r="I82" s="38"/>
      <c r="J82" s="34"/>
      <c r="K82" s="61"/>
    </row>
    <row r="83" spans="1:11" ht="44.35" customHeight="1" x14ac:dyDescent="0.25">
      <c r="A83" s="34">
        <v>7.1</v>
      </c>
      <c r="B83" s="61" t="s">
        <v>134</v>
      </c>
      <c r="C83" s="35"/>
      <c r="D83" s="62"/>
      <c r="E83" s="90" t="s">
        <v>123</v>
      </c>
      <c r="F83" s="47"/>
      <c r="G83" s="36">
        <v>14</v>
      </c>
      <c r="H83" s="37"/>
      <c r="I83" s="38"/>
      <c r="J83" s="34"/>
      <c r="K83" s="61"/>
    </row>
    <row r="84" spans="1:11" ht="88.65" customHeight="1" x14ac:dyDescent="0.25">
      <c r="A84" s="34">
        <v>7.2</v>
      </c>
      <c r="B84" s="61" t="s">
        <v>135</v>
      </c>
      <c r="C84" s="35"/>
      <c r="D84" s="62"/>
      <c r="E84" s="90" t="s">
        <v>123</v>
      </c>
      <c r="F84" s="47"/>
      <c r="G84" s="36">
        <v>14</v>
      </c>
      <c r="H84" s="37"/>
      <c r="I84" s="38"/>
      <c r="J84" s="34"/>
      <c r="K84" s="61"/>
    </row>
    <row r="85" spans="1:11" ht="33.25" customHeight="1" x14ac:dyDescent="0.25">
      <c r="A85" s="34">
        <v>7.3</v>
      </c>
      <c r="B85" s="61" t="s">
        <v>136</v>
      </c>
      <c r="C85" s="35"/>
      <c r="D85" s="62"/>
      <c r="E85" s="90" t="s">
        <v>128</v>
      </c>
      <c r="F85" s="47"/>
      <c r="G85" s="36">
        <v>10</v>
      </c>
      <c r="H85" s="37"/>
      <c r="I85" s="38"/>
      <c r="J85" s="34"/>
      <c r="K85" s="61"/>
    </row>
    <row r="86" spans="1:11" ht="55.4" customHeight="1" x14ac:dyDescent="0.25">
      <c r="A86" s="34">
        <v>7.4</v>
      </c>
      <c r="B86" s="61" t="s">
        <v>137</v>
      </c>
      <c r="C86" s="35"/>
      <c r="D86" s="62"/>
      <c r="E86" s="90" t="s">
        <v>138</v>
      </c>
      <c r="F86" s="47"/>
      <c r="G86" s="36">
        <v>10</v>
      </c>
      <c r="H86" s="37"/>
      <c r="I86" s="38"/>
      <c r="J86" s="34"/>
      <c r="K86" s="61"/>
    </row>
    <row r="87" spans="1:11" ht="66.5" customHeight="1" x14ac:dyDescent="0.25">
      <c r="A87" s="34">
        <v>7.5</v>
      </c>
      <c r="B87" s="61" t="s">
        <v>139</v>
      </c>
      <c r="C87" s="35"/>
      <c r="D87" s="62"/>
      <c r="E87" s="90" t="s">
        <v>138</v>
      </c>
      <c r="F87" s="47"/>
      <c r="G87" s="36">
        <v>10</v>
      </c>
      <c r="H87" s="37"/>
      <c r="I87" s="38"/>
      <c r="J87" s="34"/>
      <c r="K87" s="61"/>
    </row>
    <row r="88" spans="1:11" ht="33.25" customHeight="1" x14ac:dyDescent="0.25">
      <c r="A88" s="34">
        <v>7.6</v>
      </c>
      <c r="B88" s="61" t="s">
        <v>140</v>
      </c>
      <c r="C88" s="35"/>
      <c r="D88" s="62"/>
      <c r="E88" s="90" t="s">
        <v>141</v>
      </c>
      <c r="F88" s="47"/>
      <c r="G88" s="36">
        <v>16</v>
      </c>
      <c r="H88" s="37"/>
      <c r="I88" s="38"/>
      <c r="J88" s="34"/>
      <c r="K88" s="61"/>
    </row>
    <row r="89" spans="1:11" ht="33.25" customHeight="1" x14ac:dyDescent="0.25">
      <c r="A89" s="34">
        <v>7.7</v>
      </c>
      <c r="B89" s="61" t="s">
        <v>142</v>
      </c>
      <c r="C89" s="35"/>
      <c r="D89" s="62"/>
      <c r="E89" s="90" t="s">
        <v>123</v>
      </c>
      <c r="F89" s="47"/>
      <c r="G89" s="36">
        <v>14</v>
      </c>
      <c r="H89" s="37"/>
      <c r="I89" s="38"/>
      <c r="J89" s="34"/>
      <c r="K89" s="61"/>
    </row>
    <row r="90" spans="1:11" ht="33.25" customHeight="1" x14ac:dyDescent="0.25">
      <c r="A90" s="34">
        <v>8</v>
      </c>
      <c r="B90" s="61" t="s">
        <v>143</v>
      </c>
      <c r="C90" s="35"/>
      <c r="D90" s="62"/>
      <c r="E90" s="90" t="s">
        <v>34</v>
      </c>
      <c r="F90" s="47"/>
      <c r="G90" s="36">
        <v>63</v>
      </c>
      <c r="H90" s="37"/>
      <c r="I90" s="38"/>
      <c r="J90" s="34"/>
      <c r="K90" s="61"/>
    </row>
    <row r="91" spans="1:11" ht="221.55" customHeight="1" x14ac:dyDescent="0.25">
      <c r="A91" s="34">
        <v>8.1</v>
      </c>
      <c r="B91" s="61" t="s">
        <v>144</v>
      </c>
      <c r="C91" s="35"/>
      <c r="D91" s="62"/>
      <c r="E91" s="90" t="s">
        <v>34</v>
      </c>
      <c r="F91" s="47"/>
      <c r="G91" s="36">
        <v>10</v>
      </c>
      <c r="H91" s="37"/>
      <c r="I91" s="38"/>
      <c r="J91" s="34"/>
      <c r="K91" s="61"/>
    </row>
    <row r="92" spans="1:11" ht="99.7" customHeight="1" x14ac:dyDescent="0.25">
      <c r="A92" s="34">
        <v>8.1999999999999993</v>
      </c>
      <c r="B92" s="61" t="s">
        <v>145</v>
      </c>
      <c r="C92" s="35"/>
      <c r="D92" s="62"/>
      <c r="E92" s="90" t="s">
        <v>146</v>
      </c>
      <c r="F92" s="47"/>
      <c r="G92" s="36">
        <v>20</v>
      </c>
      <c r="H92" s="37"/>
      <c r="I92" s="38"/>
      <c r="J92" s="34"/>
      <c r="K92" s="61"/>
    </row>
    <row r="93" spans="1:11" ht="99.7" customHeight="1" x14ac:dyDescent="0.25">
      <c r="A93" s="34">
        <v>8.3000000000000007</v>
      </c>
      <c r="B93" s="61" t="s">
        <v>147</v>
      </c>
      <c r="C93" s="35"/>
      <c r="D93" s="62"/>
      <c r="E93" s="90" t="s">
        <v>146</v>
      </c>
      <c r="F93" s="47"/>
      <c r="G93" s="36">
        <v>20</v>
      </c>
      <c r="H93" s="37"/>
      <c r="I93" s="38"/>
      <c r="J93" s="34"/>
      <c r="K93" s="61"/>
    </row>
    <row r="94" spans="1:11" ht="77.55" customHeight="1" x14ac:dyDescent="0.25">
      <c r="A94" s="34">
        <v>8.4</v>
      </c>
      <c r="B94" s="61" t="s">
        <v>148</v>
      </c>
      <c r="C94" s="35"/>
      <c r="D94" s="62"/>
      <c r="E94" s="90" t="s">
        <v>34</v>
      </c>
      <c r="F94" s="47"/>
      <c r="G94" s="36">
        <v>10</v>
      </c>
      <c r="H94" s="37"/>
      <c r="I94" s="38"/>
      <c r="J94" s="34"/>
      <c r="K94" s="61"/>
    </row>
    <row r="95" spans="1:11" ht="44.35" customHeight="1" x14ac:dyDescent="0.25">
      <c r="A95" s="34">
        <v>8.5</v>
      </c>
      <c r="B95" s="61" t="s">
        <v>149</v>
      </c>
      <c r="C95" s="35"/>
      <c r="D95" s="62"/>
      <c r="E95" s="90" t="s">
        <v>150</v>
      </c>
      <c r="F95" s="47"/>
      <c r="G95" s="36">
        <v>19</v>
      </c>
      <c r="H95" s="37"/>
      <c r="I95" s="38"/>
      <c r="J95" s="34"/>
      <c r="K95" s="61"/>
    </row>
    <row r="96" spans="1:11" ht="77.55" customHeight="1" x14ac:dyDescent="0.25">
      <c r="A96" s="34">
        <v>8.6</v>
      </c>
      <c r="B96" s="61" t="s">
        <v>151</v>
      </c>
      <c r="C96" s="35"/>
      <c r="D96" s="62"/>
      <c r="E96" s="90" t="s">
        <v>150</v>
      </c>
      <c r="F96" s="47"/>
      <c r="G96" s="36">
        <v>19</v>
      </c>
      <c r="H96" s="37"/>
      <c r="I96" s="38"/>
      <c r="J96" s="34"/>
      <c r="K96" s="61"/>
    </row>
    <row r="97" spans="1:11" ht="77.55" customHeight="1" x14ac:dyDescent="0.25">
      <c r="A97" s="34">
        <v>8.6999999999999993</v>
      </c>
      <c r="B97" s="61" t="s">
        <v>152</v>
      </c>
      <c r="C97" s="35"/>
      <c r="D97" s="62"/>
      <c r="E97" s="90" t="s">
        <v>146</v>
      </c>
      <c r="F97" s="47"/>
      <c r="G97" s="36">
        <v>20</v>
      </c>
      <c r="H97" s="37"/>
      <c r="I97" s="38"/>
      <c r="J97" s="34"/>
      <c r="K97" s="61"/>
    </row>
    <row r="98" spans="1:11" ht="55.4" customHeight="1" x14ac:dyDescent="0.25">
      <c r="A98" s="34">
        <v>8.8000000000000007</v>
      </c>
      <c r="B98" s="61" t="s">
        <v>153</v>
      </c>
      <c r="C98" s="35"/>
      <c r="D98" s="62"/>
      <c r="E98" s="90" t="s">
        <v>146</v>
      </c>
      <c r="F98" s="47"/>
      <c r="G98" s="36">
        <v>39</v>
      </c>
      <c r="H98" s="37"/>
      <c r="I98" s="38"/>
      <c r="J98" s="34"/>
      <c r="K98" s="61"/>
    </row>
    <row r="99" spans="1:11" ht="66.5" customHeight="1" x14ac:dyDescent="0.25">
      <c r="A99" s="34">
        <v>8.9</v>
      </c>
      <c r="B99" s="61" t="s">
        <v>154</v>
      </c>
      <c r="C99" s="35"/>
      <c r="D99" s="62"/>
      <c r="E99" s="90" t="s">
        <v>146</v>
      </c>
      <c r="F99" s="47"/>
      <c r="G99" s="36">
        <v>39</v>
      </c>
      <c r="H99" s="37"/>
      <c r="I99" s="38"/>
      <c r="J99" s="34"/>
      <c r="K99" s="61"/>
    </row>
    <row r="100" spans="1:11" ht="88.65" customHeight="1" x14ac:dyDescent="0.25">
      <c r="A100" s="34">
        <v>8.1</v>
      </c>
      <c r="B100" s="61" t="s">
        <v>155</v>
      </c>
      <c r="C100" s="35"/>
      <c r="D100" s="62"/>
      <c r="E100" s="90" t="s">
        <v>146</v>
      </c>
      <c r="F100" s="47"/>
      <c r="G100" s="36">
        <v>39</v>
      </c>
      <c r="H100" s="37"/>
      <c r="I100" s="38"/>
      <c r="J100" s="34"/>
      <c r="K100" s="61"/>
    </row>
    <row r="101" spans="1:11" ht="66.5" customHeight="1" x14ac:dyDescent="0.25">
      <c r="A101" s="34">
        <v>8.11</v>
      </c>
      <c r="B101" s="61" t="s">
        <v>156</v>
      </c>
      <c r="C101" s="35"/>
      <c r="D101" s="62"/>
      <c r="E101" s="90" t="s">
        <v>146</v>
      </c>
      <c r="F101" s="47"/>
      <c r="G101" s="36">
        <v>39</v>
      </c>
      <c r="H101" s="37"/>
      <c r="I101" s="38"/>
      <c r="J101" s="34"/>
      <c r="K101" s="61"/>
    </row>
    <row r="102" spans="1:11" ht="66.5" customHeight="1" x14ac:dyDescent="0.25">
      <c r="A102" s="34">
        <v>8.1199999999999992</v>
      </c>
      <c r="B102" s="61" t="s">
        <v>157</v>
      </c>
      <c r="C102" s="35"/>
      <c r="D102" s="62"/>
      <c r="E102" s="90" t="s">
        <v>146</v>
      </c>
      <c r="F102" s="47"/>
      <c r="G102" s="36">
        <v>39</v>
      </c>
      <c r="H102" s="37"/>
      <c r="I102" s="38"/>
      <c r="J102" s="34"/>
      <c r="K102" s="61"/>
    </row>
    <row r="103" spans="1:11" ht="22.15" customHeight="1" x14ac:dyDescent="0.25">
      <c r="A103" s="34">
        <v>9</v>
      </c>
      <c r="B103" s="61" t="s">
        <v>158</v>
      </c>
      <c r="C103" s="35"/>
      <c r="D103" s="62"/>
      <c r="E103" s="90" t="s">
        <v>49</v>
      </c>
      <c r="F103" s="47"/>
      <c r="G103" s="36">
        <v>65</v>
      </c>
      <c r="H103" s="37"/>
      <c r="I103" s="38"/>
      <c r="J103" s="34"/>
      <c r="K103" s="61"/>
    </row>
    <row r="104" spans="1:11" ht="276.95" customHeight="1" x14ac:dyDescent="0.25">
      <c r="A104" s="34">
        <v>9.1</v>
      </c>
      <c r="B104" s="61" t="s">
        <v>159</v>
      </c>
      <c r="C104" s="35"/>
      <c r="D104" s="62"/>
      <c r="E104" s="90" t="s">
        <v>49</v>
      </c>
      <c r="F104" s="47"/>
      <c r="G104" s="36">
        <v>9</v>
      </c>
      <c r="H104" s="37"/>
      <c r="I104" s="38"/>
      <c r="J104" s="34"/>
      <c r="K104" s="61"/>
    </row>
    <row r="105" spans="1:11" ht="88.65" customHeight="1" x14ac:dyDescent="0.25">
      <c r="A105" s="34">
        <v>9.1999999999999993</v>
      </c>
      <c r="B105" s="61" t="s">
        <v>160</v>
      </c>
      <c r="C105" s="35"/>
      <c r="D105" s="62"/>
      <c r="E105" s="90" t="s">
        <v>36</v>
      </c>
      <c r="F105" s="47"/>
      <c r="G105" s="36">
        <v>7</v>
      </c>
      <c r="H105" s="37"/>
      <c r="I105" s="38"/>
      <c r="J105" s="34"/>
      <c r="K105" s="61"/>
    </row>
    <row r="106" spans="1:11" ht="77.55" customHeight="1" x14ac:dyDescent="0.25">
      <c r="A106" s="34">
        <v>9.3000000000000007</v>
      </c>
      <c r="B106" s="61" t="s">
        <v>161</v>
      </c>
      <c r="C106" s="35"/>
      <c r="D106" s="62"/>
      <c r="E106" s="90" t="s">
        <v>36</v>
      </c>
      <c r="F106" s="47"/>
      <c r="G106" s="36">
        <v>7</v>
      </c>
      <c r="H106" s="37"/>
      <c r="I106" s="38"/>
      <c r="J106" s="34"/>
      <c r="K106" s="61"/>
    </row>
    <row r="107" spans="1:11" ht="121.85" customHeight="1" x14ac:dyDescent="0.25">
      <c r="A107" s="34">
        <v>9.4</v>
      </c>
      <c r="B107" s="61" t="s">
        <v>162</v>
      </c>
      <c r="C107" s="35"/>
      <c r="D107" s="62"/>
      <c r="E107" s="90" t="s">
        <v>49</v>
      </c>
      <c r="F107" s="47"/>
      <c r="G107" s="36">
        <v>9</v>
      </c>
      <c r="H107" s="37"/>
      <c r="I107" s="38"/>
      <c r="J107" s="34"/>
      <c r="K107" s="61"/>
    </row>
    <row r="108" spans="1:11" ht="44.35" customHeight="1" x14ac:dyDescent="0.25">
      <c r="A108" s="34">
        <v>9.5</v>
      </c>
      <c r="B108" s="61" t="s">
        <v>163</v>
      </c>
      <c r="C108" s="35"/>
      <c r="D108" s="62"/>
      <c r="E108" s="90" t="s">
        <v>49</v>
      </c>
      <c r="F108" s="47"/>
      <c r="G108" s="36">
        <v>9</v>
      </c>
      <c r="H108" s="37"/>
      <c r="I108" s="38"/>
      <c r="J108" s="34"/>
      <c r="K108" s="61"/>
    </row>
    <row r="109" spans="1:11" ht="44.35" customHeight="1" x14ac:dyDescent="0.25">
      <c r="A109" s="34">
        <v>9.6</v>
      </c>
      <c r="B109" s="61" t="s">
        <v>164</v>
      </c>
      <c r="C109" s="35"/>
      <c r="D109" s="62"/>
      <c r="E109" s="90" t="s">
        <v>49</v>
      </c>
      <c r="F109" s="47"/>
      <c r="G109" s="36">
        <v>9</v>
      </c>
      <c r="H109" s="37"/>
      <c r="I109" s="38"/>
      <c r="J109" s="34"/>
      <c r="K109" s="61"/>
    </row>
    <row r="110" spans="1:11" ht="88.65" customHeight="1" x14ac:dyDescent="0.25">
      <c r="A110" s="34">
        <v>9.6999999999999993</v>
      </c>
      <c r="B110" s="61" t="s">
        <v>165</v>
      </c>
      <c r="C110" s="35"/>
      <c r="D110" s="62"/>
      <c r="E110" s="90" t="s">
        <v>49</v>
      </c>
      <c r="F110" s="47"/>
      <c r="G110" s="36">
        <v>9</v>
      </c>
      <c r="H110" s="37"/>
      <c r="I110" s="38"/>
      <c r="J110" s="34"/>
      <c r="K110" s="61"/>
    </row>
    <row r="111" spans="1:11" ht="55.4" customHeight="1" x14ac:dyDescent="0.25">
      <c r="A111" s="34">
        <v>9.8000000000000007</v>
      </c>
      <c r="B111" s="61" t="s">
        <v>166</v>
      </c>
      <c r="C111" s="35"/>
      <c r="D111" s="62"/>
      <c r="E111" s="90" t="s">
        <v>138</v>
      </c>
      <c r="F111" s="47"/>
      <c r="G111" s="36">
        <v>14</v>
      </c>
      <c r="H111" s="37"/>
      <c r="I111" s="38"/>
      <c r="J111" s="34"/>
      <c r="K111" s="61"/>
    </row>
    <row r="112" spans="1:11" ht="22.15" customHeight="1" x14ac:dyDescent="0.25">
      <c r="A112" s="34">
        <v>10</v>
      </c>
      <c r="B112" s="61" t="s">
        <v>167</v>
      </c>
      <c r="C112" s="35"/>
      <c r="D112" s="62"/>
      <c r="E112" s="90" t="s">
        <v>49</v>
      </c>
      <c r="F112" s="47"/>
      <c r="G112" s="36">
        <v>65</v>
      </c>
      <c r="H112" s="37"/>
      <c r="I112" s="38"/>
      <c r="J112" s="34"/>
      <c r="K112" s="61"/>
    </row>
    <row r="113" spans="1:11" ht="144" customHeight="1" x14ac:dyDescent="0.25">
      <c r="A113" s="34">
        <v>10.1</v>
      </c>
      <c r="B113" s="61" t="s">
        <v>168</v>
      </c>
      <c r="C113" s="35"/>
      <c r="D113" s="62"/>
      <c r="E113" s="90" t="s">
        <v>98</v>
      </c>
      <c r="F113" s="47"/>
      <c r="G113" s="36">
        <v>9</v>
      </c>
      <c r="H113" s="37"/>
      <c r="I113" s="38"/>
      <c r="J113" s="34"/>
      <c r="K113" s="61"/>
    </row>
    <row r="114" spans="1:11" ht="55.4" customHeight="1" x14ac:dyDescent="0.25">
      <c r="A114" s="34">
        <v>10.199999999999999</v>
      </c>
      <c r="B114" s="61" t="s">
        <v>169</v>
      </c>
      <c r="C114" s="35"/>
      <c r="D114" s="62"/>
      <c r="E114" s="90" t="s">
        <v>98</v>
      </c>
      <c r="F114" s="47"/>
      <c r="G114" s="36">
        <v>14</v>
      </c>
      <c r="H114" s="37"/>
      <c r="I114" s="38"/>
      <c r="J114" s="34"/>
      <c r="K114" s="61"/>
    </row>
    <row r="115" spans="1:11" ht="66.5" customHeight="1" x14ac:dyDescent="0.25">
      <c r="A115" s="34">
        <v>10.3</v>
      </c>
      <c r="B115" s="61" t="s">
        <v>170</v>
      </c>
      <c r="C115" s="35"/>
      <c r="D115" s="62"/>
      <c r="E115" s="90" t="s">
        <v>171</v>
      </c>
      <c r="F115" s="47"/>
      <c r="G115" s="36">
        <v>19</v>
      </c>
      <c r="H115" s="37"/>
      <c r="I115" s="38"/>
      <c r="J115" s="34"/>
      <c r="K115" s="61"/>
    </row>
    <row r="116" spans="1:11" ht="121.85" customHeight="1" x14ac:dyDescent="0.25">
      <c r="A116" s="34">
        <v>10.4</v>
      </c>
      <c r="B116" s="61" t="s">
        <v>172</v>
      </c>
      <c r="C116" s="35"/>
      <c r="D116" s="62"/>
      <c r="E116" s="90" t="s">
        <v>49</v>
      </c>
      <c r="F116" s="47"/>
      <c r="G116" s="36">
        <v>65</v>
      </c>
      <c r="H116" s="37"/>
      <c r="I116" s="38"/>
      <c r="J116" s="34"/>
      <c r="K116" s="61"/>
    </row>
    <row r="117" spans="1:11" ht="88.65" customHeight="1" x14ac:dyDescent="0.25">
      <c r="A117" s="34">
        <v>10.5</v>
      </c>
      <c r="B117" s="61" t="s">
        <v>173</v>
      </c>
      <c r="C117" s="35"/>
      <c r="D117" s="62"/>
      <c r="E117" s="90" t="s">
        <v>171</v>
      </c>
      <c r="F117" s="47"/>
      <c r="G117" s="36">
        <v>19</v>
      </c>
      <c r="H117" s="37"/>
      <c r="I117" s="38"/>
      <c r="J117" s="34"/>
      <c r="K117" s="61"/>
    </row>
    <row r="118" spans="1:11" ht="77.55" customHeight="1" x14ac:dyDescent="0.25">
      <c r="A118" s="34">
        <v>10.6</v>
      </c>
      <c r="B118" s="61" t="s">
        <v>174</v>
      </c>
      <c r="C118" s="35"/>
      <c r="D118" s="62"/>
      <c r="E118" s="90" t="s">
        <v>171</v>
      </c>
      <c r="F118" s="47"/>
      <c r="G118" s="36">
        <v>19</v>
      </c>
      <c r="H118" s="37"/>
      <c r="I118" s="38"/>
      <c r="J118" s="34"/>
      <c r="K118" s="61"/>
    </row>
    <row r="119" spans="1:11" x14ac:dyDescent="0.25">
      <c r="A119" s="34">
        <v>11</v>
      </c>
      <c r="B119" s="61" t="s">
        <v>175</v>
      </c>
      <c r="C119" s="35"/>
      <c r="D119" s="62"/>
      <c r="E119" s="90" t="s">
        <v>34</v>
      </c>
      <c r="F119" s="47"/>
      <c r="G119" s="36">
        <v>77</v>
      </c>
      <c r="H119" s="37"/>
      <c r="I119" s="38"/>
      <c r="J119" s="34"/>
      <c r="K119" s="61"/>
    </row>
    <row r="120" spans="1:11" ht="33.25" customHeight="1" x14ac:dyDescent="0.25">
      <c r="A120" s="34">
        <v>11.1</v>
      </c>
      <c r="B120" s="61" t="s">
        <v>176</v>
      </c>
      <c r="C120" s="35"/>
      <c r="D120" s="62"/>
      <c r="E120" s="90" t="s">
        <v>34</v>
      </c>
      <c r="F120" s="47"/>
      <c r="G120" s="36">
        <v>10</v>
      </c>
      <c r="H120" s="37"/>
      <c r="I120" s="38"/>
      <c r="J120" s="34"/>
      <c r="K120" s="61"/>
    </row>
    <row r="121" spans="1:11" ht="77.55" customHeight="1" x14ac:dyDescent="0.25">
      <c r="A121" s="34">
        <v>11.2</v>
      </c>
      <c r="B121" s="61" t="s">
        <v>177</v>
      </c>
      <c r="C121" s="35"/>
      <c r="D121" s="62"/>
      <c r="E121" s="90" t="s">
        <v>178</v>
      </c>
      <c r="F121" s="47"/>
      <c r="G121" s="36">
        <v>14</v>
      </c>
      <c r="H121" s="37"/>
      <c r="I121" s="38"/>
      <c r="J121" s="34"/>
      <c r="K121" s="61"/>
    </row>
    <row r="122" spans="1:11" ht="99.7" customHeight="1" x14ac:dyDescent="0.25">
      <c r="A122" s="34">
        <v>11.3</v>
      </c>
      <c r="B122" s="61" t="s">
        <v>179</v>
      </c>
      <c r="C122" s="35"/>
      <c r="D122" s="62"/>
      <c r="E122" s="90" t="s">
        <v>180</v>
      </c>
      <c r="F122" s="47"/>
      <c r="G122" s="36">
        <v>38</v>
      </c>
      <c r="H122" s="37"/>
      <c r="I122" s="38"/>
      <c r="J122" s="34"/>
      <c r="K122" s="61"/>
    </row>
    <row r="123" spans="1:11" ht="77.55" customHeight="1" x14ac:dyDescent="0.25">
      <c r="A123" s="34">
        <v>11.4</v>
      </c>
      <c r="B123" s="61" t="s">
        <v>181</v>
      </c>
      <c r="C123" s="35"/>
      <c r="D123" s="62"/>
      <c r="E123" s="90" t="s">
        <v>182</v>
      </c>
      <c r="F123" s="47"/>
      <c r="G123" s="36">
        <v>9</v>
      </c>
      <c r="H123" s="37"/>
      <c r="I123" s="38"/>
      <c r="J123" s="34"/>
      <c r="K123" s="61"/>
    </row>
    <row r="124" spans="1:11" ht="33.25" customHeight="1" x14ac:dyDescent="0.25">
      <c r="A124" s="34">
        <v>12</v>
      </c>
      <c r="B124" s="61" t="s">
        <v>183</v>
      </c>
      <c r="C124" s="35"/>
      <c r="D124" s="62"/>
      <c r="E124" s="90" t="s">
        <v>62</v>
      </c>
      <c r="F124" s="47"/>
      <c r="G124" s="36">
        <v>150</v>
      </c>
      <c r="H124" s="37"/>
      <c r="I124" s="38"/>
      <c r="J124" s="34"/>
      <c r="K124" s="61"/>
    </row>
    <row r="125" spans="1:11" ht="33.25" customHeight="1" x14ac:dyDescent="0.25">
      <c r="A125" s="34">
        <v>12.1</v>
      </c>
      <c r="B125" s="61" t="s">
        <v>184</v>
      </c>
      <c r="C125" s="35"/>
      <c r="D125" s="62"/>
      <c r="E125" s="90" t="s">
        <v>34</v>
      </c>
      <c r="F125" s="47"/>
      <c r="G125" s="36">
        <v>10</v>
      </c>
      <c r="H125" s="37"/>
      <c r="I125" s="38"/>
      <c r="J125" s="34"/>
      <c r="K125" s="61"/>
    </row>
    <row r="126" spans="1:11" ht="132.94999999999999" customHeight="1" x14ac:dyDescent="0.25">
      <c r="A126" s="34">
        <v>12.2</v>
      </c>
      <c r="B126" s="61" t="s">
        <v>185</v>
      </c>
      <c r="C126" s="35"/>
      <c r="D126" s="62"/>
      <c r="E126" s="90" t="s">
        <v>62</v>
      </c>
      <c r="F126" s="47"/>
      <c r="G126" s="36">
        <v>29</v>
      </c>
      <c r="H126" s="37"/>
      <c r="I126" s="38"/>
      <c r="J126" s="34"/>
      <c r="K126" s="61"/>
    </row>
    <row r="127" spans="1:11" ht="177.25" customHeight="1" x14ac:dyDescent="0.25">
      <c r="A127" s="34">
        <v>12.3</v>
      </c>
      <c r="B127" s="61" t="s">
        <v>186</v>
      </c>
      <c r="C127" s="35"/>
      <c r="D127" s="62"/>
      <c r="E127" s="90" t="s">
        <v>34</v>
      </c>
      <c r="F127" s="47"/>
      <c r="G127" s="36">
        <v>10</v>
      </c>
      <c r="H127" s="37"/>
      <c r="I127" s="38"/>
      <c r="J127" s="34"/>
      <c r="K127" s="61"/>
    </row>
    <row r="128" spans="1:11" ht="44.35" customHeight="1" x14ac:dyDescent="0.25">
      <c r="A128" s="34">
        <v>12.4</v>
      </c>
      <c r="B128" s="61" t="s">
        <v>187</v>
      </c>
      <c r="C128" s="35"/>
      <c r="D128" s="62"/>
      <c r="E128" s="90" t="s">
        <v>62</v>
      </c>
      <c r="F128" s="47"/>
      <c r="G128" s="36">
        <v>145</v>
      </c>
      <c r="H128" s="37"/>
      <c r="I128" s="38"/>
      <c r="J128" s="34"/>
      <c r="K128" s="61"/>
    </row>
    <row r="129" spans="1:11" ht="55.4" customHeight="1" x14ac:dyDescent="0.25">
      <c r="A129" s="34">
        <v>12.5</v>
      </c>
      <c r="B129" s="61" t="s">
        <v>188</v>
      </c>
      <c r="C129" s="35"/>
      <c r="D129" s="62"/>
      <c r="E129" s="90" t="s">
        <v>49</v>
      </c>
      <c r="F129" s="47"/>
      <c r="G129" s="36">
        <v>52</v>
      </c>
      <c r="H129" s="37"/>
      <c r="I129" s="38"/>
      <c r="J129" s="34"/>
      <c r="K129" s="61"/>
    </row>
    <row r="130" spans="1:11" ht="121.85" customHeight="1" x14ac:dyDescent="0.25">
      <c r="A130" s="34">
        <v>12.6</v>
      </c>
      <c r="B130" s="61" t="s">
        <v>189</v>
      </c>
      <c r="C130" s="35"/>
      <c r="D130" s="62"/>
      <c r="E130" s="90" t="s">
        <v>103</v>
      </c>
      <c r="F130" s="47"/>
      <c r="G130" s="36">
        <v>121</v>
      </c>
      <c r="H130" s="37"/>
      <c r="I130" s="38"/>
      <c r="J130" s="34"/>
      <c r="K130" s="61"/>
    </row>
    <row r="131" spans="1:11" x14ac:dyDescent="0.25">
      <c r="A131" s="34">
        <v>13</v>
      </c>
      <c r="B131" s="61" t="s">
        <v>190</v>
      </c>
      <c r="C131" s="35"/>
      <c r="D131" s="62"/>
      <c r="E131" s="90" t="s">
        <v>34</v>
      </c>
      <c r="F131" s="47"/>
      <c r="G131" s="36">
        <v>61</v>
      </c>
      <c r="H131" s="37"/>
      <c r="I131" s="38"/>
      <c r="J131" s="34"/>
      <c r="K131" s="61"/>
    </row>
    <row r="132" spans="1:11" ht="33.25" customHeight="1" x14ac:dyDescent="0.25">
      <c r="A132" s="34">
        <v>13.1</v>
      </c>
      <c r="B132" s="61" t="s">
        <v>191</v>
      </c>
      <c r="C132" s="35"/>
      <c r="D132" s="62"/>
      <c r="E132" s="90" t="s">
        <v>34</v>
      </c>
      <c r="F132" s="47"/>
      <c r="G132" s="36">
        <v>10</v>
      </c>
      <c r="H132" s="37"/>
      <c r="I132" s="38"/>
      <c r="J132" s="34"/>
      <c r="K132" s="61"/>
    </row>
    <row r="133" spans="1:11" ht="77.55" customHeight="1" x14ac:dyDescent="0.25">
      <c r="A133" s="34">
        <v>13.2</v>
      </c>
      <c r="B133" s="61" t="s">
        <v>192</v>
      </c>
      <c r="C133" s="35"/>
      <c r="D133" s="62"/>
      <c r="E133" s="90" t="s">
        <v>171</v>
      </c>
      <c r="F133" s="47"/>
      <c r="G133" s="36">
        <v>10</v>
      </c>
      <c r="H133" s="37"/>
      <c r="I133" s="38"/>
      <c r="J133" s="34"/>
      <c r="K133" s="61"/>
    </row>
    <row r="134" spans="1:11" ht="77.55" customHeight="1" x14ac:dyDescent="0.25">
      <c r="A134" s="34">
        <v>13.3</v>
      </c>
      <c r="B134" s="61" t="s">
        <v>193</v>
      </c>
      <c r="C134" s="35"/>
      <c r="D134" s="62"/>
      <c r="E134" s="90" t="s">
        <v>138</v>
      </c>
      <c r="F134" s="47"/>
      <c r="G134" s="36">
        <v>10</v>
      </c>
      <c r="H134" s="37"/>
      <c r="I134" s="38"/>
      <c r="J134" s="34"/>
      <c r="K134" s="61"/>
    </row>
    <row r="135" spans="1:11" ht="110.8" customHeight="1" x14ac:dyDescent="0.25">
      <c r="A135" s="34">
        <v>13.4</v>
      </c>
      <c r="B135" s="61" t="s">
        <v>194</v>
      </c>
      <c r="C135" s="35"/>
      <c r="D135" s="62"/>
      <c r="E135" s="90" t="s">
        <v>36</v>
      </c>
      <c r="F135" s="47"/>
      <c r="G135" s="36">
        <v>7</v>
      </c>
      <c r="H135" s="37"/>
      <c r="I135" s="38"/>
      <c r="J135" s="34"/>
      <c r="K135" s="61"/>
    </row>
    <row r="136" spans="1:11" ht="55.4" customHeight="1" x14ac:dyDescent="0.25">
      <c r="A136" s="34">
        <v>13.5</v>
      </c>
      <c r="B136" s="61" t="s">
        <v>195</v>
      </c>
      <c r="C136" s="35"/>
      <c r="D136" s="62"/>
      <c r="E136" s="90" t="s">
        <v>171</v>
      </c>
      <c r="F136" s="47"/>
      <c r="G136" s="36">
        <v>10</v>
      </c>
      <c r="H136" s="37"/>
      <c r="I136" s="38"/>
      <c r="J136" s="34"/>
      <c r="K136" s="61"/>
    </row>
    <row r="137" spans="1:11" ht="33.25" customHeight="1" x14ac:dyDescent="0.25">
      <c r="A137" s="34">
        <v>13.6</v>
      </c>
      <c r="B137" s="61" t="s">
        <v>196</v>
      </c>
      <c r="C137" s="35"/>
      <c r="D137" s="62"/>
      <c r="E137" s="90" t="s">
        <v>34</v>
      </c>
      <c r="F137" s="47"/>
      <c r="G137" s="36">
        <v>10</v>
      </c>
      <c r="H137" s="37"/>
      <c r="I137" s="38"/>
      <c r="J137" s="34"/>
      <c r="K137" s="61"/>
    </row>
    <row r="138" spans="1:11" ht="33.25" customHeight="1" x14ac:dyDescent="0.25">
      <c r="A138" s="34">
        <v>13.7</v>
      </c>
      <c r="B138" s="61" t="s">
        <v>197</v>
      </c>
      <c r="C138" s="35"/>
      <c r="D138" s="62"/>
      <c r="E138" s="90" t="s">
        <v>138</v>
      </c>
      <c r="F138" s="47"/>
      <c r="G138" s="36">
        <v>27</v>
      </c>
      <c r="H138" s="37"/>
      <c r="I138" s="38"/>
      <c r="J138" s="34"/>
      <c r="K138" s="61"/>
    </row>
    <row r="139" spans="1:11" ht="77.55" customHeight="1" x14ac:dyDescent="0.25">
      <c r="A139" s="34">
        <v>13.8</v>
      </c>
      <c r="B139" s="61" t="s">
        <v>198</v>
      </c>
      <c r="C139" s="35"/>
      <c r="D139" s="62"/>
      <c r="E139" s="90" t="s">
        <v>98</v>
      </c>
      <c r="F139" s="47"/>
      <c r="G139" s="36">
        <v>9</v>
      </c>
      <c r="H139" s="37"/>
      <c r="I139" s="38"/>
      <c r="J139" s="34"/>
      <c r="K139" s="61"/>
    </row>
    <row r="140" spans="1:11" ht="33.25" customHeight="1" x14ac:dyDescent="0.25">
      <c r="A140" s="34">
        <v>14</v>
      </c>
      <c r="B140" s="61" t="s">
        <v>199</v>
      </c>
      <c r="C140" s="35"/>
      <c r="D140" s="62"/>
      <c r="E140" s="90" t="s">
        <v>49</v>
      </c>
      <c r="F140" s="47"/>
      <c r="G140" s="36">
        <v>51</v>
      </c>
      <c r="H140" s="37"/>
      <c r="I140" s="38"/>
      <c r="J140" s="34"/>
      <c r="K140" s="61"/>
    </row>
    <row r="141" spans="1:11" ht="132.94999999999999" customHeight="1" x14ac:dyDescent="0.25">
      <c r="A141" s="34">
        <v>14.1</v>
      </c>
      <c r="B141" s="61" t="s">
        <v>200</v>
      </c>
      <c r="C141" s="35"/>
      <c r="D141" s="62"/>
      <c r="E141" s="90" t="s">
        <v>98</v>
      </c>
      <c r="F141" s="47"/>
      <c r="G141" s="36">
        <v>14</v>
      </c>
      <c r="H141" s="37"/>
      <c r="I141" s="38"/>
      <c r="J141" s="34"/>
      <c r="K141" s="61"/>
    </row>
    <row r="142" spans="1:11" ht="44.35" customHeight="1" x14ac:dyDescent="0.25">
      <c r="A142" s="34">
        <v>14.2</v>
      </c>
      <c r="B142" s="61" t="s">
        <v>201</v>
      </c>
      <c r="C142" s="35"/>
      <c r="D142" s="62"/>
      <c r="E142" s="90" t="s">
        <v>98</v>
      </c>
      <c r="F142" s="47"/>
      <c r="G142" s="36">
        <v>9</v>
      </c>
      <c r="H142" s="37"/>
      <c r="I142" s="38"/>
      <c r="J142" s="34"/>
      <c r="K142" s="61"/>
    </row>
    <row r="143" spans="1:11" ht="77.55" customHeight="1" x14ac:dyDescent="0.25">
      <c r="A143" s="34">
        <v>14.3</v>
      </c>
      <c r="B143" s="61" t="s">
        <v>202</v>
      </c>
      <c r="C143" s="35"/>
      <c r="D143" s="62"/>
      <c r="E143" s="90" t="s">
        <v>49</v>
      </c>
      <c r="F143" s="47"/>
      <c r="G143" s="36">
        <v>9</v>
      </c>
      <c r="H143" s="37"/>
      <c r="I143" s="38"/>
      <c r="J143" s="34"/>
      <c r="K143" s="61"/>
    </row>
    <row r="144" spans="1:11" ht="110.8" customHeight="1" x14ac:dyDescent="0.25">
      <c r="A144" s="34">
        <v>14.4</v>
      </c>
      <c r="B144" s="61" t="s">
        <v>203</v>
      </c>
      <c r="C144" s="35"/>
      <c r="D144" s="62"/>
      <c r="E144" s="90" t="s">
        <v>36</v>
      </c>
      <c r="F144" s="47"/>
      <c r="G144" s="36">
        <v>7</v>
      </c>
      <c r="H144" s="37"/>
      <c r="I144" s="38"/>
      <c r="J144" s="34"/>
      <c r="K144" s="61"/>
    </row>
    <row r="145" spans="1:11" ht="88.65" customHeight="1" x14ac:dyDescent="0.25">
      <c r="A145" s="34">
        <v>14.5</v>
      </c>
      <c r="B145" s="61" t="s">
        <v>204</v>
      </c>
      <c r="C145" s="35"/>
      <c r="D145" s="62"/>
      <c r="E145" s="90" t="s">
        <v>182</v>
      </c>
      <c r="F145" s="47"/>
      <c r="G145" s="36">
        <v>8</v>
      </c>
      <c r="H145" s="37"/>
      <c r="I145" s="38"/>
      <c r="J145" s="34"/>
      <c r="K145" s="61"/>
    </row>
    <row r="146" spans="1:11" ht="22.15" customHeight="1" x14ac:dyDescent="0.25">
      <c r="A146" s="34">
        <v>15</v>
      </c>
      <c r="B146" s="61" t="s">
        <v>205</v>
      </c>
      <c r="C146" s="35"/>
      <c r="D146" s="62"/>
      <c r="E146" s="90" t="s">
        <v>62</v>
      </c>
      <c r="F146" s="47"/>
      <c r="G146" s="36">
        <v>43</v>
      </c>
      <c r="H146" s="37"/>
      <c r="I146" s="38"/>
      <c r="J146" s="34"/>
      <c r="K146" s="61"/>
    </row>
    <row r="147" spans="1:11" ht="88.65" customHeight="1" x14ac:dyDescent="0.25">
      <c r="A147" s="34">
        <v>15.1</v>
      </c>
      <c r="B147" s="61" t="s">
        <v>206</v>
      </c>
      <c r="C147" s="35"/>
      <c r="D147" s="62"/>
      <c r="E147" s="90" t="s">
        <v>109</v>
      </c>
      <c r="F147" s="47"/>
      <c r="G147" s="36">
        <v>14</v>
      </c>
      <c r="H147" s="37"/>
      <c r="I147" s="38"/>
      <c r="J147" s="34"/>
      <c r="K147" s="61"/>
    </row>
    <row r="148" spans="1:11" ht="44.35" customHeight="1" x14ac:dyDescent="0.25">
      <c r="A148" s="34">
        <v>15.2</v>
      </c>
      <c r="B148" s="61" t="s">
        <v>207</v>
      </c>
      <c r="C148" s="35"/>
      <c r="D148" s="62"/>
      <c r="E148" s="90" t="s">
        <v>109</v>
      </c>
      <c r="F148" s="47"/>
      <c r="G148" s="36">
        <v>43</v>
      </c>
      <c r="H148" s="37"/>
      <c r="I148" s="38"/>
      <c r="J148" s="34"/>
      <c r="K148" s="61"/>
    </row>
    <row r="149" spans="1:11" ht="66.5" customHeight="1" x14ac:dyDescent="0.25">
      <c r="A149" s="34">
        <v>15.3</v>
      </c>
      <c r="B149" s="61" t="s">
        <v>208</v>
      </c>
      <c r="C149" s="35"/>
      <c r="D149" s="62"/>
      <c r="E149" s="90" t="s">
        <v>209</v>
      </c>
      <c r="F149" s="47"/>
      <c r="G149" s="36">
        <v>15</v>
      </c>
      <c r="H149" s="37"/>
      <c r="I149" s="38"/>
      <c r="J149" s="34"/>
      <c r="K149" s="61"/>
    </row>
    <row r="150" spans="1:11" ht="144" customHeight="1" x14ac:dyDescent="0.25">
      <c r="A150" s="34">
        <v>15.4</v>
      </c>
      <c r="B150" s="61" t="s">
        <v>210</v>
      </c>
      <c r="C150" s="35"/>
      <c r="D150" s="62"/>
      <c r="E150" s="90" t="s">
        <v>209</v>
      </c>
      <c r="F150" s="47"/>
      <c r="G150" s="36">
        <v>15</v>
      </c>
      <c r="H150" s="37"/>
      <c r="I150" s="38"/>
      <c r="J150" s="34"/>
      <c r="K150" s="61"/>
    </row>
    <row r="151" spans="1:11" ht="66.5" customHeight="1" x14ac:dyDescent="0.25">
      <c r="A151" s="34">
        <v>15.5</v>
      </c>
      <c r="B151" s="61" t="s">
        <v>211</v>
      </c>
      <c r="C151" s="35"/>
      <c r="D151" s="62"/>
      <c r="E151" s="90" t="s">
        <v>209</v>
      </c>
      <c r="F151" s="47"/>
      <c r="G151" s="36">
        <v>15</v>
      </c>
      <c r="H151" s="37"/>
      <c r="I151" s="38"/>
      <c r="J151" s="34"/>
      <c r="K151" s="61"/>
    </row>
    <row r="152" spans="1:11" ht="166.15" customHeight="1" x14ac:dyDescent="0.25">
      <c r="A152" s="34">
        <v>15.6</v>
      </c>
      <c r="B152" s="61" t="s">
        <v>212</v>
      </c>
      <c r="C152" s="35"/>
      <c r="D152" s="62"/>
      <c r="E152" s="90" t="s">
        <v>209</v>
      </c>
      <c r="F152" s="47"/>
      <c r="G152" s="36">
        <v>15</v>
      </c>
      <c r="H152" s="37"/>
      <c r="I152" s="38"/>
      <c r="J152" s="34"/>
      <c r="K152" s="61"/>
    </row>
    <row r="153" spans="1:11" ht="199.4" customHeight="1" x14ac:dyDescent="0.25">
      <c r="A153" s="34">
        <v>15.7</v>
      </c>
      <c r="B153" s="61" t="s">
        <v>213</v>
      </c>
      <c r="C153" s="35"/>
      <c r="D153" s="62"/>
      <c r="E153" s="90" t="s">
        <v>62</v>
      </c>
      <c r="F153" s="47"/>
      <c r="G153" s="36">
        <v>43</v>
      </c>
      <c r="H153" s="37"/>
      <c r="I153" s="38"/>
      <c r="J153" s="34"/>
      <c r="K153" s="61"/>
    </row>
    <row r="154" spans="1:11" ht="121.85" customHeight="1" x14ac:dyDescent="0.25">
      <c r="A154" s="34">
        <v>15.8</v>
      </c>
      <c r="B154" s="61" t="s">
        <v>214</v>
      </c>
      <c r="C154" s="35"/>
      <c r="D154" s="62"/>
      <c r="E154" s="90" t="s">
        <v>209</v>
      </c>
      <c r="F154" s="47"/>
      <c r="G154" s="36">
        <v>15</v>
      </c>
      <c r="H154" s="37"/>
      <c r="I154" s="38"/>
      <c r="J154" s="34"/>
      <c r="K154" s="61"/>
    </row>
    <row r="155" spans="1:11" ht="121.85" customHeight="1" x14ac:dyDescent="0.25">
      <c r="A155" s="34">
        <v>15.9</v>
      </c>
      <c r="B155" s="61" t="s">
        <v>215</v>
      </c>
      <c r="C155" s="35"/>
      <c r="D155" s="62"/>
      <c r="E155" s="90" t="s">
        <v>209</v>
      </c>
      <c r="F155" s="47"/>
      <c r="G155" s="36">
        <v>15</v>
      </c>
      <c r="H155" s="37"/>
      <c r="I155" s="38"/>
      <c r="J155" s="34"/>
      <c r="K155" s="61"/>
    </row>
    <row r="156" spans="1:11" ht="144" customHeight="1" x14ac:dyDescent="0.25">
      <c r="A156" s="34">
        <v>15.1</v>
      </c>
      <c r="B156" s="61" t="s">
        <v>216</v>
      </c>
      <c r="C156" s="35"/>
      <c r="D156" s="62"/>
      <c r="E156" s="90" t="s">
        <v>209</v>
      </c>
      <c r="F156" s="47"/>
      <c r="G156" s="36">
        <v>15</v>
      </c>
      <c r="H156" s="37"/>
      <c r="I156" s="38"/>
      <c r="J156" s="34"/>
      <c r="K156" s="61"/>
    </row>
    <row r="157" spans="1:11" ht="132.94999999999999" customHeight="1" x14ac:dyDescent="0.25">
      <c r="A157" s="34">
        <v>15.11</v>
      </c>
      <c r="B157" s="61" t="s">
        <v>217</v>
      </c>
      <c r="C157" s="35"/>
      <c r="D157" s="62"/>
      <c r="E157" s="90" t="s">
        <v>209</v>
      </c>
      <c r="F157" s="47"/>
      <c r="G157" s="36">
        <v>15</v>
      </c>
      <c r="H157" s="37"/>
      <c r="I157" s="38"/>
      <c r="J157" s="34"/>
      <c r="K157" s="61"/>
    </row>
    <row r="158" spans="1:11" ht="33.25" customHeight="1" x14ac:dyDescent="0.25">
      <c r="A158" s="34">
        <v>15.12</v>
      </c>
      <c r="B158" s="61" t="s">
        <v>218</v>
      </c>
      <c r="C158" s="35"/>
      <c r="D158" s="62"/>
      <c r="E158" s="90" t="s">
        <v>209</v>
      </c>
      <c r="F158" s="47"/>
      <c r="G158" s="36">
        <v>15</v>
      </c>
      <c r="H158" s="37"/>
      <c r="I158" s="38"/>
      <c r="J158" s="34"/>
      <c r="K158" s="61"/>
    </row>
    <row r="159" spans="1:11" ht="55.4" customHeight="1" x14ac:dyDescent="0.25">
      <c r="A159" s="34">
        <v>15.13</v>
      </c>
      <c r="B159" s="61" t="s">
        <v>219</v>
      </c>
      <c r="C159" s="35"/>
      <c r="D159" s="62"/>
      <c r="E159" s="90" t="s">
        <v>62</v>
      </c>
      <c r="F159" s="47"/>
      <c r="G159" s="36">
        <v>43</v>
      </c>
      <c r="H159" s="37"/>
      <c r="I159" s="38"/>
      <c r="J159" s="34"/>
      <c r="K159" s="61"/>
    </row>
    <row r="160" spans="1:11" ht="22.15" customHeight="1" x14ac:dyDescent="0.25">
      <c r="A160" s="34">
        <v>16</v>
      </c>
      <c r="B160" s="61" t="s">
        <v>220</v>
      </c>
      <c r="C160" s="35"/>
      <c r="D160" s="62"/>
      <c r="E160" s="90" t="s">
        <v>103</v>
      </c>
      <c r="F160" s="47"/>
      <c r="G160" s="36">
        <v>136</v>
      </c>
      <c r="H160" s="37"/>
      <c r="I160" s="38"/>
      <c r="J160" s="34"/>
      <c r="K160" s="61"/>
    </row>
    <row r="161" spans="1:11" ht="88.65" customHeight="1" x14ac:dyDescent="0.25">
      <c r="A161" s="34">
        <v>16.100000000000001</v>
      </c>
      <c r="B161" s="61" t="s">
        <v>221</v>
      </c>
      <c r="C161" s="35"/>
      <c r="D161" s="62"/>
      <c r="E161" s="90" t="s">
        <v>36</v>
      </c>
      <c r="F161" s="47"/>
      <c r="G161" s="36">
        <v>7</v>
      </c>
      <c r="H161" s="37"/>
      <c r="I161" s="38"/>
      <c r="J161" s="34"/>
      <c r="K161" s="61"/>
    </row>
    <row r="162" spans="1:11" ht="99.7" customHeight="1" x14ac:dyDescent="0.25">
      <c r="A162" s="34">
        <v>16.2</v>
      </c>
      <c r="B162" s="61" t="s">
        <v>222</v>
      </c>
      <c r="C162" s="35"/>
      <c r="D162" s="62"/>
      <c r="E162" s="90" t="s">
        <v>123</v>
      </c>
      <c r="F162" s="47"/>
      <c r="G162" s="36">
        <v>24</v>
      </c>
      <c r="H162" s="37"/>
      <c r="I162" s="38"/>
      <c r="J162" s="34"/>
      <c r="K162" s="61"/>
    </row>
    <row r="163" spans="1:11" ht="66.5" customHeight="1" x14ac:dyDescent="0.25">
      <c r="A163" s="34">
        <v>16.3</v>
      </c>
      <c r="B163" s="61" t="s">
        <v>223</v>
      </c>
      <c r="C163" s="35"/>
      <c r="D163" s="62"/>
      <c r="E163" s="90" t="s">
        <v>36</v>
      </c>
      <c r="F163" s="47"/>
      <c r="G163" s="36">
        <v>7</v>
      </c>
      <c r="H163" s="37"/>
      <c r="I163" s="38"/>
      <c r="J163" s="34"/>
      <c r="K163" s="61"/>
    </row>
    <row r="164" spans="1:11" ht="44.35" customHeight="1" x14ac:dyDescent="0.25">
      <c r="A164" s="34">
        <v>16.399999999999999</v>
      </c>
      <c r="B164" s="61" t="s">
        <v>224</v>
      </c>
      <c r="C164" s="35"/>
      <c r="D164" s="62"/>
      <c r="E164" s="90" t="s">
        <v>98</v>
      </c>
      <c r="F164" s="47"/>
      <c r="G164" s="36">
        <v>19</v>
      </c>
      <c r="H164" s="37"/>
      <c r="I164" s="38"/>
      <c r="J164" s="34"/>
      <c r="K164" s="61"/>
    </row>
    <row r="165" spans="1:11" ht="121.85" customHeight="1" x14ac:dyDescent="0.25">
      <c r="A165" s="34">
        <v>16.5</v>
      </c>
      <c r="B165" s="61" t="s">
        <v>225</v>
      </c>
      <c r="C165" s="35"/>
      <c r="D165" s="62"/>
      <c r="E165" s="90" t="s">
        <v>36</v>
      </c>
      <c r="F165" s="47"/>
      <c r="G165" s="36">
        <v>7</v>
      </c>
      <c r="H165" s="37"/>
      <c r="I165" s="38"/>
      <c r="J165" s="34"/>
      <c r="K165" s="61"/>
    </row>
    <row r="166" spans="1:11" ht="121.85" customHeight="1" x14ac:dyDescent="0.25">
      <c r="A166" s="34">
        <v>16.600000000000001</v>
      </c>
      <c r="B166" s="61" t="s">
        <v>226</v>
      </c>
      <c r="C166" s="35"/>
      <c r="D166" s="62"/>
      <c r="E166" s="90" t="s">
        <v>49</v>
      </c>
      <c r="F166" s="47"/>
      <c r="G166" s="36">
        <v>9</v>
      </c>
      <c r="H166" s="37"/>
      <c r="I166" s="38"/>
      <c r="J166" s="34"/>
      <c r="K166" s="61"/>
    </row>
    <row r="167" spans="1:11" ht="99.7" customHeight="1" x14ac:dyDescent="0.25">
      <c r="A167" s="34">
        <v>16.7</v>
      </c>
      <c r="B167" s="61" t="s">
        <v>227</v>
      </c>
      <c r="C167" s="35"/>
      <c r="D167" s="62"/>
      <c r="E167" s="90" t="s">
        <v>49</v>
      </c>
      <c r="F167" s="47"/>
      <c r="G167" s="36">
        <v>9</v>
      </c>
      <c r="H167" s="37"/>
      <c r="I167" s="38"/>
      <c r="J167" s="34"/>
      <c r="K167" s="61"/>
    </row>
    <row r="168" spans="1:11" ht="99.7" customHeight="1" x14ac:dyDescent="0.25">
      <c r="A168" s="34">
        <v>16.8</v>
      </c>
      <c r="B168" s="61" t="s">
        <v>228</v>
      </c>
      <c r="C168" s="35"/>
      <c r="D168" s="62"/>
      <c r="E168" s="90" t="s">
        <v>18</v>
      </c>
      <c r="F168" s="47"/>
      <c r="G168" s="36">
        <v>365</v>
      </c>
      <c r="H168" s="37"/>
      <c r="I168" s="38"/>
      <c r="J168" s="34"/>
      <c r="K168" s="61"/>
    </row>
    <row r="169" spans="1:11" ht="166.15" customHeight="1" x14ac:dyDescent="0.25">
      <c r="A169" s="34">
        <v>16.899999999999999</v>
      </c>
      <c r="B169" s="61" t="s">
        <v>229</v>
      </c>
      <c r="C169" s="35"/>
      <c r="D169" s="62"/>
      <c r="E169" s="90" t="s">
        <v>141</v>
      </c>
      <c r="F169" s="47"/>
      <c r="G169" s="36">
        <v>7</v>
      </c>
      <c r="H169" s="37"/>
      <c r="I169" s="38"/>
      <c r="J169" s="34"/>
      <c r="K169" s="61"/>
    </row>
    <row r="170" spans="1:11" ht="177.25" customHeight="1" x14ac:dyDescent="0.25">
      <c r="A170" s="34" t="s">
        <v>230</v>
      </c>
      <c r="B170" s="61" t="s">
        <v>231</v>
      </c>
      <c r="C170" s="35"/>
      <c r="D170" s="62"/>
      <c r="E170" s="90" t="s">
        <v>178</v>
      </c>
      <c r="F170" s="47"/>
      <c r="G170" s="36">
        <v>25</v>
      </c>
      <c r="H170" s="37"/>
      <c r="I170" s="38"/>
      <c r="J170" s="34"/>
      <c r="K170" s="61"/>
    </row>
    <row r="171" spans="1:11" ht="121.85" customHeight="1" x14ac:dyDescent="0.25">
      <c r="A171" s="34">
        <v>16.11</v>
      </c>
      <c r="B171" s="61" t="s">
        <v>232</v>
      </c>
      <c r="C171" s="35"/>
      <c r="D171" s="62"/>
      <c r="E171" s="90" t="s">
        <v>103</v>
      </c>
      <c r="F171" s="47"/>
      <c r="G171" s="36">
        <v>156</v>
      </c>
      <c r="H171" s="37"/>
      <c r="I171" s="38"/>
      <c r="J171" s="34"/>
      <c r="K171" s="61"/>
    </row>
    <row r="172" spans="1:11" ht="55.4" customHeight="1" x14ac:dyDescent="0.25">
      <c r="A172" s="34">
        <v>16.14</v>
      </c>
      <c r="B172" s="61" t="s">
        <v>233</v>
      </c>
      <c r="C172" s="35"/>
      <c r="D172" s="62"/>
      <c r="E172" s="90" t="s">
        <v>98</v>
      </c>
      <c r="F172" s="47"/>
      <c r="G172" s="36">
        <v>14</v>
      </c>
      <c r="H172" s="37"/>
      <c r="I172" s="38"/>
      <c r="J172" s="34"/>
      <c r="K172" s="61"/>
    </row>
    <row r="173" spans="1:11" ht="55.4" customHeight="1" x14ac:dyDescent="0.25">
      <c r="A173" s="34">
        <v>16.16</v>
      </c>
      <c r="B173" s="61" t="s">
        <v>234</v>
      </c>
      <c r="C173" s="35"/>
      <c r="D173" s="62"/>
      <c r="E173" s="90" t="s">
        <v>36</v>
      </c>
      <c r="F173" s="47"/>
      <c r="G173" s="36">
        <v>7</v>
      </c>
      <c r="H173" s="37"/>
      <c r="I173" s="38"/>
      <c r="J173" s="34"/>
      <c r="K173" s="61"/>
    </row>
    <row r="174" spans="1:11" ht="321.25" customHeight="1" x14ac:dyDescent="0.25">
      <c r="A174" s="34">
        <v>16.190000000000001</v>
      </c>
      <c r="B174" s="61" t="s">
        <v>235</v>
      </c>
      <c r="C174" s="35"/>
      <c r="D174" s="62"/>
      <c r="E174" s="90" t="s">
        <v>36</v>
      </c>
      <c r="F174" s="47"/>
      <c r="G174" s="36">
        <v>7</v>
      </c>
      <c r="H174" s="37"/>
      <c r="I174" s="38"/>
      <c r="J174" s="34"/>
      <c r="K174" s="61"/>
    </row>
    <row r="175" spans="1:11" ht="66.5" customHeight="1" x14ac:dyDescent="0.25">
      <c r="A175" s="34">
        <v>16.21</v>
      </c>
      <c r="B175" s="61" t="s">
        <v>236</v>
      </c>
      <c r="C175" s="35"/>
      <c r="D175" s="62"/>
      <c r="E175" s="90" t="s">
        <v>36</v>
      </c>
      <c r="F175" s="47"/>
      <c r="G175" s="36">
        <v>7</v>
      </c>
      <c r="H175" s="37"/>
      <c r="I175" s="38"/>
      <c r="J175" s="34"/>
      <c r="K175" s="61"/>
    </row>
    <row r="176" spans="1:11" ht="66.5" customHeight="1" x14ac:dyDescent="0.25">
      <c r="A176" s="34">
        <v>16.22</v>
      </c>
      <c r="B176" s="61" t="s">
        <v>237</v>
      </c>
      <c r="C176" s="35"/>
      <c r="D176" s="62"/>
      <c r="E176" s="90" t="s">
        <v>36</v>
      </c>
      <c r="F176" s="47"/>
      <c r="G176" s="36">
        <v>7</v>
      </c>
      <c r="H176" s="37"/>
      <c r="I176" s="38"/>
      <c r="J176" s="34"/>
      <c r="K176" s="61"/>
    </row>
    <row r="177" spans="1:11" ht="121.85" customHeight="1" x14ac:dyDescent="0.25">
      <c r="A177" s="34">
        <v>16.23</v>
      </c>
      <c r="B177" s="61" t="s">
        <v>238</v>
      </c>
      <c r="C177" s="35"/>
      <c r="D177" s="62"/>
      <c r="E177" s="90" t="s">
        <v>36</v>
      </c>
      <c r="F177" s="47"/>
      <c r="G177" s="36">
        <v>7</v>
      </c>
      <c r="H177" s="37"/>
      <c r="I177" s="38"/>
      <c r="J177" s="34"/>
      <c r="K177" s="61"/>
    </row>
    <row r="178" spans="1:11" ht="44.35" customHeight="1" x14ac:dyDescent="0.25">
      <c r="A178" s="34">
        <v>16.239999999999998</v>
      </c>
      <c r="B178" s="61" t="s">
        <v>239</v>
      </c>
      <c r="C178" s="35"/>
      <c r="D178" s="62"/>
      <c r="E178" s="90" t="s">
        <v>36</v>
      </c>
      <c r="F178" s="47"/>
      <c r="G178" s="36">
        <v>7</v>
      </c>
      <c r="H178" s="37"/>
      <c r="I178" s="38"/>
      <c r="J178" s="34"/>
      <c r="K178" s="61"/>
    </row>
    <row r="179" spans="1:11" ht="155.1" customHeight="1" x14ac:dyDescent="0.25">
      <c r="A179" s="34">
        <v>16.25</v>
      </c>
      <c r="B179" s="61" t="s">
        <v>240</v>
      </c>
      <c r="C179" s="35"/>
      <c r="D179" s="62"/>
      <c r="E179" s="90" t="s">
        <v>36</v>
      </c>
      <c r="F179" s="47"/>
      <c r="G179" s="36">
        <v>7</v>
      </c>
      <c r="H179" s="37"/>
      <c r="I179" s="38"/>
      <c r="J179" s="34"/>
      <c r="K179" s="61"/>
    </row>
    <row r="180" spans="1:11" ht="44.35" customHeight="1" x14ac:dyDescent="0.25">
      <c r="A180" s="34">
        <v>16.27</v>
      </c>
      <c r="B180" s="61" t="s">
        <v>241</v>
      </c>
      <c r="C180" s="35"/>
      <c r="D180" s="62"/>
      <c r="E180" s="90" t="s">
        <v>36</v>
      </c>
      <c r="F180" s="47"/>
      <c r="G180" s="36">
        <v>7</v>
      </c>
      <c r="H180" s="37"/>
      <c r="I180" s="38"/>
      <c r="J180" s="34"/>
      <c r="K180" s="61"/>
    </row>
    <row r="181" spans="1:11" ht="99.7" customHeight="1" x14ac:dyDescent="0.25">
      <c r="A181" s="34">
        <v>16.329999999999998</v>
      </c>
      <c r="B181" s="61" t="s">
        <v>242</v>
      </c>
      <c r="C181" s="35"/>
      <c r="D181" s="62"/>
      <c r="E181" s="90" t="s">
        <v>36</v>
      </c>
      <c r="F181" s="47"/>
      <c r="G181" s="36">
        <v>7</v>
      </c>
      <c r="H181" s="37"/>
      <c r="I181" s="38"/>
      <c r="J181" s="34"/>
      <c r="K181" s="61"/>
    </row>
    <row r="182" spans="1:11" ht="44.35" customHeight="1" x14ac:dyDescent="0.25">
      <c r="A182" s="34">
        <v>16.34</v>
      </c>
      <c r="B182" s="61" t="s">
        <v>243</v>
      </c>
      <c r="C182" s="35"/>
      <c r="D182" s="62"/>
      <c r="E182" s="90" t="s">
        <v>36</v>
      </c>
      <c r="F182" s="47"/>
      <c r="G182" s="36">
        <v>7</v>
      </c>
      <c r="H182" s="37"/>
      <c r="I182" s="38"/>
      <c r="J182" s="34"/>
      <c r="K182" s="61"/>
    </row>
    <row r="183" spans="1:11" ht="99.7" customHeight="1" x14ac:dyDescent="0.25">
      <c r="A183" s="34">
        <v>16.36</v>
      </c>
      <c r="B183" s="61" t="s">
        <v>244</v>
      </c>
      <c r="C183" s="35"/>
      <c r="D183" s="62"/>
      <c r="E183" s="90" t="s">
        <v>36</v>
      </c>
      <c r="F183" s="47"/>
      <c r="G183" s="36">
        <v>7</v>
      </c>
      <c r="H183" s="37"/>
      <c r="I183" s="38"/>
      <c r="J183" s="34"/>
      <c r="K183" s="61"/>
    </row>
    <row r="184" spans="1:11" ht="55.4" customHeight="1" x14ac:dyDescent="0.25">
      <c r="A184" s="34">
        <v>16.37</v>
      </c>
      <c r="B184" s="61" t="s">
        <v>245</v>
      </c>
      <c r="C184" s="35"/>
      <c r="D184" s="62"/>
      <c r="E184" s="90" t="s">
        <v>36</v>
      </c>
      <c r="F184" s="47"/>
      <c r="G184" s="36">
        <v>7</v>
      </c>
      <c r="H184" s="37"/>
      <c r="I184" s="38"/>
      <c r="J184" s="34"/>
      <c r="K184" s="61"/>
    </row>
    <row r="185" spans="1:11" ht="110.8" customHeight="1" x14ac:dyDescent="0.25">
      <c r="A185" s="34">
        <v>16.39</v>
      </c>
      <c r="B185" s="61" t="s">
        <v>246</v>
      </c>
      <c r="C185" s="35"/>
      <c r="D185" s="62"/>
      <c r="E185" s="90" t="s">
        <v>36</v>
      </c>
      <c r="F185" s="47"/>
      <c r="G185" s="36">
        <v>7</v>
      </c>
      <c r="H185" s="37"/>
      <c r="I185" s="38"/>
      <c r="J185" s="34"/>
      <c r="K185" s="61"/>
    </row>
    <row r="186" spans="1:11" ht="44.35" customHeight="1" x14ac:dyDescent="0.25">
      <c r="A186" s="34">
        <v>17</v>
      </c>
      <c r="B186" s="61" t="s">
        <v>247</v>
      </c>
      <c r="C186" s="35"/>
      <c r="D186" s="62"/>
      <c r="E186" s="90" t="s">
        <v>248</v>
      </c>
      <c r="F186" s="47"/>
      <c r="G186" s="36">
        <v>123</v>
      </c>
      <c r="H186" s="37"/>
      <c r="I186" s="38"/>
      <c r="J186" s="34"/>
      <c r="K186" s="61"/>
    </row>
    <row r="187" spans="1:11" x14ac:dyDescent="0.25">
      <c r="A187" s="34">
        <v>17.100000000000001</v>
      </c>
      <c r="B187" s="61" t="s">
        <v>249</v>
      </c>
      <c r="C187" s="35"/>
      <c r="D187" s="62"/>
      <c r="E187" s="90"/>
      <c r="F187" s="47"/>
      <c r="G187" s="36"/>
      <c r="H187" s="37"/>
      <c r="I187" s="38"/>
      <c r="J187" s="34"/>
      <c r="K187" s="61"/>
    </row>
    <row r="188" spans="1:11" x14ac:dyDescent="0.25">
      <c r="A188" s="34">
        <v>17.2</v>
      </c>
      <c r="B188" s="61" t="s">
        <v>250</v>
      </c>
      <c r="C188" s="35"/>
      <c r="D188" s="62"/>
      <c r="E188" s="90"/>
      <c r="F188" s="47"/>
      <c r="G188" s="36"/>
      <c r="H188" s="37"/>
      <c r="I188" s="38"/>
      <c r="J188" s="34"/>
      <c r="K188" s="61"/>
    </row>
    <row r="189" spans="1:11" ht="33.25" customHeight="1" x14ac:dyDescent="0.25">
      <c r="A189" s="34">
        <v>17.3</v>
      </c>
      <c r="B189" s="61" t="s">
        <v>251</v>
      </c>
      <c r="C189" s="35"/>
      <c r="D189" s="62"/>
      <c r="E189" s="90"/>
      <c r="F189" s="47"/>
      <c r="G189" s="36"/>
      <c r="H189" s="37"/>
      <c r="I189" s="38"/>
      <c r="J189" s="34"/>
      <c r="K189" s="61"/>
    </row>
    <row r="190" spans="1:11" x14ac:dyDescent="0.25">
      <c r="A190" s="34">
        <v>18</v>
      </c>
      <c r="B190" s="61" t="s">
        <v>252</v>
      </c>
      <c r="C190" s="35"/>
      <c r="D190" s="62"/>
      <c r="E190" s="90" t="s">
        <v>253</v>
      </c>
      <c r="F190" s="47"/>
      <c r="G190" s="36">
        <v>1</v>
      </c>
      <c r="H190" s="37"/>
      <c r="I190" s="38"/>
      <c r="J190" s="34"/>
      <c r="K190" s="61"/>
    </row>
  </sheetData>
  <mergeCells count="19">
    <mergeCell ref="K1:AE1"/>
    <mergeCell ref="BA4:BG4"/>
    <mergeCell ref="K4:Q4"/>
    <mergeCell ref="R5:X5"/>
    <mergeCell ref="Y4:AE4"/>
    <mergeCell ref="C5:E5"/>
    <mergeCell ref="BH5:BN5"/>
    <mergeCell ref="AT4:AZ4"/>
    <mergeCell ref="C4:E4"/>
    <mergeCell ref="BH4:BN4"/>
    <mergeCell ref="K5:Q5"/>
    <mergeCell ref="R4:X4"/>
    <mergeCell ref="AF4:AL4"/>
    <mergeCell ref="Y5:AE5"/>
    <mergeCell ref="AM5:AS5"/>
    <mergeCell ref="AT5:AZ5"/>
    <mergeCell ref="BA5:BG5"/>
    <mergeCell ref="AF5:AL5"/>
    <mergeCell ref="AM4:AS4"/>
  </mergeCells>
  <conditionalFormatting sqref="H8:H190">
    <cfRule type="dataBar" priority="2">
      <dataBar>
        <cfvo type="num" val="0"/>
        <cfvo type="num" val="1"/>
        <color theme="0" tint="-0.34998626667073579"/>
      </dataBar>
    </cfRule>
  </conditionalFormatting>
  <conditionalFormatting sqref="K6:BN7">
    <cfRule type="expression" dxfId="3" priority="45">
      <formula>K$6=TODAY()</formula>
    </cfRule>
  </conditionalFormatting>
  <conditionalFormatting sqref="K8:BN35 L36:BN43">
    <cfRule type="expression" dxfId="2" priority="48">
      <formula>AND($E8&lt;=K$6,ROUNDDOWN(($F8-$E8+1)*$H8,0)+$E8-1&gt;=K$6)</formula>
    </cfRule>
    <cfRule type="expression" dxfId="1" priority="49">
      <formula>AND(NOT(ISBLANK($E8)),$E8&lt;=K$6,$F8&gt;=K$6)</formula>
    </cfRule>
  </conditionalFormatting>
  <conditionalFormatting sqref="K6:BN35 L36:BN43">
    <cfRule type="expression" dxfId="0" priority="8">
      <formula>K$6=TODAY()</formula>
    </cfRule>
  </conditionalFormatting>
  <dataValidations count="1">
    <dataValidation showInputMessage="1" promptTitle="Display Week" prompt="Enter the week number to display first in the Gantt Chart. The weeks are numbered starting from the week containing the Project Start Date." sqref="H4" xr:uid="{00000000-0002-0000-0000-000000000000}"/>
  </dataValidations>
  <hyperlinks>
    <hyperlink ref="K1" r:id="rId1" xr:uid="{00000000-0004-0000-0000-000000000000}"/>
  </hyperlinks>
  <pageMargins left="0.25" right="0.25" top="0.5" bottom="0.5" header="0.5" footer="0.25"/>
  <pageSetup scale="63" fitToHeight="0" orientation="landscape"/>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showGridLines="0" workbookViewId="0">
      <selection activeCell="A2" sqref="A2"/>
    </sheetView>
  </sheetViews>
  <sheetFormatPr defaultRowHeight="12.75" x14ac:dyDescent="0.25"/>
  <cols>
    <col min="1" max="1" width="5.59765625" customWidth="1"/>
    <col min="2" max="2" width="37.69921875" customWidth="1"/>
    <col min="3" max="3" width="55.09765625" customWidth="1"/>
    <col min="4" max="7" width="8.8984375" customWidth="1"/>
  </cols>
  <sheetData>
    <row r="1" spans="1:3" ht="30.05" customHeight="1" x14ac:dyDescent="0.25">
      <c r="A1" s="21" t="s">
        <v>254</v>
      </c>
    </row>
    <row r="4" spans="1:3" x14ac:dyDescent="0.25">
      <c r="C4" s="4" t="s">
        <v>255</v>
      </c>
    </row>
    <row r="5" spans="1:3" x14ac:dyDescent="0.25">
      <c r="C5" s="2" t="s">
        <v>256</v>
      </c>
    </row>
    <row r="6" spans="1:3" x14ac:dyDescent="0.25">
      <c r="C6" s="2"/>
    </row>
    <row r="7" spans="1:3" ht="17.2" customHeight="1" x14ac:dyDescent="0.3">
      <c r="C7" s="13" t="s">
        <v>257</v>
      </c>
    </row>
    <row r="8" spans="1:3" x14ac:dyDescent="0.25">
      <c r="C8" s="14" t="s">
        <v>258</v>
      </c>
    </row>
    <row r="10" spans="1:3" x14ac:dyDescent="0.25">
      <c r="C10" s="2" t="s">
        <v>259</v>
      </c>
    </row>
    <row r="11" spans="1:3" x14ac:dyDescent="0.25">
      <c r="C11" s="2" t="s">
        <v>260</v>
      </c>
    </row>
    <row r="13" spans="1:3" ht="17.2" customHeight="1" x14ac:dyDescent="0.3">
      <c r="C13" s="13" t="s">
        <v>261</v>
      </c>
    </row>
    <row r="16" spans="1:3" ht="15.55" customHeight="1" x14ac:dyDescent="0.3">
      <c r="A16" s="16" t="s">
        <v>262</v>
      </c>
    </row>
    <row r="18" spans="2:2" ht="14.4" customHeight="1" x14ac:dyDescent="0.3">
      <c r="B18" s="15" t="s">
        <v>263</v>
      </c>
    </row>
    <row r="19" spans="2:2" x14ac:dyDescent="0.25">
      <c r="B19" s="2" t="s">
        <v>264</v>
      </c>
    </row>
    <row r="20" spans="2:2" x14ac:dyDescent="0.25">
      <c r="B20" s="2" t="s">
        <v>265</v>
      </c>
    </row>
    <row r="22" spans="2:2" ht="14.4" customHeight="1" x14ac:dyDescent="0.3">
      <c r="B22" s="15" t="s">
        <v>266</v>
      </c>
    </row>
    <row r="23" spans="2:2" x14ac:dyDescent="0.25">
      <c r="B23" s="2" t="s">
        <v>267</v>
      </c>
    </row>
    <row r="24" spans="2:2" x14ac:dyDescent="0.25">
      <c r="B24" s="2" t="s">
        <v>268</v>
      </c>
    </row>
    <row r="26" spans="2:2" ht="14.4" customHeight="1" x14ac:dyDescent="0.3">
      <c r="B26" s="15" t="s">
        <v>269</v>
      </c>
    </row>
    <row r="27" spans="2:2" x14ac:dyDescent="0.25">
      <c r="B27" s="2" t="s">
        <v>270</v>
      </c>
    </row>
    <row r="28" spans="2:2" x14ac:dyDescent="0.25">
      <c r="B28" s="2" t="s">
        <v>271</v>
      </c>
    </row>
    <row r="29" spans="2:2" x14ac:dyDescent="0.25">
      <c r="B29" s="2" t="s">
        <v>272</v>
      </c>
    </row>
    <row r="30" spans="2:2" x14ac:dyDescent="0.25">
      <c r="B30" t="s">
        <v>273</v>
      </c>
    </row>
    <row r="31" spans="2:2" x14ac:dyDescent="0.25">
      <c r="B31" t="s">
        <v>274</v>
      </c>
    </row>
    <row r="32" spans="2:2" x14ac:dyDescent="0.25">
      <c r="B32" t="s">
        <v>275</v>
      </c>
    </row>
    <row r="34" spans="2:2" ht="14.4" customHeight="1" x14ac:dyDescent="0.3">
      <c r="B34" s="15" t="s">
        <v>276</v>
      </c>
    </row>
    <row r="35" spans="2:2" x14ac:dyDescent="0.25">
      <c r="B35" s="2" t="s">
        <v>277</v>
      </c>
    </row>
    <row r="36" spans="2:2" x14ac:dyDescent="0.25">
      <c r="B36" s="2" t="s">
        <v>278</v>
      </c>
    </row>
    <row r="37" spans="2:2" x14ac:dyDescent="0.25">
      <c r="B37" s="2" t="s">
        <v>279</v>
      </c>
    </row>
    <row r="39" spans="2:2" ht="14.4" customHeight="1" x14ac:dyDescent="0.3">
      <c r="B39" s="15" t="s">
        <v>280</v>
      </c>
    </row>
    <row r="40" spans="2:2" x14ac:dyDescent="0.25">
      <c r="B40" s="2" t="s">
        <v>281</v>
      </c>
    </row>
    <row r="42" spans="2:2" ht="14.4" customHeight="1" x14ac:dyDescent="0.3">
      <c r="B42" s="15" t="s">
        <v>282</v>
      </c>
    </row>
    <row r="43" spans="2:2" x14ac:dyDescent="0.25">
      <c r="B43" s="2" t="s">
        <v>283</v>
      </c>
    </row>
    <row r="44" spans="2:2" x14ac:dyDescent="0.25">
      <c r="B44" s="2" t="s">
        <v>284</v>
      </c>
    </row>
    <row r="46" spans="2:2" ht="17.2" customHeight="1" x14ac:dyDescent="0.3">
      <c r="B46" s="13" t="s">
        <v>285</v>
      </c>
    </row>
  </sheetData>
  <hyperlinks>
    <hyperlink ref="C7" r:id="rId1" xr:uid="{00000000-0004-0000-0100-000000000000}"/>
    <hyperlink ref="C13" r:id="rId2" display="https://www.vertex42.com/blog/business/pm/new-gantt-chart-for-excel-online.html" xr:uid="{00000000-0004-0000-0100-000001000000}"/>
    <hyperlink ref="B46" r:id="rId3" tooltip="Go to Vertex42.com" display="https://www.vertex42.com/Links/go.php?urlid=GanttChartPro" xr:uid="{00000000-0004-0000-0100-000002000000}"/>
  </hyperlinks>
  <pageMargins left="0.7" right="0.7" top="0.75" bottom="0.75" header="0.3" footer="0.3"/>
  <pageSetup scale="93"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984375" defaultRowHeight="12.75" x14ac:dyDescent="0.25"/>
  <cols>
    <col min="1" max="1" width="5.59765625" style="2" customWidth="1"/>
    <col min="2" max="2" width="90.3984375" style="2" customWidth="1"/>
    <col min="3" max="3" width="16.3984375" style="2" bestFit="1" customWidth="1"/>
    <col min="4" max="4" width="8.8984375" style="2" customWidth="1"/>
    <col min="5" max="16384" width="8.8984375" style="2"/>
  </cols>
  <sheetData>
    <row r="1" spans="1:3" ht="30.05" customHeight="1" x14ac:dyDescent="0.25">
      <c r="A1" s="25" t="s">
        <v>286</v>
      </c>
      <c r="B1" s="26"/>
    </row>
    <row r="2" spans="1:3" ht="13.85" customHeight="1" x14ac:dyDescent="0.25">
      <c r="A2" s="70" t="s">
        <v>258</v>
      </c>
      <c r="B2" s="3"/>
    </row>
    <row r="3" spans="1:3" x14ac:dyDescent="0.25">
      <c r="B3" s="3"/>
    </row>
    <row r="4" spans="1:3" ht="17.2" customHeight="1" x14ac:dyDescent="0.3">
      <c r="A4" s="65" t="s">
        <v>287</v>
      </c>
      <c r="B4" s="16"/>
    </row>
    <row r="5" spans="1:3" ht="55.4" customHeight="1" x14ac:dyDescent="0.25">
      <c r="B5" s="71" t="s">
        <v>288</v>
      </c>
    </row>
    <row r="7" spans="1:3" ht="27.7" customHeight="1" x14ac:dyDescent="0.25">
      <c r="B7" s="71" t="s">
        <v>289</v>
      </c>
    </row>
    <row r="9" spans="1:3" ht="13.85" customHeight="1" x14ac:dyDescent="0.25">
      <c r="B9" s="70" t="s">
        <v>290</v>
      </c>
    </row>
    <row r="11" spans="1:3" ht="27.7" customHeight="1" x14ac:dyDescent="0.25">
      <c r="B11" s="69" t="s">
        <v>291</v>
      </c>
    </row>
    <row r="13" spans="1:3" ht="17.2" customHeight="1" x14ac:dyDescent="0.3">
      <c r="A13" s="107" t="s">
        <v>292</v>
      </c>
      <c r="B13" s="108"/>
    </row>
    <row r="15" spans="1:3" s="66" customFormat="1" ht="17.2" customHeight="1" x14ac:dyDescent="0.25">
      <c r="A15" s="73"/>
      <c r="B15" s="72" t="s">
        <v>293</v>
      </c>
    </row>
    <row r="16" spans="1:3" s="66" customFormat="1" ht="17.2" customHeight="1" x14ac:dyDescent="0.25">
      <c r="A16" s="73"/>
      <c r="B16" s="72" t="s">
        <v>294</v>
      </c>
      <c r="C16" s="68" t="s">
        <v>295</v>
      </c>
    </row>
    <row r="17" spans="1:3" ht="17.2" customHeight="1" x14ac:dyDescent="0.3">
      <c r="A17" s="74"/>
      <c r="B17" s="72" t="s">
        <v>296</v>
      </c>
    </row>
    <row r="18" spans="1:3" ht="17.2" customHeight="1" x14ac:dyDescent="0.3">
      <c r="A18" s="74"/>
      <c r="B18" s="72" t="s">
        <v>297</v>
      </c>
    </row>
    <row r="19" spans="1:3" ht="17.2" customHeight="1" x14ac:dyDescent="0.3">
      <c r="A19" s="74"/>
      <c r="B19" s="72" t="s">
        <v>298</v>
      </c>
    </row>
    <row r="20" spans="1:3" s="66" customFormat="1" ht="17.2" customHeight="1" x14ac:dyDescent="0.25">
      <c r="A20" s="73"/>
      <c r="B20" s="72" t="s">
        <v>299</v>
      </c>
      <c r="C20" s="67" t="s">
        <v>300</v>
      </c>
    </row>
    <row r="21" spans="1:3" ht="17.2" customHeight="1" x14ac:dyDescent="0.3">
      <c r="A21" s="74"/>
      <c r="B21" s="72" t="s">
        <v>301</v>
      </c>
    </row>
    <row r="22" spans="1:3" ht="17.2" customHeight="1" x14ac:dyDescent="0.3">
      <c r="A22" s="74"/>
      <c r="B22" s="75" t="s">
        <v>302</v>
      </c>
    </row>
    <row r="23" spans="1:3" ht="17.2" customHeight="1" x14ac:dyDescent="0.3">
      <c r="A23" s="74"/>
      <c r="B23" s="4"/>
    </row>
    <row r="24" spans="1:3" ht="17.2" customHeight="1" x14ac:dyDescent="0.3">
      <c r="A24" s="107" t="s">
        <v>303</v>
      </c>
      <c r="B24" s="108"/>
    </row>
    <row r="25" spans="1:3" ht="42.1" customHeight="1" x14ac:dyDescent="0.3">
      <c r="A25" s="74"/>
      <c r="B25" s="72" t="s">
        <v>304</v>
      </c>
    </row>
    <row r="26" spans="1:3" ht="17.2" customHeight="1" x14ac:dyDescent="0.3">
      <c r="A26" s="74"/>
      <c r="B26" s="72"/>
    </row>
    <row r="27" spans="1:3" ht="17.2" customHeight="1" x14ac:dyDescent="0.3">
      <c r="A27" s="74"/>
      <c r="B27" s="89" t="s">
        <v>305</v>
      </c>
    </row>
    <row r="28" spans="1:3" ht="17.2" customHeight="1" x14ac:dyDescent="0.3">
      <c r="A28" s="74"/>
      <c r="B28" s="72" t="s">
        <v>306</v>
      </c>
    </row>
    <row r="29" spans="1:3" ht="27.7" customHeight="1" x14ac:dyDescent="0.3">
      <c r="A29" s="74"/>
      <c r="B29" s="72" t="s">
        <v>307</v>
      </c>
    </row>
    <row r="30" spans="1:3" ht="17.2" customHeight="1" x14ac:dyDescent="0.3">
      <c r="A30" s="74"/>
      <c r="B30" s="72"/>
    </row>
    <row r="31" spans="1:3" ht="17.2" customHeight="1" x14ac:dyDescent="0.3">
      <c r="A31" s="74"/>
      <c r="B31" s="89" t="s">
        <v>308</v>
      </c>
    </row>
    <row r="32" spans="1:3" ht="17.2" customHeight="1" x14ac:dyDescent="0.3">
      <c r="A32" s="74"/>
      <c r="B32" s="72" t="s">
        <v>309</v>
      </c>
    </row>
    <row r="33" spans="1:2" ht="17.2" customHeight="1" x14ac:dyDescent="0.3">
      <c r="A33" s="74"/>
      <c r="B33" s="72" t="s">
        <v>310</v>
      </c>
    </row>
    <row r="34" spans="1:2" ht="17.2" customHeight="1" x14ac:dyDescent="0.3">
      <c r="A34" s="74"/>
      <c r="B34" s="4"/>
    </row>
    <row r="35" spans="1:2" ht="27.7" customHeight="1" x14ac:dyDescent="0.3">
      <c r="A35" s="74"/>
      <c r="B35" s="72" t="s">
        <v>311</v>
      </c>
    </row>
    <row r="36" spans="1:2" ht="17.2" customHeight="1" x14ac:dyDescent="0.3">
      <c r="A36" s="74"/>
      <c r="B36" s="76" t="s">
        <v>312</v>
      </c>
    </row>
    <row r="37" spans="1:2" ht="17.2" customHeight="1" x14ac:dyDescent="0.3">
      <c r="A37" s="74"/>
      <c r="B37" s="4"/>
    </row>
    <row r="38" spans="1:2" ht="17.2" customHeight="1" x14ac:dyDescent="0.3">
      <c r="A38" s="107" t="s">
        <v>313</v>
      </c>
      <c r="B38" s="108"/>
    </row>
    <row r="39" spans="1:2" ht="27.7" customHeight="1" x14ac:dyDescent="0.25">
      <c r="B39" s="72" t="s">
        <v>314</v>
      </c>
    </row>
    <row r="41" spans="1:2" ht="13.85" customHeight="1" x14ac:dyDescent="0.25">
      <c r="B41" s="72" t="s">
        <v>315</v>
      </c>
    </row>
    <row r="43" spans="1:2" ht="27.7" customHeight="1" x14ac:dyDescent="0.25">
      <c r="B43" s="72" t="s">
        <v>316</v>
      </c>
    </row>
    <row r="45" spans="1:2" ht="27.7" customHeight="1" x14ac:dyDescent="0.25">
      <c r="B45" s="72" t="s">
        <v>317</v>
      </c>
    </row>
    <row r="46" spans="1:2" x14ac:dyDescent="0.25">
      <c r="B46" s="11"/>
    </row>
    <row r="47" spans="1:2" ht="27.7" customHeight="1" x14ac:dyDescent="0.25">
      <c r="B47" s="72" t="s">
        <v>318</v>
      </c>
    </row>
    <row r="49" spans="1:2" ht="17.2" customHeight="1" x14ac:dyDescent="0.3">
      <c r="A49" s="107" t="s">
        <v>319</v>
      </c>
      <c r="B49" s="108"/>
    </row>
    <row r="50" spans="1:2" ht="27.7" customHeight="1" x14ac:dyDescent="0.25">
      <c r="B50" s="72" t="s">
        <v>320</v>
      </c>
    </row>
    <row r="52" spans="1:2" ht="13.85" customHeight="1" x14ac:dyDescent="0.25">
      <c r="A52" s="77" t="s">
        <v>321</v>
      </c>
      <c r="B52" s="72" t="s">
        <v>322</v>
      </c>
    </row>
    <row r="53" spans="1:2" ht="13.85" customHeight="1" x14ac:dyDescent="0.25">
      <c r="A53" s="77" t="s">
        <v>323</v>
      </c>
      <c r="B53" s="72" t="s">
        <v>324</v>
      </c>
    </row>
    <row r="54" spans="1:2" ht="13.85" customHeight="1" x14ac:dyDescent="0.25">
      <c r="A54" s="77" t="s">
        <v>325</v>
      </c>
      <c r="B54" s="72" t="s">
        <v>326</v>
      </c>
    </row>
    <row r="55" spans="1:2" ht="28.25" customHeight="1" x14ac:dyDescent="0.25">
      <c r="A55" s="69"/>
      <c r="B55" s="72" t="s">
        <v>327</v>
      </c>
    </row>
    <row r="56" spans="1:2" ht="28.25" customHeight="1" x14ac:dyDescent="0.25">
      <c r="A56" s="69"/>
      <c r="B56" s="72" t="s">
        <v>328</v>
      </c>
    </row>
    <row r="57" spans="1:2" ht="13.85" customHeight="1" x14ac:dyDescent="0.25">
      <c r="A57" s="77" t="s">
        <v>329</v>
      </c>
      <c r="B57" s="72" t="s">
        <v>330</v>
      </c>
    </row>
    <row r="58" spans="1:2" ht="14.4" customHeight="1" x14ac:dyDescent="0.25">
      <c r="A58" s="69"/>
      <c r="B58" s="72" t="s">
        <v>331</v>
      </c>
    </row>
    <row r="59" spans="1:2" ht="14.4" customHeight="1" x14ac:dyDescent="0.25">
      <c r="A59" s="69"/>
      <c r="B59" s="72" t="s">
        <v>332</v>
      </c>
    </row>
    <row r="60" spans="1:2" ht="13.85" customHeight="1" x14ac:dyDescent="0.25">
      <c r="A60" s="77" t="s">
        <v>333</v>
      </c>
      <c r="B60" s="72" t="s">
        <v>334</v>
      </c>
    </row>
    <row r="61" spans="1:2" ht="28.25" customHeight="1" x14ac:dyDescent="0.25">
      <c r="A61" s="69"/>
      <c r="B61" s="72" t="s">
        <v>335</v>
      </c>
    </row>
    <row r="62" spans="1:2" ht="13.85" customHeight="1" x14ac:dyDescent="0.25">
      <c r="A62" s="77" t="s">
        <v>336</v>
      </c>
      <c r="B62" s="72" t="s">
        <v>337</v>
      </c>
    </row>
    <row r="63" spans="1:2" ht="13.85" customHeight="1" x14ac:dyDescent="0.25">
      <c r="A63" s="78"/>
      <c r="B63" s="72" t="s">
        <v>338</v>
      </c>
    </row>
    <row r="64" spans="1:2" x14ac:dyDescent="0.25">
      <c r="B64" s="5"/>
    </row>
    <row r="65" spans="1:2" ht="17.2" customHeight="1" x14ac:dyDescent="0.3">
      <c r="A65" s="107" t="s">
        <v>339</v>
      </c>
      <c r="B65" s="108"/>
    </row>
    <row r="66" spans="1:2" ht="41.55" customHeight="1" x14ac:dyDescent="0.25">
      <c r="B66" s="72" t="s">
        <v>340</v>
      </c>
    </row>
    <row r="68" spans="1:2" ht="17.2" customHeight="1" x14ac:dyDescent="0.3">
      <c r="A68" s="107" t="s">
        <v>341</v>
      </c>
      <c r="B68" s="108"/>
    </row>
    <row r="69" spans="1:2" ht="14.4" customHeight="1" x14ac:dyDescent="0.3">
      <c r="A69" s="84" t="s">
        <v>342</v>
      </c>
      <c r="B69" s="85" t="s">
        <v>343</v>
      </c>
    </row>
    <row r="70" spans="1:2" ht="27.7" customHeight="1" x14ac:dyDescent="0.25">
      <c r="A70" s="78"/>
      <c r="B70" s="83" t="s">
        <v>344</v>
      </c>
    </row>
    <row r="71" spans="1:2" ht="13.85" customHeight="1" x14ac:dyDescent="0.25">
      <c r="A71" s="78"/>
      <c r="B71" s="79"/>
    </row>
    <row r="72" spans="1:2" ht="14.4" customHeight="1" x14ac:dyDescent="0.3">
      <c r="A72" s="84" t="s">
        <v>342</v>
      </c>
      <c r="B72" s="85" t="s">
        <v>345</v>
      </c>
    </row>
    <row r="73" spans="1:2" ht="28.25" customHeight="1" x14ac:dyDescent="0.25">
      <c r="A73" s="78"/>
      <c r="B73" s="83" t="s">
        <v>346</v>
      </c>
    </row>
    <row r="74" spans="1:2" ht="13.85" customHeight="1" x14ac:dyDescent="0.25">
      <c r="A74" s="78"/>
      <c r="B74" s="79"/>
    </row>
    <row r="75" spans="1:2" ht="14.4" customHeight="1" x14ac:dyDescent="0.3">
      <c r="A75" s="84" t="s">
        <v>342</v>
      </c>
      <c r="B75" s="87" t="s">
        <v>347</v>
      </c>
    </row>
    <row r="76" spans="1:2" ht="41.55" customHeight="1" x14ac:dyDescent="0.25">
      <c r="A76" s="78"/>
      <c r="B76" s="71" t="s">
        <v>348</v>
      </c>
    </row>
    <row r="77" spans="1:2" ht="13.85" customHeight="1" x14ac:dyDescent="0.25">
      <c r="A77" s="78"/>
      <c r="B77" s="78"/>
    </row>
    <row r="78" spans="1:2" ht="14.4" customHeight="1" x14ac:dyDescent="0.3">
      <c r="A78" s="84" t="s">
        <v>342</v>
      </c>
      <c r="B78" s="87" t="s">
        <v>349</v>
      </c>
    </row>
    <row r="79" spans="1:2" ht="27.7" customHeight="1" x14ac:dyDescent="0.25">
      <c r="A79" s="78"/>
      <c r="B79" s="71" t="s">
        <v>350</v>
      </c>
    </row>
    <row r="80" spans="1:2" ht="13.85" customHeight="1" x14ac:dyDescent="0.25">
      <c r="A80" s="78"/>
      <c r="B80" s="78"/>
    </row>
    <row r="81" spans="1:2" ht="14.4" customHeight="1" x14ac:dyDescent="0.3">
      <c r="A81" s="84" t="s">
        <v>342</v>
      </c>
      <c r="B81" s="87" t="s">
        <v>351</v>
      </c>
    </row>
    <row r="82" spans="1:2" ht="14.4" customHeight="1" x14ac:dyDescent="0.25">
      <c r="A82" s="78"/>
      <c r="B82" s="82" t="s">
        <v>352</v>
      </c>
    </row>
    <row r="83" spans="1:2" ht="14.4" customHeight="1" x14ac:dyDescent="0.25">
      <c r="A83" s="78"/>
      <c r="B83" s="82" t="s">
        <v>353</v>
      </c>
    </row>
    <row r="84" spans="1:2" ht="14.4" customHeight="1" x14ac:dyDescent="0.25">
      <c r="A84" s="78"/>
      <c r="B84" s="82" t="s">
        <v>354</v>
      </c>
    </row>
    <row r="85" spans="1:2" ht="14.4" customHeight="1" x14ac:dyDescent="0.3">
      <c r="A85" s="78"/>
      <c r="B85" s="81"/>
    </row>
    <row r="86" spans="1:2" ht="14.4" customHeight="1" x14ac:dyDescent="0.3">
      <c r="A86" s="84" t="s">
        <v>342</v>
      </c>
      <c r="B86" s="87" t="s">
        <v>355</v>
      </c>
    </row>
    <row r="87" spans="1:2" ht="41.55" customHeight="1" x14ac:dyDescent="0.25">
      <c r="A87" s="78"/>
      <c r="B87" s="71" t="s">
        <v>356</v>
      </c>
    </row>
    <row r="88" spans="1:2" ht="14.4" customHeight="1" x14ac:dyDescent="0.25">
      <c r="A88" s="78"/>
      <c r="B88" s="80" t="s">
        <v>357</v>
      </c>
    </row>
    <row r="89" spans="1:2" ht="41.55" customHeight="1" x14ac:dyDescent="0.25">
      <c r="A89" s="78"/>
      <c r="B89" s="86" t="s">
        <v>358</v>
      </c>
    </row>
    <row r="90" spans="1:2" ht="13.85" customHeight="1" x14ac:dyDescent="0.25">
      <c r="A90" s="78"/>
      <c r="B90" s="78"/>
    </row>
    <row r="91" spans="1:2" ht="14.4" customHeight="1" x14ac:dyDescent="0.3">
      <c r="A91" s="84" t="s">
        <v>342</v>
      </c>
      <c r="B91" s="87" t="s">
        <v>359</v>
      </c>
    </row>
    <row r="92" spans="1:2" ht="27.7" customHeight="1" x14ac:dyDescent="0.25">
      <c r="A92" s="69"/>
      <c r="B92" s="82" t="s">
        <v>360</v>
      </c>
    </row>
    <row r="94" spans="1:2" x14ac:dyDescent="0.25">
      <c r="A94" s="17" t="s">
        <v>361</v>
      </c>
    </row>
  </sheetData>
  <mergeCells count="6">
    <mergeCell ref="A13:B13"/>
    <mergeCell ref="A38:B38"/>
    <mergeCell ref="A24:B24"/>
    <mergeCell ref="A65:B65"/>
    <mergeCell ref="A68:B68"/>
    <mergeCell ref="A49:B49"/>
  </mergeCells>
  <hyperlinks>
    <hyperlink ref="A2" r:id="rId1" xr:uid="{00000000-0004-0000-0200-000000000000}"/>
    <hyperlink ref="B9" r:id="rId2" xr:uid="{00000000-0004-0000-0200-000001000000}"/>
    <hyperlink ref="B36" r:id="rId3" xr:uid="{00000000-0004-0000-0200-000002000000}"/>
  </hyperlinks>
  <pageMargins left="0.5" right="0.5" top="0.25" bottom="0.25" header="0.5" footer="0.5"/>
  <pageSetup orientation="portrait"/>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showGridLines="0" workbookViewId="0">
      <selection activeCell="A2" sqref="A2"/>
    </sheetView>
  </sheetViews>
  <sheetFormatPr defaultColWidth="8.8984375" defaultRowHeight="12.75" x14ac:dyDescent="0.25"/>
  <cols>
    <col min="1" max="1" width="5.59765625" style="2" customWidth="1"/>
    <col min="2" max="2" width="82.09765625" style="2" customWidth="1"/>
  </cols>
  <sheetData>
    <row r="1" spans="1:3" ht="30.05" customHeight="1" x14ac:dyDescent="0.25">
      <c r="A1" s="25" t="s">
        <v>362</v>
      </c>
      <c r="B1" s="25"/>
    </row>
    <row r="2" spans="1:3" ht="15.55" customHeight="1" x14ac:dyDescent="0.3">
      <c r="B2" s="29"/>
    </row>
    <row r="3" spans="1:3" ht="15.55" customHeight="1" x14ac:dyDescent="0.3">
      <c r="A3" s="27"/>
      <c r="B3" s="22" t="s">
        <v>363</v>
      </c>
      <c r="C3" s="28"/>
    </row>
    <row r="4" spans="1:3" ht="13.85" customHeight="1" x14ac:dyDescent="0.25">
      <c r="A4" s="6"/>
      <c r="B4" s="24" t="s">
        <v>258</v>
      </c>
      <c r="C4" s="7"/>
    </row>
    <row r="5" spans="1:3" ht="15.55" customHeight="1" x14ac:dyDescent="0.3">
      <c r="A5" s="6"/>
      <c r="B5" s="8"/>
      <c r="C5" s="7"/>
    </row>
    <row r="6" spans="1:3" ht="15.55" customHeight="1" x14ac:dyDescent="0.3">
      <c r="A6" s="6"/>
      <c r="B6" s="9" t="s">
        <v>361</v>
      </c>
      <c r="C6" s="7"/>
    </row>
    <row r="7" spans="1:3" ht="15.55" customHeight="1" x14ac:dyDescent="0.3">
      <c r="A7" s="6"/>
      <c r="B7" s="8"/>
      <c r="C7" s="7"/>
    </row>
    <row r="8" spans="1:3" ht="31.05" customHeight="1" x14ac:dyDescent="0.3">
      <c r="A8" s="6"/>
      <c r="B8" s="8" t="s">
        <v>364</v>
      </c>
      <c r="C8" s="7"/>
    </row>
    <row r="9" spans="1:3" ht="15.55" customHeight="1" x14ac:dyDescent="0.3">
      <c r="A9" s="6"/>
      <c r="B9" s="8"/>
      <c r="C9" s="7"/>
    </row>
    <row r="10" spans="1:3" ht="46.55" customHeight="1" x14ac:dyDescent="0.3">
      <c r="A10" s="6"/>
      <c r="B10" s="8" t="s">
        <v>365</v>
      </c>
      <c r="C10" s="7"/>
    </row>
    <row r="11" spans="1:3" ht="15.55" customHeight="1" x14ac:dyDescent="0.3">
      <c r="A11" s="6"/>
      <c r="B11" s="8"/>
      <c r="C11" s="7"/>
    </row>
    <row r="12" spans="1:3" ht="46.55" customHeight="1" x14ac:dyDescent="0.3">
      <c r="A12" s="6"/>
      <c r="B12" s="8" t="s">
        <v>366</v>
      </c>
      <c r="C12" s="7"/>
    </row>
    <row r="13" spans="1:3" ht="15.55" customHeight="1" x14ac:dyDescent="0.3">
      <c r="A13" s="6"/>
      <c r="B13" s="8"/>
      <c r="C13" s="7"/>
    </row>
    <row r="14" spans="1:3" ht="62.05" customHeight="1" x14ac:dyDescent="0.3">
      <c r="A14" s="6"/>
      <c r="B14" s="8" t="s">
        <v>367</v>
      </c>
      <c r="C14" s="7"/>
    </row>
    <row r="15" spans="1:3" ht="15.55" customHeight="1" x14ac:dyDescent="0.3">
      <c r="A15" s="6"/>
      <c r="B15" s="8"/>
      <c r="C15" s="7"/>
    </row>
    <row r="16" spans="1:3" ht="31.05" customHeight="1" x14ac:dyDescent="0.3">
      <c r="A16" s="6"/>
      <c r="B16" s="8" t="s">
        <v>368</v>
      </c>
      <c r="C16" s="7"/>
    </row>
    <row r="17" spans="1:3" ht="15.55" customHeight="1" x14ac:dyDescent="0.3">
      <c r="A17" s="6"/>
      <c r="B17" s="8"/>
      <c r="C17" s="7"/>
    </row>
    <row r="18" spans="1:3" ht="15.55" customHeight="1" x14ac:dyDescent="0.3">
      <c r="A18" s="6"/>
      <c r="B18" s="9" t="s">
        <v>369</v>
      </c>
      <c r="C18" s="7"/>
    </row>
    <row r="19" spans="1:3" ht="15.55" customHeight="1" x14ac:dyDescent="0.3">
      <c r="A19" s="6"/>
      <c r="B19" s="23" t="s">
        <v>370</v>
      </c>
      <c r="C19" s="7"/>
    </row>
    <row r="20" spans="1:3" ht="15.55" customHeight="1" x14ac:dyDescent="0.3">
      <c r="A20" s="6"/>
      <c r="B20" s="10"/>
      <c r="C20" s="7"/>
    </row>
    <row r="21" spans="1:3" x14ac:dyDescent="0.25">
      <c r="A21" s="6"/>
      <c r="B21" s="6"/>
      <c r="C21" s="7"/>
    </row>
    <row r="22" spans="1:3" x14ac:dyDescent="0.25">
      <c r="A22" s="6"/>
      <c r="B22" s="6"/>
      <c r="C22" s="7"/>
    </row>
    <row r="23" spans="1:3" x14ac:dyDescent="0.25">
      <c r="A23" s="6"/>
      <c r="B23" s="6"/>
      <c r="C23" s="7"/>
    </row>
    <row r="24" spans="1:3" x14ac:dyDescent="0.25">
      <c r="A24" s="6"/>
      <c r="B24" s="6"/>
      <c r="C24" s="7"/>
    </row>
    <row r="25" spans="1:3" x14ac:dyDescent="0.25">
      <c r="A25" s="6"/>
      <c r="B25" s="6"/>
      <c r="C25" s="7"/>
    </row>
    <row r="26" spans="1:3" x14ac:dyDescent="0.25">
      <c r="A26" s="6"/>
      <c r="B26" s="6"/>
      <c r="C26" s="7"/>
    </row>
    <row r="27" spans="1:3" x14ac:dyDescent="0.25">
      <c r="A27" s="6"/>
      <c r="B27" s="6"/>
      <c r="C27" s="7"/>
    </row>
    <row r="28" spans="1:3" x14ac:dyDescent="0.25">
      <c r="A28" s="6"/>
      <c r="B28" s="6"/>
      <c r="C28" s="7"/>
    </row>
    <row r="29" spans="1:3" x14ac:dyDescent="0.25">
      <c r="A29" s="6"/>
      <c r="B29" s="6"/>
      <c r="C29" s="7"/>
    </row>
  </sheetData>
  <hyperlinks>
    <hyperlink ref="B4" r:id="rId1" xr:uid="{00000000-0004-0000-0300-000000000000}"/>
    <hyperlink ref="B19" r:id="rId2" xr:uid="{00000000-0004-0000-0300-000001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Mshnwq</cp:lastModifiedBy>
  <cp:lastPrinted>2018-02-12T20:25:38Z</cp:lastPrinted>
  <dcterms:created xsi:type="dcterms:W3CDTF">2010-06-09T16:05:03Z</dcterms:created>
  <dcterms:modified xsi:type="dcterms:W3CDTF">2023-07-19T23:44:00Z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