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490" windowHeight="12825" tabRatio="500"/>
  </bookViews>
  <sheets>
    <sheet name="CTphantom_Analysis" sheetId="3" r:id="rId1"/>
    <sheet name="Sheet1" sheetId="4" r:id="rId2"/>
  </sheets>
  <definedNames>
    <definedName name="Avogadro">CTphantom_Analysis!#REF!</definedName>
    <definedName name="solver_adj" localSheetId="0">CTphantom_Analysis!#REF!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lhs1" localSheetId="0">CTphantom_Analysis!#REF!</definedName>
    <definedName name="solver_lhs10" localSheetId="0">CTphantom_Analysis!#REF!</definedName>
    <definedName name="solver_lhs2" localSheetId="0">CTphantom_Analysis!#REF!</definedName>
    <definedName name="solver_lhs3" localSheetId="0">CTphantom_Analysis!#REF!</definedName>
    <definedName name="solver_lhs4" localSheetId="0">CTphantom_Analysis!#REF!</definedName>
    <definedName name="solver_lhs5" localSheetId="0">CTphantom_Analysis!#REF!</definedName>
    <definedName name="solver_lhs6" localSheetId="0">CTphantom_Analysis!#REF!</definedName>
    <definedName name="solver_lhs7" localSheetId="0">CTphantom_Analysis!#REF!</definedName>
    <definedName name="solver_lhs8" localSheetId="0">CTphantom_Analysis!#REF!</definedName>
    <definedName name="solver_lhs9" localSheetId="0">CTphantom_Analysis!#REF!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CTphantom_Analysis!#REF!</definedName>
    <definedName name="solver_pre" localSheetId="0">1E-29</definedName>
    <definedName name="solver_rbv" localSheetId="0">1</definedName>
    <definedName name="solver_rel1" localSheetId="0">3</definedName>
    <definedName name="solver_rel10" localSheetId="0">2</definedName>
    <definedName name="solver_rel2" localSheetId="0">3</definedName>
    <definedName name="solver_rel3" localSheetId="0">3</definedName>
    <definedName name="solver_rel4" localSheetId="0">2</definedName>
    <definedName name="solver_rel5" localSheetId="0">2</definedName>
    <definedName name="solver_rel6" localSheetId="0">2</definedName>
    <definedName name="solver_rel7" localSheetId="0">2</definedName>
    <definedName name="solver_rel8" localSheetId="0">2</definedName>
    <definedName name="solver_rel9" localSheetId="0">2</definedName>
    <definedName name="solver_rhs1" localSheetId="0">1E-24</definedName>
    <definedName name="solver_rhs10" localSheetId="0">CTphantom_Analysis!#REF!</definedName>
    <definedName name="solver_rhs2" localSheetId="0">1E-24</definedName>
    <definedName name="solver_rhs3" localSheetId="0">1E-24</definedName>
    <definedName name="solver_rhs4" localSheetId="0">CTphantom_Analysis!#REF!</definedName>
    <definedName name="solver_rhs5" localSheetId="0">CTphantom_Analysis!#REF!</definedName>
    <definedName name="solver_rhs6" localSheetId="0">CTphantom_Analysis!#REF!</definedName>
    <definedName name="solver_rhs7" localSheetId="0">CTphantom_Analysis!#REF!</definedName>
    <definedName name="solver_rhs8" localSheetId="0">CTphantom_Analysis!#REF!</definedName>
    <definedName name="solver_rhs9" localSheetId="0">CTphantom_Analysis!#REF!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240</definedName>
    <definedName name="solver_tol" localSheetId="0">0.01</definedName>
    <definedName name="solver_typ" localSheetId="0">2</definedName>
    <definedName name="solver_val" localSheetId="0">0</definedName>
    <definedName name="solver_ver" localSheetId="0">3</definedName>
  </definedNames>
  <calcPr calcId="145621"/>
</workbook>
</file>

<file path=xl/calcChain.xml><?xml version="1.0" encoding="utf-8"?>
<calcChain xmlns="http://schemas.openxmlformats.org/spreadsheetml/2006/main">
  <c r="C5" i="3" l="1"/>
  <c r="U25" i="3" l="1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1" i="4"/>
  <c r="U11" i="3" l="1"/>
  <c r="U20" i="3"/>
  <c r="U16" i="3"/>
  <c r="U13" i="3"/>
  <c r="U14" i="3"/>
  <c r="U22" i="3"/>
  <c r="U24" i="3"/>
  <c r="U23" i="3"/>
  <c r="U17" i="3" l="1"/>
  <c r="U19" i="3"/>
  <c r="U15" i="3"/>
  <c r="U18" i="3"/>
  <c r="U10" i="3"/>
  <c r="U9" i="3"/>
  <c r="U12" i="3"/>
  <c r="U21" i="3"/>
</calcChain>
</file>

<file path=xl/sharedStrings.xml><?xml version="1.0" encoding="utf-8"?>
<sst xmlns="http://schemas.openxmlformats.org/spreadsheetml/2006/main" count="311" uniqueCount="98">
  <si>
    <t>H</t>
  </si>
  <si>
    <t>C</t>
  </si>
  <si>
    <t>N</t>
  </si>
  <si>
    <t xml:space="preserve">O </t>
  </si>
  <si>
    <t>F</t>
  </si>
  <si>
    <t>Na</t>
  </si>
  <si>
    <t>Mg</t>
  </si>
  <si>
    <t>P</t>
  </si>
  <si>
    <t>S</t>
  </si>
  <si>
    <t>Cl</t>
  </si>
  <si>
    <t>K</t>
  </si>
  <si>
    <t>Ca</t>
  </si>
  <si>
    <t>Fe</t>
  </si>
  <si>
    <t>I</t>
  </si>
  <si>
    <t>Z (#)</t>
  </si>
  <si>
    <t>A (mass)</t>
  </si>
  <si>
    <t>SUM</t>
  </si>
  <si>
    <t>RED(man)</t>
  </si>
  <si>
    <t>RED(calc)</t>
  </si>
  <si>
    <t>mass den</t>
  </si>
  <si>
    <t>_</t>
  </si>
  <si>
    <t>Spleen</t>
  </si>
  <si>
    <t>Thyroid</t>
  </si>
  <si>
    <t>Pancreas</t>
  </si>
  <si>
    <t>Lungdeflated</t>
  </si>
  <si>
    <t>Adiposetissue3</t>
  </si>
  <si>
    <t>Adiposetissue2</t>
  </si>
  <si>
    <t>Adiposetissue1</t>
  </si>
  <si>
    <t>Yellowmarrow</t>
  </si>
  <si>
    <t>Mammarygland1</t>
  </si>
  <si>
    <t>Mammarygland2</t>
  </si>
  <si>
    <t>Redmarrow</t>
  </si>
  <si>
    <t>BrainCerebrospinalfluid</t>
  </si>
  <si>
    <t>Adrenalgland</t>
  </si>
  <si>
    <t>Smallintestinewall</t>
  </si>
  <si>
    <t>Urine</t>
  </si>
  <si>
    <t>Gallbladderbile</t>
  </si>
  <si>
    <t>Lymph</t>
  </si>
  <si>
    <t>Brainwhitematter</t>
  </si>
  <si>
    <t>Prostate</t>
  </si>
  <si>
    <t>Testis</t>
  </si>
  <si>
    <t>Braingraymatter</t>
  </si>
  <si>
    <t>Muscleskeletal1</t>
  </si>
  <si>
    <t>Heart1</t>
  </si>
  <si>
    <t>Kidney1</t>
  </si>
  <si>
    <t>Stomach</t>
  </si>
  <si>
    <t>Muscleskeletal2</t>
  </si>
  <si>
    <t>Liver1</t>
  </si>
  <si>
    <t>Heart2</t>
  </si>
  <si>
    <t>Aorta</t>
  </si>
  <si>
    <t>Kidney2</t>
  </si>
  <si>
    <t>Muscleskeletal3</t>
  </si>
  <si>
    <t>Heart3</t>
  </si>
  <si>
    <t>Mammarygland3</t>
  </si>
  <si>
    <t>Kidney3</t>
  </si>
  <si>
    <t>Ovary</t>
  </si>
  <si>
    <t>Eyelens</t>
  </si>
  <si>
    <t>Liver2</t>
  </si>
  <si>
    <t>Trachea</t>
  </si>
  <si>
    <t>Heartbloodfilled</t>
  </si>
  <si>
    <t>Bloodwhole</t>
  </si>
  <si>
    <t>Liver3</t>
  </si>
  <si>
    <t>Skin1</t>
  </si>
  <si>
    <t>Skin2</t>
  </si>
  <si>
    <t>Skin3</t>
  </si>
  <si>
    <t>Connectivetissue</t>
  </si>
  <si>
    <t>Cartilage</t>
  </si>
  <si>
    <t>Sternum</t>
  </si>
  <si>
    <t xml:space="preserve">Sacrummale </t>
  </si>
  <si>
    <t xml:space="preserve">D6L3inclcartilagem </t>
  </si>
  <si>
    <t xml:space="preserve">Vertcolwhole </t>
  </si>
  <si>
    <t xml:space="preserve">VertcolD6L3exclcartilage </t>
  </si>
  <si>
    <t xml:space="preserve">FemurHumerussphericalhead </t>
  </si>
  <si>
    <t xml:space="preserve">Femurconicaltrochanter </t>
  </si>
  <si>
    <t>C4inclcartilagemale</t>
  </si>
  <si>
    <t>Sacrumfemale</t>
  </si>
  <si>
    <t>Humeruswholespecimen</t>
  </si>
  <si>
    <t>Ribs2nd6th</t>
  </si>
  <si>
    <t>Innominatemale</t>
  </si>
  <si>
    <t>VertcolC4exclcartilage</t>
  </si>
  <si>
    <t>Femurtotalbone</t>
  </si>
  <si>
    <t>Femurwholespecism</t>
  </si>
  <si>
    <t>Innominatefemale</t>
  </si>
  <si>
    <t>Humerustotalbone</t>
  </si>
  <si>
    <t>Claviclescapula</t>
  </si>
  <si>
    <t>Humeruscylindricalshaft</t>
  </si>
  <si>
    <t>Ribs10th</t>
  </si>
  <si>
    <t>Cranium</t>
  </si>
  <si>
    <t>Mandible</t>
  </si>
  <si>
    <t>Femurcylindricalshaft</t>
  </si>
  <si>
    <t>Corticalbone</t>
  </si>
  <si>
    <t>HU</t>
  </si>
  <si>
    <t>Si</t>
  </si>
  <si>
    <t>I-value (eV)</t>
  </si>
  <si>
    <t>http://ftp.aip.org/epaps/med_phys/E-MPHYA6-38-004103/EPAPS%20Table%20AI_V3.pdf</t>
  </si>
  <si>
    <t>soruce</t>
  </si>
  <si>
    <t>icru46</t>
  </si>
  <si>
    <t>white1986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</si>
</sst>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E46C0A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B05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 wrapText="1"/>
    </xf>
    <xf numFmtId="0" fontId="0" fillId="0" borderId="0" xfId="0" applyBorder="1"/>
    <xf numFmtId="164" fontId="8" fillId="0" borderId="0" xfId="0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0" fillId="0" borderId="0" xfId="0" applyNumberFormat="1"/>
    <xf numFmtId="0" fontId="11" fillId="0" borderId="0" xfId="4"/>
  </cellXfs>
  <cellStyles count="5">
    <cellStyle name="Hyperlink" xfId="4" builtinId="8"/>
    <cellStyle name="Normal" xfId="0" builtinId="0"/>
    <cellStyle name="Normal 2" xfId="3"/>
    <cellStyle name="Normal 3" xfId="1"/>
    <cellStyle name="Percent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tp.aip.org/epaps/med_phys/E-MPHYA6-38-004103/EPAPS%20Table%20AI_V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79"/>
  <sheetViews>
    <sheetView tabSelected="1" zoomScaleNormal="100" workbookViewId="0">
      <selection activeCell="B54" sqref="B54:B59"/>
    </sheetView>
  </sheetViews>
  <sheetFormatPr defaultRowHeight="15" x14ac:dyDescent="0.25"/>
  <cols>
    <col min="1" max="1" width="18.28515625" customWidth="1"/>
    <col min="2" max="2" width="29" style="20" customWidth="1"/>
    <col min="3" max="4" width="8.7109375" customWidth="1"/>
    <col min="5" max="6" width="9.140625" customWidth="1"/>
    <col min="7" max="9" width="10.5703125" customWidth="1"/>
    <col min="10" max="14" width="11.5703125" customWidth="1"/>
    <col min="15" max="15" width="10.5703125" customWidth="1"/>
    <col min="16" max="16" width="11.5703125" customWidth="1"/>
    <col min="17" max="17" width="10.5703125" customWidth="1"/>
    <col min="18" max="18" width="11.5703125" customWidth="1"/>
    <col min="19" max="19" width="10.5703125" customWidth="1"/>
    <col min="20" max="20" width="11.5703125" customWidth="1"/>
    <col min="21" max="22" width="8.7109375" customWidth="1"/>
    <col min="23" max="23" width="8.7109375" style="22" customWidth="1"/>
    <col min="24" max="1009" width="8.7109375" customWidth="1"/>
  </cols>
  <sheetData>
    <row r="1" spans="1:24" x14ac:dyDescent="0.25">
      <c r="A1" t="s">
        <v>95</v>
      </c>
      <c r="B1" s="20" t="s">
        <v>20</v>
      </c>
      <c r="C1" s="10" t="s">
        <v>17</v>
      </c>
      <c r="D1" s="10" t="s">
        <v>18</v>
      </c>
      <c r="E1" s="10" t="s">
        <v>19</v>
      </c>
      <c r="F1" s="2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92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4" t="s">
        <v>13</v>
      </c>
      <c r="U1" s="9" t="s">
        <v>16</v>
      </c>
      <c r="V1" s="1" t="s">
        <v>20</v>
      </c>
      <c r="W1" s="28" t="s">
        <v>91</v>
      </c>
      <c r="X1" s="25"/>
    </row>
    <row r="2" spans="1:24" x14ac:dyDescent="0.25">
      <c r="B2" s="21" t="s">
        <v>14</v>
      </c>
      <c r="C2" t="s">
        <v>20</v>
      </c>
      <c r="D2" t="s">
        <v>20</v>
      </c>
      <c r="E2" t="s">
        <v>20</v>
      </c>
      <c r="F2" s="5">
        <v>1</v>
      </c>
      <c r="G2" s="6">
        <v>6</v>
      </c>
      <c r="H2" s="6">
        <v>7</v>
      </c>
      <c r="I2" s="6">
        <v>8</v>
      </c>
      <c r="J2" s="7">
        <v>9</v>
      </c>
      <c r="K2" s="6">
        <v>11</v>
      </c>
      <c r="L2" s="6">
        <v>12</v>
      </c>
      <c r="M2" s="7">
        <v>14</v>
      </c>
      <c r="N2" s="6">
        <v>15</v>
      </c>
      <c r="O2" s="6">
        <v>16</v>
      </c>
      <c r="P2" s="6">
        <v>17</v>
      </c>
      <c r="Q2" s="6">
        <v>19</v>
      </c>
      <c r="R2" s="6">
        <v>20</v>
      </c>
      <c r="S2" s="6">
        <v>26</v>
      </c>
      <c r="T2" s="6">
        <v>53</v>
      </c>
      <c r="U2" s="8" t="s">
        <v>20</v>
      </c>
      <c r="V2" s="1" t="s">
        <v>20</v>
      </c>
      <c r="W2" s="29" t="s">
        <v>20</v>
      </c>
      <c r="X2" s="11"/>
    </row>
    <row r="3" spans="1:24" x14ac:dyDescent="0.25">
      <c r="B3" s="21" t="s">
        <v>15</v>
      </c>
      <c r="C3" t="s">
        <v>20</v>
      </c>
      <c r="D3" t="s">
        <v>20</v>
      </c>
      <c r="E3" t="s">
        <v>20</v>
      </c>
      <c r="F3" s="5">
        <v>1.0079</v>
      </c>
      <c r="G3" s="6">
        <v>12.0107</v>
      </c>
      <c r="H3" s="6">
        <v>14.0067</v>
      </c>
      <c r="I3" s="6">
        <v>15.9994</v>
      </c>
      <c r="J3" s="7">
        <v>18.998403199999998</v>
      </c>
      <c r="K3" s="6">
        <v>22.989799999999999</v>
      </c>
      <c r="L3" s="6">
        <v>24.305099999999999</v>
      </c>
      <c r="M3" s="7">
        <v>28.0855</v>
      </c>
      <c r="N3" s="6">
        <v>30.973800000000001</v>
      </c>
      <c r="O3" s="6">
        <v>32.064799999999998</v>
      </c>
      <c r="P3" s="6">
        <v>35.453000000000003</v>
      </c>
      <c r="Q3" s="6">
        <v>39.098300000000002</v>
      </c>
      <c r="R3" s="6">
        <v>40.078000000000003</v>
      </c>
      <c r="S3" s="6">
        <v>55.844999999999999</v>
      </c>
      <c r="T3" s="6">
        <v>126.9045</v>
      </c>
      <c r="U3" s="8" t="s">
        <v>20</v>
      </c>
      <c r="V3" s="1" t="s">
        <v>20</v>
      </c>
      <c r="W3" s="29" t="s">
        <v>20</v>
      </c>
      <c r="X3" s="11"/>
    </row>
    <row r="4" spans="1:24" ht="15" customHeight="1" x14ac:dyDescent="0.25">
      <c r="B4" s="21" t="s">
        <v>93</v>
      </c>
      <c r="C4" t="s">
        <v>20</v>
      </c>
      <c r="D4" t="s">
        <v>20</v>
      </c>
      <c r="E4" t="s">
        <v>20</v>
      </c>
      <c r="F4" s="5">
        <v>19.2</v>
      </c>
      <c r="G4" s="6">
        <v>81</v>
      </c>
      <c r="H4" s="6">
        <v>82</v>
      </c>
      <c r="I4" s="6">
        <v>106</v>
      </c>
      <c r="J4" s="6">
        <v>112</v>
      </c>
      <c r="K4" s="6">
        <v>168.4</v>
      </c>
      <c r="L4" s="6">
        <v>176.28</v>
      </c>
      <c r="M4" s="6">
        <v>195.49</v>
      </c>
      <c r="N4" s="6">
        <v>195.49</v>
      </c>
      <c r="O4" s="6">
        <v>203.4</v>
      </c>
      <c r="P4" s="6">
        <v>180</v>
      </c>
      <c r="Q4" s="6">
        <v>214.7</v>
      </c>
      <c r="R4" s="6">
        <v>215.83</v>
      </c>
      <c r="S4" s="6">
        <v>323.18</v>
      </c>
      <c r="T4" s="31">
        <v>535.62</v>
      </c>
      <c r="U4" s="9" t="s">
        <v>20</v>
      </c>
      <c r="V4" s="1" t="s">
        <v>20</v>
      </c>
      <c r="W4" s="29" t="s">
        <v>20</v>
      </c>
      <c r="X4" s="11"/>
    </row>
    <row r="5" spans="1:24" x14ac:dyDescent="0.25">
      <c r="A5" t="s">
        <v>96</v>
      </c>
      <c r="B5" s="19" t="s">
        <v>24</v>
      </c>
      <c r="C5" s="32">
        <f>C6*E5/E6</f>
        <v>0.14686153846153843</v>
      </c>
      <c r="D5" t="s">
        <v>20</v>
      </c>
      <c r="E5" s="12">
        <v>0.14799999999999999</v>
      </c>
      <c r="F5" s="13">
        <v>10.3</v>
      </c>
      <c r="G5" s="14">
        <v>10.5</v>
      </c>
      <c r="H5" s="14">
        <v>3.1</v>
      </c>
      <c r="I5" s="14">
        <v>74.900000000000006</v>
      </c>
      <c r="J5" s="14">
        <v>0</v>
      </c>
      <c r="K5" s="14">
        <v>0.2</v>
      </c>
      <c r="L5" s="14">
        <v>0</v>
      </c>
      <c r="M5" s="14">
        <v>0</v>
      </c>
      <c r="N5" s="14">
        <v>0.2</v>
      </c>
      <c r="O5" s="14">
        <v>0.3</v>
      </c>
      <c r="P5" s="14">
        <v>0.3</v>
      </c>
      <c r="Q5" s="14">
        <v>0.2</v>
      </c>
      <c r="R5" s="14">
        <v>0</v>
      </c>
      <c r="S5" s="14">
        <v>0</v>
      </c>
      <c r="T5" s="14">
        <v>0</v>
      </c>
      <c r="U5" s="13">
        <v>100.00000000000001</v>
      </c>
      <c r="V5" s="1" t="s">
        <v>20</v>
      </c>
      <c r="W5" s="13">
        <v>0</v>
      </c>
      <c r="X5" s="26"/>
    </row>
    <row r="6" spans="1:24" x14ac:dyDescent="0.25">
      <c r="A6" t="s">
        <v>96</v>
      </c>
      <c r="B6" s="19" t="s">
        <v>24</v>
      </c>
      <c r="C6">
        <v>0.25800000000000001</v>
      </c>
      <c r="D6" t="s">
        <v>20</v>
      </c>
      <c r="E6" s="12">
        <v>0.26</v>
      </c>
      <c r="F6" s="13">
        <v>10.3</v>
      </c>
      <c r="G6" s="14">
        <v>10.5</v>
      </c>
      <c r="H6" s="14">
        <v>3.1</v>
      </c>
      <c r="I6" s="14">
        <v>74.900000000000006</v>
      </c>
      <c r="J6" s="14">
        <v>0</v>
      </c>
      <c r="K6" s="14">
        <v>0.2</v>
      </c>
      <c r="L6" s="14">
        <v>0</v>
      </c>
      <c r="M6" s="14">
        <v>0</v>
      </c>
      <c r="N6" s="14">
        <v>0.2</v>
      </c>
      <c r="O6" s="14">
        <v>0.3</v>
      </c>
      <c r="P6" s="14">
        <v>0.3</v>
      </c>
      <c r="Q6" s="14">
        <v>0.2</v>
      </c>
      <c r="R6" s="14">
        <v>0</v>
      </c>
      <c r="S6" s="14">
        <v>0</v>
      </c>
      <c r="T6" s="14">
        <v>0</v>
      </c>
      <c r="U6" s="13">
        <v>100.00000000000001</v>
      </c>
      <c r="V6" s="1" t="s">
        <v>20</v>
      </c>
      <c r="W6" s="13">
        <v>0</v>
      </c>
      <c r="X6" s="26"/>
    </row>
    <row r="7" spans="1:24" x14ac:dyDescent="0.25">
      <c r="A7" t="s">
        <v>96</v>
      </c>
      <c r="B7" s="19" t="s">
        <v>24</v>
      </c>
      <c r="C7" s="32">
        <v>0.39692307692307699</v>
      </c>
      <c r="D7" t="s">
        <v>20</v>
      </c>
      <c r="E7" s="12">
        <v>0.4</v>
      </c>
      <c r="F7" s="13">
        <v>10.3</v>
      </c>
      <c r="G7" s="14">
        <v>10.5</v>
      </c>
      <c r="H7" s="14">
        <v>3.1</v>
      </c>
      <c r="I7" s="14">
        <v>74.900000000000006</v>
      </c>
      <c r="J7" s="14">
        <v>0</v>
      </c>
      <c r="K7" s="14">
        <v>0.2</v>
      </c>
      <c r="L7" s="14">
        <v>0</v>
      </c>
      <c r="M7" s="14">
        <v>0</v>
      </c>
      <c r="N7" s="14">
        <v>0.2</v>
      </c>
      <c r="O7" s="14">
        <v>0.3</v>
      </c>
      <c r="P7" s="14">
        <v>0.3</v>
      </c>
      <c r="Q7" s="14">
        <v>0.2</v>
      </c>
      <c r="R7" s="14">
        <v>0</v>
      </c>
      <c r="S7" s="14">
        <v>0</v>
      </c>
      <c r="T7" s="14">
        <v>0</v>
      </c>
      <c r="U7" s="13">
        <v>100.00000000000001</v>
      </c>
      <c r="V7" s="1" t="s">
        <v>20</v>
      </c>
      <c r="W7" s="13">
        <v>0</v>
      </c>
      <c r="X7" s="26"/>
    </row>
    <row r="8" spans="1:24" x14ac:dyDescent="0.25">
      <c r="A8" t="s">
        <v>96</v>
      </c>
      <c r="B8" s="19" t="s">
        <v>25</v>
      </c>
      <c r="C8">
        <v>0.93300000000000005</v>
      </c>
      <c r="D8" t="s">
        <v>20</v>
      </c>
      <c r="E8" s="12">
        <v>0.93</v>
      </c>
      <c r="F8" s="13">
        <v>11.6</v>
      </c>
      <c r="G8" s="14">
        <v>68.099999999999994</v>
      </c>
      <c r="H8" s="14">
        <v>0.2</v>
      </c>
      <c r="I8" s="14">
        <v>19.8</v>
      </c>
      <c r="J8" s="14">
        <v>0</v>
      </c>
      <c r="K8" s="14">
        <v>0.1</v>
      </c>
      <c r="L8" s="14">
        <v>0</v>
      </c>
      <c r="M8" s="14">
        <v>0</v>
      </c>
      <c r="N8" s="14">
        <v>0</v>
      </c>
      <c r="O8" s="14">
        <v>0.1</v>
      </c>
      <c r="P8" s="14">
        <v>0.1</v>
      </c>
      <c r="Q8" s="14">
        <v>0</v>
      </c>
      <c r="R8" s="14">
        <v>0</v>
      </c>
      <c r="S8" s="14">
        <v>0</v>
      </c>
      <c r="T8" s="14">
        <v>0</v>
      </c>
      <c r="U8" s="13">
        <v>99.999999999999986</v>
      </c>
      <c r="V8" s="1" t="s">
        <v>20</v>
      </c>
      <c r="W8" s="30">
        <v>-761.35149999999999</v>
      </c>
      <c r="X8" s="26"/>
    </row>
    <row r="9" spans="1:24" x14ac:dyDescent="0.25">
      <c r="A9" t="s">
        <v>96</v>
      </c>
      <c r="B9" s="19" t="s">
        <v>26</v>
      </c>
      <c r="C9">
        <v>0.95099999999999996</v>
      </c>
      <c r="D9" t="s">
        <v>20</v>
      </c>
      <c r="E9" s="12">
        <v>0.95</v>
      </c>
      <c r="F9" s="13">
        <v>11.4</v>
      </c>
      <c r="G9" s="14">
        <v>59.8</v>
      </c>
      <c r="H9" s="14">
        <v>0.7</v>
      </c>
      <c r="I9" s="14">
        <v>27.8</v>
      </c>
      <c r="J9" s="14">
        <v>0</v>
      </c>
      <c r="K9" s="14">
        <v>0.1</v>
      </c>
      <c r="L9" s="14">
        <v>0</v>
      </c>
      <c r="M9" s="14">
        <v>0</v>
      </c>
      <c r="N9" s="14">
        <v>0</v>
      </c>
      <c r="O9" s="14">
        <v>0.1</v>
      </c>
      <c r="P9" s="14">
        <v>0.1</v>
      </c>
      <c r="Q9" s="14">
        <v>0</v>
      </c>
      <c r="R9" s="14">
        <v>0</v>
      </c>
      <c r="S9" s="14">
        <v>0</v>
      </c>
      <c r="T9" s="14">
        <v>0</v>
      </c>
      <c r="U9" s="13">
        <f t="shared" ref="U9:U24" si="0">SUM(F9:T9)</f>
        <v>99.999999999999986</v>
      </c>
      <c r="V9" s="1" t="s">
        <v>20</v>
      </c>
      <c r="W9" s="30">
        <v>-488.9085</v>
      </c>
      <c r="X9" s="27"/>
    </row>
    <row r="10" spans="1:24" x14ac:dyDescent="0.25">
      <c r="A10" t="s">
        <v>96</v>
      </c>
      <c r="B10" s="19" t="s">
        <v>27</v>
      </c>
      <c r="C10">
        <v>0.97</v>
      </c>
      <c r="D10" t="s">
        <v>20</v>
      </c>
      <c r="E10" s="12">
        <v>0.97</v>
      </c>
      <c r="F10" s="13">
        <v>11.2</v>
      </c>
      <c r="G10" s="14">
        <v>51.7</v>
      </c>
      <c r="H10" s="14">
        <v>1.3</v>
      </c>
      <c r="I10" s="14">
        <v>35.5</v>
      </c>
      <c r="J10" s="14">
        <v>0</v>
      </c>
      <c r="K10" s="14">
        <v>0.1</v>
      </c>
      <c r="L10" s="14">
        <v>0</v>
      </c>
      <c r="M10" s="14">
        <v>0</v>
      </c>
      <c r="N10" s="14">
        <v>0</v>
      </c>
      <c r="O10" s="14">
        <v>0.1</v>
      </c>
      <c r="P10" s="14">
        <v>0.1</v>
      </c>
      <c r="Q10" s="14">
        <v>0</v>
      </c>
      <c r="R10" s="14">
        <v>0</v>
      </c>
      <c r="S10" s="14">
        <v>0</v>
      </c>
      <c r="T10" s="14">
        <v>0</v>
      </c>
      <c r="U10" s="13">
        <f t="shared" si="0"/>
        <v>99.999999999999986</v>
      </c>
      <c r="V10" s="1" t="s">
        <v>20</v>
      </c>
      <c r="W10" s="30">
        <v>-58.7012</v>
      </c>
      <c r="X10" s="27"/>
    </row>
    <row r="11" spans="1:24" x14ac:dyDescent="0.25">
      <c r="A11" t="s">
        <v>96</v>
      </c>
      <c r="B11" s="19" t="s">
        <v>28</v>
      </c>
      <c r="C11">
        <v>0.98199999999999998</v>
      </c>
      <c r="D11" t="s">
        <v>20</v>
      </c>
      <c r="E11" s="12">
        <v>0.98</v>
      </c>
      <c r="F11" s="13">
        <v>11.5</v>
      </c>
      <c r="G11" s="14">
        <v>64.400000000000006</v>
      </c>
      <c r="H11" s="14">
        <v>0.7</v>
      </c>
      <c r="I11" s="14">
        <v>23.1</v>
      </c>
      <c r="J11" s="14">
        <v>0</v>
      </c>
      <c r="K11" s="14">
        <v>0.1</v>
      </c>
      <c r="L11" s="14">
        <v>0</v>
      </c>
      <c r="M11" s="14">
        <v>0</v>
      </c>
      <c r="N11" s="14">
        <v>0</v>
      </c>
      <c r="O11" s="14">
        <v>0.1</v>
      </c>
      <c r="P11" s="14">
        <v>0.1</v>
      </c>
      <c r="Q11" s="14">
        <v>0</v>
      </c>
      <c r="R11" s="14">
        <v>0</v>
      </c>
      <c r="S11" s="14">
        <v>0</v>
      </c>
      <c r="T11" s="14">
        <v>0</v>
      </c>
      <c r="U11" s="13">
        <f t="shared" si="0"/>
        <v>100</v>
      </c>
      <c r="V11" s="1" t="s">
        <v>20</v>
      </c>
      <c r="W11" s="30">
        <v>-23.462900000000001</v>
      </c>
      <c r="X11" s="27"/>
    </row>
    <row r="12" spans="1:24" x14ac:dyDescent="0.25">
      <c r="A12" t="s">
        <v>96</v>
      </c>
      <c r="B12" s="19" t="s">
        <v>29</v>
      </c>
      <c r="C12">
        <v>0.98699999999999999</v>
      </c>
      <c r="D12" t="s">
        <v>20</v>
      </c>
      <c r="E12" s="12">
        <v>0.99</v>
      </c>
      <c r="F12" s="13">
        <v>10.9</v>
      </c>
      <c r="G12" s="14">
        <v>50.6</v>
      </c>
      <c r="H12" s="14">
        <v>2.2999999999999998</v>
      </c>
      <c r="I12" s="14">
        <v>35.799999999999997</v>
      </c>
      <c r="J12" s="14">
        <v>0</v>
      </c>
      <c r="K12" s="14">
        <v>0.1</v>
      </c>
      <c r="L12" s="14">
        <v>0</v>
      </c>
      <c r="M12" s="14">
        <v>0</v>
      </c>
      <c r="N12" s="14">
        <v>0.1</v>
      </c>
      <c r="O12" s="14">
        <v>0.1</v>
      </c>
      <c r="P12" s="14">
        <v>0.1</v>
      </c>
      <c r="Q12" s="14">
        <v>0</v>
      </c>
      <c r="R12" s="14">
        <v>0</v>
      </c>
      <c r="S12" s="14">
        <v>0</v>
      </c>
      <c r="T12" s="14">
        <v>0</v>
      </c>
      <c r="U12" s="13">
        <f t="shared" si="0"/>
        <v>99.999999999999972</v>
      </c>
      <c r="V12" s="1" t="s">
        <v>20</v>
      </c>
      <c r="W12" s="30">
        <v>0.75555600000000001</v>
      </c>
      <c r="X12" s="27"/>
    </row>
    <row r="13" spans="1:24" s="22" customFormat="1" x14ac:dyDescent="0.25">
      <c r="A13" t="s">
        <v>96</v>
      </c>
      <c r="B13" s="19" t="s">
        <v>30</v>
      </c>
      <c r="C13" s="22">
        <v>1.014</v>
      </c>
      <c r="D13" s="22" t="s">
        <v>20</v>
      </c>
      <c r="E13" s="23">
        <v>1.02</v>
      </c>
      <c r="F13" s="13">
        <v>10.6</v>
      </c>
      <c r="G13" s="14">
        <v>33.200000000000003</v>
      </c>
      <c r="H13" s="14">
        <v>3</v>
      </c>
      <c r="I13" s="14">
        <v>52.7</v>
      </c>
      <c r="J13" s="14">
        <v>0</v>
      </c>
      <c r="K13" s="14">
        <v>0.1</v>
      </c>
      <c r="L13" s="14">
        <v>0</v>
      </c>
      <c r="M13" s="14">
        <v>0</v>
      </c>
      <c r="N13" s="14">
        <v>0.1</v>
      </c>
      <c r="O13" s="14">
        <v>0.2</v>
      </c>
      <c r="P13" s="14">
        <v>0.1</v>
      </c>
      <c r="Q13" s="14">
        <v>0</v>
      </c>
      <c r="R13" s="14">
        <v>0</v>
      </c>
      <c r="S13" s="14">
        <v>0</v>
      </c>
      <c r="T13" s="14">
        <v>0</v>
      </c>
      <c r="U13" s="13">
        <f t="shared" si="0"/>
        <v>99.999999999999986</v>
      </c>
      <c r="V13" s="11" t="s">
        <v>20</v>
      </c>
      <c r="W13" s="30">
        <v>47.25</v>
      </c>
      <c r="X13" s="27"/>
    </row>
    <row r="14" spans="1:24" x14ac:dyDescent="0.25">
      <c r="A14" t="s">
        <v>96</v>
      </c>
      <c r="B14" s="19" t="s">
        <v>31</v>
      </c>
      <c r="C14">
        <v>1.0229999999999999</v>
      </c>
      <c r="D14" t="s">
        <v>20</v>
      </c>
      <c r="E14" s="12">
        <v>1.03</v>
      </c>
      <c r="F14" s="13">
        <v>10.5</v>
      </c>
      <c r="G14" s="14">
        <v>41.4</v>
      </c>
      <c r="H14" s="14">
        <v>3.4</v>
      </c>
      <c r="I14" s="14">
        <v>43.9</v>
      </c>
      <c r="J14" s="14">
        <v>0</v>
      </c>
      <c r="K14" s="14">
        <v>0</v>
      </c>
      <c r="L14" s="14">
        <v>0</v>
      </c>
      <c r="M14" s="14">
        <v>0</v>
      </c>
      <c r="N14" s="14">
        <v>0.1</v>
      </c>
      <c r="O14" s="14">
        <v>0.2</v>
      </c>
      <c r="P14" s="14">
        <v>0.2</v>
      </c>
      <c r="Q14" s="14">
        <v>0.2</v>
      </c>
      <c r="R14" s="14">
        <v>0</v>
      </c>
      <c r="S14" s="14">
        <v>0.1</v>
      </c>
      <c r="T14" s="14">
        <v>0</v>
      </c>
      <c r="U14" s="13">
        <f t="shared" si="0"/>
        <v>99.999999999999986</v>
      </c>
      <c r="V14" s="1" t="s">
        <v>20</v>
      </c>
      <c r="W14" s="30">
        <v>58.959000000000003</v>
      </c>
      <c r="X14" s="27"/>
    </row>
    <row r="15" spans="1:24" x14ac:dyDescent="0.25">
      <c r="A15" t="s">
        <v>97</v>
      </c>
      <c r="B15" s="19" t="s">
        <v>32</v>
      </c>
      <c r="C15">
        <v>1.0089999999999999</v>
      </c>
      <c r="D15" t="s">
        <v>20</v>
      </c>
      <c r="E15" s="12">
        <v>1.01</v>
      </c>
      <c r="F15" s="13">
        <v>11.1</v>
      </c>
      <c r="G15" s="14">
        <v>0</v>
      </c>
      <c r="H15" s="14">
        <v>0</v>
      </c>
      <c r="I15" s="14">
        <v>88</v>
      </c>
      <c r="J15" s="14">
        <v>0</v>
      </c>
      <c r="K15" s="14">
        <v>0.5</v>
      </c>
      <c r="L15" s="14">
        <v>0</v>
      </c>
      <c r="M15" s="14">
        <v>0</v>
      </c>
      <c r="N15" s="14">
        <v>0</v>
      </c>
      <c r="O15" s="14">
        <v>0</v>
      </c>
      <c r="P15" s="14">
        <v>0.4</v>
      </c>
      <c r="Q15" s="14">
        <v>0</v>
      </c>
      <c r="R15" s="14">
        <v>0</v>
      </c>
      <c r="S15" s="14">
        <v>0</v>
      </c>
      <c r="T15" s="14">
        <v>0</v>
      </c>
      <c r="U15" s="13">
        <f t="shared" si="0"/>
        <v>100</v>
      </c>
      <c r="V15" s="1" t="s">
        <v>20</v>
      </c>
      <c r="W15" s="30">
        <v>243.971</v>
      </c>
      <c r="X15" s="27"/>
    </row>
    <row r="16" spans="1:24" x14ac:dyDescent="0.25">
      <c r="A16" t="s">
        <v>97</v>
      </c>
      <c r="B16" s="19" t="s">
        <v>33</v>
      </c>
      <c r="C16">
        <v>1.0249999999999999</v>
      </c>
      <c r="D16" t="s">
        <v>20</v>
      </c>
      <c r="E16" s="12">
        <v>1.03</v>
      </c>
      <c r="F16" s="13">
        <v>10.7</v>
      </c>
      <c r="G16" s="14">
        <v>28.5</v>
      </c>
      <c r="H16" s="14">
        <v>2.6</v>
      </c>
      <c r="I16" s="14">
        <v>58.1</v>
      </c>
      <c r="J16" s="14">
        <v>0</v>
      </c>
      <c r="K16" s="14">
        <v>0</v>
      </c>
      <c r="L16" s="14">
        <v>0</v>
      </c>
      <c r="M16" s="14">
        <v>0</v>
      </c>
      <c r="N16" s="14">
        <v>0.1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3">
        <f t="shared" si="0"/>
        <v>100</v>
      </c>
      <c r="V16" s="1" t="s">
        <v>20</v>
      </c>
      <c r="W16" s="30">
        <v>909.14</v>
      </c>
      <c r="X16" s="27"/>
    </row>
    <row r="17" spans="1:24" x14ac:dyDescent="0.25">
      <c r="A17" t="s">
        <v>96</v>
      </c>
      <c r="B17" s="19" t="s">
        <v>34</v>
      </c>
      <c r="C17">
        <v>1.024</v>
      </c>
      <c r="D17" t="s">
        <v>20</v>
      </c>
      <c r="E17" s="12">
        <v>1.03</v>
      </c>
      <c r="F17" s="13">
        <v>10.6</v>
      </c>
      <c r="G17" s="14">
        <v>11.5</v>
      </c>
      <c r="H17" s="14">
        <v>2.2000000000000002</v>
      </c>
      <c r="I17" s="14">
        <v>75.099999999999994</v>
      </c>
      <c r="J17" s="14">
        <v>0</v>
      </c>
      <c r="K17" s="14">
        <v>0.1</v>
      </c>
      <c r="L17" s="14">
        <v>0</v>
      </c>
      <c r="M17" s="14">
        <v>0</v>
      </c>
      <c r="N17" s="14">
        <v>0.1</v>
      </c>
      <c r="O17" s="14">
        <v>0.1</v>
      </c>
      <c r="P17" s="14">
        <v>0.2</v>
      </c>
      <c r="Q17" s="14">
        <v>0.1</v>
      </c>
      <c r="R17" s="14">
        <v>0</v>
      </c>
      <c r="S17" s="14">
        <v>0</v>
      </c>
      <c r="T17" s="14">
        <v>0</v>
      </c>
      <c r="U17" s="13">
        <f t="shared" si="0"/>
        <v>99.999999999999972</v>
      </c>
      <c r="V17" s="1" t="s">
        <v>20</v>
      </c>
      <c r="W17" s="30">
        <v>909.14</v>
      </c>
      <c r="X17" s="27"/>
    </row>
    <row r="18" spans="1:24" x14ac:dyDescent="0.25">
      <c r="A18" t="s">
        <v>97</v>
      </c>
      <c r="B18" s="19" t="s">
        <v>35</v>
      </c>
      <c r="C18">
        <v>1.018</v>
      </c>
      <c r="D18" t="s">
        <v>20</v>
      </c>
      <c r="E18" s="12">
        <v>1.02</v>
      </c>
      <c r="F18" s="13">
        <v>11</v>
      </c>
      <c r="G18" s="14">
        <v>0.5</v>
      </c>
      <c r="H18" s="14">
        <v>1</v>
      </c>
      <c r="I18" s="14">
        <v>86.2</v>
      </c>
      <c r="J18" s="14">
        <v>0</v>
      </c>
      <c r="K18" s="14">
        <v>0.4</v>
      </c>
      <c r="L18" s="14">
        <v>0</v>
      </c>
      <c r="M18" s="14">
        <v>0</v>
      </c>
      <c r="N18" s="14">
        <v>0.1</v>
      </c>
      <c r="O18" s="14">
        <v>0</v>
      </c>
      <c r="P18" s="14">
        <v>0.6</v>
      </c>
      <c r="Q18" s="14">
        <v>0.2</v>
      </c>
      <c r="R18" s="14">
        <v>0</v>
      </c>
      <c r="S18" s="14">
        <v>0</v>
      </c>
      <c r="T18" s="14">
        <v>0</v>
      </c>
      <c r="U18" s="13">
        <f t="shared" si="0"/>
        <v>100</v>
      </c>
      <c r="V18" s="1" t="s">
        <v>20</v>
      </c>
      <c r="W18" s="30">
        <v>909.14</v>
      </c>
      <c r="X18" s="27"/>
    </row>
    <row r="19" spans="1:24" x14ac:dyDescent="0.25">
      <c r="A19" t="s">
        <v>97</v>
      </c>
      <c r="B19" s="19" t="s">
        <v>36</v>
      </c>
      <c r="C19">
        <v>1.026</v>
      </c>
      <c r="D19" t="s">
        <v>20</v>
      </c>
      <c r="E19" s="12">
        <v>1.03</v>
      </c>
      <c r="F19" s="13">
        <v>10.8</v>
      </c>
      <c r="G19" s="14">
        <v>6.1</v>
      </c>
      <c r="H19" s="14">
        <v>0.1</v>
      </c>
      <c r="I19" s="14">
        <v>82.2</v>
      </c>
      <c r="J19" s="14">
        <v>0</v>
      </c>
      <c r="K19" s="14">
        <v>0.4</v>
      </c>
      <c r="L19" s="14">
        <v>0</v>
      </c>
      <c r="M19" s="14">
        <v>0</v>
      </c>
      <c r="N19" s="14">
        <v>0</v>
      </c>
      <c r="O19" s="14">
        <v>0</v>
      </c>
      <c r="P19" s="14">
        <v>0.4</v>
      </c>
      <c r="Q19" s="14">
        <v>0</v>
      </c>
      <c r="R19" s="14">
        <v>0</v>
      </c>
      <c r="S19" s="14">
        <v>0</v>
      </c>
      <c r="T19" s="14">
        <v>0</v>
      </c>
      <c r="U19" s="13">
        <f t="shared" si="0"/>
        <v>100.00000000000001</v>
      </c>
      <c r="V19" s="1" t="s">
        <v>20</v>
      </c>
      <c r="W19" s="30">
        <v>909.14</v>
      </c>
      <c r="X19" s="27"/>
    </row>
    <row r="20" spans="1:24" x14ac:dyDescent="0.25">
      <c r="A20" t="s">
        <v>96</v>
      </c>
      <c r="B20" s="19" t="s">
        <v>37</v>
      </c>
      <c r="C20">
        <v>1.026</v>
      </c>
      <c r="D20" t="s">
        <v>20</v>
      </c>
      <c r="E20" s="12">
        <v>1.03</v>
      </c>
      <c r="F20" s="13">
        <v>10.8</v>
      </c>
      <c r="G20" s="14">
        <v>4.0999999999999996</v>
      </c>
      <c r="H20" s="14">
        <v>1.1000000000000001</v>
      </c>
      <c r="I20" s="14">
        <v>83.2</v>
      </c>
      <c r="J20" s="14">
        <v>0</v>
      </c>
      <c r="K20" s="14">
        <v>0.3</v>
      </c>
      <c r="L20" s="14">
        <v>0</v>
      </c>
      <c r="M20" s="14">
        <v>0</v>
      </c>
      <c r="N20" s="14">
        <v>0</v>
      </c>
      <c r="O20" s="14">
        <v>0.1</v>
      </c>
      <c r="P20" s="14">
        <v>0.4</v>
      </c>
      <c r="Q20" s="14">
        <v>0</v>
      </c>
      <c r="R20" s="14">
        <v>0</v>
      </c>
      <c r="S20" s="14">
        <v>0</v>
      </c>
      <c r="T20" s="14">
        <v>0</v>
      </c>
      <c r="U20" s="13">
        <f t="shared" si="0"/>
        <v>100</v>
      </c>
      <c r="V20" s="1" t="s">
        <v>20</v>
      </c>
      <c r="W20" s="30">
        <v>909.14</v>
      </c>
      <c r="X20" s="27"/>
    </row>
    <row r="21" spans="1:24" x14ac:dyDescent="0.25">
      <c r="A21" t="s">
        <v>96</v>
      </c>
      <c r="B21" s="19" t="s">
        <v>23</v>
      </c>
      <c r="C21">
        <v>1.034</v>
      </c>
      <c r="D21" t="s">
        <v>20</v>
      </c>
      <c r="E21" s="12">
        <v>1.04</v>
      </c>
      <c r="F21" s="13">
        <v>10.6</v>
      </c>
      <c r="G21" s="14">
        <v>16.899999999999999</v>
      </c>
      <c r="H21" s="14">
        <v>2.2000000000000002</v>
      </c>
      <c r="I21" s="14">
        <v>69.400000000000006</v>
      </c>
      <c r="J21" s="14">
        <v>0</v>
      </c>
      <c r="K21" s="14">
        <v>0.2</v>
      </c>
      <c r="L21" s="14">
        <v>0</v>
      </c>
      <c r="M21" s="14">
        <v>0</v>
      </c>
      <c r="N21" s="14">
        <v>0.2</v>
      </c>
      <c r="O21" s="14">
        <v>0.1</v>
      </c>
      <c r="P21" s="14">
        <v>0.2</v>
      </c>
      <c r="Q21" s="14">
        <v>0.2</v>
      </c>
      <c r="R21" s="14">
        <v>0</v>
      </c>
      <c r="S21" s="14">
        <v>0</v>
      </c>
      <c r="T21" s="14">
        <v>0</v>
      </c>
      <c r="U21" s="13">
        <f t="shared" si="0"/>
        <v>100.00000000000001</v>
      </c>
      <c r="V21" s="1" t="s">
        <v>20</v>
      </c>
      <c r="W21" s="30">
        <v>909.14</v>
      </c>
      <c r="X21" s="27"/>
    </row>
    <row r="22" spans="1:24" x14ac:dyDescent="0.25">
      <c r="A22" t="s">
        <v>97</v>
      </c>
      <c r="B22" s="19" t="s">
        <v>38</v>
      </c>
      <c r="C22">
        <v>1.034</v>
      </c>
      <c r="D22" t="s">
        <v>20</v>
      </c>
      <c r="E22" s="12">
        <v>1.04</v>
      </c>
      <c r="F22" s="13">
        <v>10.6</v>
      </c>
      <c r="G22" s="14">
        <v>19.399999999999999</v>
      </c>
      <c r="H22" s="14">
        <v>2.5</v>
      </c>
      <c r="I22" s="14">
        <v>66.099999999999994</v>
      </c>
      <c r="J22" s="14">
        <v>0</v>
      </c>
      <c r="K22" s="14">
        <v>0.2</v>
      </c>
      <c r="L22" s="14">
        <v>0</v>
      </c>
      <c r="M22" s="14">
        <v>0</v>
      </c>
      <c r="N22" s="14">
        <v>0.4</v>
      </c>
      <c r="O22" s="14">
        <v>0.2</v>
      </c>
      <c r="P22" s="14">
        <v>0.3</v>
      </c>
      <c r="Q22" s="14">
        <v>0.3</v>
      </c>
      <c r="R22" s="14">
        <v>0</v>
      </c>
      <c r="S22" s="14">
        <v>0</v>
      </c>
      <c r="T22" s="14">
        <v>0</v>
      </c>
      <c r="U22" s="13">
        <f t="shared" si="0"/>
        <v>100</v>
      </c>
      <c r="V22" s="1" t="s">
        <v>20</v>
      </c>
      <c r="W22" s="30">
        <v>909.14</v>
      </c>
      <c r="X22" s="27"/>
    </row>
    <row r="23" spans="1:24" x14ac:dyDescent="0.25">
      <c r="A23" t="s">
        <v>97</v>
      </c>
      <c r="B23" s="19" t="s">
        <v>39</v>
      </c>
      <c r="C23">
        <v>1.0329999999999999</v>
      </c>
      <c r="D23" t="s">
        <v>20</v>
      </c>
      <c r="E23" s="12">
        <v>1.04</v>
      </c>
      <c r="F23" s="13">
        <v>10.5</v>
      </c>
      <c r="G23" s="14">
        <v>8.9</v>
      </c>
      <c r="H23" s="14">
        <v>2.5</v>
      </c>
      <c r="I23" s="14">
        <v>77.400000000000006</v>
      </c>
      <c r="J23" s="14">
        <v>0</v>
      </c>
      <c r="K23" s="14">
        <v>0.2</v>
      </c>
      <c r="L23" s="14">
        <v>0</v>
      </c>
      <c r="M23" s="14">
        <v>0</v>
      </c>
      <c r="N23" s="14">
        <v>0.1</v>
      </c>
      <c r="O23" s="14">
        <v>0.2</v>
      </c>
      <c r="P23" s="14">
        <v>0.2</v>
      </c>
      <c r="Q23" s="14">
        <v>0</v>
      </c>
      <c r="R23" s="14">
        <v>0</v>
      </c>
      <c r="S23" s="14">
        <v>0</v>
      </c>
      <c r="T23" s="14">
        <v>0</v>
      </c>
      <c r="U23" s="13">
        <f t="shared" si="0"/>
        <v>100.00000000000001</v>
      </c>
      <c r="V23" s="1" t="s">
        <v>20</v>
      </c>
      <c r="W23" s="30">
        <v>909.14</v>
      </c>
      <c r="X23" s="27"/>
    </row>
    <row r="24" spans="1:24" x14ac:dyDescent="0.25">
      <c r="A24" t="s">
        <v>96</v>
      </c>
      <c r="B24" s="19" t="s">
        <v>40</v>
      </c>
      <c r="C24">
        <v>1.034</v>
      </c>
      <c r="D24" t="s">
        <v>20</v>
      </c>
      <c r="E24" s="12">
        <v>1.04</v>
      </c>
      <c r="F24" s="13">
        <v>10.6</v>
      </c>
      <c r="G24" s="14">
        <v>9.9</v>
      </c>
      <c r="H24" s="14">
        <v>2</v>
      </c>
      <c r="I24" s="14">
        <v>76.599999999999994</v>
      </c>
      <c r="J24" s="14">
        <v>0</v>
      </c>
      <c r="K24" s="14">
        <v>0.2</v>
      </c>
      <c r="L24" s="14">
        <v>0</v>
      </c>
      <c r="M24" s="14">
        <v>0</v>
      </c>
      <c r="N24" s="14">
        <v>0.1</v>
      </c>
      <c r="O24" s="14">
        <v>0.2</v>
      </c>
      <c r="P24" s="14">
        <v>0.2</v>
      </c>
      <c r="Q24" s="14">
        <v>0.2</v>
      </c>
      <c r="R24" s="14">
        <v>0</v>
      </c>
      <c r="S24" s="14">
        <v>0</v>
      </c>
      <c r="T24" s="15">
        <v>0</v>
      </c>
      <c r="U24" s="13">
        <f t="shared" si="0"/>
        <v>100</v>
      </c>
      <c r="V24" s="1" t="s">
        <v>20</v>
      </c>
      <c r="W24" s="30">
        <v>909.14</v>
      </c>
      <c r="X24" s="27"/>
    </row>
    <row r="25" spans="1:24" x14ac:dyDescent="0.25">
      <c r="A25" t="s">
        <v>97</v>
      </c>
      <c r="B25" s="19" t="s">
        <v>41</v>
      </c>
      <c r="C25">
        <v>1.0349999999999999</v>
      </c>
      <c r="D25" t="s">
        <v>20</v>
      </c>
      <c r="E25" s="12">
        <v>1.04</v>
      </c>
      <c r="F25" s="13">
        <v>10.7</v>
      </c>
      <c r="G25" s="14">
        <v>9.5</v>
      </c>
      <c r="H25" s="14">
        <v>1.8</v>
      </c>
      <c r="I25" s="14">
        <v>76.7</v>
      </c>
      <c r="J25" s="14">
        <v>0</v>
      </c>
      <c r="K25" s="14">
        <v>0.2</v>
      </c>
      <c r="L25" s="14">
        <v>0</v>
      </c>
      <c r="M25" s="14">
        <v>0</v>
      </c>
      <c r="N25" s="14">
        <v>0.3</v>
      </c>
      <c r="O25" s="14">
        <v>0.2</v>
      </c>
      <c r="P25" s="14">
        <v>0.3</v>
      </c>
      <c r="Q25" s="14">
        <v>0.3</v>
      </c>
      <c r="R25" s="14">
        <v>0</v>
      </c>
      <c r="S25" s="14">
        <v>0</v>
      </c>
      <c r="T25" s="14">
        <v>0</v>
      </c>
      <c r="U25" s="13">
        <f t="shared" ref="U25:U76" si="1">SUM(F25:T25)</f>
        <v>100</v>
      </c>
      <c r="V25" s="1" t="s">
        <v>20</v>
      </c>
      <c r="W25" s="30">
        <v>909.14</v>
      </c>
    </row>
    <row r="26" spans="1:24" x14ac:dyDescent="0.25">
      <c r="A26" t="s">
        <v>97</v>
      </c>
      <c r="B26" s="19" t="s">
        <v>42</v>
      </c>
      <c r="C26">
        <v>1.0389999999999999</v>
      </c>
      <c r="D26" t="s">
        <v>20</v>
      </c>
      <c r="E26" s="12">
        <v>1.05</v>
      </c>
      <c r="F26" s="13">
        <v>10.1</v>
      </c>
      <c r="G26" s="14">
        <v>17.100000000000001</v>
      </c>
      <c r="H26" s="14">
        <v>3.6</v>
      </c>
      <c r="I26" s="14">
        <v>68.099999999999994</v>
      </c>
      <c r="J26" s="14">
        <v>0</v>
      </c>
      <c r="K26" s="14">
        <v>0.1</v>
      </c>
      <c r="L26" s="14">
        <v>0</v>
      </c>
      <c r="M26" s="14">
        <v>0</v>
      </c>
      <c r="N26" s="14">
        <v>0.2</v>
      </c>
      <c r="O26" s="14">
        <v>0.3</v>
      </c>
      <c r="P26" s="14">
        <v>0.1</v>
      </c>
      <c r="Q26" s="14">
        <v>0.4</v>
      </c>
      <c r="R26" s="14">
        <v>0</v>
      </c>
      <c r="S26" s="14">
        <v>0</v>
      </c>
      <c r="T26" s="14">
        <v>0</v>
      </c>
      <c r="U26" s="13">
        <f t="shared" si="1"/>
        <v>100</v>
      </c>
      <c r="V26" s="1" t="s">
        <v>20</v>
      </c>
      <c r="W26" s="30">
        <v>909.14</v>
      </c>
    </row>
    <row r="27" spans="1:24" x14ac:dyDescent="0.25">
      <c r="A27" t="s">
        <v>96</v>
      </c>
      <c r="B27" s="19" t="s">
        <v>43</v>
      </c>
      <c r="C27">
        <v>1.0409999999999999</v>
      </c>
      <c r="D27" t="s">
        <v>20</v>
      </c>
      <c r="E27" s="12">
        <v>1.05</v>
      </c>
      <c r="F27" s="13">
        <v>10.3</v>
      </c>
      <c r="G27" s="14">
        <v>17.5</v>
      </c>
      <c r="H27" s="14">
        <v>3.1</v>
      </c>
      <c r="I27" s="14">
        <v>68.099999999999994</v>
      </c>
      <c r="J27" s="14">
        <v>0</v>
      </c>
      <c r="K27" s="14">
        <v>0.1</v>
      </c>
      <c r="L27" s="14">
        <v>0</v>
      </c>
      <c r="M27" s="14">
        <v>0</v>
      </c>
      <c r="N27" s="14">
        <v>0.2</v>
      </c>
      <c r="O27" s="14">
        <v>0.2</v>
      </c>
      <c r="P27" s="14">
        <v>0.2</v>
      </c>
      <c r="Q27" s="14">
        <v>0.3</v>
      </c>
      <c r="R27" s="14">
        <v>0</v>
      </c>
      <c r="S27" s="14">
        <v>0</v>
      </c>
      <c r="T27" s="14">
        <v>0</v>
      </c>
      <c r="U27" s="13">
        <f t="shared" si="1"/>
        <v>100</v>
      </c>
      <c r="V27" s="1" t="s">
        <v>20</v>
      </c>
      <c r="W27" s="30">
        <v>909.14</v>
      </c>
    </row>
    <row r="28" spans="1:24" x14ac:dyDescent="0.25">
      <c r="A28" t="s">
        <v>96</v>
      </c>
      <c r="B28" s="19" t="s">
        <v>44</v>
      </c>
      <c r="C28">
        <v>1.04</v>
      </c>
      <c r="D28" t="s">
        <v>20</v>
      </c>
      <c r="E28" s="12">
        <v>1.05</v>
      </c>
      <c r="F28" s="13">
        <v>10.199999999999999</v>
      </c>
      <c r="G28" s="14">
        <v>16</v>
      </c>
      <c r="H28" s="14">
        <v>3.4</v>
      </c>
      <c r="I28" s="14">
        <v>69.3</v>
      </c>
      <c r="J28" s="14">
        <v>0</v>
      </c>
      <c r="K28" s="14">
        <v>0.2</v>
      </c>
      <c r="L28" s="14">
        <v>0</v>
      </c>
      <c r="M28" s="14">
        <v>0</v>
      </c>
      <c r="N28" s="14">
        <v>0.2</v>
      </c>
      <c r="O28" s="14">
        <v>0.2</v>
      </c>
      <c r="P28" s="14">
        <v>0.2</v>
      </c>
      <c r="Q28" s="14">
        <v>0.2</v>
      </c>
      <c r="R28" s="14">
        <v>0.1</v>
      </c>
      <c r="S28" s="14">
        <v>0</v>
      </c>
      <c r="T28" s="14">
        <v>0</v>
      </c>
      <c r="U28" s="13">
        <f t="shared" si="1"/>
        <v>100</v>
      </c>
      <c r="V28" s="1" t="s">
        <v>20</v>
      </c>
      <c r="W28" s="30">
        <v>909.14</v>
      </c>
    </row>
    <row r="29" spans="1:24" x14ac:dyDescent="0.25">
      <c r="B29" s="19" t="s">
        <v>45</v>
      </c>
      <c r="C29">
        <v>1.042</v>
      </c>
      <c r="D29" t="s">
        <v>20</v>
      </c>
      <c r="E29" s="12">
        <v>1.05</v>
      </c>
      <c r="F29" s="13">
        <v>10.4</v>
      </c>
      <c r="G29" s="14">
        <v>13.9</v>
      </c>
      <c r="H29" s="14">
        <v>2.9</v>
      </c>
      <c r="I29" s="14">
        <v>72.099999999999994</v>
      </c>
      <c r="J29" s="14">
        <v>0</v>
      </c>
      <c r="K29" s="14">
        <v>0.1</v>
      </c>
      <c r="L29" s="14">
        <v>0</v>
      </c>
      <c r="M29" s="14">
        <v>0</v>
      </c>
      <c r="N29" s="14">
        <v>0.1</v>
      </c>
      <c r="O29" s="14">
        <v>0.2</v>
      </c>
      <c r="P29" s="14">
        <v>0.1</v>
      </c>
      <c r="Q29" s="14">
        <v>0.2</v>
      </c>
      <c r="R29" s="14">
        <v>0</v>
      </c>
      <c r="S29" s="14">
        <v>0</v>
      </c>
      <c r="T29" s="14">
        <v>0</v>
      </c>
      <c r="U29" s="13">
        <f t="shared" si="1"/>
        <v>99.999999999999986</v>
      </c>
      <c r="V29" s="1" t="s">
        <v>20</v>
      </c>
      <c r="W29" s="30">
        <v>909.14</v>
      </c>
    </row>
    <row r="30" spans="1:24" x14ac:dyDescent="0.25">
      <c r="A30" t="s">
        <v>96</v>
      </c>
      <c r="B30" s="19" t="s">
        <v>22</v>
      </c>
      <c r="C30">
        <v>1.042</v>
      </c>
      <c r="D30" t="s">
        <v>20</v>
      </c>
      <c r="E30" s="12">
        <v>1.05</v>
      </c>
      <c r="F30" s="13">
        <v>10.4</v>
      </c>
      <c r="G30" s="14">
        <v>11.9</v>
      </c>
      <c r="H30" s="14">
        <v>2.4</v>
      </c>
      <c r="I30" s="14">
        <v>74.5</v>
      </c>
      <c r="J30" s="14">
        <v>0</v>
      </c>
      <c r="K30" s="14">
        <v>0.2</v>
      </c>
      <c r="L30" s="14">
        <v>0</v>
      </c>
      <c r="M30" s="14">
        <v>0</v>
      </c>
      <c r="N30" s="14">
        <v>0.1</v>
      </c>
      <c r="O30" s="14">
        <v>0.1</v>
      </c>
      <c r="P30" s="14">
        <v>0.2</v>
      </c>
      <c r="Q30" s="14">
        <v>0.1</v>
      </c>
      <c r="R30" s="14">
        <v>0</v>
      </c>
      <c r="S30" s="14">
        <v>0</v>
      </c>
      <c r="T30" s="14">
        <v>0.1</v>
      </c>
      <c r="U30" s="13">
        <f t="shared" si="1"/>
        <v>99.999999999999986</v>
      </c>
      <c r="V30" s="1" t="s">
        <v>20</v>
      </c>
      <c r="W30" s="30">
        <v>909.14</v>
      </c>
    </row>
    <row r="31" spans="1:24" x14ac:dyDescent="0.25">
      <c r="A31" t="s">
        <v>96</v>
      </c>
      <c r="B31" s="19" t="s">
        <v>46</v>
      </c>
      <c r="C31">
        <v>1.04</v>
      </c>
      <c r="D31" t="s">
        <v>20</v>
      </c>
      <c r="E31" s="12">
        <v>1.05</v>
      </c>
      <c r="F31" s="13">
        <v>10.199999999999999</v>
      </c>
      <c r="G31" s="14">
        <v>14.3</v>
      </c>
      <c r="H31" s="14">
        <v>3.4</v>
      </c>
      <c r="I31" s="14">
        <v>71</v>
      </c>
      <c r="J31" s="14">
        <v>0</v>
      </c>
      <c r="K31" s="14">
        <v>0.1</v>
      </c>
      <c r="L31" s="14">
        <v>0</v>
      </c>
      <c r="M31" s="14">
        <v>0</v>
      </c>
      <c r="N31" s="14">
        <v>0.2</v>
      </c>
      <c r="O31" s="14">
        <v>0.3</v>
      </c>
      <c r="P31" s="14">
        <v>0.1</v>
      </c>
      <c r="Q31" s="14">
        <v>0.4</v>
      </c>
      <c r="R31" s="14">
        <v>0</v>
      </c>
      <c r="S31" s="14">
        <v>0</v>
      </c>
      <c r="T31" s="14">
        <v>0</v>
      </c>
      <c r="U31" s="13">
        <f t="shared" si="1"/>
        <v>100</v>
      </c>
      <c r="V31" s="1" t="s">
        <v>20</v>
      </c>
      <c r="W31" s="30">
        <v>909.14</v>
      </c>
    </row>
    <row r="32" spans="1:24" x14ac:dyDescent="0.25">
      <c r="A32" t="s">
        <v>97</v>
      </c>
      <c r="B32" s="19" t="s">
        <v>47</v>
      </c>
      <c r="C32">
        <v>1.0409999999999999</v>
      </c>
      <c r="D32" t="s">
        <v>20</v>
      </c>
      <c r="E32" s="12">
        <v>1.05</v>
      </c>
      <c r="F32" s="13">
        <v>10.3</v>
      </c>
      <c r="G32" s="14">
        <v>15.6</v>
      </c>
      <c r="H32" s="14">
        <v>2.7</v>
      </c>
      <c r="I32" s="14">
        <v>70.099999999999994</v>
      </c>
      <c r="J32" s="14">
        <v>0</v>
      </c>
      <c r="K32" s="14">
        <v>0.2</v>
      </c>
      <c r="L32" s="14">
        <v>0</v>
      </c>
      <c r="M32" s="14">
        <v>0</v>
      </c>
      <c r="N32" s="14">
        <v>0.3</v>
      </c>
      <c r="O32" s="14">
        <v>0.3</v>
      </c>
      <c r="P32" s="14">
        <v>0.2</v>
      </c>
      <c r="Q32" s="14">
        <v>0.3</v>
      </c>
      <c r="R32" s="14">
        <v>0</v>
      </c>
      <c r="S32" s="14">
        <v>0</v>
      </c>
      <c r="T32" s="14">
        <v>0</v>
      </c>
      <c r="U32" s="13">
        <f t="shared" si="1"/>
        <v>99.999999999999986</v>
      </c>
      <c r="V32" s="1" t="s">
        <v>20</v>
      </c>
      <c r="W32" s="30">
        <v>909.14</v>
      </c>
    </row>
    <row r="33" spans="1:23" x14ac:dyDescent="0.25">
      <c r="A33" t="s">
        <v>96</v>
      </c>
      <c r="B33" s="19" t="s">
        <v>48</v>
      </c>
      <c r="C33">
        <v>1.042</v>
      </c>
      <c r="D33" t="s">
        <v>20</v>
      </c>
      <c r="E33" s="12">
        <v>1.05</v>
      </c>
      <c r="F33" s="13">
        <v>10.4</v>
      </c>
      <c r="G33" s="14">
        <v>13.9</v>
      </c>
      <c r="H33" s="14">
        <v>2.9</v>
      </c>
      <c r="I33" s="14">
        <v>71.8</v>
      </c>
      <c r="J33" s="14">
        <v>0</v>
      </c>
      <c r="K33" s="14">
        <v>0.1</v>
      </c>
      <c r="L33" s="14">
        <v>0</v>
      </c>
      <c r="M33" s="14">
        <v>0</v>
      </c>
      <c r="N33" s="14">
        <v>0.2</v>
      </c>
      <c r="O33" s="14">
        <v>0.2</v>
      </c>
      <c r="P33" s="14">
        <v>0.2</v>
      </c>
      <c r="Q33" s="14">
        <v>0.3</v>
      </c>
      <c r="R33" s="14">
        <v>0</v>
      </c>
      <c r="S33" s="14">
        <v>0</v>
      </c>
      <c r="T33" s="14">
        <v>0</v>
      </c>
      <c r="U33" s="13">
        <f t="shared" si="1"/>
        <v>100</v>
      </c>
      <c r="V33" s="1" t="s">
        <v>20</v>
      </c>
      <c r="W33" s="30">
        <v>909.14</v>
      </c>
    </row>
    <row r="34" spans="1:23" x14ac:dyDescent="0.25">
      <c r="A34" t="s">
        <v>97</v>
      </c>
      <c r="B34" s="19" t="s">
        <v>49</v>
      </c>
      <c r="C34">
        <v>1.038</v>
      </c>
      <c r="D34" t="s">
        <v>20</v>
      </c>
      <c r="E34" s="12">
        <v>1.05</v>
      </c>
      <c r="F34" s="13">
        <v>9.9</v>
      </c>
      <c r="G34" s="14">
        <v>14.7</v>
      </c>
      <c r="H34" s="14">
        <v>4.2</v>
      </c>
      <c r="I34" s="14">
        <v>69.8</v>
      </c>
      <c r="J34" s="14">
        <v>0</v>
      </c>
      <c r="K34" s="14">
        <v>0.2</v>
      </c>
      <c r="L34" s="14">
        <v>0</v>
      </c>
      <c r="M34" s="14">
        <v>0</v>
      </c>
      <c r="N34" s="14">
        <v>0.4</v>
      </c>
      <c r="O34" s="14">
        <v>0.3</v>
      </c>
      <c r="P34" s="14">
        <v>0</v>
      </c>
      <c r="Q34" s="14">
        <v>0.1</v>
      </c>
      <c r="R34" s="14">
        <v>0.4</v>
      </c>
      <c r="S34" s="14">
        <v>0</v>
      </c>
      <c r="T34" s="14">
        <v>0</v>
      </c>
      <c r="U34" s="13">
        <f t="shared" si="1"/>
        <v>100</v>
      </c>
      <c r="V34" s="1" t="s">
        <v>20</v>
      </c>
      <c r="W34" s="30">
        <v>909.14</v>
      </c>
    </row>
    <row r="35" spans="1:23" x14ac:dyDescent="0.25">
      <c r="A35" t="s">
        <v>96</v>
      </c>
      <c r="B35" s="19" t="s">
        <v>50</v>
      </c>
      <c r="C35">
        <v>1.0409999999999999</v>
      </c>
      <c r="D35" t="s">
        <v>20</v>
      </c>
      <c r="E35" s="12">
        <v>1.05</v>
      </c>
      <c r="F35" s="13">
        <v>10.3</v>
      </c>
      <c r="G35" s="14">
        <v>13.2</v>
      </c>
      <c r="H35" s="14">
        <v>3</v>
      </c>
      <c r="I35" s="14">
        <v>72.400000000000006</v>
      </c>
      <c r="J35" s="14">
        <v>0</v>
      </c>
      <c r="K35" s="14">
        <v>0.2</v>
      </c>
      <c r="L35" s="14">
        <v>0</v>
      </c>
      <c r="M35" s="14">
        <v>0</v>
      </c>
      <c r="N35" s="14">
        <v>0.2</v>
      </c>
      <c r="O35" s="14">
        <v>0.2</v>
      </c>
      <c r="P35" s="14">
        <v>0.2</v>
      </c>
      <c r="Q35" s="14">
        <v>0.2</v>
      </c>
      <c r="R35" s="14">
        <v>0.1</v>
      </c>
      <c r="S35" s="14">
        <v>0</v>
      </c>
      <c r="T35" s="14">
        <v>0</v>
      </c>
      <c r="U35" s="13">
        <f t="shared" si="1"/>
        <v>100.00000000000001</v>
      </c>
      <c r="V35" s="1" t="s">
        <v>20</v>
      </c>
      <c r="W35" s="30">
        <v>909.14</v>
      </c>
    </row>
    <row r="36" spans="1:23" x14ac:dyDescent="0.25">
      <c r="A36" t="s">
        <v>97</v>
      </c>
      <c r="B36" s="19" t="s">
        <v>51</v>
      </c>
      <c r="C36">
        <v>1.04</v>
      </c>
      <c r="D36" t="s">
        <v>20</v>
      </c>
      <c r="E36" s="12">
        <v>1.05</v>
      </c>
      <c r="F36" s="13">
        <v>10.199999999999999</v>
      </c>
      <c r="G36" s="14">
        <v>11.2</v>
      </c>
      <c r="H36" s="14">
        <v>3</v>
      </c>
      <c r="I36" s="14">
        <v>74.5</v>
      </c>
      <c r="J36" s="14">
        <v>0</v>
      </c>
      <c r="K36" s="14">
        <v>0.1</v>
      </c>
      <c r="L36" s="14">
        <v>0</v>
      </c>
      <c r="M36" s="14">
        <v>0</v>
      </c>
      <c r="N36" s="14">
        <v>0.2</v>
      </c>
      <c r="O36" s="14">
        <v>0.3</v>
      </c>
      <c r="P36" s="14">
        <v>0.1</v>
      </c>
      <c r="Q36" s="14">
        <v>0.4</v>
      </c>
      <c r="R36" s="14">
        <v>0</v>
      </c>
      <c r="S36" s="14">
        <v>0</v>
      </c>
      <c r="T36" s="14">
        <v>0</v>
      </c>
      <c r="U36" s="13">
        <f t="shared" si="1"/>
        <v>100</v>
      </c>
      <c r="V36" s="1" t="s">
        <v>20</v>
      </c>
      <c r="W36" s="30">
        <v>909.14</v>
      </c>
    </row>
    <row r="37" spans="1:23" x14ac:dyDescent="0.25">
      <c r="A37" t="s">
        <v>97</v>
      </c>
      <c r="B37" s="19" t="s">
        <v>52</v>
      </c>
      <c r="C37">
        <v>1.042</v>
      </c>
      <c r="D37" t="s">
        <v>20</v>
      </c>
      <c r="E37" s="12">
        <v>1.05</v>
      </c>
      <c r="F37" s="13">
        <v>10.4</v>
      </c>
      <c r="G37" s="14">
        <v>10.3</v>
      </c>
      <c r="H37" s="14">
        <v>2.7</v>
      </c>
      <c r="I37" s="14">
        <v>75.599999999999994</v>
      </c>
      <c r="J37" s="14">
        <v>0</v>
      </c>
      <c r="K37" s="14">
        <v>0.1</v>
      </c>
      <c r="L37" s="14">
        <v>0</v>
      </c>
      <c r="M37" s="14">
        <v>0</v>
      </c>
      <c r="N37" s="14">
        <v>0.2</v>
      </c>
      <c r="O37" s="14">
        <v>0.2</v>
      </c>
      <c r="P37" s="14">
        <v>0.2</v>
      </c>
      <c r="Q37" s="14">
        <v>0.3</v>
      </c>
      <c r="R37" s="14">
        <v>0</v>
      </c>
      <c r="S37" s="14">
        <v>0</v>
      </c>
      <c r="T37" s="14">
        <v>0</v>
      </c>
      <c r="U37" s="13">
        <f t="shared" si="1"/>
        <v>100</v>
      </c>
      <c r="V37" s="1" t="s">
        <v>20</v>
      </c>
      <c r="W37" s="30">
        <v>909.14</v>
      </c>
    </row>
    <row r="38" spans="1:23" x14ac:dyDescent="0.25">
      <c r="A38" t="s">
        <v>97</v>
      </c>
      <c r="B38" s="19" t="s">
        <v>53</v>
      </c>
      <c r="C38">
        <v>1.05</v>
      </c>
      <c r="D38" t="s">
        <v>20</v>
      </c>
      <c r="E38" s="12">
        <v>1.06</v>
      </c>
      <c r="F38" s="13">
        <v>10.199999999999999</v>
      </c>
      <c r="G38" s="14">
        <v>15.8</v>
      </c>
      <c r="H38" s="14">
        <v>3.7</v>
      </c>
      <c r="I38" s="14">
        <v>69.8</v>
      </c>
      <c r="J38" s="14">
        <v>0</v>
      </c>
      <c r="K38" s="14">
        <v>0.1</v>
      </c>
      <c r="L38" s="14">
        <v>0</v>
      </c>
      <c r="M38" s="14">
        <v>0</v>
      </c>
      <c r="N38" s="14">
        <v>0.1</v>
      </c>
      <c r="O38" s="14">
        <v>0.2</v>
      </c>
      <c r="P38" s="14">
        <v>0.1</v>
      </c>
      <c r="Q38" s="14">
        <v>0</v>
      </c>
      <c r="R38" s="14">
        <v>0</v>
      </c>
      <c r="S38" s="14">
        <v>0</v>
      </c>
      <c r="T38" s="14">
        <v>0</v>
      </c>
      <c r="U38" s="13">
        <f t="shared" si="1"/>
        <v>99.999999999999986</v>
      </c>
      <c r="V38" s="1" t="s">
        <v>20</v>
      </c>
      <c r="W38" s="30">
        <v>909.14</v>
      </c>
    </row>
    <row r="39" spans="1:23" x14ac:dyDescent="0.25">
      <c r="A39" t="s">
        <v>97</v>
      </c>
      <c r="B39" s="19" t="s">
        <v>54</v>
      </c>
      <c r="C39">
        <v>1.042</v>
      </c>
      <c r="D39" t="s">
        <v>20</v>
      </c>
      <c r="E39" s="12">
        <v>1.05</v>
      </c>
      <c r="F39" s="13">
        <v>10.4</v>
      </c>
      <c r="G39" s="14">
        <v>10.6</v>
      </c>
      <c r="H39" s="14">
        <v>2.7</v>
      </c>
      <c r="I39" s="14">
        <v>75.2</v>
      </c>
      <c r="J39" s="14">
        <v>0</v>
      </c>
      <c r="K39" s="14">
        <v>0.2</v>
      </c>
      <c r="L39" s="14">
        <v>0</v>
      </c>
      <c r="M39" s="14">
        <v>0</v>
      </c>
      <c r="N39" s="14">
        <v>0.2</v>
      </c>
      <c r="O39" s="14">
        <v>0.2</v>
      </c>
      <c r="P39" s="14">
        <v>0.2</v>
      </c>
      <c r="Q39" s="14">
        <v>0.2</v>
      </c>
      <c r="R39" s="14">
        <v>0.1</v>
      </c>
      <c r="S39" s="14">
        <v>0</v>
      </c>
      <c r="T39" s="14">
        <v>0</v>
      </c>
      <c r="U39" s="13">
        <f t="shared" si="1"/>
        <v>100.00000000000001</v>
      </c>
      <c r="V39" s="1" t="s">
        <v>20</v>
      </c>
      <c r="W39" s="30">
        <v>909.14</v>
      </c>
    </row>
    <row r="40" spans="1:23" x14ac:dyDescent="0.25">
      <c r="A40" t="s">
        <v>96</v>
      </c>
      <c r="B40" s="19" t="s">
        <v>55</v>
      </c>
      <c r="C40">
        <v>1.0429999999999999</v>
      </c>
      <c r="D40" t="s">
        <v>20</v>
      </c>
      <c r="E40" s="12">
        <v>1.05</v>
      </c>
      <c r="F40" s="13">
        <v>10.5</v>
      </c>
      <c r="G40" s="14">
        <v>9.3000000000000007</v>
      </c>
      <c r="H40" s="14">
        <v>2.4</v>
      </c>
      <c r="I40" s="14">
        <v>76.8</v>
      </c>
      <c r="J40" s="14">
        <v>0</v>
      </c>
      <c r="K40" s="14">
        <v>0.2</v>
      </c>
      <c r="L40" s="14">
        <v>0</v>
      </c>
      <c r="M40" s="14">
        <v>0</v>
      </c>
      <c r="N40" s="14">
        <v>0.2</v>
      </c>
      <c r="O40" s="14">
        <v>0.2</v>
      </c>
      <c r="P40" s="14">
        <v>0.2</v>
      </c>
      <c r="Q40" s="14">
        <v>0.2</v>
      </c>
      <c r="R40" s="14">
        <v>0</v>
      </c>
      <c r="S40" s="14">
        <v>0</v>
      </c>
      <c r="T40" s="14">
        <v>0</v>
      </c>
      <c r="U40" s="13">
        <f t="shared" si="1"/>
        <v>100.00000000000001</v>
      </c>
      <c r="V40" s="1" t="s">
        <v>20</v>
      </c>
      <c r="W40" s="30">
        <v>909.14</v>
      </c>
    </row>
    <row r="41" spans="1:23" x14ac:dyDescent="0.25">
      <c r="B41" s="19" t="s">
        <v>56</v>
      </c>
      <c r="C41">
        <v>1.0549999999999999</v>
      </c>
      <c r="D41" t="s">
        <v>20</v>
      </c>
      <c r="E41" s="12">
        <v>1.07</v>
      </c>
      <c r="F41" s="13">
        <v>9.6</v>
      </c>
      <c r="G41" s="14">
        <v>19.5</v>
      </c>
      <c r="H41" s="14">
        <v>5.7</v>
      </c>
      <c r="I41" s="14">
        <v>64.599999999999994</v>
      </c>
      <c r="J41" s="14">
        <v>0</v>
      </c>
      <c r="K41" s="14">
        <v>0.1</v>
      </c>
      <c r="L41" s="14">
        <v>0</v>
      </c>
      <c r="M41" s="14">
        <v>0</v>
      </c>
      <c r="N41" s="14">
        <v>0.1</v>
      </c>
      <c r="O41" s="14">
        <v>0.3</v>
      </c>
      <c r="P41" s="14">
        <v>0.1</v>
      </c>
      <c r="Q41" s="14">
        <v>0</v>
      </c>
      <c r="R41" s="14">
        <v>0</v>
      </c>
      <c r="S41" s="14">
        <v>0</v>
      </c>
      <c r="T41" s="14">
        <v>0</v>
      </c>
      <c r="U41" s="13">
        <f t="shared" si="1"/>
        <v>99.999999999999986</v>
      </c>
      <c r="V41" s="1" t="s">
        <v>20</v>
      </c>
      <c r="W41" s="30">
        <v>909.14</v>
      </c>
    </row>
    <row r="42" spans="1:23" x14ac:dyDescent="0.25">
      <c r="A42" t="s">
        <v>96</v>
      </c>
      <c r="B42" s="19" t="s">
        <v>57</v>
      </c>
      <c r="C42">
        <v>1.05</v>
      </c>
      <c r="D42" t="s">
        <v>20</v>
      </c>
      <c r="E42" s="12">
        <v>1.06</v>
      </c>
      <c r="F42" s="13">
        <v>10.199999999999999</v>
      </c>
      <c r="G42" s="14">
        <v>13.9</v>
      </c>
      <c r="H42" s="14">
        <v>3</v>
      </c>
      <c r="I42" s="14">
        <v>71.599999999999994</v>
      </c>
      <c r="J42" s="14">
        <v>0</v>
      </c>
      <c r="K42" s="14">
        <v>0.2</v>
      </c>
      <c r="L42" s="14">
        <v>0</v>
      </c>
      <c r="M42" s="14">
        <v>0</v>
      </c>
      <c r="N42" s="14">
        <v>0.3</v>
      </c>
      <c r="O42" s="14">
        <v>0.3</v>
      </c>
      <c r="P42" s="14">
        <v>0.2</v>
      </c>
      <c r="Q42" s="14">
        <v>0.3</v>
      </c>
      <c r="R42" s="14">
        <v>0</v>
      </c>
      <c r="S42" s="14">
        <v>0</v>
      </c>
      <c r="T42" s="14">
        <v>0</v>
      </c>
      <c r="U42" s="13">
        <f t="shared" si="1"/>
        <v>99.999999999999986</v>
      </c>
      <c r="V42" s="1" t="s">
        <v>20</v>
      </c>
      <c r="W42" s="30">
        <v>909.14</v>
      </c>
    </row>
    <row r="43" spans="1:23" x14ac:dyDescent="0.25">
      <c r="A43" t="s">
        <v>96</v>
      </c>
      <c r="B43" s="19" t="s">
        <v>21</v>
      </c>
      <c r="C43">
        <v>1.0509999999999999</v>
      </c>
      <c r="D43" t="s">
        <v>20</v>
      </c>
      <c r="E43" s="12">
        <v>1.06</v>
      </c>
      <c r="F43" s="13">
        <v>10.3</v>
      </c>
      <c r="G43" s="14">
        <v>11.3</v>
      </c>
      <c r="H43" s="14">
        <v>3.2</v>
      </c>
      <c r="I43" s="14">
        <v>74.099999999999994</v>
      </c>
      <c r="J43" s="14">
        <v>0</v>
      </c>
      <c r="K43" s="14">
        <v>0.1</v>
      </c>
      <c r="L43" s="14">
        <v>0</v>
      </c>
      <c r="M43" s="14">
        <v>0</v>
      </c>
      <c r="N43" s="14">
        <v>0.3</v>
      </c>
      <c r="O43" s="14">
        <v>0.2</v>
      </c>
      <c r="P43" s="14">
        <v>0.2</v>
      </c>
      <c r="Q43" s="14">
        <v>0.3</v>
      </c>
      <c r="R43" s="14">
        <v>0</v>
      </c>
      <c r="S43" s="14">
        <v>0</v>
      </c>
      <c r="T43" s="14">
        <v>0</v>
      </c>
      <c r="U43" s="13">
        <f t="shared" si="1"/>
        <v>99.999999999999986</v>
      </c>
      <c r="V43" s="1" t="s">
        <v>20</v>
      </c>
      <c r="W43" s="30">
        <v>909.14</v>
      </c>
    </row>
    <row r="44" spans="1:23" x14ac:dyDescent="0.25">
      <c r="B44" s="19" t="s">
        <v>58</v>
      </c>
      <c r="C44">
        <v>1.0489999999999999</v>
      </c>
      <c r="D44" t="s">
        <v>20</v>
      </c>
      <c r="E44" s="12">
        <v>1.06</v>
      </c>
      <c r="F44" s="13">
        <v>10.1</v>
      </c>
      <c r="G44" s="14">
        <v>13.9</v>
      </c>
      <c r="H44" s="14">
        <v>3.3</v>
      </c>
      <c r="I44" s="14">
        <v>71.3</v>
      </c>
      <c r="J44" s="14">
        <v>0</v>
      </c>
      <c r="K44" s="14">
        <v>0.1</v>
      </c>
      <c r="L44" s="14">
        <v>0</v>
      </c>
      <c r="M44" s="14">
        <v>0</v>
      </c>
      <c r="N44" s="14">
        <v>0.4</v>
      </c>
      <c r="O44" s="14">
        <v>0.4</v>
      </c>
      <c r="P44" s="14">
        <v>0.1</v>
      </c>
      <c r="Q44" s="14">
        <v>0.4</v>
      </c>
      <c r="R44" s="14">
        <v>0</v>
      </c>
      <c r="S44" s="14">
        <v>0</v>
      </c>
      <c r="T44" s="14">
        <v>0</v>
      </c>
      <c r="U44" s="13">
        <f t="shared" si="1"/>
        <v>100</v>
      </c>
      <c r="V44" s="1" t="s">
        <v>20</v>
      </c>
      <c r="W44" s="30">
        <v>909.14</v>
      </c>
    </row>
    <row r="45" spans="1:23" x14ac:dyDescent="0.25">
      <c r="A45" t="s">
        <v>96</v>
      </c>
      <c r="B45" s="19" t="s">
        <v>59</v>
      </c>
      <c r="C45">
        <v>1.0509999999999999</v>
      </c>
      <c r="D45" t="s">
        <v>20</v>
      </c>
      <c r="E45" s="12">
        <v>1.06</v>
      </c>
      <c r="F45" s="13">
        <v>10.3</v>
      </c>
      <c r="G45" s="14">
        <v>12.1</v>
      </c>
      <c r="H45" s="14">
        <v>3.2</v>
      </c>
      <c r="I45" s="14">
        <v>73.400000000000006</v>
      </c>
      <c r="J45" s="14">
        <v>0</v>
      </c>
      <c r="K45" s="14">
        <v>0.1</v>
      </c>
      <c r="L45" s="14">
        <v>0</v>
      </c>
      <c r="M45" s="14">
        <v>0</v>
      </c>
      <c r="N45" s="14">
        <v>0.1</v>
      </c>
      <c r="O45" s="14">
        <v>0.2</v>
      </c>
      <c r="P45" s="14">
        <v>0.3</v>
      </c>
      <c r="Q45" s="14">
        <v>0.2</v>
      </c>
      <c r="R45" s="14">
        <v>0</v>
      </c>
      <c r="S45" s="14">
        <v>0.1</v>
      </c>
      <c r="T45" s="14">
        <v>0</v>
      </c>
      <c r="U45" s="13">
        <f t="shared" si="1"/>
        <v>99.999999999999986</v>
      </c>
      <c r="V45" s="1" t="s">
        <v>20</v>
      </c>
      <c r="W45" s="30">
        <v>909.14</v>
      </c>
    </row>
    <row r="46" spans="1:23" x14ac:dyDescent="0.25">
      <c r="A46" t="s">
        <v>97</v>
      </c>
      <c r="B46" s="19" t="s">
        <v>60</v>
      </c>
      <c r="C46">
        <v>1.05</v>
      </c>
      <c r="D46" t="s">
        <v>20</v>
      </c>
      <c r="E46" s="12">
        <v>1.06</v>
      </c>
      <c r="F46" s="13">
        <v>10.199999999999999</v>
      </c>
      <c r="G46" s="14">
        <v>11</v>
      </c>
      <c r="H46" s="14">
        <v>3.3</v>
      </c>
      <c r="I46" s="14">
        <v>74.5</v>
      </c>
      <c r="J46" s="14">
        <v>0</v>
      </c>
      <c r="K46" s="14">
        <v>0.1</v>
      </c>
      <c r="L46" s="14">
        <v>0</v>
      </c>
      <c r="M46" s="14">
        <v>0</v>
      </c>
      <c r="N46" s="14">
        <v>0.1</v>
      </c>
      <c r="O46" s="14">
        <v>0.2</v>
      </c>
      <c r="P46" s="14">
        <v>0.3</v>
      </c>
      <c r="Q46" s="14">
        <v>0.2</v>
      </c>
      <c r="R46" s="14">
        <v>0</v>
      </c>
      <c r="S46" s="14">
        <v>0.1</v>
      </c>
      <c r="T46" s="14">
        <v>0</v>
      </c>
      <c r="U46" s="13">
        <f t="shared" si="1"/>
        <v>99.999999999999986</v>
      </c>
      <c r="V46" s="1" t="s">
        <v>20</v>
      </c>
      <c r="W46" s="30">
        <v>909.14</v>
      </c>
    </row>
    <row r="47" spans="1:23" x14ac:dyDescent="0.25">
      <c r="A47" t="s">
        <v>97</v>
      </c>
      <c r="B47" s="19" t="s">
        <v>61</v>
      </c>
      <c r="C47">
        <v>1.0589999999999999</v>
      </c>
      <c r="D47" t="s">
        <v>20</v>
      </c>
      <c r="E47" s="12">
        <v>1.07</v>
      </c>
      <c r="F47" s="13">
        <v>10.1</v>
      </c>
      <c r="G47" s="14">
        <v>12.6</v>
      </c>
      <c r="H47" s="14">
        <v>3.3</v>
      </c>
      <c r="I47" s="14">
        <v>72.7</v>
      </c>
      <c r="J47" s="14">
        <v>0</v>
      </c>
      <c r="K47" s="14">
        <v>0.2</v>
      </c>
      <c r="L47" s="14">
        <v>0</v>
      </c>
      <c r="M47" s="14">
        <v>0</v>
      </c>
      <c r="N47" s="14">
        <v>0.3</v>
      </c>
      <c r="O47" s="14">
        <v>0.3</v>
      </c>
      <c r="P47" s="14">
        <v>0.2</v>
      </c>
      <c r="Q47" s="14">
        <v>0.3</v>
      </c>
      <c r="R47" s="14">
        <v>0</v>
      </c>
      <c r="S47" s="14">
        <v>0</v>
      </c>
      <c r="T47" s="14">
        <v>0</v>
      </c>
      <c r="U47" s="13">
        <f t="shared" si="1"/>
        <v>100</v>
      </c>
      <c r="V47" s="1" t="s">
        <v>20</v>
      </c>
      <c r="W47" s="30">
        <v>909.14</v>
      </c>
    </row>
    <row r="48" spans="1:23" x14ac:dyDescent="0.25">
      <c r="A48" t="s">
        <v>97</v>
      </c>
      <c r="B48" s="19" t="s">
        <v>62</v>
      </c>
      <c r="C48">
        <v>1.0780000000000001</v>
      </c>
      <c r="D48" t="s">
        <v>20</v>
      </c>
      <c r="E48" s="12">
        <v>1.0900000000000001</v>
      </c>
      <c r="F48" s="13">
        <v>10</v>
      </c>
      <c r="G48" s="14">
        <v>25</v>
      </c>
      <c r="H48" s="14">
        <v>4.5999999999999996</v>
      </c>
      <c r="I48" s="14">
        <v>59.4</v>
      </c>
      <c r="J48" s="14">
        <v>0</v>
      </c>
      <c r="K48" s="14">
        <v>0.2</v>
      </c>
      <c r="L48" s="14">
        <v>0</v>
      </c>
      <c r="M48" s="14">
        <v>0</v>
      </c>
      <c r="N48" s="14">
        <v>0.1</v>
      </c>
      <c r="O48" s="14">
        <v>0.3</v>
      </c>
      <c r="P48" s="14">
        <v>0.3</v>
      </c>
      <c r="Q48" s="14">
        <v>0.1</v>
      </c>
      <c r="R48" s="14">
        <v>0</v>
      </c>
      <c r="S48" s="14">
        <v>0</v>
      </c>
      <c r="T48" s="14">
        <v>0</v>
      </c>
      <c r="U48" s="13">
        <f t="shared" si="1"/>
        <v>99.999999999999986</v>
      </c>
      <c r="V48" s="1" t="s">
        <v>20</v>
      </c>
      <c r="W48" s="30">
        <v>909.14</v>
      </c>
    </row>
    <row r="49" spans="1:23" x14ac:dyDescent="0.25">
      <c r="A49" t="s">
        <v>96</v>
      </c>
      <c r="B49" s="19" t="s">
        <v>63</v>
      </c>
      <c r="C49">
        <v>1.0780000000000001</v>
      </c>
      <c r="D49" t="s">
        <v>20</v>
      </c>
      <c r="E49" s="12">
        <v>1.0900000000000001</v>
      </c>
      <c r="F49" s="13">
        <v>10</v>
      </c>
      <c r="G49" s="14">
        <v>20.399999999999999</v>
      </c>
      <c r="H49" s="14">
        <v>4.2</v>
      </c>
      <c r="I49" s="14">
        <v>64.5</v>
      </c>
      <c r="J49" s="14">
        <v>0</v>
      </c>
      <c r="K49" s="14">
        <v>0.2</v>
      </c>
      <c r="L49" s="14">
        <v>0</v>
      </c>
      <c r="M49" s="14">
        <v>0</v>
      </c>
      <c r="N49" s="14">
        <v>0.1</v>
      </c>
      <c r="O49" s="14">
        <v>0.2</v>
      </c>
      <c r="P49" s="14">
        <v>0.3</v>
      </c>
      <c r="Q49" s="14">
        <v>0.1</v>
      </c>
      <c r="R49" s="14">
        <v>0</v>
      </c>
      <c r="S49" s="14">
        <v>0</v>
      </c>
      <c r="T49" s="14">
        <v>0</v>
      </c>
      <c r="U49" s="13">
        <f t="shared" si="1"/>
        <v>99.999999999999986</v>
      </c>
      <c r="V49" s="1" t="s">
        <v>20</v>
      </c>
      <c r="W49" s="30">
        <v>909.14</v>
      </c>
    </row>
    <row r="50" spans="1:23" x14ac:dyDescent="0.25">
      <c r="A50" t="s">
        <v>97</v>
      </c>
      <c r="B50" s="19" t="s">
        <v>64</v>
      </c>
      <c r="C50">
        <v>1.079</v>
      </c>
      <c r="D50" t="s">
        <v>20</v>
      </c>
      <c r="E50" s="12">
        <v>1.0900000000000001</v>
      </c>
      <c r="F50" s="13">
        <v>10.1</v>
      </c>
      <c r="G50" s="14">
        <v>15.8</v>
      </c>
      <c r="H50" s="14">
        <v>3.7</v>
      </c>
      <c r="I50" s="14">
        <v>69.5</v>
      </c>
      <c r="J50" s="14">
        <v>0</v>
      </c>
      <c r="K50" s="14">
        <v>0.2</v>
      </c>
      <c r="L50" s="14">
        <v>0</v>
      </c>
      <c r="M50" s="14">
        <v>0</v>
      </c>
      <c r="N50" s="14">
        <v>0.1</v>
      </c>
      <c r="O50" s="14">
        <v>0.2</v>
      </c>
      <c r="P50" s="14">
        <v>0.3</v>
      </c>
      <c r="Q50" s="14">
        <v>0.1</v>
      </c>
      <c r="R50" s="14">
        <v>0</v>
      </c>
      <c r="S50" s="14">
        <v>0</v>
      </c>
      <c r="T50" s="14">
        <v>0</v>
      </c>
      <c r="U50" s="13">
        <f t="shared" si="1"/>
        <v>99.999999999999986</v>
      </c>
      <c r="V50" s="1" t="s">
        <v>20</v>
      </c>
      <c r="W50" s="30">
        <v>909.14</v>
      </c>
    </row>
    <row r="51" spans="1:23" x14ac:dyDescent="0.25">
      <c r="B51" s="19" t="s">
        <v>65</v>
      </c>
      <c r="C51">
        <v>1.1020000000000001</v>
      </c>
      <c r="D51" t="s">
        <v>20</v>
      </c>
      <c r="E51" s="12">
        <v>1.1200000000000001</v>
      </c>
      <c r="F51" s="13">
        <v>9.4</v>
      </c>
      <c r="G51" s="14">
        <v>20.7</v>
      </c>
      <c r="H51" s="14">
        <v>6.2</v>
      </c>
      <c r="I51" s="14">
        <v>62.2</v>
      </c>
      <c r="J51" s="14">
        <v>0</v>
      </c>
      <c r="K51" s="14">
        <v>0.6</v>
      </c>
      <c r="L51" s="14">
        <v>0</v>
      </c>
      <c r="M51" s="14">
        <v>0</v>
      </c>
      <c r="N51" s="14">
        <v>0</v>
      </c>
      <c r="O51" s="14">
        <v>0.6</v>
      </c>
      <c r="P51" s="14">
        <v>0.3</v>
      </c>
      <c r="Q51" s="14">
        <v>0</v>
      </c>
      <c r="R51" s="14">
        <v>0</v>
      </c>
      <c r="S51" s="14">
        <v>0</v>
      </c>
      <c r="T51" s="14">
        <v>0</v>
      </c>
      <c r="U51" s="13">
        <f t="shared" si="1"/>
        <v>99.999999999999986</v>
      </c>
      <c r="V51" s="1" t="s">
        <v>20</v>
      </c>
      <c r="W51" s="30">
        <v>909.14</v>
      </c>
    </row>
    <row r="52" spans="1:23" x14ac:dyDescent="0.25">
      <c r="A52" t="s">
        <v>96</v>
      </c>
      <c r="B52" s="19" t="s">
        <v>66</v>
      </c>
      <c r="C52">
        <v>1.083</v>
      </c>
      <c r="D52" t="s">
        <v>20</v>
      </c>
      <c r="E52" s="12">
        <v>1.1000000000000001</v>
      </c>
      <c r="F52" s="13">
        <v>9.6</v>
      </c>
      <c r="G52" s="14">
        <v>9.9</v>
      </c>
      <c r="H52" s="14">
        <v>2.2000000000000002</v>
      </c>
      <c r="I52" s="14">
        <v>74.400000000000006</v>
      </c>
      <c r="J52" s="14">
        <v>0</v>
      </c>
      <c r="K52" s="14">
        <v>0.5</v>
      </c>
      <c r="L52" s="14">
        <v>0</v>
      </c>
      <c r="M52" s="14">
        <v>0</v>
      </c>
      <c r="N52" s="14">
        <v>2.2000000000000002</v>
      </c>
      <c r="O52" s="14">
        <v>0.9</v>
      </c>
      <c r="P52" s="14">
        <v>0.3</v>
      </c>
      <c r="Q52" s="14">
        <v>0</v>
      </c>
      <c r="R52" s="14">
        <v>0</v>
      </c>
      <c r="S52" s="14">
        <v>0</v>
      </c>
      <c r="T52" s="14">
        <v>0</v>
      </c>
      <c r="U52" s="13">
        <f t="shared" si="1"/>
        <v>100.00000000000001</v>
      </c>
      <c r="V52" s="1" t="s">
        <v>20</v>
      </c>
      <c r="W52" s="30">
        <v>909.14</v>
      </c>
    </row>
    <row r="53" spans="1:23" x14ac:dyDescent="0.25">
      <c r="B53" s="19" t="s">
        <v>67</v>
      </c>
      <c r="C53">
        <v>1.21</v>
      </c>
      <c r="D53" t="s">
        <v>20</v>
      </c>
      <c r="E53" s="12">
        <v>1.25</v>
      </c>
      <c r="F53" s="13">
        <v>7.8</v>
      </c>
      <c r="G53" s="14">
        <v>31.6</v>
      </c>
      <c r="H53" s="14">
        <v>3.7</v>
      </c>
      <c r="I53" s="14">
        <v>43.8</v>
      </c>
      <c r="J53" s="14">
        <v>0</v>
      </c>
      <c r="K53" s="14">
        <v>0</v>
      </c>
      <c r="L53" s="14">
        <v>0.1</v>
      </c>
      <c r="M53" s="14">
        <v>0</v>
      </c>
      <c r="N53" s="14">
        <v>4</v>
      </c>
      <c r="O53" s="14">
        <v>0.2</v>
      </c>
      <c r="P53" s="14">
        <v>0.1</v>
      </c>
      <c r="Q53" s="14">
        <v>0.1</v>
      </c>
      <c r="R53" s="14">
        <v>8.5</v>
      </c>
      <c r="S53" s="14">
        <v>0.1</v>
      </c>
      <c r="T53" s="14">
        <v>0</v>
      </c>
      <c r="U53" s="13">
        <f t="shared" si="1"/>
        <v>99.999999999999986</v>
      </c>
      <c r="V53" s="1" t="s">
        <v>20</v>
      </c>
      <c r="W53" s="30">
        <v>909.14</v>
      </c>
    </row>
    <row r="54" spans="1:23" x14ac:dyDescent="0.25">
      <c r="B54" s="19" t="s">
        <v>68</v>
      </c>
      <c r="C54">
        <v>1.244</v>
      </c>
      <c r="D54" t="s">
        <v>20</v>
      </c>
      <c r="E54" s="12">
        <v>1.29</v>
      </c>
      <c r="F54" s="13">
        <v>7.4</v>
      </c>
      <c r="G54" s="14">
        <v>30.2</v>
      </c>
      <c r="H54" s="14">
        <v>3.7</v>
      </c>
      <c r="I54" s="14">
        <v>43.8</v>
      </c>
      <c r="J54" s="14">
        <v>0</v>
      </c>
      <c r="K54" s="14">
        <v>0</v>
      </c>
      <c r="L54" s="14">
        <v>0.1</v>
      </c>
      <c r="M54" s="14">
        <v>0</v>
      </c>
      <c r="N54" s="14">
        <v>4.5</v>
      </c>
      <c r="O54" s="14">
        <v>0.2</v>
      </c>
      <c r="P54" s="14">
        <v>0.1</v>
      </c>
      <c r="Q54" s="14">
        <v>0.1</v>
      </c>
      <c r="R54" s="14">
        <v>9.8000000000000007</v>
      </c>
      <c r="S54" s="14">
        <v>0.1</v>
      </c>
      <c r="T54" s="14">
        <v>0</v>
      </c>
      <c r="U54" s="13">
        <f t="shared" si="1"/>
        <v>99.999999999999972</v>
      </c>
      <c r="V54" s="1" t="s">
        <v>20</v>
      </c>
      <c r="W54" s="30">
        <v>909.14</v>
      </c>
    </row>
    <row r="55" spans="1:23" x14ac:dyDescent="0.25">
      <c r="B55" s="19" t="s">
        <v>69</v>
      </c>
      <c r="C55">
        <v>1.2529999999999999</v>
      </c>
      <c r="D55" t="s">
        <v>20</v>
      </c>
      <c r="E55" s="12">
        <v>1.3</v>
      </c>
      <c r="F55" s="13">
        <v>7.3</v>
      </c>
      <c r="G55" s="14">
        <v>26.5</v>
      </c>
      <c r="H55" s="14">
        <v>3.6</v>
      </c>
      <c r="I55" s="14">
        <v>47.3</v>
      </c>
      <c r="J55" s="14">
        <v>0</v>
      </c>
      <c r="K55" s="14">
        <v>0.1</v>
      </c>
      <c r="L55" s="14">
        <v>0.1</v>
      </c>
      <c r="M55" s="14">
        <v>0</v>
      </c>
      <c r="N55" s="14">
        <v>4.8</v>
      </c>
      <c r="O55" s="14">
        <v>0.3</v>
      </c>
      <c r="P55" s="14">
        <v>0.1</v>
      </c>
      <c r="Q55" s="14">
        <v>0.1</v>
      </c>
      <c r="R55" s="14">
        <v>9.8000000000000007</v>
      </c>
      <c r="S55" s="14">
        <v>0</v>
      </c>
      <c r="T55" s="14">
        <v>0</v>
      </c>
      <c r="U55" s="13">
        <f t="shared" si="1"/>
        <v>99.999999999999957</v>
      </c>
      <c r="V55" s="1" t="s">
        <v>20</v>
      </c>
      <c r="W55" s="30">
        <v>909.14</v>
      </c>
    </row>
    <row r="56" spans="1:23" x14ac:dyDescent="0.25">
      <c r="B56" s="19" t="s">
        <v>70</v>
      </c>
      <c r="C56">
        <v>1.2789999999999999</v>
      </c>
      <c r="D56" t="s">
        <v>20</v>
      </c>
      <c r="E56" s="12">
        <v>1.33</v>
      </c>
      <c r="F56" s="13">
        <v>7.1</v>
      </c>
      <c r="G56" s="14">
        <v>25.8</v>
      </c>
      <c r="H56" s="14">
        <v>3.6</v>
      </c>
      <c r="I56" s="14">
        <v>47.2</v>
      </c>
      <c r="J56" s="14">
        <v>0</v>
      </c>
      <c r="K56" s="14">
        <v>0.1</v>
      </c>
      <c r="L56" s="14">
        <v>0.1</v>
      </c>
      <c r="M56" s="14">
        <v>0</v>
      </c>
      <c r="N56" s="14">
        <v>5.0999999999999996</v>
      </c>
      <c r="O56" s="14">
        <v>0.3</v>
      </c>
      <c r="P56" s="14">
        <v>0.1</v>
      </c>
      <c r="Q56" s="14">
        <v>0.1</v>
      </c>
      <c r="R56" s="14">
        <v>10.5</v>
      </c>
      <c r="S56" s="14">
        <v>0</v>
      </c>
      <c r="T56" s="14">
        <v>0</v>
      </c>
      <c r="U56" s="13">
        <f t="shared" si="1"/>
        <v>99.999999999999972</v>
      </c>
      <c r="V56" s="1" t="s">
        <v>20</v>
      </c>
      <c r="W56" s="30">
        <v>909.14</v>
      </c>
    </row>
    <row r="57" spans="1:23" x14ac:dyDescent="0.25">
      <c r="B57" s="19" t="s">
        <v>71</v>
      </c>
      <c r="C57">
        <v>1.278</v>
      </c>
      <c r="D57" t="s">
        <v>20</v>
      </c>
      <c r="E57" s="12">
        <v>1.33</v>
      </c>
      <c r="F57" s="13">
        <v>7</v>
      </c>
      <c r="G57" s="14">
        <v>28.7</v>
      </c>
      <c r="H57" s="14">
        <v>3.8</v>
      </c>
      <c r="I57" s="14">
        <v>43.7</v>
      </c>
      <c r="J57" s="14">
        <v>0</v>
      </c>
      <c r="K57" s="14">
        <v>0</v>
      </c>
      <c r="L57" s="14">
        <v>0.1</v>
      </c>
      <c r="M57" s="14">
        <v>0</v>
      </c>
      <c r="N57" s="14">
        <v>5.0999999999999996</v>
      </c>
      <c r="O57" s="14">
        <v>0.2</v>
      </c>
      <c r="P57" s="14">
        <v>0.1</v>
      </c>
      <c r="Q57" s="14">
        <v>0.1</v>
      </c>
      <c r="R57" s="14">
        <v>11.1</v>
      </c>
      <c r="S57" s="14">
        <v>0.1</v>
      </c>
      <c r="T57" s="14">
        <v>0</v>
      </c>
      <c r="U57" s="13">
        <f t="shared" si="1"/>
        <v>99.999999999999972</v>
      </c>
      <c r="V57" s="1" t="s">
        <v>20</v>
      </c>
      <c r="W57" s="30">
        <v>909.14</v>
      </c>
    </row>
    <row r="58" spans="1:23" x14ac:dyDescent="0.25">
      <c r="B58" s="19" t="s">
        <v>72</v>
      </c>
      <c r="C58">
        <v>1.2789999999999999</v>
      </c>
      <c r="D58" t="s">
        <v>20</v>
      </c>
      <c r="E58" s="12">
        <v>1.33</v>
      </c>
      <c r="F58" s="13">
        <v>7.1</v>
      </c>
      <c r="G58" s="14">
        <v>37.9</v>
      </c>
      <c r="H58" s="14">
        <v>2.6</v>
      </c>
      <c r="I58" s="14">
        <v>34.200000000000003</v>
      </c>
      <c r="J58" s="14">
        <v>0</v>
      </c>
      <c r="K58" s="14">
        <v>0.1</v>
      </c>
      <c r="L58" s="14">
        <v>0.1</v>
      </c>
      <c r="M58" s="14">
        <v>0</v>
      </c>
      <c r="N58" s="14">
        <v>5.6</v>
      </c>
      <c r="O58" s="14">
        <v>0.2</v>
      </c>
      <c r="P58" s="14">
        <v>0</v>
      </c>
      <c r="Q58" s="14">
        <v>0</v>
      </c>
      <c r="R58" s="14">
        <v>12.2</v>
      </c>
      <c r="S58" s="14">
        <v>0</v>
      </c>
      <c r="T58" s="14">
        <v>0</v>
      </c>
      <c r="U58" s="13">
        <f t="shared" si="1"/>
        <v>100</v>
      </c>
      <c r="V58" s="1" t="s">
        <v>20</v>
      </c>
      <c r="W58" s="30">
        <v>909.14</v>
      </c>
    </row>
    <row r="59" spans="1:23" x14ac:dyDescent="0.25">
      <c r="B59" s="19" t="s">
        <v>73</v>
      </c>
      <c r="C59">
        <v>1.3049999999999999</v>
      </c>
      <c r="D59" t="s">
        <v>20</v>
      </c>
      <c r="E59" s="12">
        <v>1.36</v>
      </c>
      <c r="F59" s="13">
        <v>6.9</v>
      </c>
      <c r="G59" s="14">
        <v>36.6</v>
      </c>
      <c r="H59" s="14">
        <v>2.7</v>
      </c>
      <c r="I59" s="14">
        <v>34.700000000000003</v>
      </c>
      <c r="J59" s="14">
        <v>0</v>
      </c>
      <c r="K59" s="14">
        <v>0.1</v>
      </c>
      <c r="L59" s="14">
        <v>0.1</v>
      </c>
      <c r="M59" s="14">
        <v>0</v>
      </c>
      <c r="N59" s="14">
        <v>5.9</v>
      </c>
      <c r="O59" s="14">
        <v>0.2</v>
      </c>
      <c r="P59" s="14">
        <v>0</v>
      </c>
      <c r="Q59" s="14">
        <v>0</v>
      </c>
      <c r="R59" s="14">
        <v>12.8</v>
      </c>
      <c r="S59" s="14">
        <v>0</v>
      </c>
      <c r="T59" s="14">
        <v>0</v>
      </c>
      <c r="U59" s="13">
        <f t="shared" si="1"/>
        <v>100</v>
      </c>
      <c r="V59" s="1" t="s">
        <v>20</v>
      </c>
      <c r="W59" s="30">
        <v>909.14</v>
      </c>
    </row>
    <row r="60" spans="1:23" x14ac:dyDescent="0.25">
      <c r="B60" s="19" t="s">
        <v>74</v>
      </c>
      <c r="C60">
        <v>1.321</v>
      </c>
      <c r="D60" t="s">
        <v>20</v>
      </c>
      <c r="E60" s="12">
        <v>1.38</v>
      </c>
      <c r="F60" s="13">
        <v>6.6</v>
      </c>
      <c r="G60" s="14">
        <v>24.3</v>
      </c>
      <c r="H60" s="14">
        <v>3.7</v>
      </c>
      <c r="I60" s="14">
        <v>47.1</v>
      </c>
      <c r="J60" s="14">
        <v>0</v>
      </c>
      <c r="K60" s="14">
        <v>0.1</v>
      </c>
      <c r="L60" s="14">
        <v>0.1</v>
      </c>
      <c r="M60" s="14">
        <v>0</v>
      </c>
      <c r="N60" s="14">
        <v>5.7</v>
      </c>
      <c r="O60" s="14">
        <v>0.3</v>
      </c>
      <c r="P60" s="14">
        <v>0.1</v>
      </c>
      <c r="Q60" s="14">
        <v>0.1</v>
      </c>
      <c r="R60" s="14">
        <v>11.9</v>
      </c>
      <c r="S60" s="14">
        <v>0</v>
      </c>
      <c r="T60" s="14">
        <v>0</v>
      </c>
      <c r="U60" s="13">
        <f t="shared" si="1"/>
        <v>99.999999999999986</v>
      </c>
      <c r="V60" s="1" t="s">
        <v>20</v>
      </c>
      <c r="W60" s="30">
        <v>909.14</v>
      </c>
    </row>
    <row r="61" spans="1:23" x14ac:dyDescent="0.25">
      <c r="A61" t="s">
        <v>96</v>
      </c>
      <c r="B61" s="19" t="s">
        <v>75</v>
      </c>
      <c r="C61">
        <v>1.33</v>
      </c>
      <c r="D61" t="s">
        <v>20</v>
      </c>
      <c r="E61" s="12">
        <v>1.39</v>
      </c>
      <c r="F61" s="13">
        <v>6.6</v>
      </c>
      <c r="G61" s="14">
        <v>27.1</v>
      </c>
      <c r="H61" s="14">
        <v>3.8</v>
      </c>
      <c r="I61" s="14">
        <v>43.5</v>
      </c>
      <c r="J61" s="14">
        <v>0</v>
      </c>
      <c r="K61" s="14">
        <v>0.1</v>
      </c>
      <c r="L61" s="14">
        <v>0.1</v>
      </c>
      <c r="M61" s="14">
        <v>0</v>
      </c>
      <c r="N61" s="14">
        <v>5.8</v>
      </c>
      <c r="O61" s="14">
        <v>0.3</v>
      </c>
      <c r="P61" s="14">
        <v>0.1</v>
      </c>
      <c r="Q61" s="14">
        <v>0.1</v>
      </c>
      <c r="R61" s="14">
        <v>12.5</v>
      </c>
      <c r="S61" s="14">
        <v>0</v>
      </c>
      <c r="T61" s="14">
        <v>0</v>
      </c>
      <c r="U61" s="13">
        <f t="shared" si="1"/>
        <v>99.999999999999972</v>
      </c>
      <c r="V61" s="1" t="s">
        <v>20</v>
      </c>
      <c r="W61" s="30">
        <v>909.14</v>
      </c>
    </row>
    <row r="62" spans="1:23" x14ac:dyDescent="0.25">
      <c r="B62" s="19" t="s">
        <v>76</v>
      </c>
      <c r="C62">
        <v>1.331</v>
      </c>
      <c r="D62" t="s">
        <v>20</v>
      </c>
      <c r="E62" s="12">
        <v>1.39</v>
      </c>
      <c r="F62" s="13">
        <v>6.7</v>
      </c>
      <c r="G62" s="14">
        <v>35.200000000000003</v>
      </c>
      <c r="H62" s="14">
        <v>2.8</v>
      </c>
      <c r="I62" s="14">
        <v>35.200000000000003</v>
      </c>
      <c r="J62" s="14">
        <v>0</v>
      </c>
      <c r="K62" s="14">
        <v>0.1</v>
      </c>
      <c r="L62" s="14">
        <v>0.1</v>
      </c>
      <c r="M62" s="14">
        <v>0</v>
      </c>
      <c r="N62" s="14">
        <v>6.2</v>
      </c>
      <c r="O62" s="14">
        <v>0.2</v>
      </c>
      <c r="P62" s="14">
        <v>0</v>
      </c>
      <c r="Q62" s="14">
        <v>0</v>
      </c>
      <c r="R62" s="14">
        <v>13.5</v>
      </c>
      <c r="S62" s="14">
        <v>0</v>
      </c>
      <c r="T62" s="14">
        <v>0</v>
      </c>
      <c r="U62" s="13">
        <f t="shared" si="1"/>
        <v>100</v>
      </c>
      <c r="V62" s="1" t="s">
        <v>20</v>
      </c>
      <c r="W62" s="30">
        <v>909.14</v>
      </c>
    </row>
    <row r="63" spans="1:23" x14ac:dyDescent="0.25">
      <c r="A63" t="s">
        <v>96</v>
      </c>
      <c r="B63" s="19" t="s">
        <v>77</v>
      </c>
      <c r="C63">
        <v>1.347</v>
      </c>
      <c r="D63" t="s">
        <v>20</v>
      </c>
      <c r="E63" s="12">
        <v>1.41</v>
      </c>
      <c r="F63" s="13">
        <v>6.4</v>
      </c>
      <c r="G63" s="14">
        <v>26.3</v>
      </c>
      <c r="H63" s="14">
        <v>3.9</v>
      </c>
      <c r="I63" s="14">
        <v>43.6</v>
      </c>
      <c r="J63" s="14">
        <v>0</v>
      </c>
      <c r="K63" s="14">
        <v>0.1</v>
      </c>
      <c r="L63" s="14">
        <v>0.1</v>
      </c>
      <c r="M63" s="14">
        <v>0</v>
      </c>
      <c r="N63" s="14">
        <v>6</v>
      </c>
      <c r="O63" s="14">
        <v>0.3</v>
      </c>
      <c r="P63" s="14">
        <v>0.1</v>
      </c>
      <c r="Q63" s="14">
        <v>0.1</v>
      </c>
      <c r="R63" s="14">
        <v>13.1</v>
      </c>
      <c r="S63" s="14">
        <v>0</v>
      </c>
      <c r="T63" s="14">
        <v>0</v>
      </c>
      <c r="U63" s="13">
        <f t="shared" si="1"/>
        <v>99.999999999999972</v>
      </c>
      <c r="V63" s="1" t="s">
        <v>20</v>
      </c>
      <c r="W63" s="30">
        <v>909.14</v>
      </c>
    </row>
    <row r="64" spans="1:23" x14ac:dyDescent="0.25">
      <c r="B64" s="19" t="s">
        <v>78</v>
      </c>
      <c r="C64">
        <v>1.3460000000000001</v>
      </c>
      <c r="D64" t="s">
        <v>20</v>
      </c>
      <c r="E64" s="12">
        <v>1.41</v>
      </c>
      <c r="F64" s="13">
        <v>6.3</v>
      </c>
      <c r="G64" s="14">
        <v>26.2</v>
      </c>
      <c r="H64" s="14">
        <v>3.9</v>
      </c>
      <c r="I64" s="14">
        <v>43.6</v>
      </c>
      <c r="J64" s="14">
        <v>0</v>
      </c>
      <c r="K64" s="14">
        <v>0.1</v>
      </c>
      <c r="L64" s="14">
        <v>0.1</v>
      </c>
      <c r="M64" s="14">
        <v>0</v>
      </c>
      <c r="N64" s="14">
        <v>6.1</v>
      </c>
      <c r="O64" s="14">
        <v>0.3</v>
      </c>
      <c r="P64" s="14">
        <v>0.1</v>
      </c>
      <c r="Q64" s="14">
        <v>0.1</v>
      </c>
      <c r="R64" s="14">
        <v>13.2</v>
      </c>
      <c r="S64" s="14">
        <v>0</v>
      </c>
      <c r="T64" s="14">
        <v>0</v>
      </c>
      <c r="U64" s="13">
        <f t="shared" si="1"/>
        <v>99.999999999999972</v>
      </c>
      <c r="V64" s="1" t="s">
        <v>20</v>
      </c>
      <c r="W64" s="30">
        <v>909.14</v>
      </c>
    </row>
    <row r="65" spans="1:23" x14ac:dyDescent="0.25">
      <c r="B65" s="19" t="s">
        <v>79</v>
      </c>
      <c r="C65">
        <v>1.355</v>
      </c>
      <c r="D65" t="s">
        <v>20</v>
      </c>
      <c r="E65" s="12">
        <v>1.42</v>
      </c>
      <c r="F65" s="13">
        <v>6.3</v>
      </c>
      <c r="G65" s="14">
        <v>26.1</v>
      </c>
      <c r="H65" s="14">
        <v>3.9</v>
      </c>
      <c r="I65" s="14">
        <v>43.6</v>
      </c>
      <c r="J65" s="14">
        <v>0</v>
      </c>
      <c r="K65" s="14">
        <v>0.1</v>
      </c>
      <c r="L65" s="14">
        <v>0.1</v>
      </c>
      <c r="M65" s="14">
        <v>0</v>
      </c>
      <c r="N65" s="14">
        <v>6.1</v>
      </c>
      <c r="O65" s="14">
        <v>0.3</v>
      </c>
      <c r="P65" s="14">
        <v>0.1</v>
      </c>
      <c r="Q65" s="14">
        <v>0.1</v>
      </c>
      <c r="R65" s="14">
        <v>13.3</v>
      </c>
      <c r="S65" s="14">
        <v>0</v>
      </c>
      <c r="T65" s="14">
        <v>0</v>
      </c>
      <c r="U65" s="13">
        <f t="shared" si="1"/>
        <v>99.999999999999972</v>
      </c>
      <c r="V65" s="1" t="s">
        <v>20</v>
      </c>
      <c r="W65" s="30">
        <v>909.14</v>
      </c>
    </row>
    <row r="66" spans="1:23" x14ac:dyDescent="0.25">
      <c r="B66" s="19" t="s">
        <v>80</v>
      </c>
      <c r="C66">
        <v>1.355</v>
      </c>
      <c r="D66" t="s">
        <v>20</v>
      </c>
      <c r="E66" s="12">
        <v>1.42</v>
      </c>
      <c r="F66" s="13">
        <v>6.3</v>
      </c>
      <c r="G66" s="14">
        <v>33.299999999999997</v>
      </c>
      <c r="H66" s="14">
        <v>2.9</v>
      </c>
      <c r="I66" s="14">
        <v>36.200000000000003</v>
      </c>
      <c r="J66" s="14">
        <v>0</v>
      </c>
      <c r="K66" s="14">
        <v>0.1</v>
      </c>
      <c r="L66" s="14">
        <v>0.1</v>
      </c>
      <c r="M66" s="14">
        <v>0</v>
      </c>
      <c r="N66" s="14">
        <v>6.6</v>
      </c>
      <c r="O66" s="14">
        <v>0.2</v>
      </c>
      <c r="P66" s="14">
        <v>0</v>
      </c>
      <c r="Q66" s="14">
        <v>0</v>
      </c>
      <c r="R66" s="14">
        <v>14.3</v>
      </c>
      <c r="S66" s="14">
        <v>0</v>
      </c>
      <c r="T66" s="14">
        <v>0</v>
      </c>
      <c r="U66" s="13">
        <f t="shared" si="1"/>
        <v>99.999999999999972</v>
      </c>
      <c r="V66" s="1" t="s">
        <v>20</v>
      </c>
      <c r="W66" s="30">
        <v>909.14</v>
      </c>
    </row>
    <row r="67" spans="1:23" x14ac:dyDescent="0.25">
      <c r="B67" s="19" t="s">
        <v>81</v>
      </c>
      <c r="C67">
        <v>1.3640000000000001</v>
      </c>
      <c r="D67" t="s">
        <v>20</v>
      </c>
      <c r="E67" s="12">
        <v>1.43</v>
      </c>
      <c r="F67" s="13">
        <v>6.3</v>
      </c>
      <c r="G67" s="14">
        <v>33.1</v>
      </c>
      <c r="H67" s="14">
        <v>2.9</v>
      </c>
      <c r="I67" s="14">
        <v>36.299999999999997</v>
      </c>
      <c r="J67" s="14">
        <v>0</v>
      </c>
      <c r="K67" s="14">
        <v>0.1</v>
      </c>
      <c r="L67" s="14">
        <v>0.1</v>
      </c>
      <c r="M67" s="14">
        <v>0</v>
      </c>
      <c r="N67" s="14">
        <v>6.6</v>
      </c>
      <c r="O67" s="14">
        <v>0.2</v>
      </c>
      <c r="P67" s="14">
        <v>0</v>
      </c>
      <c r="Q67" s="14">
        <v>0</v>
      </c>
      <c r="R67" s="14">
        <v>14.4</v>
      </c>
      <c r="S67" s="14">
        <v>0</v>
      </c>
      <c r="T67" s="14">
        <v>0</v>
      </c>
      <c r="U67" s="13">
        <f t="shared" si="1"/>
        <v>99.999999999999986</v>
      </c>
      <c r="V67" s="1" t="s">
        <v>20</v>
      </c>
      <c r="W67" s="30">
        <v>909.14</v>
      </c>
    </row>
    <row r="68" spans="1:23" x14ac:dyDescent="0.25">
      <c r="B68" s="19" t="s">
        <v>82</v>
      </c>
      <c r="C68">
        <v>1.389</v>
      </c>
      <c r="D68" t="s">
        <v>20</v>
      </c>
      <c r="E68" s="12">
        <v>1.46</v>
      </c>
      <c r="F68" s="13">
        <v>6</v>
      </c>
      <c r="G68" s="14">
        <v>25</v>
      </c>
      <c r="H68" s="14">
        <v>3.9</v>
      </c>
      <c r="I68" s="14">
        <v>43.5</v>
      </c>
      <c r="J68" s="14">
        <v>0</v>
      </c>
      <c r="K68" s="14">
        <v>0.1</v>
      </c>
      <c r="L68" s="14">
        <v>0.1</v>
      </c>
      <c r="M68" s="14">
        <v>0</v>
      </c>
      <c r="N68" s="14">
        <v>6.6</v>
      </c>
      <c r="O68" s="14">
        <v>0.3</v>
      </c>
      <c r="P68" s="14">
        <v>0.1</v>
      </c>
      <c r="Q68" s="14">
        <v>0.1</v>
      </c>
      <c r="R68" s="14">
        <v>14.3</v>
      </c>
      <c r="S68" s="14">
        <v>0</v>
      </c>
      <c r="T68" s="14">
        <v>0</v>
      </c>
      <c r="U68" s="13">
        <f t="shared" si="1"/>
        <v>99.999999999999972</v>
      </c>
      <c r="V68" s="1" t="s">
        <v>20</v>
      </c>
      <c r="W68" s="30">
        <v>909.14</v>
      </c>
    </row>
    <row r="69" spans="1:23" x14ac:dyDescent="0.25">
      <c r="B69" s="19" t="s">
        <v>83</v>
      </c>
      <c r="C69">
        <v>1.389</v>
      </c>
      <c r="D69" t="s">
        <v>20</v>
      </c>
      <c r="E69" s="12">
        <v>1.46</v>
      </c>
      <c r="F69" s="13">
        <v>6</v>
      </c>
      <c r="G69" s="14">
        <v>31.4</v>
      </c>
      <c r="H69" s="14">
        <v>3.1</v>
      </c>
      <c r="I69" s="14">
        <v>36.9</v>
      </c>
      <c r="J69" s="14">
        <v>0</v>
      </c>
      <c r="K69" s="14">
        <v>0.1</v>
      </c>
      <c r="L69" s="14">
        <v>0.1</v>
      </c>
      <c r="M69" s="14">
        <v>0</v>
      </c>
      <c r="N69" s="14">
        <v>7</v>
      </c>
      <c r="O69" s="14">
        <v>0.2</v>
      </c>
      <c r="P69" s="14">
        <v>0</v>
      </c>
      <c r="Q69" s="14">
        <v>0</v>
      </c>
      <c r="R69" s="14">
        <v>15.2</v>
      </c>
      <c r="S69" s="14">
        <v>0</v>
      </c>
      <c r="T69" s="14">
        <v>0</v>
      </c>
      <c r="U69" s="13">
        <f t="shared" si="1"/>
        <v>100</v>
      </c>
      <c r="V69" s="1" t="s">
        <v>20</v>
      </c>
      <c r="W69" s="30">
        <v>909.14</v>
      </c>
    </row>
    <row r="70" spans="1:23" x14ac:dyDescent="0.25">
      <c r="B70" s="19" t="s">
        <v>84</v>
      </c>
      <c r="C70">
        <v>1.389</v>
      </c>
      <c r="D70" t="s">
        <v>20</v>
      </c>
      <c r="E70" s="12">
        <v>1.46</v>
      </c>
      <c r="F70" s="13">
        <v>6</v>
      </c>
      <c r="G70" s="14">
        <v>31.3</v>
      </c>
      <c r="H70" s="14">
        <v>3.1</v>
      </c>
      <c r="I70" s="14">
        <v>37</v>
      </c>
      <c r="J70" s="14">
        <v>0</v>
      </c>
      <c r="K70" s="14">
        <v>0.1</v>
      </c>
      <c r="L70" s="14">
        <v>0.1</v>
      </c>
      <c r="M70" s="14">
        <v>0</v>
      </c>
      <c r="N70" s="14">
        <v>7</v>
      </c>
      <c r="O70" s="14">
        <v>0.2</v>
      </c>
      <c r="P70" s="14">
        <v>0</v>
      </c>
      <c r="Q70" s="14">
        <v>0</v>
      </c>
      <c r="R70" s="14">
        <v>15.2</v>
      </c>
      <c r="S70" s="14">
        <v>0</v>
      </c>
      <c r="T70" s="14">
        <v>0</v>
      </c>
      <c r="U70" s="13">
        <f t="shared" si="1"/>
        <v>100</v>
      </c>
      <c r="V70" s="1" t="s">
        <v>20</v>
      </c>
      <c r="W70" s="30">
        <v>909.14</v>
      </c>
    </row>
    <row r="71" spans="1:23" x14ac:dyDescent="0.25">
      <c r="B71" s="19" t="s">
        <v>85</v>
      </c>
      <c r="C71">
        <v>1.415</v>
      </c>
      <c r="D71" t="s">
        <v>20</v>
      </c>
      <c r="E71" s="12">
        <v>1.49</v>
      </c>
      <c r="F71" s="13">
        <v>5.8</v>
      </c>
      <c r="G71" s="14">
        <v>30.1</v>
      </c>
      <c r="H71" s="14">
        <v>3.2</v>
      </c>
      <c r="I71" s="14">
        <v>37.4</v>
      </c>
      <c r="J71" s="14">
        <v>0</v>
      </c>
      <c r="K71" s="14">
        <v>0.1</v>
      </c>
      <c r="L71" s="14">
        <v>0.2</v>
      </c>
      <c r="M71" s="14">
        <v>0</v>
      </c>
      <c r="N71" s="14">
        <v>7.2</v>
      </c>
      <c r="O71" s="14">
        <v>0.2</v>
      </c>
      <c r="P71" s="14">
        <v>0</v>
      </c>
      <c r="Q71" s="14">
        <v>0</v>
      </c>
      <c r="R71" s="14">
        <v>15.8</v>
      </c>
      <c r="S71" s="14">
        <v>0</v>
      </c>
      <c r="T71" s="14">
        <v>0</v>
      </c>
      <c r="U71" s="13">
        <f t="shared" si="1"/>
        <v>100</v>
      </c>
      <c r="V71" s="1" t="s">
        <v>20</v>
      </c>
      <c r="W71" s="30">
        <v>909.14</v>
      </c>
    </row>
    <row r="72" spans="1:23" x14ac:dyDescent="0.25">
      <c r="A72" t="s">
        <v>96</v>
      </c>
      <c r="B72" s="19" t="s">
        <v>86</v>
      </c>
      <c r="C72">
        <v>1.4410000000000001</v>
      </c>
      <c r="D72" t="s">
        <v>20</v>
      </c>
      <c r="E72" s="12">
        <v>1.52</v>
      </c>
      <c r="F72" s="13">
        <v>5.6</v>
      </c>
      <c r="G72" s="14">
        <v>23.5</v>
      </c>
      <c r="H72" s="14">
        <v>4</v>
      </c>
      <c r="I72" s="14">
        <v>43.4</v>
      </c>
      <c r="J72" s="14">
        <v>0</v>
      </c>
      <c r="K72" s="14">
        <v>0.1</v>
      </c>
      <c r="L72" s="14">
        <v>0.1</v>
      </c>
      <c r="M72" s="14">
        <v>0</v>
      </c>
      <c r="N72" s="14">
        <v>7.2</v>
      </c>
      <c r="O72" s="14">
        <v>0.3</v>
      </c>
      <c r="P72" s="14">
        <v>0.1</v>
      </c>
      <c r="Q72" s="14">
        <v>0.1</v>
      </c>
      <c r="R72" s="14">
        <v>15.6</v>
      </c>
      <c r="S72" s="14">
        <v>0</v>
      </c>
      <c r="T72" s="14">
        <v>0</v>
      </c>
      <c r="U72" s="13">
        <f t="shared" si="1"/>
        <v>99.999999999999972</v>
      </c>
      <c r="V72" s="1" t="s">
        <v>20</v>
      </c>
      <c r="W72" s="30">
        <v>909.14</v>
      </c>
    </row>
    <row r="73" spans="1:23" x14ac:dyDescent="0.25">
      <c r="A73" t="s">
        <v>96</v>
      </c>
      <c r="B73" s="19" t="s">
        <v>87</v>
      </c>
      <c r="C73">
        <v>1.5169999999999999</v>
      </c>
      <c r="D73" t="s">
        <v>20</v>
      </c>
      <c r="E73" s="12">
        <v>1.61</v>
      </c>
      <c r="F73" s="13">
        <v>5</v>
      </c>
      <c r="G73" s="14">
        <v>21.2</v>
      </c>
      <c r="H73" s="14">
        <v>4</v>
      </c>
      <c r="I73" s="14">
        <v>43.5</v>
      </c>
      <c r="J73" s="14">
        <v>0</v>
      </c>
      <c r="K73" s="14">
        <v>0.1</v>
      </c>
      <c r="L73" s="14">
        <v>0.2</v>
      </c>
      <c r="M73" s="14">
        <v>0</v>
      </c>
      <c r="N73" s="14">
        <v>8.1</v>
      </c>
      <c r="O73" s="14">
        <v>0.3</v>
      </c>
      <c r="P73" s="14">
        <v>0</v>
      </c>
      <c r="Q73" s="14">
        <v>0</v>
      </c>
      <c r="R73" s="14">
        <v>17.600000000000001</v>
      </c>
      <c r="S73" s="14">
        <v>0</v>
      </c>
      <c r="T73" s="14">
        <v>0</v>
      </c>
      <c r="U73" s="13">
        <f t="shared" si="1"/>
        <v>100</v>
      </c>
      <c r="V73" s="1" t="s">
        <v>20</v>
      </c>
      <c r="W73" s="30">
        <v>909.14</v>
      </c>
    </row>
    <row r="74" spans="1:23" x14ac:dyDescent="0.25">
      <c r="A74" t="s">
        <v>96</v>
      </c>
      <c r="B74" s="19" t="s">
        <v>88</v>
      </c>
      <c r="C74">
        <v>1.577</v>
      </c>
      <c r="D74" t="s">
        <v>20</v>
      </c>
      <c r="E74" s="12">
        <v>1.68</v>
      </c>
      <c r="F74" s="13">
        <v>4.5999999999999996</v>
      </c>
      <c r="G74" s="14">
        <v>19.899999999999999</v>
      </c>
      <c r="H74" s="14">
        <v>4.0999999999999996</v>
      </c>
      <c r="I74" s="14">
        <v>43.5</v>
      </c>
      <c r="J74" s="14">
        <v>0</v>
      </c>
      <c r="K74" s="14">
        <v>0.1</v>
      </c>
      <c r="L74" s="14">
        <v>0.2</v>
      </c>
      <c r="M74" s="14">
        <v>0</v>
      </c>
      <c r="N74" s="14">
        <v>8.6</v>
      </c>
      <c r="O74" s="14">
        <v>0.3</v>
      </c>
      <c r="P74" s="14">
        <v>0</v>
      </c>
      <c r="Q74" s="14">
        <v>0</v>
      </c>
      <c r="R74" s="14">
        <v>18.7</v>
      </c>
      <c r="S74" s="14">
        <v>0</v>
      </c>
      <c r="T74" s="14">
        <v>0</v>
      </c>
      <c r="U74" s="13">
        <f t="shared" si="1"/>
        <v>99.999999999999986</v>
      </c>
      <c r="V74" s="1" t="s">
        <v>20</v>
      </c>
      <c r="W74" s="30">
        <v>909.14</v>
      </c>
    </row>
    <row r="75" spans="1:23" x14ac:dyDescent="0.25">
      <c r="B75" s="19" t="s">
        <v>89</v>
      </c>
      <c r="C75">
        <v>1.6359999999999999</v>
      </c>
      <c r="D75" t="s">
        <v>20</v>
      </c>
      <c r="E75" s="12">
        <v>1.75</v>
      </c>
      <c r="F75" s="13">
        <v>4.2</v>
      </c>
      <c r="G75" s="14">
        <v>20.399999999999999</v>
      </c>
      <c r="H75" s="14">
        <v>3.8</v>
      </c>
      <c r="I75" s="14">
        <v>41.5</v>
      </c>
      <c r="J75" s="14">
        <v>0</v>
      </c>
      <c r="K75" s="14">
        <v>0.1</v>
      </c>
      <c r="L75" s="14">
        <v>0.2</v>
      </c>
      <c r="M75" s="14">
        <v>0</v>
      </c>
      <c r="N75" s="14">
        <v>9.3000000000000007</v>
      </c>
      <c r="O75" s="14">
        <v>0.3</v>
      </c>
      <c r="P75" s="14">
        <v>0</v>
      </c>
      <c r="Q75" s="14">
        <v>0</v>
      </c>
      <c r="R75" s="14">
        <v>20.2</v>
      </c>
      <c r="S75" s="14">
        <v>0</v>
      </c>
      <c r="T75" s="14">
        <v>0</v>
      </c>
      <c r="U75" s="13">
        <f t="shared" si="1"/>
        <v>100</v>
      </c>
      <c r="V75" s="1" t="s">
        <v>20</v>
      </c>
      <c r="W75" s="30">
        <v>909.14</v>
      </c>
    </row>
    <row r="76" spans="1:23" ht="15.75" thickBot="1" x14ac:dyDescent="0.3">
      <c r="A76" t="s">
        <v>96</v>
      </c>
      <c r="B76" s="19" t="s">
        <v>90</v>
      </c>
      <c r="C76">
        <v>1.7809999999999999</v>
      </c>
      <c r="D76" t="s">
        <v>20</v>
      </c>
      <c r="E76" s="12">
        <v>1.92</v>
      </c>
      <c r="F76" s="16">
        <v>3.4</v>
      </c>
      <c r="G76" s="17">
        <v>15.5</v>
      </c>
      <c r="H76" s="17">
        <v>4.2</v>
      </c>
      <c r="I76" s="17">
        <v>43.5</v>
      </c>
      <c r="J76" s="17">
        <v>0</v>
      </c>
      <c r="K76" s="17">
        <v>0.1</v>
      </c>
      <c r="L76" s="17">
        <v>0.2</v>
      </c>
      <c r="M76" s="17">
        <v>0</v>
      </c>
      <c r="N76" s="17">
        <v>10.3</v>
      </c>
      <c r="O76" s="17">
        <v>0.3</v>
      </c>
      <c r="P76" s="17">
        <v>0</v>
      </c>
      <c r="Q76" s="17">
        <v>0</v>
      </c>
      <c r="R76" s="17">
        <v>22.5</v>
      </c>
      <c r="S76" s="17">
        <v>0</v>
      </c>
      <c r="T76" s="18">
        <v>0</v>
      </c>
      <c r="U76" s="13">
        <f t="shared" si="1"/>
        <v>99.999999999999986</v>
      </c>
      <c r="V76" s="1" t="s">
        <v>20</v>
      </c>
      <c r="W76" s="30">
        <v>909.14</v>
      </c>
    </row>
    <row r="79" spans="1:23" x14ac:dyDescent="0.25">
      <c r="W79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70"/>
  <sheetViews>
    <sheetView workbookViewId="0">
      <selection activeCell="S18" sqref="S18"/>
    </sheetView>
  </sheetViews>
  <sheetFormatPr defaultRowHeight="15" x14ac:dyDescent="0.25"/>
  <sheetData>
    <row r="1" spans="4:11" x14ac:dyDescent="0.25">
      <c r="D1" s="24">
        <v>260</v>
      </c>
      <c r="F1">
        <f>D1/1000</f>
        <v>0.26</v>
      </c>
      <c r="K1" s="33" t="s">
        <v>94</v>
      </c>
    </row>
    <row r="2" spans="4:11" x14ac:dyDescent="0.25">
      <c r="D2" s="24">
        <v>930</v>
      </c>
      <c r="F2">
        <f t="shared" ref="F2:F65" si="0">D2/1000</f>
        <v>0.93</v>
      </c>
    </row>
    <row r="3" spans="4:11" x14ac:dyDescent="0.25">
      <c r="D3" s="24">
        <v>950</v>
      </c>
      <c r="F3">
        <f t="shared" si="0"/>
        <v>0.95</v>
      </c>
    </row>
    <row r="4" spans="4:11" x14ac:dyDescent="0.25">
      <c r="D4" s="24">
        <v>970</v>
      </c>
      <c r="F4">
        <f t="shared" si="0"/>
        <v>0.97</v>
      </c>
    </row>
    <row r="5" spans="4:11" x14ac:dyDescent="0.25">
      <c r="D5" s="24">
        <v>980</v>
      </c>
      <c r="F5">
        <f t="shared" si="0"/>
        <v>0.98</v>
      </c>
    </row>
    <row r="6" spans="4:11" x14ac:dyDescent="0.25">
      <c r="D6" s="24">
        <v>990</v>
      </c>
      <c r="F6">
        <f t="shared" si="0"/>
        <v>0.99</v>
      </c>
    </row>
    <row r="7" spans="4:11" x14ac:dyDescent="0.25">
      <c r="D7" s="24">
        <v>1020</v>
      </c>
      <c r="F7">
        <f t="shared" si="0"/>
        <v>1.02</v>
      </c>
    </row>
    <row r="8" spans="4:11" x14ac:dyDescent="0.25">
      <c r="D8" s="24">
        <v>1030</v>
      </c>
      <c r="F8">
        <f t="shared" si="0"/>
        <v>1.03</v>
      </c>
    </row>
    <row r="9" spans="4:11" x14ac:dyDescent="0.25">
      <c r="D9" s="24">
        <v>1010</v>
      </c>
      <c r="F9">
        <f t="shared" si="0"/>
        <v>1.01</v>
      </c>
    </row>
    <row r="10" spans="4:11" x14ac:dyDescent="0.25">
      <c r="D10" s="24">
        <v>1030</v>
      </c>
      <c r="F10">
        <f t="shared" si="0"/>
        <v>1.03</v>
      </c>
    </row>
    <row r="11" spans="4:11" x14ac:dyDescent="0.25">
      <c r="D11" s="24">
        <v>1030</v>
      </c>
      <c r="F11">
        <f t="shared" si="0"/>
        <v>1.03</v>
      </c>
    </row>
    <row r="12" spans="4:11" x14ac:dyDescent="0.25">
      <c r="D12" s="24">
        <v>1020</v>
      </c>
      <c r="F12">
        <f t="shared" si="0"/>
        <v>1.02</v>
      </c>
    </row>
    <row r="13" spans="4:11" x14ac:dyDescent="0.25">
      <c r="D13" s="24">
        <v>1030</v>
      </c>
      <c r="F13">
        <f t="shared" si="0"/>
        <v>1.03</v>
      </c>
    </row>
    <row r="14" spans="4:11" x14ac:dyDescent="0.25">
      <c r="D14" s="24">
        <v>1030</v>
      </c>
      <c r="F14">
        <f t="shared" si="0"/>
        <v>1.03</v>
      </c>
    </row>
    <row r="15" spans="4:11" x14ac:dyDescent="0.25">
      <c r="D15" s="24">
        <v>1040</v>
      </c>
      <c r="F15">
        <f t="shared" si="0"/>
        <v>1.04</v>
      </c>
    </row>
    <row r="16" spans="4:11" x14ac:dyDescent="0.25">
      <c r="D16" s="24">
        <v>1040</v>
      </c>
      <c r="F16">
        <f t="shared" si="0"/>
        <v>1.04</v>
      </c>
    </row>
    <row r="17" spans="4:6" x14ac:dyDescent="0.25">
      <c r="D17" s="24">
        <v>1040</v>
      </c>
      <c r="F17">
        <f t="shared" si="0"/>
        <v>1.04</v>
      </c>
    </row>
    <row r="18" spans="4:6" x14ac:dyDescent="0.25">
      <c r="D18" s="24">
        <v>1040</v>
      </c>
      <c r="F18">
        <f t="shared" si="0"/>
        <v>1.04</v>
      </c>
    </row>
    <row r="19" spans="4:6" x14ac:dyDescent="0.25">
      <c r="D19" s="24">
        <v>1040</v>
      </c>
      <c r="F19">
        <f t="shared" si="0"/>
        <v>1.04</v>
      </c>
    </row>
    <row r="20" spans="4:6" x14ac:dyDescent="0.25">
      <c r="D20" s="24">
        <v>1050</v>
      </c>
      <c r="F20">
        <f t="shared" si="0"/>
        <v>1.05</v>
      </c>
    </row>
    <row r="21" spans="4:6" x14ac:dyDescent="0.25">
      <c r="D21" s="24">
        <v>1050</v>
      </c>
      <c r="F21">
        <f t="shared" si="0"/>
        <v>1.05</v>
      </c>
    </row>
    <row r="22" spans="4:6" x14ac:dyDescent="0.25">
      <c r="D22" s="24">
        <v>1050</v>
      </c>
      <c r="F22">
        <f t="shared" si="0"/>
        <v>1.05</v>
      </c>
    </row>
    <row r="23" spans="4:6" x14ac:dyDescent="0.25">
      <c r="D23" s="24">
        <v>1050</v>
      </c>
      <c r="F23">
        <f t="shared" si="0"/>
        <v>1.05</v>
      </c>
    </row>
    <row r="24" spans="4:6" x14ac:dyDescent="0.25">
      <c r="D24" s="24">
        <v>1050</v>
      </c>
      <c r="F24">
        <f t="shared" si="0"/>
        <v>1.05</v>
      </c>
    </row>
    <row r="25" spans="4:6" x14ac:dyDescent="0.25">
      <c r="D25" s="24">
        <v>1050</v>
      </c>
      <c r="F25">
        <f t="shared" si="0"/>
        <v>1.05</v>
      </c>
    </row>
    <row r="26" spans="4:6" x14ac:dyDescent="0.25">
      <c r="D26" s="24">
        <v>1050</v>
      </c>
      <c r="F26">
        <f t="shared" si="0"/>
        <v>1.05</v>
      </c>
    </row>
    <row r="27" spans="4:6" x14ac:dyDescent="0.25">
      <c r="D27" s="24">
        <v>1050</v>
      </c>
      <c r="F27">
        <f t="shared" si="0"/>
        <v>1.05</v>
      </c>
    </row>
    <row r="28" spans="4:6" x14ac:dyDescent="0.25">
      <c r="D28" s="24">
        <v>1050</v>
      </c>
      <c r="F28">
        <f t="shared" si="0"/>
        <v>1.05</v>
      </c>
    </row>
    <row r="29" spans="4:6" x14ac:dyDescent="0.25">
      <c r="D29" s="24">
        <v>1050</v>
      </c>
      <c r="F29">
        <f t="shared" si="0"/>
        <v>1.05</v>
      </c>
    </row>
    <row r="30" spans="4:6" x14ac:dyDescent="0.25">
      <c r="D30" s="24">
        <v>1050</v>
      </c>
      <c r="F30">
        <f t="shared" si="0"/>
        <v>1.05</v>
      </c>
    </row>
    <row r="31" spans="4:6" x14ac:dyDescent="0.25">
      <c r="D31" s="24">
        <v>1050</v>
      </c>
      <c r="F31">
        <f t="shared" si="0"/>
        <v>1.05</v>
      </c>
    </row>
    <row r="32" spans="4:6" x14ac:dyDescent="0.25">
      <c r="D32" s="24">
        <v>1060</v>
      </c>
      <c r="F32">
        <f t="shared" si="0"/>
        <v>1.06</v>
      </c>
    </row>
    <row r="33" spans="4:6" x14ac:dyDescent="0.25">
      <c r="D33" s="24">
        <v>1050</v>
      </c>
      <c r="F33">
        <f t="shared" si="0"/>
        <v>1.05</v>
      </c>
    </row>
    <row r="34" spans="4:6" x14ac:dyDescent="0.25">
      <c r="D34" s="24">
        <v>1050</v>
      </c>
      <c r="F34">
        <f t="shared" si="0"/>
        <v>1.05</v>
      </c>
    </row>
    <row r="35" spans="4:6" x14ac:dyDescent="0.25">
      <c r="D35" s="24">
        <v>1070</v>
      </c>
      <c r="F35">
        <f t="shared" si="0"/>
        <v>1.07</v>
      </c>
    </row>
    <row r="36" spans="4:6" x14ac:dyDescent="0.25">
      <c r="D36" s="24">
        <v>1060</v>
      </c>
      <c r="F36">
        <f t="shared" si="0"/>
        <v>1.06</v>
      </c>
    </row>
    <row r="37" spans="4:6" x14ac:dyDescent="0.25">
      <c r="D37" s="24">
        <v>1060</v>
      </c>
      <c r="F37">
        <f t="shared" si="0"/>
        <v>1.06</v>
      </c>
    </row>
    <row r="38" spans="4:6" x14ac:dyDescent="0.25">
      <c r="D38" s="24">
        <v>1060</v>
      </c>
      <c r="F38">
        <f t="shared" si="0"/>
        <v>1.06</v>
      </c>
    </row>
    <row r="39" spans="4:6" x14ac:dyDescent="0.25">
      <c r="D39" s="24">
        <v>1060</v>
      </c>
      <c r="F39">
        <f t="shared" si="0"/>
        <v>1.06</v>
      </c>
    </row>
    <row r="40" spans="4:6" x14ac:dyDescent="0.25">
      <c r="D40" s="24">
        <v>1060</v>
      </c>
      <c r="F40">
        <f t="shared" si="0"/>
        <v>1.06</v>
      </c>
    </row>
    <row r="41" spans="4:6" x14ac:dyDescent="0.25">
      <c r="D41" s="24">
        <v>1070</v>
      </c>
      <c r="F41">
        <f t="shared" si="0"/>
        <v>1.07</v>
      </c>
    </row>
    <row r="42" spans="4:6" x14ac:dyDescent="0.25">
      <c r="D42" s="24">
        <v>1090</v>
      </c>
      <c r="F42">
        <f t="shared" si="0"/>
        <v>1.0900000000000001</v>
      </c>
    </row>
    <row r="43" spans="4:6" x14ac:dyDescent="0.25">
      <c r="D43" s="24">
        <v>1090</v>
      </c>
      <c r="F43">
        <f t="shared" si="0"/>
        <v>1.0900000000000001</v>
      </c>
    </row>
    <row r="44" spans="4:6" x14ac:dyDescent="0.25">
      <c r="D44" s="24">
        <v>1090</v>
      </c>
      <c r="F44">
        <f t="shared" si="0"/>
        <v>1.0900000000000001</v>
      </c>
    </row>
    <row r="45" spans="4:6" x14ac:dyDescent="0.25">
      <c r="D45" s="24">
        <v>1120</v>
      </c>
      <c r="F45">
        <f t="shared" si="0"/>
        <v>1.1200000000000001</v>
      </c>
    </row>
    <row r="46" spans="4:6" x14ac:dyDescent="0.25">
      <c r="D46" s="24">
        <v>1100</v>
      </c>
      <c r="F46">
        <f t="shared" si="0"/>
        <v>1.1000000000000001</v>
      </c>
    </row>
    <row r="47" spans="4:6" x14ac:dyDescent="0.25">
      <c r="D47" s="24">
        <v>1250</v>
      </c>
      <c r="F47">
        <f t="shared" si="0"/>
        <v>1.25</v>
      </c>
    </row>
    <row r="48" spans="4:6" x14ac:dyDescent="0.25">
      <c r="D48" s="24">
        <v>1290</v>
      </c>
      <c r="F48">
        <f t="shared" si="0"/>
        <v>1.29</v>
      </c>
    </row>
    <row r="49" spans="4:6" x14ac:dyDescent="0.25">
      <c r="D49" s="24">
        <v>1300</v>
      </c>
      <c r="F49">
        <f t="shared" si="0"/>
        <v>1.3</v>
      </c>
    </row>
    <row r="50" spans="4:6" x14ac:dyDescent="0.25">
      <c r="D50" s="24">
        <v>1330</v>
      </c>
      <c r="F50">
        <f t="shared" si="0"/>
        <v>1.33</v>
      </c>
    </row>
    <row r="51" spans="4:6" x14ac:dyDescent="0.25">
      <c r="D51" s="24">
        <v>1330</v>
      </c>
      <c r="F51">
        <f t="shared" si="0"/>
        <v>1.33</v>
      </c>
    </row>
    <row r="52" spans="4:6" x14ac:dyDescent="0.25">
      <c r="D52" s="24">
        <v>1330</v>
      </c>
      <c r="F52">
        <f t="shared" si="0"/>
        <v>1.33</v>
      </c>
    </row>
    <row r="53" spans="4:6" x14ac:dyDescent="0.25">
      <c r="D53" s="24">
        <v>1360</v>
      </c>
      <c r="F53">
        <f t="shared" si="0"/>
        <v>1.36</v>
      </c>
    </row>
    <row r="54" spans="4:6" x14ac:dyDescent="0.25">
      <c r="D54" s="24">
        <v>1380</v>
      </c>
      <c r="F54">
        <f t="shared" si="0"/>
        <v>1.38</v>
      </c>
    </row>
    <row r="55" spans="4:6" x14ac:dyDescent="0.25">
      <c r="D55" s="24">
        <v>1390</v>
      </c>
      <c r="F55">
        <f t="shared" si="0"/>
        <v>1.39</v>
      </c>
    </row>
    <row r="56" spans="4:6" x14ac:dyDescent="0.25">
      <c r="D56" s="24">
        <v>1390</v>
      </c>
      <c r="F56">
        <f t="shared" si="0"/>
        <v>1.39</v>
      </c>
    </row>
    <row r="57" spans="4:6" x14ac:dyDescent="0.25">
      <c r="D57" s="24">
        <v>1410</v>
      </c>
      <c r="F57">
        <f t="shared" si="0"/>
        <v>1.41</v>
      </c>
    </row>
    <row r="58" spans="4:6" x14ac:dyDescent="0.25">
      <c r="D58" s="24">
        <v>1410</v>
      </c>
      <c r="F58">
        <f t="shared" si="0"/>
        <v>1.41</v>
      </c>
    </row>
    <row r="59" spans="4:6" x14ac:dyDescent="0.25">
      <c r="D59" s="24">
        <v>1420</v>
      </c>
      <c r="F59">
        <f t="shared" si="0"/>
        <v>1.42</v>
      </c>
    </row>
    <row r="60" spans="4:6" x14ac:dyDescent="0.25">
      <c r="D60" s="24">
        <v>1420</v>
      </c>
      <c r="F60">
        <f t="shared" si="0"/>
        <v>1.42</v>
      </c>
    </row>
    <row r="61" spans="4:6" x14ac:dyDescent="0.25">
      <c r="D61" s="24">
        <v>1430</v>
      </c>
      <c r="F61">
        <f t="shared" si="0"/>
        <v>1.43</v>
      </c>
    </row>
    <row r="62" spans="4:6" x14ac:dyDescent="0.25">
      <c r="D62" s="24">
        <v>1460</v>
      </c>
      <c r="F62">
        <f t="shared" si="0"/>
        <v>1.46</v>
      </c>
    </row>
    <row r="63" spans="4:6" x14ac:dyDescent="0.25">
      <c r="D63" s="24">
        <v>1460</v>
      </c>
      <c r="F63">
        <f t="shared" si="0"/>
        <v>1.46</v>
      </c>
    </row>
    <row r="64" spans="4:6" x14ac:dyDescent="0.25">
      <c r="D64" s="24">
        <v>1460</v>
      </c>
      <c r="F64">
        <f t="shared" si="0"/>
        <v>1.46</v>
      </c>
    </row>
    <row r="65" spans="4:6" x14ac:dyDescent="0.25">
      <c r="D65" s="24">
        <v>1490</v>
      </c>
      <c r="F65">
        <f t="shared" si="0"/>
        <v>1.49</v>
      </c>
    </row>
    <row r="66" spans="4:6" x14ac:dyDescent="0.25">
      <c r="D66" s="24">
        <v>1520</v>
      </c>
      <c r="F66">
        <f t="shared" ref="F66:F70" si="1">D66/1000</f>
        <v>1.52</v>
      </c>
    </row>
    <row r="67" spans="4:6" x14ac:dyDescent="0.25">
      <c r="D67" s="24">
        <v>1610</v>
      </c>
      <c r="F67">
        <f t="shared" si="1"/>
        <v>1.61</v>
      </c>
    </row>
    <row r="68" spans="4:6" x14ac:dyDescent="0.25">
      <c r="D68" s="24">
        <v>1680</v>
      </c>
      <c r="F68">
        <f t="shared" si="1"/>
        <v>1.68</v>
      </c>
    </row>
    <row r="69" spans="4:6" x14ac:dyDescent="0.25">
      <c r="D69" s="24">
        <v>1750</v>
      </c>
      <c r="F69">
        <f t="shared" si="1"/>
        <v>1.75</v>
      </c>
    </row>
    <row r="70" spans="4:6" x14ac:dyDescent="0.25">
      <c r="D70" s="24">
        <v>1920</v>
      </c>
      <c r="F70">
        <f t="shared" si="1"/>
        <v>1.92</v>
      </c>
    </row>
  </sheetData>
  <hyperlinks>
    <hyperlink ref="K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CTphantom_Analysis</vt:lpstr>
      <vt:lpstr>Sheet1</vt:lpstr>
    </vt:vector>
  </TitlesOfParts>
  <Company>UCL Hospitals NHS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 Rompokos</dc:creator>
  <cp:lastModifiedBy>Savanna KW Chung</cp:lastModifiedBy>
  <cp:revision>2</cp:revision>
  <dcterms:created xsi:type="dcterms:W3CDTF">2018-02-22T11:55:10Z</dcterms:created>
  <dcterms:modified xsi:type="dcterms:W3CDTF">2021-11-01T13:18:31Z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UCL Hospitals NHS Trust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