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YAZILIM\ML\Proje\excels\"/>
    </mc:Choice>
  </mc:AlternateContent>
  <xr:revisionPtr revIDLastSave="0" documentId="13_ncr:1_{A393E917-3B5B-4D61-9CD1-EE56748175BF}" xr6:coauthVersionLast="47" xr6:coauthVersionMax="47" xr10:uidLastSave="{00000000-0000-0000-0000-000000000000}"/>
  <bookViews>
    <workbookView xWindow="4200" yWindow="1860" windowWidth="21270" windowHeight="13995" activeTab="1" xr2:uid="{00000000-000D-0000-FFFF-FFFF00000000}"/>
  </bookViews>
  <sheets>
    <sheet name="Ham hali" sheetId="1" r:id="rId1"/>
    <sheet name="İşlenmiş Hali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36" i="1" l="1"/>
  <c r="J3536" i="1" s="1"/>
  <c r="K3536" i="1" s="1"/>
  <c r="H3535" i="1"/>
  <c r="J3535" i="1" s="1"/>
  <c r="K3535" i="1" s="1"/>
  <c r="H3534" i="1"/>
  <c r="J3534" i="1" s="1"/>
  <c r="K3534" i="1" s="1"/>
  <c r="H3533" i="1"/>
  <c r="J3533" i="1" s="1"/>
  <c r="K3533" i="1" s="1"/>
  <c r="H3532" i="1"/>
  <c r="J3532" i="1" s="1"/>
  <c r="K3532" i="1" s="1"/>
  <c r="H3531" i="1"/>
  <c r="J3531" i="1" s="1"/>
  <c r="K3531" i="1" s="1"/>
  <c r="H3530" i="1"/>
  <c r="J3530" i="1" s="1"/>
  <c r="K3530" i="1" s="1"/>
  <c r="H3529" i="1"/>
  <c r="J3529" i="1" s="1"/>
  <c r="K3529" i="1" s="1"/>
  <c r="H3528" i="1"/>
  <c r="J3528" i="1" s="1"/>
  <c r="K3528" i="1" s="1"/>
  <c r="H3527" i="1"/>
  <c r="J3527" i="1" s="1"/>
  <c r="K3527" i="1" s="1"/>
  <c r="H3526" i="1"/>
  <c r="J3526" i="1" s="1"/>
  <c r="K3526" i="1" s="1"/>
  <c r="H3525" i="1"/>
  <c r="J3525" i="1" s="1"/>
  <c r="K3525" i="1" s="1"/>
  <c r="H3524" i="1"/>
  <c r="J3524" i="1" s="1"/>
  <c r="K3524" i="1" s="1"/>
  <c r="H3523" i="1"/>
  <c r="J3523" i="1" s="1"/>
  <c r="K3523" i="1" s="1"/>
  <c r="H3522" i="1"/>
  <c r="J3522" i="1" s="1"/>
  <c r="K3522" i="1" s="1"/>
  <c r="H3521" i="1"/>
  <c r="J3521" i="1" s="1"/>
  <c r="K3521" i="1" s="1"/>
  <c r="H3520" i="1"/>
  <c r="J3520" i="1" s="1"/>
  <c r="K3520" i="1" s="1"/>
  <c r="H3519" i="1"/>
  <c r="J3519" i="1" s="1"/>
  <c r="K3519" i="1" s="1"/>
  <c r="H3518" i="1"/>
  <c r="J3518" i="1" s="1"/>
  <c r="K3518" i="1" s="1"/>
  <c r="H3517" i="1"/>
  <c r="J3517" i="1" s="1"/>
  <c r="K3517" i="1" s="1"/>
  <c r="H3516" i="1"/>
  <c r="J3516" i="1" s="1"/>
  <c r="K3516" i="1" s="1"/>
  <c r="H3515" i="1"/>
  <c r="J3515" i="1" s="1"/>
  <c r="K3515" i="1" s="1"/>
  <c r="H3514" i="1"/>
  <c r="J3514" i="1" s="1"/>
  <c r="K3514" i="1" s="1"/>
  <c r="H3513" i="1"/>
  <c r="J3513" i="1" s="1"/>
  <c r="K3513" i="1" s="1"/>
  <c r="H3512" i="1"/>
  <c r="J3512" i="1" s="1"/>
  <c r="K3512" i="1" s="1"/>
  <c r="H3511" i="1"/>
  <c r="J3511" i="1" s="1"/>
  <c r="K3511" i="1" s="1"/>
  <c r="H3510" i="1"/>
  <c r="J3510" i="1" s="1"/>
  <c r="K3510" i="1" s="1"/>
  <c r="H3509" i="1"/>
  <c r="J3509" i="1" s="1"/>
  <c r="K3509" i="1" s="1"/>
  <c r="H3508" i="1"/>
  <c r="J3508" i="1" s="1"/>
  <c r="K3508" i="1" s="1"/>
  <c r="H3507" i="1"/>
  <c r="J3507" i="1" s="1"/>
  <c r="K3507" i="1" s="1"/>
  <c r="H3506" i="1"/>
  <c r="J3506" i="1" s="1"/>
  <c r="K3506" i="1" s="1"/>
  <c r="H3505" i="1"/>
  <c r="J3505" i="1" s="1"/>
  <c r="K3505" i="1" s="1"/>
  <c r="H3504" i="1"/>
  <c r="J3504" i="1" s="1"/>
  <c r="K3504" i="1" s="1"/>
  <c r="H3503" i="1"/>
  <c r="J3503" i="1" s="1"/>
  <c r="K3503" i="1" s="1"/>
  <c r="H3502" i="1"/>
  <c r="J3502" i="1" s="1"/>
  <c r="K3502" i="1" s="1"/>
  <c r="H3501" i="1"/>
  <c r="J3501" i="1" s="1"/>
  <c r="K3501" i="1" s="1"/>
  <c r="H3500" i="1"/>
  <c r="J3500" i="1" s="1"/>
  <c r="K3500" i="1" s="1"/>
  <c r="H3499" i="1"/>
  <c r="J3499" i="1" s="1"/>
  <c r="K3499" i="1" s="1"/>
  <c r="H3498" i="1"/>
  <c r="J3498" i="1" s="1"/>
  <c r="K3498" i="1" s="1"/>
  <c r="H3497" i="1"/>
  <c r="J3497" i="1" s="1"/>
  <c r="K3497" i="1" s="1"/>
  <c r="H3496" i="1"/>
  <c r="J3496" i="1" s="1"/>
  <c r="K3496" i="1" s="1"/>
  <c r="H3495" i="1"/>
  <c r="J3495" i="1" s="1"/>
  <c r="K3495" i="1" s="1"/>
  <c r="H3494" i="1"/>
  <c r="J3494" i="1" s="1"/>
  <c r="K3494" i="1" s="1"/>
  <c r="H3493" i="1"/>
  <c r="J3493" i="1" s="1"/>
  <c r="K3493" i="1" s="1"/>
  <c r="H3492" i="1"/>
  <c r="J3492" i="1" s="1"/>
  <c r="K3492" i="1" s="1"/>
  <c r="H3491" i="1"/>
  <c r="J3491" i="1" s="1"/>
  <c r="K3491" i="1" s="1"/>
  <c r="H3490" i="1"/>
  <c r="J3490" i="1" s="1"/>
  <c r="K3490" i="1" s="1"/>
  <c r="H3489" i="1"/>
  <c r="J3489" i="1" s="1"/>
  <c r="K3489" i="1" s="1"/>
  <c r="H3488" i="1"/>
  <c r="J3488" i="1" s="1"/>
  <c r="K3488" i="1" s="1"/>
  <c r="H3487" i="1"/>
  <c r="J3487" i="1" s="1"/>
  <c r="K3487" i="1" s="1"/>
  <c r="H3486" i="1"/>
  <c r="J3486" i="1" s="1"/>
  <c r="K3486" i="1" s="1"/>
  <c r="H3485" i="1"/>
  <c r="J3485" i="1" s="1"/>
  <c r="K3485" i="1" s="1"/>
  <c r="H3484" i="1"/>
  <c r="J3484" i="1" s="1"/>
  <c r="K3484" i="1" s="1"/>
  <c r="H3483" i="1"/>
  <c r="J3483" i="1" s="1"/>
  <c r="K3483" i="1" s="1"/>
  <c r="H3482" i="1"/>
  <c r="J3482" i="1" s="1"/>
  <c r="K3482" i="1" s="1"/>
  <c r="H3481" i="1"/>
  <c r="J3481" i="1" s="1"/>
  <c r="K3481" i="1" s="1"/>
  <c r="H3480" i="1"/>
  <c r="J3480" i="1" s="1"/>
  <c r="K3480" i="1" s="1"/>
  <c r="H3479" i="1"/>
  <c r="J3479" i="1" s="1"/>
  <c r="K3479" i="1" s="1"/>
  <c r="H3478" i="1"/>
  <c r="J3478" i="1" s="1"/>
  <c r="K3478" i="1" s="1"/>
  <c r="H3477" i="1"/>
  <c r="J3477" i="1" s="1"/>
  <c r="K3477" i="1" s="1"/>
  <c r="H3476" i="1"/>
  <c r="J3476" i="1" s="1"/>
  <c r="K3476" i="1" s="1"/>
  <c r="H3475" i="1"/>
  <c r="J3475" i="1" s="1"/>
  <c r="K3475" i="1" s="1"/>
  <c r="H3474" i="1"/>
  <c r="J3474" i="1" s="1"/>
  <c r="K3474" i="1" s="1"/>
  <c r="H3473" i="1"/>
  <c r="J3473" i="1" s="1"/>
  <c r="K3473" i="1" s="1"/>
  <c r="H3472" i="1"/>
  <c r="J3472" i="1" s="1"/>
  <c r="K3472" i="1" s="1"/>
  <c r="H3471" i="1"/>
  <c r="J3471" i="1" s="1"/>
  <c r="K3471" i="1" s="1"/>
  <c r="H3470" i="1"/>
  <c r="J3470" i="1" s="1"/>
  <c r="K3470" i="1" s="1"/>
  <c r="H3469" i="1"/>
  <c r="J3469" i="1" s="1"/>
  <c r="K3469" i="1" s="1"/>
  <c r="H3468" i="1"/>
  <c r="J3468" i="1" s="1"/>
  <c r="K3468" i="1" s="1"/>
  <c r="H3467" i="1"/>
  <c r="J3467" i="1" s="1"/>
  <c r="K3467" i="1" s="1"/>
  <c r="H3466" i="1"/>
  <c r="J3466" i="1" s="1"/>
  <c r="K3466" i="1" s="1"/>
  <c r="H3465" i="1"/>
  <c r="J3465" i="1" s="1"/>
  <c r="K3465" i="1" s="1"/>
  <c r="H3464" i="1"/>
  <c r="J3464" i="1" s="1"/>
  <c r="K3464" i="1" s="1"/>
  <c r="H3463" i="1"/>
  <c r="J3463" i="1" s="1"/>
  <c r="K3463" i="1" s="1"/>
  <c r="H3462" i="1"/>
  <c r="J3462" i="1" s="1"/>
  <c r="K3462" i="1" s="1"/>
  <c r="H3461" i="1"/>
  <c r="J3461" i="1" s="1"/>
  <c r="K3461" i="1" s="1"/>
  <c r="H3460" i="1"/>
  <c r="J3460" i="1" s="1"/>
  <c r="K3460" i="1" s="1"/>
  <c r="H3459" i="1"/>
  <c r="J3459" i="1" s="1"/>
  <c r="K3459" i="1" s="1"/>
  <c r="H3458" i="1"/>
  <c r="J3458" i="1" s="1"/>
  <c r="K3458" i="1" s="1"/>
  <c r="H3457" i="1"/>
  <c r="J3457" i="1" s="1"/>
  <c r="K3457" i="1" s="1"/>
  <c r="H3456" i="1"/>
  <c r="J3456" i="1" s="1"/>
  <c r="K3456" i="1" s="1"/>
  <c r="H3455" i="1"/>
  <c r="J3455" i="1" s="1"/>
  <c r="K3455" i="1" s="1"/>
  <c r="H3454" i="1"/>
  <c r="J3454" i="1" s="1"/>
  <c r="K3454" i="1" s="1"/>
  <c r="H3453" i="1"/>
  <c r="J3453" i="1" s="1"/>
  <c r="K3453" i="1" s="1"/>
  <c r="H3452" i="1"/>
  <c r="J3452" i="1" s="1"/>
  <c r="K3452" i="1" s="1"/>
  <c r="H3451" i="1"/>
  <c r="J3451" i="1" s="1"/>
  <c r="K3451" i="1" s="1"/>
  <c r="H3450" i="1"/>
  <c r="J3450" i="1" s="1"/>
  <c r="K3450" i="1" s="1"/>
  <c r="H3449" i="1"/>
  <c r="J3449" i="1" s="1"/>
  <c r="K3449" i="1" s="1"/>
  <c r="H3448" i="1"/>
  <c r="J3448" i="1" s="1"/>
  <c r="K3448" i="1" s="1"/>
  <c r="H3447" i="1"/>
  <c r="J3447" i="1" s="1"/>
  <c r="K3447" i="1" s="1"/>
  <c r="H3446" i="1"/>
  <c r="J3446" i="1" s="1"/>
  <c r="K3446" i="1" s="1"/>
  <c r="H3445" i="1"/>
  <c r="J3445" i="1" s="1"/>
  <c r="K3445" i="1" s="1"/>
  <c r="H3444" i="1"/>
  <c r="J3444" i="1" s="1"/>
  <c r="K3444" i="1" s="1"/>
  <c r="H3443" i="1"/>
  <c r="J3443" i="1" s="1"/>
  <c r="K3443" i="1" s="1"/>
  <c r="H3442" i="1"/>
  <c r="J3442" i="1" s="1"/>
  <c r="K3442" i="1" s="1"/>
  <c r="H3441" i="1"/>
  <c r="J3441" i="1" s="1"/>
  <c r="K3441" i="1" s="1"/>
  <c r="H3440" i="1"/>
  <c r="J3440" i="1" s="1"/>
  <c r="K3440" i="1" s="1"/>
  <c r="H3439" i="1"/>
  <c r="J3439" i="1" s="1"/>
  <c r="K3439" i="1" s="1"/>
  <c r="H3438" i="1"/>
  <c r="J3438" i="1" s="1"/>
  <c r="K3438" i="1" s="1"/>
  <c r="H3437" i="1"/>
  <c r="J3437" i="1" s="1"/>
  <c r="K3437" i="1" s="1"/>
  <c r="H3436" i="1"/>
  <c r="J3436" i="1" s="1"/>
  <c r="K3436" i="1" s="1"/>
  <c r="H3435" i="1"/>
  <c r="J3435" i="1" s="1"/>
  <c r="K3435" i="1" s="1"/>
  <c r="H3434" i="1"/>
  <c r="J3434" i="1" s="1"/>
  <c r="K3434" i="1" s="1"/>
  <c r="H3433" i="1"/>
  <c r="J3433" i="1" s="1"/>
  <c r="K3433" i="1" s="1"/>
  <c r="H3432" i="1"/>
  <c r="J3432" i="1" s="1"/>
  <c r="K3432" i="1" s="1"/>
  <c r="H3431" i="1"/>
  <c r="J3431" i="1" s="1"/>
  <c r="K3431" i="1" s="1"/>
  <c r="H3430" i="1"/>
  <c r="J3430" i="1" s="1"/>
  <c r="K3430" i="1" s="1"/>
  <c r="H3429" i="1"/>
  <c r="J3429" i="1" s="1"/>
  <c r="K3429" i="1" s="1"/>
  <c r="H3428" i="1"/>
  <c r="J3428" i="1" s="1"/>
  <c r="K3428" i="1" s="1"/>
  <c r="H3427" i="1"/>
  <c r="J3427" i="1" s="1"/>
  <c r="K3427" i="1" s="1"/>
  <c r="H3426" i="1"/>
  <c r="J3426" i="1" s="1"/>
  <c r="K3426" i="1" s="1"/>
  <c r="H3425" i="1"/>
  <c r="J3425" i="1" s="1"/>
  <c r="K3425" i="1" s="1"/>
  <c r="H3424" i="1"/>
  <c r="J3424" i="1" s="1"/>
  <c r="K3424" i="1" s="1"/>
  <c r="H3423" i="1"/>
  <c r="J3423" i="1" s="1"/>
  <c r="K3423" i="1" s="1"/>
  <c r="H3422" i="1"/>
  <c r="J3422" i="1" s="1"/>
  <c r="K3422" i="1" s="1"/>
  <c r="H3421" i="1"/>
  <c r="J3421" i="1" s="1"/>
  <c r="K3421" i="1" s="1"/>
  <c r="H3420" i="1"/>
  <c r="J3420" i="1" s="1"/>
  <c r="K3420" i="1" s="1"/>
  <c r="H3419" i="1"/>
  <c r="J3419" i="1" s="1"/>
  <c r="K3419" i="1" s="1"/>
  <c r="H3418" i="1"/>
  <c r="J3418" i="1" s="1"/>
  <c r="K3418" i="1" s="1"/>
  <c r="H3417" i="1"/>
  <c r="J3417" i="1" s="1"/>
  <c r="K3417" i="1" s="1"/>
  <c r="H3416" i="1"/>
  <c r="J3416" i="1" s="1"/>
  <c r="K3416" i="1" s="1"/>
  <c r="H3415" i="1"/>
  <c r="J3415" i="1" s="1"/>
  <c r="K3415" i="1" s="1"/>
  <c r="H3414" i="1"/>
  <c r="J3414" i="1" s="1"/>
  <c r="K3414" i="1" s="1"/>
  <c r="H3413" i="1"/>
  <c r="J3413" i="1" s="1"/>
  <c r="K3413" i="1" s="1"/>
  <c r="H3412" i="1"/>
  <c r="J3412" i="1" s="1"/>
  <c r="K3412" i="1" s="1"/>
  <c r="H3411" i="1"/>
  <c r="J3411" i="1" s="1"/>
  <c r="K3411" i="1" s="1"/>
  <c r="H3410" i="1"/>
  <c r="J3410" i="1" s="1"/>
  <c r="K3410" i="1" s="1"/>
  <c r="H3409" i="1"/>
  <c r="J3409" i="1" s="1"/>
  <c r="K3409" i="1" s="1"/>
  <c r="H3408" i="1"/>
  <c r="J3408" i="1" s="1"/>
  <c r="K3408" i="1" s="1"/>
  <c r="H3407" i="1"/>
  <c r="J3407" i="1" s="1"/>
  <c r="K3407" i="1" s="1"/>
  <c r="H3406" i="1"/>
  <c r="J3406" i="1" s="1"/>
  <c r="K3406" i="1" s="1"/>
  <c r="H3405" i="1"/>
  <c r="J3405" i="1" s="1"/>
  <c r="K3405" i="1" s="1"/>
  <c r="H3404" i="1"/>
  <c r="J3404" i="1" s="1"/>
  <c r="K3404" i="1" s="1"/>
  <c r="H3403" i="1"/>
  <c r="J3403" i="1" s="1"/>
  <c r="K3403" i="1" s="1"/>
  <c r="H3402" i="1"/>
  <c r="J3402" i="1" s="1"/>
  <c r="K3402" i="1" s="1"/>
  <c r="H3401" i="1"/>
  <c r="J3401" i="1" s="1"/>
  <c r="K3401" i="1" s="1"/>
  <c r="H3400" i="1"/>
  <c r="J3400" i="1" s="1"/>
  <c r="K3400" i="1" s="1"/>
  <c r="H3399" i="1"/>
  <c r="J3399" i="1" s="1"/>
  <c r="K3399" i="1" s="1"/>
  <c r="H3398" i="1"/>
  <c r="J3398" i="1" s="1"/>
  <c r="K3398" i="1" s="1"/>
  <c r="H3397" i="1"/>
  <c r="J3397" i="1" s="1"/>
  <c r="K3397" i="1" s="1"/>
  <c r="H3396" i="1"/>
  <c r="J3396" i="1" s="1"/>
  <c r="K3396" i="1" s="1"/>
  <c r="H3395" i="1"/>
  <c r="J3395" i="1" s="1"/>
  <c r="K3395" i="1" s="1"/>
  <c r="H3394" i="1"/>
  <c r="J3394" i="1" s="1"/>
  <c r="K3394" i="1" s="1"/>
  <c r="H3393" i="1"/>
  <c r="J3393" i="1" s="1"/>
  <c r="K3393" i="1" s="1"/>
  <c r="H3392" i="1"/>
  <c r="J3392" i="1" s="1"/>
  <c r="K3392" i="1" s="1"/>
  <c r="H3391" i="1"/>
  <c r="J3391" i="1" s="1"/>
  <c r="K3391" i="1" s="1"/>
  <c r="H3390" i="1"/>
  <c r="J3390" i="1" s="1"/>
  <c r="K3390" i="1" s="1"/>
  <c r="H3389" i="1"/>
  <c r="J3389" i="1" s="1"/>
  <c r="K3389" i="1" s="1"/>
  <c r="H3388" i="1"/>
  <c r="J3388" i="1" s="1"/>
  <c r="K3388" i="1" s="1"/>
  <c r="H3387" i="1"/>
  <c r="J3387" i="1" s="1"/>
  <c r="K3387" i="1" s="1"/>
  <c r="H3386" i="1"/>
  <c r="J3386" i="1" s="1"/>
  <c r="K3386" i="1" s="1"/>
  <c r="H3385" i="1"/>
  <c r="J3385" i="1" s="1"/>
  <c r="K3385" i="1" s="1"/>
  <c r="H3384" i="1"/>
  <c r="J3384" i="1" s="1"/>
  <c r="K3384" i="1" s="1"/>
  <c r="H3383" i="1"/>
  <c r="J3383" i="1" s="1"/>
  <c r="K3383" i="1" s="1"/>
  <c r="H3382" i="1"/>
  <c r="J3382" i="1" s="1"/>
  <c r="K3382" i="1" s="1"/>
  <c r="H3381" i="1"/>
  <c r="J3381" i="1" s="1"/>
  <c r="K3381" i="1" s="1"/>
  <c r="H3380" i="1"/>
  <c r="J3380" i="1" s="1"/>
  <c r="K3380" i="1" s="1"/>
  <c r="H3379" i="1"/>
  <c r="J3379" i="1" s="1"/>
  <c r="K3379" i="1" s="1"/>
  <c r="H3378" i="1"/>
  <c r="J3378" i="1" s="1"/>
  <c r="K3378" i="1" s="1"/>
  <c r="H3377" i="1"/>
  <c r="J3377" i="1" s="1"/>
  <c r="K3377" i="1" s="1"/>
  <c r="H3376" i="1"/>
  <c r="J3376" i="1" s="1"/>
  <c r="K3376" i="1" s="1"/>
  <c r="H3375" i="1"/>
  <c r="J3375" i="1" s="1"/>
  <c r="K3375" i="1" s="1"/>
  <c r="J3374" i="1"/>
  <c r="K3374" i="1" s="1"/>
  <c r="H3374" i="1"/>
  <c r="H3373" i="1"/>
  <c r="J3373" i="1" s="1"/>
  <c r="K3373" i="1" s="1"/>
  <c r="H3372" i="1"/>
  <c r="J3372" i="1" s="1"/>
  <c r="K3372" i="1" s="1"/>
  <c r="H3371" i="1"/>
  <c r="J3371" i="1" s="1"/>
  <c r="K3371" i="1" s="1"/>
  <c r="H3370" i="1"/>
  <c r="J3370" i="1" s="1"/>
  <c r="K3370" i="1" s="1"/>
  <c r="H3369" i="1"/>
  <c r="J3369" i="1" s="1"/>
  <c r="K3369" i="1" s="1"/>
  <c r="H3368" i="1"/>
  <c r="J3368" i="1" s="1"/>
  <c r="K3368" i="1" s="1"/>
  <c r="H3367" i="1"/>
  <c r="J3367" i="1" s="1"/>
  <c r="K3367" i="1" s="1"/>
  <c r="H3366" i="1"/>
  <c r="J3366" i="1" s="1"/>
  <c r="K3366" i="1" s="1"/>
  <c r="H3365" i="1"/>
  <c r="J3365" i="1" s="1"/>
  <c r="K3365" i="1" s="1"/>
  <c r="H3364" i="1"/>
  <c r="J3364" i="1" s="1"/>
  <c r="K3364" i="1" s="1"/>
  <c r="H3363" i="1"/>
  <c r="J3363" i="1" s="1"/>
  <c r="K3363" i="1" s="1"/>
  <c r="H3362" i="1"/>
  <c r="J3362" i="1" s="1"/>
  <c r="K3362" i="1" s="1"/>
  <c r="H3361" i="1"/>
  <c r="J3361" i="1" s="1"/>
  <c r="K3361" i="1" s="1"/>
  <c r="H3360" i="1"/>
  <c r="J3360" i="1" s="1"/>
  <c r="K3360" i="1" s="1"/>
  <c r="H3359" i="1"/>
  <c r="J3359" i="1" s="1"/>
  <c r="K3359" i="1" s="1"/>
  <c r="H3358" i="1"/>
  <c r="J3358" i="1" s="1"/>
  <c r="K3358" i="1" s="1"/>
  <c r="H3357" i="1"/>
  <c r="J3357" i="1" s="1"/>
  <c r="K3357" i="1" s="1"/>
  <c r="H3356" i="1"/>
  <c r="J3356" i="1" s="1"/>
  <c r="K3356" i="1" s="1"/>
  <c r="H3355" i="1"/>
  <c r="J3355" i="1" s="1"/>
  <c r="K3355" i="1" s="1"/>
  <c r="H3354" i="1"/>
  <c r="J3354" i="1" s="1"/>
  <c r="K3354" i="1" s="1"/>
  <c r="H3353" i="1"/>
  <c r="J3353" i="1" s="1"/>
  <c r="K3353" i="1" s="1"/>
  <c r="H3352" i="1"/>
  <c r="J3352" i="1" s="1"/>
  <c r="K3352" i="1" s="1"/>
  <c r="H3351" i="1"/>
  <c r="J3351" i="1" s="1"/>
  <c r="K3351" i="1" s="1"/>
  <c r="H3350" i="1"/>
  <c r="J3350" i="1" s="1"/>
  <c r="K3350" i="1" s="1"/>
  <c r="H3349" i="1"/>
  <c r="J3349" i="1" s="1"/>
  <c r="K3349" i="1" s="1"/>
  <c r="H3348" i="1"/>
  <c r="J3348" i="1" s="1"/>
  <c r="K3348" i="1" s="1"/>
  <c r="H3347" i="1"/>
  <c r="J3347" i="1" s="1"/>
  <c r="K3347" i="1" s="1"/>
  <c r="H3346" i="1"/>
  <c r="J3346" i="1" s="1"/>
  <c r="K3346" i="1" s="1"/>
  <c r="H3345" i="1"/>
  <c r="J3345" i="1" s="1"/>
  <c r="K3345" i="1" s="1"/>
  <c r="H3344" i="1"/>
  <c r="J3344" i="1" s="1"/>
  <c r="K3344" i="1" s="1"/>
  <c r="H3343" i="1"/>
  <c r="J3343" i="1" s="1"/>
  <c r="K3343" i="1" s="1"/>
  <c r="H3342" i="1"/>
  <c r="J3342" i="1" s="1"/>
  <c r="K3342" i="1" s="1"/>
  <c r="H3341" i="1"/>
  <c r="J3341" i="1" s="1"/>
  <c r="K3341" i="1" s="1"/>
  <c r="H3340" i="1"/>
  <c r="J3340" i="1" s="1"/>
  <c r="K3340" i="1" s="1"/>
  <c r="H3339" i="1"/>
  <c r="J3339" i="1" s="1"/>
  <c r="K3339" i="1" s="1"/>
  <c r="H3338" i="1"/>
  <c r="J3338" i="1" s="1"/>
  <c r="K3338" i="1" s="1"/>
  <c r="H3337" i="1"/>
  <c r="J3337" i="1" s="1"/>
  <c r="K3337" i="1" s="1"/>
  <c r="H3336" i="1"/>
  <c r="J3336" i="1" s="1"/>
  <c r="K3336" i="1" s="1"/>
  <c r="H3335" i="1"/>
  <c r="J3335" i="1" s="1"/>
  <c r="K3335" i="1" s="1"/>
  <c r="H3334" i="1"/>
  <c r="J3334" i="1" s="1"/>
  <c r="K3334" i="1" s="1"/>
  <c r="H3333" i="1"/>
  <c r="J3333" i="1" s="1"/>
  <c r="K3333" i="1" s="1"/>
  <c r="H3332" i="1"/>
  <c r="J3332" i="1" s="1"/>
  <c r="K3332" i="1" s="1"/>
  <c r="H3331" i="1"/>
  <c r="J3331" i="1" s="1"/>
  <c r="K3331" i="1" s="1"/>
  <c r="H3330" i="1"/>
  <c r="J3330" i="1" s="1"/>
  <c r="K3330" i="1" s="1"/>
  <c r="H3329" i="1"/>
  <c r="J3329" i="1" s="1"/>
  <c r="K3329" i="1" s="1"/>
  <c r="H3328" i="1"/>
  <c r="J3328" i="1" s="1"/>
  <c r="H3327" i="1"/>
  <c r="J3327" i="1" s="1"/>
  <c r="H3326" i="1"/>
  <c r="J3326" i="1" s="1"/>
  <c r="K3326" i="1" s="1"/>
  <c r="H3325" i="1"/>
  <c r="J3325" i="1" s="1"/>
  <c r="K3325" i="1" s="1"/>
  <c r="H3324" i="1"/>
  <c r="J3324" i="1" s="1"/>
  <c r="K3324" i="1" s="1"/>
  <c r="H3323" i="1"/>
  <c r="J3323" i="1" s="1"/>
  <c r="K3323" i="1" s="1"/>
  <c r="H3322" i="1"/>
  <c r="J3322" i="1" s="1"/>
  <c r="K3322" i="1" s="1"/>
  <c r="H3321" i="1"/>
  <c r="J3321" i="1" s="1"/>
  <c r="K3321" i="1" s="1"/>
  <c r="H3320" i="1"/>
  <c r="J3320" i="1" s="1"/>
  <c r="K3320" i="1" s="1"/>
  <c r="H3319" i="1"/>
  <c r="J3319" i="1" s="1"/>
  <c r="K3319" i="1" s="1"/>
  <c r="H3318" i="1"/>
  <c r="J3318" i="1" s="1"/>
  <c r="K3318" i="1" s="1"/>
  <c r="H3317" i="1"/>
  <c r="J3317" i="1" s="1"/>
  <c r="K3317" i="1" s="1"/>
  <c r="H3316" i="1"/>
  <c r="J3316" i="1" s="1"/>
  <c r="K3316" i="1" s="1"/>
  <c r="H3315" i="1"/>
  <c r="J3315" i="1" s="1"/>
  <c r="K3315" i="1" s="1"/>
  <c r="H3314" i="1"/>
  <c r="J3314" i="1" s="1"/>
  <c r="K3314" i="1" s="1"/>
  <c r="H3313" i="1"/>
  <c r="J3313" i="1" s="1"/>
  <c r="K3313" i="1" s="1"/>
  <c r="H3312" i="1"/>
  <c r="J3312" i="1" s="1"/>
  <c r="K3312" i="1" s="1"/>
  <c r="H3311" i="1"/>
  <c r="J3311" i="1" s="1"/>
  <c r="K3311" i="1" s="1"/>
  <c r="H3310" i="1"/>
  <c r="J3310" i="1" s="1"/>
  <c r="K3310" i="1" s="1"/>
  <c r="H3309" i="1"/>
  <c r="J3309" i="1" s="1"/>
  <c r="K3309" i="1" s="1"/>
  <c r="H3308" i="1"/>
  <c r="J3308" i="1" s="1"/>
  <c r="K3308" i="1" s="1"/>
  <c r="H3307" i="1"/>
  <c r="J3307" i="1" s="1"/>
  <c r="K3307" i="1" s="1"/>
  <c r="H3306" i="1"/>
  <c r="J3306" i="1" s="1"/>
  <c r="K3306" i="1" s="1"/>
  <c r="H3305" i="1"/>
  <c r="J3305" i="1" s="1"/>
  <c r="K3305" i="1" s="1"/>
  <c r="H3304" i="1"/>
  <c r="J3304" i="1" s="1"/>
  <c r="K3304" i="1" s="1"/>
  <c r="H3303" i="1"/>
  <c r="J3303" i="1" s="1"/>
  <c r="K3303" i="1" s="1"/>
  <c r="H3302" i="1"/>
  <c r="J3302" i="1" s="1"/>
  <c r="K3302" i="1" s="1"/>
  <c r="H3301" i="1"/>
  <c r="J3301" i="1" s="1"/>
  <c r="K3301" i="1" s="1"/>
  <c r="H3300" i="1"/>
  <c r="J3300" i="1" s="1"/>
  <c r="K3300" i="1" s="1"/>
  <c r="H3299" i="1"/>
  <c r="J3299" i="1" s="1"/>
  <c r="K3299" i="1" s="1"/>
  <c r="H3298" i="1"/>
  <c r="J3298" i="1" s="1"/>
  <c r="K3298" i="1" s="1"/>
  <c r="H3297" i="1"/>
  <c r="J3297" i="1" s="1"/>
  <c r="K3297" i="1" s="1"/>
  <c r="H3296" i="1"/>
  <c r="J3296" i="1" s="1"/>
  <c r="K3296" i="1" s="1"/>
  <c r="H3295" i="1"/>
  <c r="J3295" i="1" s="1"/>
  <c r="K3295" i="1" s="1"/>
  <c r="H3294" i="1"/>
  <c r="J3294" i="1" s="1"/>
  <c r="K3294" i="1" s="1"/>
  <c r="H3293" i="1"/>
  <c r="J3293" i="1" s="1"/>
  <c r="K3293" i="1" s="1"/>
  <c r="H3292" i="1"/>
  <c r="J3292" i="1" s="1"/>
  <c r="K3292" i="1" s="1"/>
  <c r="H3291" i="1"/>
  <c r="J3291" i="1" s="1"/>
  <c r="K3291" i="1" s="1"/>
  <c r="H3290" i="1"/>
  <c r="J3290" i="1" s="1"/>
  <c r="K3290" i="1" s="1"/>
  <c r="H3289" i="1"/>
  <c r="J3289" i="1" s="1"/>
  <c r="K3289" i="1" s="1"/>
  <c r="H3288" i="1"/>
  <c r="J3288" i="1" s="1"/>
  <c r="K3288" i="1" s="1"/>
  <c r="H3287" i="1"/>
  <c r="J3287" i="1" s="1"/>
  <c r="K3287" i="1" s="1"/>
  <c r="H3286" i="1"/>
  <c r="J3286" i="1" s="1"/>
  <c r="K3286" i="1" s="1"/>
  <c r="H3285" i="1"/>
  <c r="J3285" i="1" s="1"/>
  <c r="K3285" i="1" s="1"/>
  <c r="H3284" i="1"/>
  <c r="J3284" i="1" s="1"/>
  <c r="K3284" i="1" s="1"/>
  <c r="H3283" i="1"/>
  <c r="J3283" i="1" s="1"/>
  <c r="K3283" i="1" s="1"/>
  <c r="H3282" i="1"/>
  <c r="J3282" i="1" s="1"/>
  <c r="K3282" i="1" s="1"/>
  <c r="H3281" i="1"/>
  <c r="J3281" i="1" s="1"/>
  <c r="K3281" i="1" s="1"/>
  <c r="H3280" i="1"/>
  <c r="J3280" i="1" s="1"/>
  <c r="K3280" i="1" s="1"/>
  <c r="H3279" i="1"/>
  <c r="J3279" i="1" s="1"/>
  <c r="K3279" i="1" s="1"/>
  <c r="H3278" i="1"/>
  <c r="J3278" i="1" s="1"/>
  <c r="K3278" i="1" s="1"/>
  <c r="H3277" i="1"/>
  <c r="J3277" i="1" s="1"/>
  <c r="K3277" i="1" s="1"/>
  <c r="H3276" i="1"/>
  <c r="J3276" i="1" s="1"/>
  <c r="K3276" i="1" s="1"/>
  <c r="H3275" i="1"/>
  <c r="J3275" i="1" s="1"/>
  <c r="K3275" i="1" s="1"/>
  <c r="H3274" i="1"/>
  <c r="J3274" i="1" s="1"/>
  <c r="K3274" i="1" s="1"/>
  <c r="H3273" i="1"/>
  <c r="J3273" i="1" s="1"/>
  <c r="K3273" i="1" s="1"/>
  <c r="H3272" i="1"/>
  <c r="J3272" i="1" s="1"/>
  <c r="K3272" i="1" s="1"/>
  <c r="H3271" i="1"/>
  <c r="J3271" i="1" s="1"/>
  <c r="K3271" i="1" s="1"/>
  <c r="H3270" i="1"/>
  <c r="J3270" i="1" s="1"/>
  <c r="K3270" i="1" s="1"/>
  <c r="H3269" i="1"/>
  <c r="J3269" i="1" s="1"/>
  <c r="K3269" i="1" s="1"/>
  <c r="H3268" i="1"/>
  <c r="J3268" i="1" s="1"/>
  <c r="K3268" i="1" s="1"/>
  <c r="H3267" i="1"/>
  <c r="J3267" i="1" s="1"/>
  <c r="K3267" i="1" s="1"/>
  <c r="H3266" i="1"/>
  <c r="J3266" i="1" s="1"/>
  <c r="K3266" i="1" s="1"/>
  <c r="H3265" i="1"/>
  <c r="J3265" i="1" s="1"/>
  <c r="K3265" i="1" s="1"/>
  <c r="H3264" i="1"/>
  <c r="J3264" i="1" s="1"/>
  <c r="K3264" i="1" s="1"/>
  <c r="H3263" i="1"/>
  <c r="J3263" i="1" s="1"/>
  <c r="K3263" i="1" s="1"/>
  <c r="H3262" i="1"/>
  <c r="J3262" i="1" s="1"/>
  <c r="K3262" i="1" s="1"/>
  <c r="H3261" i="1"/>
  <c r="J3261" i="1" s="1"/>
  <c r="K3261" i="1" s="1"/>
  <c r="H3260" i="1"/>
  <c r="J3260" i="1" s="1"/>
  <c r="K3260" i="1" s="1"/>
  <c r="H3259" i="1"/>
  <c r="J3259" i="1" s="1"/>
  <c r="K3259" i="1" s="1"/>
  <c r="H3258" i="1"/>
  <c r="J3258" i="1" s="1"/>
  <c r="K3258" i="1" s="1"/>
  <c r="H3257" i="1"/>
  <c r="J3257" i="1" s="1"/>
  <c r="K3257" i="1" s="1"/>
  <c r="H3256" i="1"/>
  <c r="J3256" i="1" s="1"/>
  <c r="K3256" i="1" s="1"/>
  <c r="H3255" i="1"/>
  <c r="J3255" i="1" s="1"/>
  <c r="K3255" i="1" s="1"/>
  <c r="H3254" i="1"/>
  <c r="J3254" i="1" s="1"/>
  <c r="K3254" i="1" s="1"/>
  <c r="H3253" i="1"/>
  <c r="J3253" i="1" s="1"/>
  <c r="K3253" i="1" s="1"/>
  <c r="H3252" i="1"/>
  <c r="J3252" i="1" s="1"/>
  <c r="K3252" i="1" s="1"/>
  <c r="H3251" i="1"/>
  <c r="J3251" i="1" s="1"/>
  <c r="K3251" i="1" s="1"/>
  <c r="H3250" i="1"/>
  <c r="J3250" i="1" s="1"/>
  <c r="K3250" i="1" s="1"/>
  <c r="H3249" i="1"/>
  <c r="J3249" i="1" s="1"/>
  <c r="K3249" i="1" s="1"/>
  <c r="H3248" i="1"/>
  <c r="J3248" i="1" s="1"/>
  <c r="K3248" i="1" s="1"/>
  <c r="H3247" i="1"/>
  <c r="J3247" i="1" s="1"/>
  <c r="K3247" i="1" s="1"/>
  <c r="H3246" i="1"/>
  <c r="J3246" i="1" s="1"/>
  <c r="K3246" i="1" s="1"/>
  <c r="H3245" i="1"/>
  <c r="J3245" i="1" s="1"/>
  <c r="K3245" i="1" s="1"/>
  <c r="H3244" i="1"/>
  <c r="J3244" i="1" s="1"/>
  <c r="K3244" i="1" s="1"/>
  <c r="H3243" i="1"/>
  <c r="J3243" i="1" s="1"/>
  <c r="K3243" i="1" s="1"/>
  <c r="H3242" i="1"/>
  <c r="J3242" i="1" s="1"/>
  <c r="K3242" i="1" s="1"/>
  <c r="H3241" i="1"/>
  <c r="J3241" i="1" s="1"/>
  <c r="K3241" i="1" s="1"/>
  <c r="H3240" i="1"/>
  <c r="J3240" i="1" s="1"/>
  <c r="K3240" i="1" s="1"/>
  <c r="H3239" i="1"/>
  <c r="J3239" i="1" s="1"/>
  <c r="K3239" i="1" s="1"/>
  <c r="H3238" i="1"/>
  <c r="J3238" i="1" s="1"/>
  <c r="K3238" i="1" s="1"/>
  <c r="H3237" i="1"/>
  <c r="J3237" i="1" s="1"/>
  <c r="K3237" i="1" s="1"/>
  <c r="H3236" i="1"/>
  <c r="J3236" i="1" s="1"/>
  <c r="K3236" i="1" s="1"/>
  <c r="H3235" i="1"/>
  <c r="J3235" i="1" s="1"/>
  <c r="K3235" i="1" s="1"/>
  <c r="H3234" i="1"/>
  <c r="J3234" i="1" s="1"/>
  <c r="K3234" i="1" s="1"/>
  <c r="H3233" i="1"/>
  <c r="J3233" i="1" s="1"/>
  <c r="K3233" i="1" s="1"/>
  <c r="H3232" i="1"/>
  <c r="J3232" i="1" s="1"/>
  <c r="K3232" i="1" s="1"/>
  <c r="H3231" i="1"/>
  <c r="J3231" i="1" s="1"/>
  <c r="K3231" i="1" s="1"/>
  <c r="H3230" i="1"/>
  <c r="J3230" i="1" s="1"/>
  <c r="K3230" i="1" s="1"/>
  <c r="H3229" i="1"/>
  <c r="J3229" i="1" s="1"/>
  <c r="K3229" i="1" s="1"/>
  <c r="H3228" i="1"/>
  <c r="J3228" i="1" s="1"/>
  <c r="K3228" i="1" s="1"/>
  <c r="H3227" i="1"/>
  <c r="J3227" i="1" s="1"/>
  <c r="K3227" i="1" s="1"/>
  <c r="H3226" i="1"/>
  <c r="J3226" i="1" s="1"/>
  <c r="K3226" i="1" s="1"/>
  <c r="H3225" i="1"/>
  <c r="J3225" i="1" s="1"/>
  <c r="K3225" i="1" s="1"/>
  <c r="H3224" i="1"/>
  <c r="J3224" i="1" s="1"/>
  <c r="K3224" i="1" s="1"/>
  <c r="H3223" i="1"/>
  <c r="J3223" i="1" s="1"/>
  <c r="K3223" i="1" s="1"/>
  <c r="H3222" i="1"/>
  <c r="J3222" i="1" s="1"/>
  <c r="K3222" i="1" s="1"/>
  <c r="H3221" i="1"/>
  <c r="J3221" i="1" s="1"/>
  <c r="K3221" i="1" s="1"/>
  <c r="H3220" i="1"/>
  <c r="J3220" i="1" s="1"/>
  <c r="K3220" i="1" s="1"/>
  <c r="H3219" i="1"/>
  <c r="J3219" i="1" s="1"/>
  <c r="K3219" i="1" s="1"/>
  <c r="H3218" i="1"/>
  <c r="J3218" i="1" s="1"/>
  <c r="K3218" i="1" s="1"/>
  <c r="H3217" i="1"/>
  <c r="J3217" i="1" s="1"/>
  <c r="K3217" i="1" s="1"/>
  <c r="H3216" i="1"/>
  <c r="J3216" i="1" s="1"/>
  <c r="K3216" i="1" s="1"/>
  <c r="H3215" i="1"/>
  <c r="J3215" i="1" s="1"/>
  <c r="K3215" i="1" s="1"/>
  <c r="H3214" i="1"/>
  <c r="J3214" i="1" s="1"/>
  <c r="K3214" i="1" s="1"/>
  <c r="H3213" i="1"/>
  <c r="J3213" i="1" s="1"/>
  <c r="K3213" i="1" s="1"/>
  <c r="H3212" i="1"/>
  <c r="J3212" i="1" s="1"/>
  <c r="K3212" i="1" s="1"/>
  <c r="H3211" i="1"/>
  <c r="J3211" i="1" s="1"/>
  <c r="K3211" i="1" s="1"/>
  <c r="H3210" i="1"/>
  <c r="J3210" i="1" s="1"/>
  <c r="K3210" i="1" s="1"/>
  <c r="H3209" i="1"/>
  <c r="J3209" i="1" s="1"/>
  <c r="K3209" i="1" s="1"/>
  <c r="H3208" i="1"/>
  <c r="J3208" i="1" s="1"/>
  <c r="K3208" i="1" s="1"/>
  <c r="H3207" i="1"/>
  <c r="J3207" i="1" s="1"/>
  <c r="K3207" i="1" s="1"/>
  <c r="H3206" i="1"/>
  <c r="J3206" i="1" s="1"/>
  <c r="K3206" i="1" s="1"/>
  <c r="H3205" i="1"/>
  <c r="J3205" i="1" s="1"/>
  <c r="K3205" i="1" s="1"/>
  <c r="H3204" i="1"/>
  <c r="J3204" i="1" s="1"/>
  <c r="K3204" i="1" s="1"/>
  <c r="H3203" i="1"/>
  <c r="J3203" i="1" s="1"/>
  <c r="K3203" i="1" s="1"/>
  <c r="H3202" i="1"/>
  <c r="J3202" i="1" s="1"/>
  <c r="K3202" i="1" s="1"/>
  <c r="H3201" i="1"/>
  <c r="J3201" i="1" s="1"/>
  <c r="K3201" i="1" s="1"/>
  <c r="H3200" i="1"/>
  <c r="J3200" i="1" s="1"/>
  <c r="K3200" i="1" s="1"/>
  <c r="H3199" i="1"/>
  <c r="J3199" i="1" s="1"/>
  <c r="K3199" i="1" s="1"/>
  <c r="H3198" i="1"/>
  <c r="J3198" i="1" s="1"/>
  <c r="K3198" i="1" s="1"/>
  <c r="H3197" i="1"/>
  <c r="J3197" i="1" s="1"/>
  <c r="K3197" i="1" s="1"/>
  <c r="H3196" i="1"/>
  <c r="J3196" i="1" s="1"/>
  <c r="K3196" i="1" s="1"/>
  <c r="H3195" i="1"/>
  <c r="J3195" i="1" s="1"/>
  <c r="K3195" i="1" s="1"/>
  <c r="H3194" i="1"/>
  <c r="J3194" i="1" s="1"/>
  <c r="K3194" i="1" s="1"/>
  <c r="H3193" i="1"/>
  <c r="J3193" i="1" s="1"/>
  <c r="K3193" i="1" s="1"/>
  <c r="H3192" i="1"/>
  <c r="J3192" i="1" s="1"/>
  <c r="K3192" i="1" s="1"/>
  <c r="H3191" i="1"/>
  <c r="J3191" i="1" s="1"/>
  <c r="K3191" i="1" s="1"/>
  <c r="H3190" i="1"/>
  <c r="J3190" i="1" s="1"/>
  <c r="K3190" i="1" s="1"/>
  <c r="H3189" i="1"/>
  <c r="J3189" i="1" s="1"/>
  <c r="K3189" i="1" s="1"/>
  <c r="H3188" i="1"/>
  <c r="J3188" i="1" s="1"/>
  <c r="K3188" i="1" s="1"/>
  <c r="H3187" i="1"/>
  <c r="J3187" i="1" s="1"/>
  <c r="K3187" i="1" s="1"/>
  <c r="H3186" i="1"/>
  <c r="J3186" i="1" s="1"/>
  <c r="K3186" i="1" s="1"/>
  <c r="H3185" i="1"/>
  <c r="J3185" i="1" s="1"/>
  <c r="K3185" i="1" s="1"/>
  <c r="H3184" i="1"/>
  <c r="J3184" i="1" s="1"/>
  <c r="K3184" i="1" s="1"/>
  <c r="H3183" i="1"/>
  <c r="J3183" i="1" s="1"/>
  <c r="K3183" i="1" s="1"/>
  <c r="H3182" i="1"/>
  <c r="J3182" i="1" s="1"/>
  <c r="K3182" i="1" s="1"/>
  <c r="H3181" i="1"/>
  <c r="J3181" i="1" s="1"/>
  <c r="K3181" i="1" s="1"/>
  <c r="H3180" i="1"/>
  <c r="J3180" i="1" s="1"/>
  <c r="K3180" i="1" s="1"/>
  <c r="H3179" i="1"/>
  <c r="J3179" i="1" s="1"/>
  <c r="K3179" i="1" s="1"/>
  <c r="H3178" i="1"/>
  <c r="J3178" i="1" s="1"/>
  <c r="K3178" i="1" s="1"/>
  <c r="H3177" i="1"/>
  <c r="J3177" i="1" s="1"/>
  <c r="K3177" i="1" s="1"/>
  <c r="H3176" i="1"/>
  <c r="J3176" i="1" s="1"/>
  <c r="K3176" i="1" s="1"/>
  <c r="H3175" i="1"/>
  <c r="J3175" i="1" s="1"/>
  <c r="K3175" i="1" s="1"/>
  <c r="H3174" i="1"/>
  <c r="J3174" i="1" s="1"/>
  <c r="K3174" i="1" s="1"/>
  <c r="H3173" i="1"/>
  <c r="J3173" i="1" s="1"/>
  <c r="K3173" i="1" s="1"/>
  <c r="H3172" i="1"/>
  <c r="J3172" i="1" s="1"/>
  <c r="K3172" i="1" s="1"/>
  <c r="H3171" i="1"/>
  <c r="J3171" i="1" s="1"/>
  <c r="K3171" i="1" s="1"/>
  <c r="H3170" i="1"/>
  <c r="J3170" i="1" s="1"/>
  <c r="K3170" i="1" s="1"/>
  <c r="H3169" i="1"/>
  <c r="J3169" i="1" s="1"/>
  <c r="K3169" i="1" s="1"/>
  <c r="H3168" i="1"/>
  <c r="J3168" i="1" s="1"/>
  <c r="K3168" i="1" s="1"/>
  <c r="H3167" i="1"/>
  <c r="J3167" i="1" s="1"/>
  <c r="K3167" i="1" s="1"/>
  <c r="H3166" i="1"/>
  <c r="J3166" i="1" s="1"/>
  <c r="K3166" i="1" s="1"/>
  <c r="H3165" i="1"/>
  <c r="J3165" i="1" s="1"/>
  <c r="K3165" i="1" s="1"/>
  <c r="H3164" i="1"/>
  <c r="J3164" i="1" s="1"/>
  <c r="K3164" i="1" s="1"/>
  <c r="H3163" i="1"/>
  <c r="J3163" i="1" s="1"/>
  <c r="K3163" i="1" s="1"/>
  <c r="H3162" i="1"/>
  <c r="J3162" i="1" s="1"/>
  <c r="K3162" i="1" s="1"/>
  <c r="H3161" i="1"/>
  <c r="J3161" i="1" s="1"/>
  <c r="K3161" i="1" s="1"/>
  <c r="J3160" i="1"/>
  <c r="K3160" i="1" s="1"/>
  <c r="H3160" i="1"/>
  <c r="H3159" i="1"/>
  <c r="J3159" i="1" s="1"/>
  <c r="K3159" i="1" s="1"/>
  <c r="H3158" i="1"/>
  <c r="J3158" i="1" s="1"/>
  <c r="K3158" i="1" s="1"/>
  <c r="H3157" i="1"/>
  <c r="J3157" i="1" s="1"/>
  <c r="K3157" i="1" s="1"/>
  <c r="H3156" i="1"/>
  <c r="J3156" i="1" s="1"/>
  <c r="K3156" i="1" s="1"/>
  <c r="H3155" i="1"/>
  <c r="J3155" i="1" s="1"/>
  <c r="K3155" i="1" s="1"/>
  <c r="H3154" i="1"/>
  <c r="J3154" i="1" s="1"/>
  <c r="K3154" i="1" s="1"/>
  <c r="H3153" i="1"/>
  <c r="J3153" i="1" s="1"/>
  <c r="K3153" i="1" s="1"/>
  <c r="H3152" i="1"/>
  <c r="J3152" i="1" s="1"/>
  <c r="K3152" i="1" s="1"/>
  <c r="H3151" i="1"/>
  <c r="J3151" i="1" s="1"/>
  <c r="K3151" i="1" s="1"/>
  <c r="H3150" i="1"/>
  <c r="J3150" i="1" s="1"/>
  <c r="K3150" i="1" s="1"/>
  <c r="H3149" i="1"/>
  <c r="J3149" i="1" s="1"/>
  <c r="K3149" i="1" s="1"/>
  <c r="H3148" i="1"/>
  <c r="J3148" i="1" s="1"/>
  <c r="K3148" i="1" s="1"/>
  <c r="H3147" i="1"/>
  <c r="J3147" i="1" s="1"/>
  <c r="K3147" i="1" s="1"/>
  <c r="H3146" i="1"/>
  <c r="J3146" i="1" s="1"/>
  <c r="K3146" i="1" s="1"/>
  <c r="H3145" i="1"/>
  <c r="J3145" i="1" s="1"/>
  <c r="K3145" i="1" s="1"/>
  <c r="H3144" i="1"/>
  <c r="J3144" i="1" s="1"/>
  <c r="K3144" i="1" s="1"/>
  <c r="H3143" i="1"/>
  <c r="J3143" i="1" s="1"/>
  <c r="K3143" i="1" s="1"/>
  <c r="H3142" i="1"/>
  <c r="J3142" i="1" s="1"/>
  <c r="K3142" i="1" s="1"/>
  <c r="H3141" i="1"/>
  <c r="J3141" i="1" s="1"/>
  <c r="K3141" i="1" s="1"/>
  <c r="H3140" i="1"/>
  <c r="J3140" i="1" s="1"/>
  <c r="K3140" i="1" s="1"/>
  <c r="H3139" i="1"/>
  <c r="J3139" i="1" s="1"/>
  <c r="K3139" i="1" s="1"/>
  <c r="H3138" i="1"/>
  <c r="J3138" i="1" s="1"/>
  <c r="K3138" i="1" s="1"/>
  <c r="H3137" i="1"/>
  <c r="J3137" i="1" s="1"/>
  <c r="K3137" i="1" s="1"/>
  <c r="H3136" i="1"/>
  <c r="J3136" i="1" s="1"/>
  <c r="K3136" i="1" s="1"/>
  <c r="H3135" i="1"/>
  <c r="J3135" i="1" s="1"/>
  <c r="K3135" i="1" s="1"/>
  <c r="H3134" i="1"/>
  <c r="J3134" i="1" s="1"/>
  <c r="K3134" i="1" s="1"/>
  <c r="H3133" i="1"/>
  <c r="J3133" i="1" s="1"/>
  <c r="K3133" i="1" s="1"/>
  <c r="H3132" i="1"/>
  <c r="J3132" i="1" s="1"/>
  <c r="K3132" i="1" s="1"/>
  <c r="H3131" i="1"/>
  <c r="J3131" i="1" s="1"/>
  <c r="K3131" i="1" s="1"/>
  <c r="H3130" i="1"/>
  <c r="J3130" i="1" s="1"/>
  <c r="K3130" i="1" s="1"/>
  <c r="H3129" i="1"/>
  <c r="J3129" i="1" s="1"/>
  <c r="K3129" i="1" s="1"/>
  <c r="H3128" i="1"/>
  <c r="J3128" i="1" s="1"/>
  <c r="K3128" i="1" s="1"/>
  <c r="H3127" i="1"/>
  <c r="J3127" i="1" s="1"/>
  <c r="K3127" i="1" s="1"/>
  <c r="H3126" i="1"/>
  <c r="J3126" i="1" s="1"/>
  <c r="K3126" i="1" s="1"/>
  <c r="H3125" i="1"/>
  <c r="J3125" i="1" s="1"/>
  <c r="K3125" i="1" s="1"/>
  <c r="H3124" i="1"/>
  <c r="J3124" i="1" s="1"/>
  <c r="K3124" i="1" s="1"/>
  <c r="H3123" i="1"/>
  <c r="J3123" i="1" s="1"/>
  <c r="K3123" i="1" s="1"/>
  <c r="H3122" i="1"/>
  <c r="J3122" i="1" s="1"/>
  <c r="K3122" i="1" s="1"/>
  <c r="H3121" i="1"/>
  <c r="J3121" i="1" s="1"/>
  <c r="K3121" i="1" s="1"/>
  <c r="H3120" i="1"/>
  <c r="J3120" i="1" s="1"/>
  <c r="K3120" i="1" s="1"/>
  <c r="H3119" i="1"/>
  <c r="J3119" i="1" s="1"/>
  <c r="K3119" i="1" s="1"/>
  <c r="H3118" i="1"/>
  <c r="J3118" i="1" s="1"/>
  <c r="K3118" i="1" s="1"/>
  <c r="H3117" i="1"/>
  <c r="J3117" i="1" s="1"/>
  <c r="K3117" i="1" s="1"/>
  <c r="H3116" i="1"/>
  <c r="J3116" i="1" s="1"/>
  <c r="K3116" i="1" s="1"/>
  <c r="H3115" i="1"/>
  <c r="J3115" i="1" s="1"/>
  <c r="K3115" i="1" s="1"/>
  <c r="H3114" i="1"/>
  <c r="J3114" i="1" s="1"/>
  <c r="K3114" i="1" s="1"/>
  <c r="H3113" i="1"/>
  <c r="J3113" i="1" s="1"/>
  <c r="K3113" i="1" s="1"/>
  <c r="H3112" i="1"/>
  <c r="J3112" i="1" s="1"/>
  <c r="K3112" i="1" s="1"/>
  <c r="H3111" i="1"/>
  <c r="J3111" i="1" s="1"/>
  <c r="K3111" i="1" s="1"/>
  <c r="H3110" i="1"/>
  <c r="J3110" i="1" s="1"/>
  <c r="K3110" i="1" s="1"/>
  <c r="H3109" i="1"/>
  <c r="J3109" i="1" s="1"/>
  <c r="K3109" i="1" s="1"/>
  <c r="H3108" i="1"/>
  <c r="J3108" i="1" s="1"/>
  <c r="K3108" i="1" s="1"/>
  <c r="H3107" i="1"/>
  <c r="J3107" i="1" s="1"/>
  <c r="K3107" i="1" s="1"/>
  <c r="H3106" i="1"/>
  <c r="J3106" i="1" s="1"/>
  <c r="K3106" i="1" s="1"/>
  <c r="H3105" i="1"/>
  <c r="J3105" i="1" s="1"/>
  <c r="K3105" i="1" s="1"/>
  <c r="H3104" i="1"/>
  <c r="J3104" i="1" s="1"/>
  <c r="K3104" i="1" s="1"/>
  <c r="H3103" i="1"/>
  <c r="J3103" i="1" s="1"/>
  <c r="K3103" i="1" s="1"/>
  <c r="H3102" i="1"/>
  <c r="J3102" i="1" s="1"/>
  <c r="K3102" i="1" s="1"/>
  <c r="H3101" i="1"/>
  <c r="J3101" i="1" s="1"/>
  <c r="K3101" i="1" s="1"/>
  <c r="H3100" i="1"/>
  <c r="J3100" i="1" s="1"/>
  <c r="K3100" i="1" s="1"/>
  <c r="H3099" i="1"/>
  <c r="J3099" i="1" s="1"/>
  <c r="K3099" i="1" s="1"/>
  <c r="H3098" i="1"/>
  <c r="J3098" i="1" s="1"/>
  <c r="K3098" i="1" s="1"/>
  <c r="H3097" i="1"/>
  <c r="J3097" i="1" s="1"/>
  <c r="K3097" i="1" s="1"/>
  <c r="H3096" i="1"/>
  <c r="J3096" i="1" s="1"/>
  <c r="K3096" i="1" s="1"/>
  <c r="H3095" i="1"/>
  <c r="J3095" i="1" s="1"/>
  <c r="K3095" i="1" s="1"/>
  <c r="H3094" i="1"/>
  <c r="J3094" i="1" s="1"/>
  <c r="K3094" i="1" s="1"/>
  <c r="H3093" i="1"/>
  <c r="J3093" i="1" s="1"/>
  <c r="K3093" i="1" s="1"/>
  <c r="H3092" i="1"/>
  <c r="J3092" i="1" s="1"/>
  <c r="K3092" i="1" s="1"/>
  <c r="H3091" i="1"/>
  <c r="J3091" i="1" s="1"/>
  <c r="K3091" i="1" s="1"/>
  <c r="H3090" i="1"/>
  <c r="J3090" i="1" s="1"/>
  <c r="K3090" i="1" s="1"/>
  <c r="H3089" i="1"/>
  <c r="J3089" i="1" s="1"/>
  <c r="K3089" i="1" s="1"/>
  <c r="H3088" i="1"/>
  <c r="J3088" i="1" s="1"/>
  <c r="K3088" i="1" s="1"/>
  <c r="H3087" i="1"/>
  <c r="J3087" i="1" s="1"/>
  <c r="K3087" i="1" s="1"/>
  <c r="H3086" i="1"/>
  <c r="J3086" i="1" s="1"/>
  <c r="K3086" i="1" s="1"/>
  <c r="H3085" i="1"/>
  <c r="J3085" i="1" s="1"/>
  <c r="K3085" i="1" s="1"/>
  <c r="H3084" i="1"/>
  <c r="J3084" i="1" s="1"/>
  <c r="K3084" i="1" s="1"/>
  <c r="H3083" i="1"/>
  <c r="J3083" i="1" s="1"/>
  <c r="K3083" i="1" s="1"/>
  <c r="H3082" i="1"/>
  <c r="J3082" i="1" s="1"/>
  <c r="K3082" i="1" s="1"/>
  <c r="H3081" i="1"/>
  <c r="J3081" i="1" s="1"/>
  <c r="K3081" i="1" s="1"/>
  <c r="H3080" i="1"/>
  <c r="J3080" i="1" s="1"/>
  <c r="K3080" i="1" s="1"/>
  <c r="H3079" i="1"/>
  <c r="J3079" i="1" s="1"/>
  <c r="K3079" i="1" s="1"/>
  <c r="H3078" i="1"/>
  <c r="J3078" i="1" s="1"/>
  <c r="K3078" i="1" s="1"/>
  <c r="H3077" i="1"/>
  <c r="J3077" i="1" s="1"/>
  <c r="K3077" i="1" s="1"/>
  <c r="H3076" i="1"/>
  <c r="J3076" i="1" s="1"/>
  <c r="K3076" i="1" s="1"/>
  <c r="H3075" i="1"/>
  <c r="J3075" i="1" s="1"/>
  <c r="K3075" i="1" s="1"/>
  <c r="H3074" i="1"/>
  <c r="J3074" i="1" s="1"/>
  <c r="K3074" i="1" s="1"/>
  <c r="H3073" i="1"/>
  <c r="J3073" i="1" s="1"/>
  <c r="K3073" i="1" s="1"/>
  <c r="H3072" i="1"/>
  <c r="J3072" i="1" s="1"/>
  <c r="K3072" i="1" s="1"/>
  <c r="H3071" i="1"/>
  <c r="J3071" i="1" s="1"/>
  <c r="K3071" i="1" s="1"/>
  <c r="H3070" i="1"/>
  <c r="J3070" i="1" s="1"/>
  <c r="K3070" i="1" s="1"/>
  <c r="H3069" i="1"/>
  <c r="J3069" i="1" s="1"/>
  <c r="K3069" i="1" s="1"/>
  <c r="H3068" i="1"/>
  <c r="J3068" i="1" s="1"/>
  <c r="K3068" i="1" s="1"/>
  <c r="H3067" i="1"/>
  <c r="J3067" i="1" s="1"/>
  <c r="K3067" i="1" s="1"/>
  <c r="H3066" i="1"/>
  <c r="J3066" i="1" s="1"/>
  <c r="K3066" i="1" s="1"/>
  <c r="H3065" i="1"/>
  <c r="J3065" i="1" s="1"/>
  <c r="K3065" i="1" s="1"/>
  <c r="H3064" i="1"/>
  <c r="J3064" i="1" s="1"/>
  <c r="K3064" i="1" s="1"/>
  <c r="H3063" i="1"/>
  <c r="J3063" i="1" s="1"/>
  <c r="K3063" i="1" s="1"/>
  <c r="H3062" i="1"/>
  <c r="J3062" i="1" s="1"/>
  <c r="K3062" i="1" s="1"/>
  <c r="H3061" i="1"/>
  <c r="J3061" i="1" s="1"/>
  <c r="K3061" i="1" s="1"/>
  <c r="H3060" i="1"/>
  <c r="J3060" i="1" s="1"/>
  <c r="K3060" i="1" s="1"/>
  <c r="H3059" i="1"/>
  <c r="J3059" i="1" s="1"/>
  <c r="K3059" i="1" s="1"/>
  <c r="H3058" i="1"/>
  <c r="J3058" i="1" s="1"/>
  <c r="K3058" i="1" s="1"/>
  <c r="H3057" i="1"/>
  <c r="J3057" i="1" s="1"/>
  <c r="K3057" i="1" s="1"/>
  <c r="H3056" i="1"/>
  <c r="J3056" i="1" s="1"/>
  <c r="K3056" i="1" s="1"/>
  <c r="H3055" i="1"/>
  <c r="J3055" i="1" s="1"/>
  <c r="K3055" i="1" s="1"/>
  <c r="H3054" i="1"/>
  <c r="J3054" i="1" s="1"/>
  <c r="K3054" i="1" s="1"/>
  <c r="H3053" i="1"/>
  <c r="J3053" i="1" s="1"/>
  <c r="K3053" i="1" s="1"/>
  <c r="H3052" i="1"/>
  <c r="J3052" i="1" s="1"/>
  <c r="K3052" i="1" s="1"/>
  <c r="H3051" i="1"/>
  <c r="J3051" i="1" s="1"/>
  <c r="K3051" i="1" s="1"/>
  <c r="H3050" i="1"/>
  <c r="J3050" i="1" s="1"/>
  <c r="K3050" i="1" s="1"/>
  <c r="H3049" i="1"/>
  <c r="J3049" i="1" s="1"/>
  <c r="K3049" i="1" s="1"/>
  <c r="H3048" i="1"/>
  <c r="J3048" i="1" s="1"/>
  <c r="K3048" i="1" s="1"/>
  <c r="H3047" i="1"/>
  <c r="J3047" i="1" s="1"/>
  <c r="K3047" i="1" s="1"/>
  <c r="H3046" i="1"/>
  <c r="J3046" i="1" s="1"/>
  <c r="K3046" i="1" s="1"/>
  <c r="H3045" i="1"/>
  <c r="J3045" i="1" s="1"/>
  <c r="K3045" i="1" s="1"/>
  <c r="H3044" i="1"/>
  <c r="J3044" i="1" s="1"/>
  <c r="K3044" i="1" s="1"/>
  <c r="H3043" i="1"/>
  <c r="J3043" i="1" s="1"/>
  <c r="K3043" i="1" s="1"/>
  <c r="H3042" i="1"/>
  <c r="J3042" i="1" s="1"/>
  <c r="K3042" i="1" s="1"/>
  <c r="H3041" i="1"/>
  <c r="J3041" i="1" s="1"/>
  <c r="K3041" i="1" s="1"/>
  <c r="H3040" i="1"/>
  <c r="J3040" i="1" s="1"/>
  <c r="K3040" i="1" s="1"/>
  <c r="H3039" i="1"/>
  <c r="J3039" i="1" s="1"/>
  <c r="K3039" i="1" s="1"/>
  <c r="H3038" i="1"/>
  <c r="J3038" i="1" s="1"/>
  <c r="K3038" i="1" s="1"/>
  <c r="H3037" i="1"/>
  <c r="J3037" i="1" s="1"/>
  <c r="K3037" i="1" s="1"/>
  <c r="H3036" i="1"/>
  <c r="J3036" i="1" s="1"/>
  <c r="K3036" i="1" s="1"/>
  <c r="H3035" i="1"/>
  <c r="J3035" i="1" s="1"/>
  <c r="K3035" i="1" s="1"/>
  <c r="H3034" i="1"/>
  <c r="J3034" i="1" s="1"/>
  <c r="K3034" i="1" s="1"/>
  <c r="H3033" i="1"/>
  <c r="J3033" i="1" s="1"/>
  <c r="K3033" i="1" s="1"/>
  <c r="H3032" i="1"/>
  <c r="J3032" i="1" s="1"/>
  <c r="K3032" i="1" s="1"/>
  <c r="H3031" i="1"/>
  <c r="J3031" i="1" s="1"/>
  <c r="K3031" i="1" s="1"/>
  <c r="H3030" i="1"/>
  <c r="J3030" i="1" s="1"/>
  <c r="K3030" i="1" s="1"/>
  <c r="H3029" i="1"/>
  <c r="J3029" i="1" s="1"/>
  <c r="K3029" i="1" s="1"/>
  <c r="H3028" i="1"/>
  <c r="J3028" i="1" s="1"/>
  <c r="K3028" i="1" s="1"/>
  <c r="H3027" i="1"/>
  <c r="J3027" i="1" s="1"/>
  <c r="K3027" i="1" s="1"/>
  <c r="H3026" i="1" l="1"/>
  <c r="J3026" i="1" s="1"/>
  <c r="K3026" i="1" s="1"/>
  <c r="H3025" i="1"/>
  <c r="J3025" i="1" s="1"/>
  <c r="K3025" i="1" s="1"/>
  <c r="H3024" i="1"/>
  <c r="J3024" i="1" s="1"/>
  <c r="K3024" i="1" s="1"/>
  <c r="H3023" i="1"/>
  <c r="J3023" i="1" s="1"/>
  <c r="K3023" i="1" s="1"/>
  <c r="H3022" i="1"/>
  <c r="J3022" i="1" s="1"/>
  <c r="K3022" i="1" s="1"/>
  <c r="H3021" i="1"/>
  <c r="J3021" i="1" s="1"/>
  <c r="K3021" i="1" s="1"/>
  <c r="H3020" i="1"/>
  <c r="J3020" i="1" s="1"/>
  <c r="K3020" i="1" s="1"/>
  <c r="H3019" i="1"/>
  <c r="J3019" i="1" s="1"/>
  <c r="K3019" i="1" s="1"/>
  <c r="H3018" i="1"/>
  <c r="J3018" i="1" s="1"/>
  <c r="K3018" i="1" s="1"/>
  <c r="H3017" i="1"/>
  <c r="J3017" i="1" s="1"/>
  <c r="K3017" i="1" s="1"/>
  <c r="H3016" i="1"/>
  <c r="J3016" i="1" s="1"/>
  <c r="K3016" i="1" s="1"/>
  <c r="H3015" i="1"/>
  <c r="J3015" i="1" s="1"/>
  <c r="K3015" i="1" s="1"/>
  <c r="H3014" i="1"/>
  <c r="J3014" i="1" s="1"/>
  <c r="K3014" i="1" s="1"/>
  <c r="H3013" i="1"/>
  <c r="J3013" i="1" s="1"/>
  <c r="K3013" i="1" s="1"/>
  <c r="H3012" i="1"/>
  <c r="J3012" i="1" s="1"/>
  <c r="K3012" i="1" s="1"/>
  <c r="H3011" i="1"/>
  <c r="J3011" i="1" s="1"/>
  <c r="K3011" i="1" s="1"/>
  <c r="H3010" i="1"/>
  <c r="J3010" i="1" s="1"/>
  <c r="K3010" i="1" s="1"/>
  <c r="H3009" i="1"/>
  <c r="J3009" i="1" s="1"/>
  <c r="K3009" i="1" s="1"/>
  <c r="H3008" i="1"/>
  <c r="J3008" i="1" s="1"/>
  <c r="K3008" i="1" s="1"/>
  <c r="H3007" i="1"/>
  <c r="J3007" i="1" s="1"/>
  <c r="K3007" i="1" s="1"/>
  <c r="H3006" i="1"/>
  <c r="J3006" i="1" s="1"/>
  <c r="K3006" i="1" s="1"/>
  <c r="H3005" i="1"/>
  <c r="J3005" i="1" s="1"/>
  <c r="K3005" i="1" s="1"/>
  <c r="H3004" i="1"/>
  <c r="J3004" i="1" s="1"/>
  <c r="K3004" i="1" s="1"/>
  <c r="H3003" i="1"/>
  <c r="J3003" i="1" s="1"/>
  <c r="K3003" i="1" s="1"/>
  <c r="H3002" i="1"/>
  <c r="J3002" i="1" s="1"/>
  <c r="K3002" i="1" s="1"/>
  <c r="H3001" i="1"/>
  <c r="J3001" i="1" s="1"/>
  <c r="K3001" i="1" s="1"/>
  <c r="H3000" i="1"/>
  <c r="J3000" i="1" s="1"/>
  <c r="K3000" i="1" s="1"/>
  <c r="H2999" i="1"/>
  <c r="J2999" i="1" s="1"/>
  <c r="K2999" i="1" s="1"/>
  <c r="H2998" i="1"/>
  <c r="J2998" i="1" s="1"/>
  <c r="K2998" i="1" s="1"/>
  <c r="H2997" i="1"/>
  <c r="J2997" i="1" s="1"/>
  <c r="K2997" i="1" s="1"/>
  <c r="J2996" i="1"/>
  <c r="K2996" i="1" s="1"/>
  <c r="H2996" i="1"/>
  <c r="H2995" i="1"/>
  <c r="J2995" i="1" s="1"/>
  <c r="K2995" i="1" s="1"/>
  <c r="H2994" i="1"/>
  <c r="J2994" i="1" s="1"/>
  <c r="K2994" i="1" s="1"/>
  <c r="H2993" i="1"/>
  <c r="J2993" i="1" s="1"/>
  <c r="K2993" i="1" s="1"/>
  <c r="H2992" i="1"/>
  <c r="J2992" i="1" s="1"/>
  <c r="K2992" i="1" s="1"/>
  <c r="H2991" i="1"/>
  <c r="J2991" i="1" s="1"/>
  <c r="K2991" i="1" s="1"/>
  <c r="H2990" i="1"/>
  <c r="J2990" i="1" s="1"/>
  <c r="K2990" i="1" s="1"/>
  <c r="H2989" i="1"/>
  <c r="J2989" i="1" s="1"/>
  <c r="K2989" i="1" s="1"/>
  <c r="H2988" i="1"/>
  <c r="J2988" i="1" s="1"/>
  <c r="K2988" i="1" s="1"/>
  <c r="H2987" i="1"/>
  <c r="J2987" i="1" s="1"/>
  <c r="K2987" i="1" s="1"/>
  <c r="H2986" i="1"/>
  <c r="J2986" i="1" s="1"/>
  <c r="K2986" i="1" s="1"/>
  <c r="H2985" i="1"/>
  <c r="J2985" i="1" s="1"/>
  <c r="K2985" i="1" s="1"/>
  <c r="H2984" i="1"/>
  <c r="J2984" i="1" s="1"/>
  <c r="K2984" i="1" s="1"/>
  <c r="H2983" i="1"/>
  <c r="J2983" i="1" s="1"/>
  <c r="K2983" i="1" s="1"/>
  <c r="H2982" i="1"/>
  <c r="J2982" i="1" s="1"/>
  <c r="K2982" i="1" s="1"/>
  <c r="H2981" i="1"/>
  <c r="J2981" i="1" s="1"/>
  <c r="K2981" i="1" s="1"/>
  <c r="H2980" i="1"/>
  <c r="J2980" i="1" s="1"/>
  <c r="K2980" i="1" s="1"/>
  <c r="H2979" i="1"/>
  <c r="J2979" i="1" s="1"/>
  <c r="K2979" i="1" s="1"/>
  <c r="H2978" i="1"/>
  <c r="J2978" i="1" s="1"/>
  <c r="K2978" i="1" s="1"/>
  <c r="H2977" i="1"/>
  <c r="J2977" i="1" s="1"/>
  <c r="K2977" i="1" s="1"/>
  <c r="H2976" i="1"/>
  <c r="J2976" i="1" s="1"/>
  <c r="K2976" i="1" s="1"/>
  <c r="H2975" i="1"/>
  <c r="J2975" i="1" s="1"/>
  <c r="K2975" i="1" s="1"/>
  <c r="H2974" i="1"/>
  <c r="J2974" i="1" s="1"/>
  <c r="K2974" i="1" s="1"/>
  <c r="H2973" i="1"/>
  <c r="J2973" i="1" s="1"/>
  <c r="K2973" i="1" s="1"/>
  <c r="H2972" i="1"/>
  <c r="J2972" i="1" s="1"/>
  <c r="K2972" i="1" s="1"/>
  <c r="H2971" i="1"/>
  <c r="J2971" i="1" s="1"/>
  <c r="K2971" i="1" s="1"/>
  <c r="H2970" i="1"/>
  <c r="J2970" i="1" s="1"/>
  <c r="K2970" i="1" s="1"/>
  <c r="H2969" i="1"/>
  <c r="J2969" i="1" s="1"/>
  <c r="K2969" i="1" s="1"/>
  <c r="H2968" i="1"/>
  <c r="J2968" i="1" s="1"/>
  <c r="K2968" i="1" s="1"/>
  <c r="H2967" i="1"/>
  <c r="J2967" i="1" s="1"/>
  <c r="K2967" i="1" s="1"/>
  <c r="H2966" i="1"/>
  <c r="J2966" i="1" s="1"/>
  <c r="K2966" i="1" s="1"/>
  <c r="H2965" i="1"/>
  <c r="J2965" i="1" s="1"/>
  <c r="K2965" i="1" s="1"/>
  <c r="H2964" i="1"/>
  <c r="J2964" i="1" s="1"/>
  <c r="K2964" i="1" s="1"/>
  <c r="H2963" i="1"/>
  <c r="J2963" i="1" s="1"/>
  <c r="K2963" i="1" s="1"/>
  <c r="H2962" i="1"/>
  <c r="J2962" i="1" s="1"/>
  <c r="K2962" i="1" s="1"/>
  <c r="H2961" i="1"/>
  <c r="J2961" i="1" s="1"/>
  <c r="K2961" i="1" s="1"/>
  <c r="H2960" i="1"/>
  <c r="J2960" i="1" s="1"/>
  <c r="K2960" i="1" s="1"/>
  <c r="H2959" i="1"/>
  <c r="J2959" i="1" s="1"/>
  <c r="K2959" i="1" s="1"/>
  <c r="H2958" i="1"/>
  <c r="J2958" i="1" s="1"/>
  <c r="K2958" i="1" s="1"/>
  <c r="H2957" i="1"/>
  <c r="J2957" i="1" s="1"/>
  <c r="K2957" i="1" s="1"/>
  <c r="H2956" i="1"/>
  <c r="J2956" i="1" s="1"/>
  <c r="K2956" i="1" s="1"/>
  <c r="H2955" i="1"/>
  <c r="J2955" i="1" s="1"/>
  <c r="K2955" i="1" s="1"/>
  <c r="H2954" i="1"/>
  <c r="J2954" i="1" s="1"/>
  <c r="K2954" i="1" s="1"/>
  <c r="H2953" i="1"/>
  <c r="J2953" i="1" s="1"/>
  <c r="K2953" i="1" s="1"/>
  <c r="H2952" i="1"/>
  <c r="J2952" i="1" s="1"/>
  <c r="K2952" i="1" s="1"/>
  <c r="H2951" i="1"/>
  <c r="J2951" i="1" s="1"/>
  <c r="K2951" i="1" s="1"/>
  <c r="H2950" i="1"/>
  <c r="J2950" i="1" s="1"/>
  <c r="K2950" i="1" s="1"/>
  <c r="H2949" i="1"/>
  <c r="J2949" i="1" s="1"/>
  <c r="K2949" i="1" s="1"/>
  <c r="H2948" i="1"/>
  <c r="J2948" i="1" s="1"/>
  <c r="K2948" i="1" s="1"/>
  <c r="H2947" i="1"/>
  <c r="J2947" i="1" s="1"/>
  <c r="K2947" i="1" s="1"/>
  <c r="H2946" i="1"/>
  <c r="J2946" i="1" s="1"/>
  <c r="K2946" i="1" s="1"/>
  <c r="H2945" i="1"/>
  <c r="J2945" i="1" s="1"/>
  <c r="K2945" i="1" s="1"/>
  <c r="H2944" i="1"/>
  <c r="J2944" i="1" s="1"/>
  <c r="K2944" i="1" s="1"/>
  <c r="H2943" i="1"/>
  <c r="J2943" i="1" s="1"/>
  <c r="K2943" i="1" s="1"/>
  <c r="H2942" i="1"/>
  <c r="J2942" i="1" s="1"/>
  <c r="K2942" i="1" s="1"/>
  <c r="J2941" i="1"/>
  <c r="K2941" i="1" s="1"/>
  <c r="H2941" i="1"/>
  <c r="H2940" i="1"/>
  <c r="J2940" i="1" s="1"/>
  <c r="K2940" i="1" s="1"/>
  <c r="H2939" i="1"/>
  <c r="J2939" i="1" s="1"/>
  <c r="K2939" i="1" s="1"/>
  <c r="H2938" i="1"/>
  <c r="J2938" i="1" s="1"/>
  <c r="K2938" i="1" s="1"/>
  <c r="H2937" i="1"/>
  <c r="J2937" i="1" s="1"/>
  <c r="K2937" i="1" s="1"/>
  <c r="H2936" i="1"/>
  <c r="J2936" i="1" s="1"/>
  <c r="K2936" i="1" s="1"/>
  <c r="H2935" i="1"/>
  <c r="J2935" i="1" s="1"/>
  <c r="K2935" i="1" s="1"/>
  <c r="H2934" i="1"/>
  <c r="J2934" i="1" s="1"/>
  <c r="K2934" i="1" s="1"/>
  <c r="H2933" i="1"/>
  <c r="J2933" i="1" s="1"/>
  <c r="K2933" i="1" s="1"/>
  <c r="H2932" i="1"/>
  <c r="J2932" i="1" s="1"/>
  <c r="K2932" i="1" s="1"/>
  <c r="H2931" i="1"/>
  <c r="J2931" i="1" s="1"/>
  <c r="K2931" i="1" s="1"/>
  <c r="H2930" i="1"/>
  <c r="J2930" i="1" s="1"/>
  <c r="K2930" i="1" s="1"/>
  <c r="H2929" i="1"/>
  <c r="J2929" i="1" s="1"/>
  <c r="K2929" i="1" s="1"/>
  <c r="H2928" i="1"/>
  <c r="J2928" i="1" s="1"/>
  <c r="K2928" i="1" s="1"/>
  <c r="H2927" i="1"/>
  <c r="J2927" i="1" s="1"/>
  <c r="K2927" i="1" s="1"/>
  <c r="H2926" i="1"/>
  <c r="J2926" i="1" s="1"/>
  <c r="K2926" i="1" s="1"/>
  <c r="J2925" i="1"/>
  <c r="K2925" i="1" s="1"/>
  <c r="H2925" i="1"/>
  <c r="H2924" i="1"/>
  <c r="J2924" i="1" s="1"/>
  <c r="K2924" i="1" s="1"/>
  <c r="H2923" i="1"/>
  <c r="J2923" i="1" s="1"/>
  <c r="K2923" i="1" s="1"/>
  <c r="H2922" i="1"/>
  <c r="J2922" i="1" s="1"/>
  <c r="K2922" i="1" s="1"/>
  <c r="H2921" i="1"/>
  <c r="J2921" i="1" s="1"/>
  <c r="K2921" i="1" s="1"/>
  <c r="H2920" i="1"/>
  <c r="J2920" i="1" s="1"/>
  <c r="K2920" i="1" s="1"/>
  <c r="H2919" i="1"/>
  <c r="J2919" i="1" s="1"/>
  <c r="K2919" i="1" s="1"/>
  <c r="H2918" i="1"/>
  <c r="J2918" i="1" s="1"/>
  <c r="K2918" i="1" s="1"/>
  <c r="H2917" i="1"/>
  <c r="J2917" i="1" s="1"/>
  <c r="K2917" i="1" s="1"/>
  <c r="H2916" i="1"/>
  <c r="J2916" i="1" s="1"/>
  <c r="K2916" i="1" s="1"/>
  <c r="H2915" i="1"/>
  <c r="J2915" i="1" s="1"/>
  <c r="K2915" i="1" s="1"/>
  <c r="H2914" i="1"/>
  <c r="J2914" i="1" s="1"/>
  <c r="K2914" i="1" s="1"/>
  <c r="H2913" i="1"/>
  <c r="J2913" i="1" s="1"/>
  <c r="K2913" i="1" s="1"/>
  <c r="H2912" i="1"/>
  <c r="J2912" i="1" s="1"/>
  <c r="K2912" i="1" s="1"/>
  <c r="H2911" i="1"/>
  <c r="J2911" i="1" s="1"/>
  <c r="K2911" i="1" s="1"/>
  <c r="H2910" i="1"/>
  <c r="J2910" i="1" s="1"/>
  <c r="K2910" i="1" s="1"/>
  <c r="H2909" i="1"/>
  <c r="J2909" i="1" s="1"/>
  <c r="K2909" i="1" s="1"/>
  <c r="H2908" i="1"/>
  <c r="J2908" i="1" s="1"/>
  <c r="K2908" i="1" s="1"/>
  <c r="H2907" i="1"/>
  <c r="J2907" i="1" s="1"/>
  <c r="K2907" i="1" s="1"/>
  <c r="H2906" i="1"/>
  <c r="J2906" i="1" s="1"/>
  <c r="K2906" i="1" s="1"/>
  <c r="H2905" i="1"/>
  <c r="J2905" i="1" s="1"/>
  <c r="K2905" i="1" s="1"/>
  <c r="H2904" i="1"/>
  <c r="J2904" i="1" s="1"/>
  <c r="K2904" i="1" s="1"/>
  <c r="H2903" i="1"/>
  <c r="J2903" i="1" s="1"/>
  <c r="K2903" i="1" s="1"/>
  <c r="H2902" i="1"/>
  <c r="J2902" i="1" s="1"/>
  <c r="K2902" i="1" s="1"/>
  <c r="H2901" i="1"/>
  <c r="J2901" i="1" s="1"/>
  <c r="K2901" i="1" s="1"/>
  <c r="H2900" i="1"/>
  <c r="J2900" i="1" s="1"/>
  <c r="K2900" i="1" s="1"/>
  <c r="H2899" i="1"/>
  <c r="J2899" i="1" s="1"/>
  <c r="K2899" i="1" s="1"/>
  <c r="H2898" i="1"/>
  <c r="J2898" i="1" s="1"/>
  <c r="K2898" i="1" s="1"/>
  <c r="H2897" i="1"/>
  <c r="J2897" i="1" s="1"/>
  <c r="K2897" i="1" s="1"/>
  <c r="H2896" i="1"/>
  <c r="J2896" i="1" s="1"/>
  <c r="K2896" i="1" s="1"/>
  <c r="H2895" i="1"/>
  <c r="J2895" i="1" s="1"/>
  <c r="K2895" i="1" s="1"/>
  <c r="H2894" i="1"/>
  <c r="J2894" i="1" s="1"/>
  <c r="K2894" i="1" s="1"/>
  <c r="H2893" i="1"/>
  <c r="J2893" i="1" s="1"/>
  <c r="K2893" i="1" s="1"/>
  <c r="H2892" i="1"/>
  <c r="J2892" i="1" s="1"/>
  <c r="K2892" i="1" s="1"/>
  <c r="H2891" i="1"/>
  <c r="J2891" i="1" s="1"/>
  <c r="K2891" i="1" s="1"/>
  <c r="H2890" i="1"/>
  <c r="J2890" i="1" s="1"/>
  <c r="K2890" i="1" s="1"/>
  <c r="H2889" i="1"/>
  <c r="J2889" i="1" s="1"/>
  <c r="K2889" i="1" s="1"/>
  <c r="H2888" i="1"/>
  <c r="J2888" i="1" s="1"/>
  <c r="K2888" i="1" s="1"/>
  <c r="H2887" i="1"/>
  <c r="J2887" i="1" s="1"/>
  <c r="K2887" i="1" s="1"/>
  <c r="H2886" i="1"/>
  <c r="J2886" i="1" s="1"/>
  <c r="K2886" i="1" s="1"/>
  <c r="H2885" i="1"/>
  <c r="J2885" i="1" s="1"/>
  <c r="K2885" i="1" s="1"/>
  <c r="H2884" i="1"/>
  <c r="J2884" i="1" s="1"/>
  <c r="K2884" i="1" s="1"/>
  <c r="H2883" i="1"/>
  <c r="J2883" i="1" s="1"/>
  <c r="K2883" i="1" s="1"/>
  <c r="H2882" i="1"/>
  <c r="J2882" i="1" s="1"/>
  <c r="K2882" i="1" s="1"/>
  <c r="H2881" i="1"/>
  <c r="J2881" i="1" s="1"/>
  <c r="K2881" i="1" s="1"/>
  <c r="H2880" i="1"/>
  <c r="J2880" i="1" s="1"/>
  <c r="K2880" i="1" s="1"/>
  <c r="H2879" i="1"/>
  <c r="J2879" i="1" s="1"/>
  <c r="K2879" i="1" s="1"/>
  <c r="H2878" i="1"/>
  <c r="J2878" i="1" s="1"/>
  <c r="K2878" i="1" s="1"/>
  <c r="H2877" i="1"/>
  <c r="J2877" i="1" s="1"/>
  <c r="K2877" i="1" s="1"/>
  <c r="H2876" i="1"/>
  <c r="J2876" i="1" s="1"/>
  <c r="K2876" i="1" s="1"/>
  <c r="H2875" i="1"/>
  <c r="J2875" i="1" s="1"/>
  <c r="K2875" i="1" s="1"/>
  <c r="H2874" i="1"/>
  <c r="J2874" i="1" s="1"/>
  <c r="K2874" i="1" s="1"/>
  <c r="H2873" i="1"/>
  <c r="J2873" i="1" s="1"/>
  <c r="K2873" i="1" s="1"/>
  <c r="H2872" i="1"/>
  <c r="J2872" i="1" s="1"/>
  <c r="K2872" i="1" s="1"/>
  <c r="H2871" i="1"/>
  <c r="J2871" i="1" s="1"/>
  <c r="K2871" i="1" s="1"/>
  <c r="H2870" i="1"/>
  <c r="J2870" i="1" s="1"/>
  <c r="K2870" i="1" s="1"/>
  <c r="H2869" i="1"/>
  <c r="J2869" i="1" s="1"/>
  <c r="K2869" i="1" s="1"/>
  <c r="H2868" i="1"/>
  <c r="J2868" i="1" s="1"/>
  <c r="K2868" i="1" s="1"/>
  <c r="H2867" i="1"/>
  <c r="J2867" i="1" s="1"/>
  <c r="K2867" i="1" s="1"/>
  <c r="H2866" i="1"/>
  <c r="J2866" i="1" s="1"/>
  <c r="K2866" i="1" s="1"/>
  <c r="H2865" i="1"/>
  <c r="J2865" i="1" s="1"/>
  <c r="K2865" i="1" s="1"/>
  <c r="H2864" i="1"/>
  <c r="J2864" i="1" s="1"/>
  <c r="K2864" i="1" s="1"/>
  <c r="H2863" i="1"/>
  <c r="J2863" i="1" s="1"/>
  <c r="K2863" i="1" s="1"/>
  <c r="H2862" i="1"/>
  <c r="J2862" i="1" s="1"/>
  <c r="K2862" i="1" s="1"/>
  <c r="J2861" i="1"/>
  <c r="K2861" i="1" s="1"/>
  <c r="H2861" i="1"/>
  <c r="H2860" i="1"/>
  <c r="J2860" i="1" s="1"/>
  <c r="K2860" i="1" s="1"/>
  <c r="H2859" i="1"/>
  <c r="J2859" i="1" s="1"/>
  <c r="K2859" i="1" s="1"/>
  <c r="H2858" i="1"/>
  <c r="J2858" i="1" s="1"/>
  <c r="K2858" i="1" s="1"/>
  <c r="H2857" i="1"/>
  <c r="J2857" i="1" s="1"/>
  <c r="K2857" i="1" s="1"/>
  <c r="H2856" i="1"/>
  <c r="J2856" i="1" s="1"/>
  <c r="K2856" i="1" s="1"/>
  <c r="H2855" i="1"/>
  <c r="J2855" i="1" s="1"/>
  <c r="K2855" i="1" s="1"/>
  <c r="H2854" i="1"/>
  <c r="J2854" i="1" s="1"/>
  <c r="K2854" i="1" s="1"/>
  <c r="H2853" i="1"/>
  <c r="J2853" i="1" s="1"/>
  <c r="K2853" i="1" s="1"/>
  <c r="H2852" i="1"/>
  <c r="J2852" i="1" s="1"/>
  <c r="K2852" i="1" s="1"/>
  <c r="H2851" i="1"/>
  <c r="J2851" i="1" s="1"/>
  <c r="K2851" i="1" s="1"/>
  <c r="H2850" i="1"/>
  <c r="J2850" i="1" s="1"/>
  <c r="K2850" i="1" s="1"/>
  <c r="H2849" i="1"/>
  <c r="J2849" i="1" s="1"/>
  <c r="K2849" i="1" s="1"/>
  <c r="H2848" i="1"/>
  <c r="J2848" i="1" s="1"/>
  <c r="K2848" i="1" s="1"/>
  <c r="H2847" i="1"/>
  <c r="J2847" i="1" s="1"/>
  <c r="K2847" i="1" s="1"/>
  <c r="J2846" i="1"/>
  <c r="K2846" i="1" s="1"/>
  <c r="H2846" i="1"/>
  <c r="H2845" i="1"/>
  <c r="J2845" i="1" s="1"/>
  <c r="K2845" i="1" s="1"/>
  <c r="H2844" i="1"/>
  <c r="J2844" i="1" s="1"/>
  <c r="K2844" i="1" s="1"/>
  <c r="H2843" i="1"/>
  <c r="J2843" i="1" s="1"/>
  <c r="K2843" i="1" s="1"/>
  <c r="H2842" i="1"/>
  <c r="J2842" i="1" s="1"/>
  <c r="K2842" i="1" s="1"/>
  <c r="H2841" i="1"/>
  <c r="J2841" i="1" s="1"/>
  <c r="K2841" i="1" s="1"/>
  <c r="H2840" i="1"/>
  <c r="J2840" i="1" s="1"/>
  <c r="K2840" i="1" s="1"/>
  <c r="H2839" i="1"/>
  <c r="J2839" i="1" s="1"/>
  <c r="K2839" i="1" s="1"/>
  <c r="H2838" i="1"/>
  <c r="J2838" i="1" s="1"/>
  <c r="K2838" i="1" s="1"/>
  <c r="H2837" i="1"/>
  <c r="J2837" i="1" s="1"/>
  <c r="K2837" i="1" s="1"/>
  <c r="H2836" i="1"/>
  <c r="J2836" i="1" s="1"/>
  <c r="K2836" i="1" s="1"/>
  <c r="H2835" i="1"/>
  <c r="J2835" i="1" s="1"/>
  <c r="K2835" i="1" s="1"/>
  <c r="H2834" i="1"/>
  <c r="J2834" i="1" s="1"/>
  <c r="K2834" i="1" s="1"/>
  <c r="H2833" i="1"/>
  <c r="J2833" i="1" s="1"/>
  <c r="K2833" i="1" s="1"/>
  <c r="H2832" i="1"/>
  <c r="J2832" i="1" s="1"/>
  <c r="K2832" i="1" s="1"/>
  <c r="H2831" i="1"/>
  <c r="J2831" i="1" s="1"/>
  <c r="K2831" i="1" s="1"/>
  <c r="H2830" i="1"/>
  <c r="J2830" i="1" s="1"/>
  <c r="K2830" i="1" s="1"/>
  <c r="H2829" i="1"/>
  <c r="J2829" i="1" s="1"/>
  <c r="K2829" i="1" s="1"/>
  <c r="H2828" i="1"/>
  <c r="J2828" i="1" s="1"/>
  <c r="K2828" i="1" s="1"/>
  <c r="H2827" i="1"/>
  <c r="J2827" i="1" s="1"/>
  <c r="K2827" i="1" s="1"/>
  <c r="H2826" i="1"/>
  <c r="J2826" i="1" s="1"/>
  <c r="K2826" i="1" s="1"/>
  <c r="H2825" i="1"/>
  <c r="J2825" i="1" s="1"/>
  <c r="K2825" i="1" s="1"/>
  <c r="H2824" i="1"/>
  <c r="J2824" i="1" s="1"/>
  <c r="K2824" i="1" s="1"/>
  <c r="H2823" i="1"/>
  <c r="J2823" i="1" s="1"/>
  <c r="K2823" i="1" s="1"/>
  <c r="H2822" i="1"/>
  <c r="J2822" i="1" s="1"/>
  <c r="K2822" i="1" s="1"/>
  <c r="H2821" i="1"/>
  <c r="J2821" i="1" s="1"/>
  <c r="K2821" i="1" s="1"/>
  <c r="H2820" i="1"/>
  <c r="J2820" i="1" s="1"/>
  <c r="K2820" i="1" s="1"/>
  <c r="H2819" i="1"/>
  <c r="J2819" i="1" s="1"/>
  <c r="K2819" i="1" s="1"/>
  <c r="H2818" i="1"/>
  <c r="J2818" i="1" s="1"/>
  <c r="H2817" i="1"/>
  <c r="J2817" i="1" s="1"/>
  <c r="H2816" i="1"/>
  <c r="J2816" i="1" s="1"/>
  <c r="K2816" i="1" s="1"/>
  <c r="H2815" i="1"/>
  <c r="J2815" i="1" s="1"/>
  <c r="K2815" i="1" s="1"/>
  <c r="H2814" i="1"/>
  <c r="J2814" i="1" s="1"/>
  <c r="K2814" i="1" s="1"/>
  <c r="H2813" i="1"/>
  <c r="J2813" i="1" s="1"/>
  <c r="K2813" i="1" s="1"/>
  <c r="H2812" i="1"/>
  <c r="J2812" i="1" s="1"/>
  <c r="K2812" i="1" s="1"/>
  <c r="H2811" i="1"/>
  <c r="J2811" i="1" s="1"/>
  <c r="K2811" i="1" s="1"/>
  <c r="H2810" i="1"/>
  <c r="J2810" i="1" s="1"/>
  <c r="K2810" i="1" s="1"/>
  <c r="H2809" i="1"/>
  <c r="J2809" i="1" s="1"/>
  <c r="K2809" i="1" s="1"/>
  <c r="H2808" i="1"/>
  <c r="J2808" i="1" s="1"/>
  <c r="K2808" i="1" s="1"/>
  <c r="H2807" i="1"/>
  <c r="J2807" i="1" s="1"/>
  <c r="K2807" i="1" s="1"/>
  <c r="H2806" i="1"/>
  <c r="J2806" i="1" s="1"/>
  <c r="K2806" i="1" s="1"/>
  <c r="H2805" i="1"/>
  <c r="J2805" i="1" s="1"/>
  <c r="K2805" i="1" s="1"/>
  <c r="H2804" i="1"/>
  <c r="J2804" i="1" s="1"/>
  <c r="K2804" i="1" s="1"/>
  <c r="H2803" i="1"/>
  <c r="J2803" i="1" s="1"/>
  <c r="K2803" i="1" s="1"/>
  <c r="H2802" i="1"/>
  <c r="J2802" i="1" s="1"/>
  <c r="K2802" i="1" s="1"/>
  <c r="H2801" i="1"/>
  <c r="J2801" i="1" s="1"/>
  <c r="K2801" i="1" s="1"/>
  <c r="H2800" i="1"/>
  <c r="J2800" i="1" s="1"/>
  <c r="K2800" i="1" s="1"/>
  <c r="H2799" i="1"/>
  <c r="J2799" i="1" s="1"/>
  <c r="K2799" i="1" s="1"/>
  <c r="H2798" i="1"/>
  <c r="J2798" i="1" s="1"/>
  <c r="K2798" i="1" s="1"/>
  <c r="H2797" i="1"/>
  <c r="J2797" i="1" s="1"/>
  <c r="K2797" i="1" s="1"/>
  <c r="H2796" i="1"/>
  <c r="J2796" i="1" s="1"/>
  <c r="K2796" i="1" s="1"/>
  <c r="H2795" i="1"/>
  <c r="J2795" i="1" s="1"/>
  <c r="K2795" i="1" s="1"/>
  <c r="H2794" i="1"/>
  <c r="J2794" i="1" s="1"/>
  <c r="K2794" i="1" s="1"/>
  <c r="H2793" i="1"/>
  <c r="J2793" i="1" s="1"/>
  <c r="K2793" i="1" s="1"/>
  <c r="H2792" i="1"/>
  <c r="J2792" i="1" s="1"/>
  <c r="K2792" i="1" s="1"/>
  <c r="H2791" i="1"/>
  <c r="J2791" i="1" s="1"/>
  <c r="K2791" i="1" s="1"/>
  <c r="H2790" i="1"/>
  <c r="J2790" i="1" s="1"/>
  <c r="K2790" i="1" s="1"/>
  <c r="H2789" i="1"/>
  <c r="J2789" i="1" s="1"/>
  <c r="K2789" i="1" s="1"/>
  <c r="H2788" i="1"/>
  <c r="J2788" i="1" s="1"/>
  <c r="K2788" i="1" s="1"/>
  <c r="H2787" i="1"/>
  <c r="J2787" i="1" s="1"/>
  <c r="K2787" i="1" s="1"/>
  <c r="H2786" i="1"/>
  <c r="J2786" i="1" s="1"/>
  <c r="K2786" i="1" s="1"/>
  <c r="H2785" i="1"/>
  <c r="J2785" i="1" s="1"/>
  <c r="K2785" i="1" s="1"/>
  <c r="H2784" i="1"/>
  <c r="J2784" i="1" s="1"/>
  <c r="K2784" i="1" s="1"/>
  <c r="H2783" i="1"/>
  <c r="J2783" i="1" s="1"/>
  <c r="K2783" i="1" s="1"/>
  <c r="H2782" i="1"/>
  <c r="J2782" i="1" s="1"/>
  <c r="K2782" i="1" s="1"/>
  <c r="H2781" i="1"/>
  <c r="J2781" i="1" s="1"/>
  <c r="K2781" i="1" s="1"/>
  <c r="H2780" i="1"/>
  <c r="J2780" i="1" s="1"/>
  <c r="K2780" i="1" s="1"/>
  <c r="H2779" i="1"/>
  <c r="J2779" i="1" s="1"/>
  <c r="K2779" i="1" s="1"/>
  <c r="H2778" i="1"/>
  <c r="J2778" i="1" s="1"/>
  <c r="K2778" i="1" s="1"/>
  <c r="H2777" i="1"/>
  <c r="J2777" i="1" s="1"/>
  <c r="K2777" i="1" s="1"/>
  <c r="H2776" i="1"/>
  <c r="J2776" i="1" s="1"/>
  <c r="K2776" i="1" s="1"/>
  <c r="H2775" i="1"/>
  <c r="J2775" i="1" s="1"/>
  <c r="K2775" i="1" s="1"/>
  <c r="H2774" i="1"/>
  <c r="J2774" i="1" s="1"/>
  <c r="K2774" i="1" s="1"/>
  <c r="H2773" i="1"/>
  <c r="J2773" i="1" s="1"/>
  <c r="K2773" i="1" s="1"/>
  <c r="H2772" i="1"/>
  <c r="J2772" i="1" s="1"/>
  <c r="K2772" i="1" s="1"/>
  <c r="H2771" i="1"/>
  <c r="J2771" i="1" s="1"/>
  <c r="K2771" i="1" s="1"/>
  <c r="H2770" i="1"/>
  <c r="J2770" i="1" s="1"/>
  <c r="K2770" i="1" s="1"/>
  <c r="H2769" i="1"/>
  <c r="J2769" i="1" s="1"/>
  <c r="K2769" i="1" s="1"/>
  <c r="H2768" i="1"/>
  <c r="J2768" i="1" s="1"/>
  <c r="K2768" i="1" s="1"/>
  <c r="H2767" i="1"/>
  <c r="J2767" i="1" s="1"/>
  <c r="K2767" i="1" s="1"/>
  <c r="H2766" i="1"/>
  <c r="J2766" i="1" s="1"/>
  <c r="K2766" i="1" s="1"/>
  <c r="H2765" i="1"/>
  <c r="J2765" i="1" s="1"/>
  <c r="K2765" i="1" s="1"/>
  <c r="H2764" i="1"/>
  <c r="J2764" i="1" s="1"/>
  <c r="K2764" i="1" s="1"/>
  <c r="H2763" i="1"/>
  <c r="J2763" i="1" s="1"/>
  <c r="K2763" i="1" s="1"/>
  <c r="H2762" i="1"/>
  <c r="J2762" i="1" s="1"/>
  <c r="K2762" i="1" s="1"/>
  <c r="H2761" i="1"/>
  <c r="J2761" i="1" s="1"/>
  <c r="K2761" i="1" s="1"/>
  <c r="H2760" i="1"/>
  <c r="J2760" i="1" s="1"/>
  <c r="K2760" i="1" s="1"/>
  <c r="H2759" i="1"/>
  <c r="J2759" i="1" s="1"/>
  <c r="K2759" i="1" s="1"/>
  <c r="H2758" i="1"/>
  <c r="J2758" i="1" s="1"/>
  <c r="K2758" i="1" s="1"/>
  <c r="H2757" i="1"/>
  <c r="J2757" i="1" s="1"/>
  <c r="K2757" i="1" s="1"/>
  <c r="H2756" i="1"/>
  <c r="J2756" i="1" s="1"/>
  <c r="K2756" i="1" s="1"/>
  <c r="H2755" i="1"/>
  <c r="J2755" i="1" s="1"/>
  <c r="K2755" i="1" s="1"/>
  <c r="H2754" i="1"/>
  <c r="J2754" i="1" s="1"/>
  <c r="K2754" i="1" s="1"/>
  <c r="H2753" i="1"/>
  <c r="J2753" i="1" s="1"/>
  <c r="K2753" i="1" s="1"/>
  <c r="H2752" i="1"/>
  <c r="J2752" i="1" s="1"/>
  <c r="K2752" i="1" s="1"/>
  <c r="H2751" i="1"/>
  <c r="J2751" i="1" s="1"/>
  <c r="K2751" i="1" s="1"/>
  <c r="H2750" i="1"/>
  <c r="J2750" i="1" s="1"/>
  <c r="K2750" i="1" s="1"/>
  <c r="H2749" i="1"/>
  <c r="J2749" i="1" s="1"/>
  <c r="K2749" i="1" s="1"/>
  <c r="H2748" i="1"/>
  <c r="J2748" i="1" s="1"/>
  <c r="K2748" i="1" s="1"/>
  <c r="H2747" i="1"/>
  <c r="J2747" i="1" s="1"/>
  <c r="K2747" i="1" s="1"/>
  <c r="H2746" i="1"/>
  <c r="J2746" i="1" s="1"/>
  <c r="K2746" i="1" s="1"/>
  <c r="H2745" i="1"/>
  <c r="J2745" i="1" s="1"/>
  <c r="K2745" i="1" s="1"/>
  <c r="H2744" i="1"/>
  <c r="J2744" i="1" s="1"/>
  <c r="K2744" i="1" s="1"/>
  <c r="H2743" i="1"/>
  <c r="J2743" i="1" s="1"/>
  <c r="K2743" i="1" s="1"/>
  <c r="H2742" i="1"/>
  <c r="J2742" i="1" s="1"/>
  <c r="K2742" i="1" s="1"/>
  <c r="H2741" i="1"/>
  <c r="J2741" i="1" s="1"/>
  <c r="K2741" i="1" s="1"/>
  <c r="H2740" i="1"/>
  <c r="J2740" i="1" s="1"/>
  <c r="K2740" i="1" s="1"/>
  <c r="H2739" i="1"/>
  <c r="J2739" i="1" s="1"/>
  <c r="K2739" i="1" s="1"/>
  <c r="H2738" i="1"/>
  <c r="J2738" i="1" s="1"/>
  <c r="K2738" i="1" s="1"/>
  <c r="H2737" i="1"/>
  <c r="J2737" i="1" s="1"/>
  <c r="K2737" i="1" s="1"/>
  <c r="H2736" i="1"/>
  <c r="J2736" i="1" s="1"/>
  <c r="K2736" i="1" s="1"/>
  <c r="H2735" i="1"/>
  <c r="J2735" i="1" s="1"/>
  <c r="K2735" i="1" s="1"/>
  <c r="H2734" i="1"/>
  <c r="J2734" i="1" s="1"/>
  <c r="K2734" i="1" s="1"/>
  <c r="H2733" i="1"/>
  <c r="J2733" i="1" s="1"/>
  <c r="K2733" i="1" s="1"/>
  <c r="H2732" i="1"/>
  <c r="J2732" i="1" s="1"/>
  <c r="K2732" i="1" s="1"/>
  <c r="H2731" i="1"/>
  <c r="J2731" i="1" s="1"/>
  <c r="K2731" i="1" s="1"/>
  <c r="H2730" i="1"/>
  <c r="J2730" i="1" s="1"/>
  <c r="K2730" i="1" s="1"/>
  <c r="H2729" i="1"/>
  <c r="J2729" i="1" s="1"/>
  <c r="K2729" i="1" s="1"/>
  <c r="H2728" i="1"/>
  <c r="J2728" i="1" s="1"/>
  <c r="K2728" i="1" s="1"/>
  <c r="H2727" i="1"/>
  <c r="J2727" i="1" s="1"/>
  <c r="K2727" i="1" s="1"/>
  <c r="H2726" i="1"/>
  <c r="J2726" i="1" s="1"/>
  <c r="K2726" i="1" s="1"/>
  <c r="H2725" i="1"/>
  <c r="J2725" i="1" s="1"/>
  <c r="K2725" i="1" s="1"/>
  <c r="H2724" i="1"/>
  <c r="J2724" i="1" s="1"/>
  <c r="K2724" i="1" s="1"/>
  <c r="H2723" i="1"/>
  <c r="J2723" i="1" s="1"/>
  <c r="K2723" i="1" s="1"/>
  <c r="H2722" i="1"/>
  <c r="J2722" i="1" s="1"/>
  <c r="K2722" i="1" s="1"/>
  <c r="H2721" i="1"/>
  <c r="J2721" i="1" s="1"/>
  <c r="K2721" i="1" s="1"/>
  <c r="H2720" i="1"/>
  <c r="J2720" i="1" s="1"/>
  <c r="K2720" i="1" s="1"/>
  <c r="H2719" i="1"/>
  <c r="J2719" i="1" s="1"/>
  <c r="K2719" i="1" s="1"/>
  <c r="J2718" i="1"/>
  <c r="K2718" i="1" s="1"/>
  <c r="H2718" i="1"/>
  <c r="H2717" i="1"/>
  <c r="J2717" i="1" s="1"/>
  <c r="K2717" i="1" s="1"/>
  <c r="H2716" i="1"/>
  <c r="J2716" i="1" s="1"/>
  <c r="K2716" i="1" s="1"/>
  <c r="H2715" i="1"/>
  <c r="J2715" i="1" s="1"/>
  <c r="K2715" i="1" s="1"/>
  <c r="H2714" i="1"/>
  <c r="J2714" i="1" s="1"/>
  <c r="K2714" i="1" s="1"/>
  <c r="H2713" i="1"/>
  <c r="J2713" i="1" s="1"/>
  <c r="K2713" i="1" s="1"/>
  <c r="H2712" i="1"/>
  <c r="J2712" i="1" s="1"/>
  <c r="K2712" i="1" s="1"/>
  <c r="H2711" i="1"/>
  <c r="J2711" i="1" s="1"/>
  <c r="K2711" i="1" s="1"/>
  <c r="H2710" i="1"/>
  <c r="J2710" i="1" s="1"/>
  <c r="K2710" i="1" s="1"/>
  <c r="H2709" i="1"/>
  <c r="J2709" i="1" s="1"/>
  <c r="K2709" i="1" s="1"/>
  <c r="H2708" i="1"/>
  <c r="J2708" i="1" s="1"/>
  <c r="K2708" i="1" s="1"/>
  <c r="H2707" i="1"/>
  <c r="J2707" i="1" s="1"/>
  <c r="K2707" i="1" s="1"/>
  <c r="H2706" i="1"/>
  <c r="J2706" i="1" s="1"/>
  <c r="K2706" i="1" s="1"/>
  <c r="H2705" i="1"/>
  <c r="J2705" i="1" s="1"/>
  <c r="K2705" i="1" s="1"/>
  <c r="H2704" i="1"/>
  <c r="J2704" i="1" s="1"/>
  <c r="K2704" i="1" s="1"/>
  <c r="H2703" i="1"/>
  <c r="J2703" i="1" s="1"/>
  <c r="K2703" i="1" s="1"/>
  <c r="H2702" i="1"/>
  <c r="J2702" i="1" s="1"/>
  <c r="K2702" i="1" s="1"/>
  <c r="H2701" i="1"/>
  <c r="J2701" i="1" s="1"/>
  <c r="K2701" i="1" s="1"/>
  <c r="H2700" i="1"/>
  <c r="J2700" i="1" s="1"/>
  <c r="K2700" i="1" s="1"/>
  <c r="H2699" i="1"/>
  <c r="J2699" i="1" s="1"/>
  <c r="K2699" i="1" s="1"/>
  <c r="H2698" i="1"/>
  <c r="J2698" i="1" s="1"/>
  <c r="K2698" i="1" s="1"/>
  <c r="H2697" i="1"/>
  <c r="J2697" i="1" s="1"/>
  <c r="K2697" i="1" s="1"/>
  <c r="H2696" i="1"/>
  <c r="J2696" i="1" s="1"/>
  <c r="K2696" i="1" s="1"/>
  <c r="H2695" i="1"/>
  <c r="J2695" i="1" s="1"/>
  <c r="K2695" i="1" s="1"/>
  <c r="H2694" i="1"/>
  <c r="J2694" i="1" s="1"/>
  <c r="K2694" i="1" s="1"/>
  <c r="H2693" i="1"/>
  <c r="J2693" i="1" s="1"/>
  <c r="K2693" i="1" s="1"/>
  <c r="H2692" i="1"/>
  <c r="J2692" i="1" s="1"/>
  <c r="K2692" i="1" s="1"/>
  <c r="H2691" i="1"/>
  <c r="J2691" i="1" s="1"/>
  <c r="K2691" i="1" s="1"/>
  <c r="H2690" i="1"/>
  <c r="J2690" i="1" s="1"/>
  <c r="K2690" i="1" s="1"/>
  <c r="H2689" i="1"/>
  <c r="J2689" i="1" s="1"/>
  <c r="K2689" i="1" s="1"/>
  <c r="H2688" i="1"/>
  <c r="J2688" i="1" s="1"/>
  <c r="K2688" i="1" s="1"/>
  <c r="H2687" i="1"/>
  <c r="J2687" i="1" s="1"/>
  <c r="K2687" i="1" s="1"/>
  <c r="H2686" i="1"/>
  <c r="J2686" i="1" s="1"/>
  <c r="K2686" i="1" s="1"/>
  <c r="H2685" i="1"/>
  <c r="J2685" i="1" s="1"/>
  <c r="K2685" i="1" s="1"/>
  <c r="H2684" i="1"/>
  <c r="J2684" i="1" s="1"/>
  <c r="K2684" i="1" s="1"/>
  <c r="H2683" i="1"/>
  <c r="J2683" i="1" s="1"/>
  <c r="K2683" i="1" s="1"/>
  <c r="H2682" i="1"/>
  <c r="J2682" i="1" s="1"/>
  <c r="K2682" i="1" s="1"/>
  <c r="H2681" i="1"/>
  <c r="J2681" i="1" s="1"/>
  <c r="K2681" i="1" s="1"/>
  <c r="H2680" i="1"/>
  <c r="J2680" i="1" s="1"/>
  <c r="K2680" i="1" s="1"/>
  <c r="H2679" i="1"/>
  <c r="J2679" i="1" s="1"/>
  <c r="K2679" i="1" s="1"/>
  <c r="H2678" i="1"/>
  <c r="J2678" i="1" s="1"/>
  <c r="K2678" i="1" s="1"/>
  <c r="H2677" i="1"/>
  <c r="J2677" i="1" s="1"/>
  <c r="K2677" i="1" s="1"/>
  <c r="H2676" i="1"/>
  <c r="J2676" i="1" s="1"/>
  <c r="K2676" i="1" s="1"/>
  <c r="H2675" i="1"/>
  <c r="J2675" i="1" s="1"/>
  <c r="K2675" i="1" s="1"/>
  <c r="H2674" i="1"/>
  <c r="J2674" i="1" s="1"/>
  <c r="K2674" i="1" s="1"/>
  <c r="H2673" i="1"/>
  <c r="J2673" i="1" s="1"/>
  <c r="K2673" i="1" s="1"/>
  <c r="H2672" i="1"/>
  <c r="J2672" i="1" s="1"/>
  <c r="K2672" i="1" s="1"/>
  <c r="H2671" i="1"/>
  <c r="J2671" i="1" s="1"/>
  <c r="K2671" i="1" s="1"/>
  <c r="H2670" i="1"/>
  <c r="J2670" i="1" s="1"/>
  <c r="K2670" i="1" s="1"/>
  <c r="H2669" i="1"/>
  <c r="J2669" i="1" s="1"/>
  <c r="K2669" i="1" s="1"/>
  <c r="H2668" i="1"/>
  <c r="J2668" i="1" s="1"/>
  <c r="K2668" i="1" s="1"/>
  <c r="H2667" i="1"/>
  <c r="J2667" i="1" s="1"/>
  <c r="K2667" i="1" s="1"/>
  <c r="H2666" i="1"/>
  <c r="J2666" i="1" s="1"/>
  <c r="K2666" i="1" s="1"/>
  <c r="H2665" i="1"/>
  <c r="J2665" i="1" s="1"/>
  <c r="K2665" i="1" s="1"/>
  <c r="H2664" i="1"/>
  <c r="J2664" i="1" s="1"/>
  <c r="K2664" i="1" s="1"/>
  <c r="H2663" i="1"/>
  <c r="J2663" i="1" s="1"/>
  <c r="K2663" i="1" s="1"/>
  <c r="H2662" i="1"/>
  <c r="J2662" i="1" s="1"/>
  <c r="K2662" i="1" s="1"/>
  <c r="H2661" i="1"/>
  <c r="J2661" i="1" s="1"/>
  <c r="K2661" i="1" s="1"/>
  <c r="H2660" i="1"/>
  <c r="J2660" i="1" s="1"/>
  <c r="K2660" i="1" s="1"/>
  <c r="H2659" i="1"/>
  <c r="J2659" i="1" s="1"/>
  <c r="K2659" i="1" s="1"/>
  <c r="H2658" i="1"/>
  <c r="J2658" i="1" s="1"/>
  <c r="K2658" i="1" s="1"/>
  <c r="H2657" i="1"/>
  <c r="J2657" i="1" s="1"/>
  <c r="K2657" i="1" s="1"/>
  <c r="H2656" i="1"/>
  <c r="J2656" i="1" s="1"/>
  <c r="K2656" i="1" s="1"/>
  <c r="H2655" i="1"/>
  <c r="J2655" i="1" s="1"/>
  <c r="K2655" i="1" s="1"/>
  <c r="H2654" i="1"/>
  <c r="J2654" i="1" s="1"/>
  <c r="K2654" i="1" s="1"/>
  <c r="H2653" i="1"/>
  <c r="J2653" i="1" s="1"/>
  <c r="K2653" i="1" s="1"/>
  <c r="H2652" i="1"/>
  <c r="J2652" i="1" s="1"/>
  <c r="K2652" i="1" s="1"/>
  <c r="H2651" i="1"/>
  <c r="J2651" i="1" s="1"/>
  <c r="K2651" i="1" s="1"/>
  <c r="H2650" i="1"/>
  <c r="J2650" i="1" s="1"/>
  <c r="K2650" i="1" s="1"/>
  <c r="H2649" i="1"/>
  <c r="J2649" i="1" s="1"/>
  <c r="K2649" i="1" s="1"/>
  <c r="H2648" i="1"/>
  <c r="J2648" i="1" s="1"/>
  <c r="K2648" i="1" s="1"/>
  <c r="H2647" i="1"/>
  <c r="J2647" i="1" s="1"/>
  <c r="K2647" i="1" s="1"/>
  <c r="H2646" i="1"/>
  <c r="J2646" i="1" s="1"/>
  <c r="K2646" i="1" s="1"/>
  <c r="H2645" i="1"/>
  <c r="J2645" i="1" s="1"/>
  <c r="K2645" i="1" s="1"/>
  <c r="H2644" i="1"/>
  <c r="J2644" i="1" s="1"/>
  <c r="K2644" i="1" s="1"/>
  <c r="H2643" i="1"/>
  <c r="J2643" i="1" s="1"/>
  <c r="K2643" i="1" s="1"/>
  <c r="H2642" i="1"/>
  <c r="J2642" i="1" s="1"/>
  <c r="K2642" i="1" s="1"/>
  <c r="H2641" i="1"/>
  <c r="J2641" i="1" s="1"/>
  <c r="K2641" i="1" s="1"/>
  <c r="H2640" i="1"/>
  <c r="J2640" i="1" s="1"/>
  <c r="K2640" i="1" s="1"/>
  <c r="H2639" i="1"/>
  <c r="J2639" i="1" s="1"/>
  <c r="K2639" i="1" s="1"/>
  <c r="H2638" i="1"/>
  <c r="J2638" i="1" s="1"/>
  <c r="K2638" i="1" s="1"/>
  <c r="H2637" i="1"/>
  <c r="J2637" i="1" s="1"/>
  <c r="K2637" i="1" s="1"/>
  <c r="H2636" i="1"/>
  <c r="J2636" i="1" s="1"/>
  <c r="K2636" i="1" s="1"/>
  <c r="H2635" i="1"/>
  <c r="J2635" i="1" s="1"/>
  <c r="K2635" i="1" s="1"/>
  <c r="H2634" i="1"/>
  <c r="J2634" i="1" s="1"/>
  <c r="K2634" i="1" s="1"/>
  <c r="H2633" i="1"/>
  <c r="J2633" i="1" s="1"/>
  <c r="K2633" i="1" s="1"/>
  <c r="J2632" i="1"/>
  <c r="K2632" i="1" s="1"/>
  <c r="H2632" i="1"/>
  <c r="H2631" i="1"/>
  <c r="J2631" i="1" s="1"/>
  <c r="K2631" i="1" s="1"/>
  <c r="H2630" i="1"/>
  <c r="J2630" i="1" s="1"/>
  <c r="K2630" i="1" s="1"/>
  <c r="H2629" i="1"/>
  <c r="J2629" i="1" s="1"/>
  <c r="K2629" i="1" s="1"/>
  <c r="H2628" i="1"/>
  <c r="J2628" i="1" s="1"/>
  <c r="K2628" i="1" s="1"/>
  <c r="H2627" i="1"/>
  <c r="J2627" i="1" s="1"/>
  <c r="K2627" i="1" s="1"/>
  <c r="H2626" i="1"/>
  <c r="J2626" i="1" s="1"/>
  <c r="K2626" i="1" s="1"/>
  <c r="H2625" i="1"/>
  <c r="J2625" i="1" s="1"/>
  <c r="K2625" i="1" s="1"/>
  <c r="H2624" i="1"/>
  <c r="J2624" i="1" s="1"/>
  <c r="K2624" i="1" s="1"/>
  <c r="H2623" i="1"/>
  <c r="J2623" i="1" s="1"/>
  <c r="K2623" i="1" s="1"/>
  <c r="H2622" i="1"/>
  <c r="J2622" i="1" s="1"/>
  <c r="K2622" i="1" s="1"/>
  <c r="H2621" i="1"/>
  <c r="J2621" i="1" s="1"/>
  <c r="K2621" i="1" s="1"/>
  <c r="H2620" i="1"/>
  <c r="J2620" i="1" s="1"/>
  <c r="K2620" i="1" s="1"/>
  <c r="H2619" i="1"/>
  <c r="J2619" i="1" s="1"/>
  <c r="K2619" i="1" s="1"/>
  <c r="H2618" i="1"/>
  <c r="J2618" i="1" s="1"/>
  <c r="K2618" i="1" s="1"/>
  <c r="H2617" i="1"/>
  <c r="J2617" i="1" s="1"/>
  <c r="K2617" i="1" s="1"/>
  <c r="H2616" i="1"/>
  <c r="J2616" i="1" s="1"/>
  <c r="K2616" i="1" s="1"/>
  <c r="H2615" i="1"/>
  <c r="J2615" i="1" s="1"/>
  <c r="K2615" i="1" s="1"/>
  <c r="H2614" i="1"/>
  <c r="J2614" i="1" s="1"/>
  <c r="K2614" i="1" s="1"/>
  <c r="H2613" i="1"/>
  <c r="J2613" i="1" s="1"/>
  <c r="K2613" i="1" s="1"/>
  <c r="H2612" i="1"/>
  <c r="J2612" i="1" s="1"/>
  <c r="K2612" i="1" s="1"/>
  <c r="H2611" i="1"/>
  <c r="J2611" i="1" s="1"/>
  <c r="K2611" i="1" s="1"/>
  <c r="H2610" i="1"/>
  <c r="J2610" i="1" s="1"/>
  <c r="K2610" i="1" s="1"/>
  <c r="H2609" i="1"/>
  <c r="J2609" i="1" s="1"/>
  <c r="K2609" i="1" s="1"/>
  <c r="H2608" i="1"/>
  <c r="J2608" i="1" s="1"/>
  <c r="K2608" i="1" s="1"/>
  <c r="H2607" i="1"/>
  <c r="J2607" i="1" s="1"/>
  <c r="K2607" i="1" s="1"/>
  <c r="H2606" i="1"/>
  <c r="J2606" i="1" s="1"/>
  <c r="K2606" i="1" s="1"/>
  <c r="H2605" i="1"/>
  <c r="J2605" i="1" s="1"/>
  <c r="K2605" i="1" s="1"/>
  <c r="H2604" i="1"/>
  <c r="J2604" i="1" s="1"/>
  <c r="K2604" i="1" s="1"/>
  <c r="H2603" i="1"/>
  <c r="J2603" i="1" s="1"/>
  <c r="K2603" i="1" s="1"/>
  <c r="H2602" i="1"/>
  <c r="J2602" i="1" s="1"/>
  <c r="K2602" i="1" s="1"/>
  <c r="H2601" i="1"/>
  <c r="J2601" i="1" s="1"/>
  <c r="K2601" i="1" s="1"/>
  <c r="H2600" i="1"/>
  <c r="J2600" i="1" s="1"/>
  <c r="K2600" i="1" s="1"/>
  <c r="H2599" i="1"/>
  <c r="J2599" i="1" s="1"/>
  <c r="K2599" i="1" s="1"/>
  <c r="J2598" i="1"/>
  <c r="K2598" i="1" s="1"/>
  <c r="H2598" i="1"/>
  <c r="H2597" i="1"/>
  <c r="J2597" i="1" s="1"/>
  <c r="K2597" i="1" s="1"/>
  <c r="H2596" i="1"/>
  <c r="J2596" i="1" s="1"/>
  <c r="K2596" i="1" s="1"/>
  <c r="H2595" i="1"/>
  <c r="J2595" i="1" s="1"/>
  <c r="K2595" i="1" s="1"/>
  <c r="H2594" i="1"/>
  <c r="J2594" i="1" s="1"/>
  <c r="K2594" i="1" s="1"/>
  <c r="H2593" i="1"/>
  <c r="J2593" i="1" s="1"/>
  <c r="K2593" i="1" s="1"/>
  <c r="H2592" i="1"/>
  <c r="J2592" i="1" s="1"/>
  <c r="K2592" i="1" s="1"/>
  <c r="H2591" i="1"/>
  <c r="J2591" i="1" s="1"/>
  <c r="K2591" i="1" s="1"/>
  <c r="H2590" i="1"/>
  <c r="J2590" i="1" s="1"/>
  <c r="K2590" i="1" s="1"/>
  <c r="H2589" i="1"/>
  <c r="J2589" i="1" s="1"/>
  <c r="K2589" i="1" s="1"/>
  <c r="H2588" i="1"/>
  <c r="J2588" i="1" s="1"/>
  <c r="K2588" i="1" s="1"/>
  <c r="H2587" i="1"/>
  <c r="J2587" i="1" s="1"/>
  <c r="K2587" i="1" s="1"/>
  <c r="H2586" i="1"/>
  <c r="J2586" i="1" s="1"/>
  <c r="K2586" i="1" s="1"/>
  <c r="H2585" i="1"/>
  <c r="J2585" i="1" s="1"/>
  <c r="K2585" i="1" s="1"/>
  <c r="H2584" i="1"/>
  <c r="J2584" i="1" s="1"/>
  <c r="K2584" i="1" s="1"/>
  <c r="H2583" i="1"/>
  <c r="J2583" i="1" s="1"/>
  <c r="K2583" i="1" s="1"/>
  <c r="H2582" i="1"/>
  <c r="J2582" i="1" s="1"/>
  <c r="K2582" i="1" s="1"/>
  <c r="H2581" i="1"/>
  <c r="J2581" i="1" s="1"/>
  <c r="K2581" i="1" s="1"/>
  <c r="H2580" i="1"/>
  <c r="J2580" i="1" s="1"/>
  <c r="K2580" i="1" s="1"/>
  <c r="H2579" i="1"/>
  <c r="J2579" i="1" s="1"/>
  <c r="K2579" i="1" s="1"/>
  <c r="H2578" i="1"/>
  <c r="J2578" i="1" s="1"/>
  <c r="K2578" i="1" s="1"/>
  <c r="H2577" i="1"/>
  <c r="J2577" i="1" s="1"/>
  <c r="K2577" i="1" s="1"/>
  <c r="H2576" i="1"/>
  <c r="J2576" i="1" s="1"/>
  <c r="K2576" i="1" s="1"/>
  <c r="H2575" i="1"/>
  <c r="J2575" i="1" s="1"/>
  <c r="K2575" i="1" s="1"/>
  <c r="H2574" i="1"/>
  <c r="J2574" i="1" s="1"/>
  <c r="K2574" i="1" s="1"/>
  <c r="H2573" i="1"/>
  <c r="J2573" i="1" s="1"/>
  <c r="K2573" i="1" s="1"/>
  <c r="H2572" i="1"/>
  <c r="J2572" i="1" s="1"/>
  <c r="K2572" i="1" s="1"/>
  <c r="H2571" i="1"/>
  <c r="J2571" i="1" s="1"/>
  <c r="K2571" i="1" s="1"/>
  <c r="H2570" i="1"/>
  <c r="J2570" i="1" s="1"/>
  <c r="K2570" i="1" s="1"/>
  <c r="H2569" i="1"/>
  <c r="J2569" i="1" s="1"/>
  <c r="K2569" i="1" s="1"/>
  <c r="H2568" i="1"/>
  <c r="J2568" i="1" s="1"/>
  <c r="K2568" i="1" s="1"/>
  <c r="H2567" i="1"/>
  <c r="J2567" i="1" s="1"/>
  <c r="K2567" i="1" s="1"/>
  <c r="H2566" i="1"/>
  <c r="J2566" i="1" s="1"/>
  <c r="K2566" i="1" s="1"/>
  <c r="H2565" i="1"/>
  <c r="J2565" i="1" s="1"/>
  <c r="K2565" i="1" s="1"/>
  <c r="H2564" i="1"/>
  <c r="J2564" i="1" s="1"/>
  <c r="K2564" i="1" s="1"/>
  <c r="H2563" i="1"/>
  <c r="J2563" i="1" s="1"/>
  <c r="K2563" i="1" s="1"/>
  <c r="H2562" i="1"/>
  <c r="J2562" i="1" s="1"/>
  <c r="K2562" i="1" s="1"/>
  <c r="H2561" i="1"/>
  <c r="J2561" i="1" s="1"/>
  <c r="K2561" i="1" s="1"/>
  <c r="H2560" i="1"/>
  <c r="J2560" i="1" s="1"/>
  <c r="K2560" i="1" s="1"/>
  <c r="H2559" i="1"/>
  <c r="J2559" i="1" s="1"/>
  <c r="K2559" i="1" s="1"/>
  <c r="H2558" i="1"/>
  <c r="J2558" i="1" s="1"/>
  <c r="K2558" i="1" s="1"/>
  <c r="H2557" i="1"/>
  <c r="J2557" i="1" s="1"/>
  <c r="K2557" i="1" s="1"/>
  <c r="H2556" i="1"/>
  <c r="J2556" i="1" s="1"/>
  <c r="K2556" i="1" s="1"/>
  <c r="H2555" i="1"/>
  <c r="J2555" i="1" s="1"/>
  <c r="K2555" i="1" s="1"/>
  <c r="H2554" i="1"/>
  <c r="J2554" i="1" s="1"/>
  <c r="K2554" i="1" s="1"/>
  <c r="H2553" i="1"/>
  <c r="J2553" i="1" s="1"/>
  <c r="K2553" i="1" s="1"/>
  <c r="H2552" i="1"/>
  <c r="J2552" i="1" s="1"/>
  <c r="K2552" i="1" s="1"/>
  <c r="H2551" i="1"/>
  <c r="J2551" i="1" s="1"/>
  <c r="K2551" i="1" s="1"/>
  <c r="H2550" i="1"/>
  <c r="J2550" i="1" s="1"/>
  <c r="K2550" i="1" s="1"/>
  <c r="H2549" i="1"/>
  <c r="J2549" i="1" s="1"/>
  <c r="K2549" i="1" s="1"/>
  <c r="H2548" i="1"/>
  <c r="J2548" i="1" s="1"/>
  <c r="K2548" i="1" s="1"/>
  <c r="H2547" i="1"/>
  <c r="J2547" i="1" s="1"/>
  <c r="K2547" i="1" s="1"/>
  <c r="H2546" i="1"/>
  <c r="J2546" i="1" s="1"/>
  <c r="K2546" i="1" s="1"/>
  <c r="H2545" i="1"/>
  <c r="J2545" i="1" s="1"/>
  <c r="K2545" i="1" s="1"/>
  <c r="H2544" i="1"/>
  <c r="J2544" i="1" s="1"/>
  <c r="K2544" i="1" s="1"/>
  <c r="H2543" i="1"/>
  <c r="J2543" i="1" s="1"/>
  <c r="K2543" i="1" s="1"/>
  <c r="H2542" i="1"/>
  <c r="J2542" i="1" s="1"/>
  <c r="K2542" i="1" s="1"/>
  <c r="H2541" i="1"/>
  <c r="J2541" i="1" s="1"/>
  <c r="K2541" i="1" s="1"/>
  <c r="H2540" i="1"/>
  <c r="J2540" i="1" s="1"/>
  <c r="K2540" i="1" s="1"/>
  <c r="H2539" i="1"/>
  <c r="J2539" i="1" s="1"/>
  <c r="K2539" i="1" s="1"/>
  <c r="H2538" i="1"/>
  <c r="J2538" i="1" s="1"/>
  <c r="K2538" i="1" s="1"/>
  <c r="H2537" i="1"/>
  <c r="J2537" i="1" s="1"/>
  <c r="K2537" i="1" s="1"/>
  <c r="H2536" i="1"/>
  <c r="J2536" i="1" s="1"/>
  <c r="K2536" i="1" s="1"/>
  <c r="H2535" i="1"/>
  <c r="J2535" i="1" s="1"/>
  <c r="K2535" i="1" s="1"/>
  <c r="H2534" i="1"/>
  <c r="J2534" i="1" s="1"/>
  <c r="K2534" i="1" s="1"/>
  <c r="H2533" i="1"/>
  <c r="J2533" i="1" s="1"/>
  <c r="K2533" i="1" s="1"/>
  <c r="H2532" i="1"/>
  <c r="J2532" i="1" s="1"/>
  <c r="K2532" i="1" s="1"/>
  <c r="H2531" i="1"/>
  <c r="J2531" i="1" s="1"/>
  <c r="K2531" i="1" s="1"/>
  <c r="H2530" i="1"/>
  <c r="J2530" i="1" s="1"/>
  <c r="K2530" i="1" s="1"/>
  <c r="H2529" i="1"/>
  <c r="J2529" i="1" s="1"/>
  <c r="K2529" i="1" s="1"/>
  <c r="J2528" i="1"/>
  <c r="K2528" i="1" s="1"/>
  <c r="H2528" i="1"/>
  <c r="H2527" i="1"/>
  <c r="J2527" i="1" s="1"/>
  <c r="K2527" i="1" s="1"/>
  <c r="H2526" i="1"/>
  <c r="J2526" i="1" s="1"/>
  <c r="K2526" i="1" s="1"/>
  <c r="H2525" i="1"/>
  <c r="J2525" i="1" s="1"/>
  <c r="K2525" i="1" s="1"/>
  <c r="H2524" i="1"/>
  <c r="J2524" i="1" s="1"/>
  <c r="K2524" i="1" s="1"/>
  <c r="H2523" i="1"/>
  <c r="J2523" i="1" s="1"/>
  <c r="K2523" i="1" s="1"/>
  <c r="H2522" i="1"/>
  <c r="J2522" i="1" s="1"/>
  <c r="K2522" i="1" s="1"/>
  <c r="H2521" i="1"/>
  <c r="J2521" i="1" s="1"/>
  <c r="K2521" i="1" s="1"/>
  <c r="H2520" i="1" l="1"/>
  <c r="J2520" i="1" s="1"/>
  <c r="K2520" i="1" s="1"/>
  <c r="H2519" i="1"/>
  <c r="J2519" i="1" s="1"/>
  <c r="K2519" i="1" s="1"/>
  <c r="H2518" i="1"/>
  <c r="J2518" i="1" s="1"/>
  <c r="K2518" i="1" s="1"/>
  <c r="H2517" i="1"/>
  <c r="J2517" i="1" s="1"/>
  <c r="K2517" i="1" s="1"/>
  <c r="H2516" i="1"/>
  <c r="J2516" i="1" s="1"/>
  <c r="K2516" i="1" s="1"/>
  <c r="H2515" i="1"/>
  <c r="J2515" i="1" s="1"/>
  <c r="K2515" i="1" s="1"/>
  <c r="H2514" i="1"/>
  <c r="J2514" i="1" s="1"/>
  <c r="K2514" i="1" s="1"/>
  <c r="H2513" i="1"/>
  <c r="J2513" i="1" s="1"/>
  <c r="K2513" i="1" s="1"/>
  <c r="H2512" i="1"/>
  <c r="J2512" i="1" s="1"/>
  <c r="K2512" i="1" s="1"/>
  <c r="H2511" i="1"/>
  <c r="J2511" i="1" s="1"/>
  <c r="K2511" i="1" s="1"/>
  <c r="H2510" i="1"/>
  <c r="J2510" i="1" s="1"/>
  <c r="K2510" i="1" s="1"/>
  <c r="H2509" i="1"/>
  <c r="J2509" i="1" s="1"/>
  <c r="K2509" i="1" s="1"/>
  <c r="H2508" i="1"/>
  <c r="J2508" i="1" s="1"/>
  <c r="K2508" i="1" s="1"/>
  <c r="H2507" i="1"/>
  <c r="J2507" i="1" s="1"/>
  <c r="K2507" i="1" s="1"/>
  <c r="H2506" i="1"/>
  <c r="J2506" i="1" s="1"/>
  <c r="K2506" i="1" s="1"/>
  <c r="H2505" i="1"/>
  <c r="J2505" i="1" s="1"/>
  <c r="K2505" i="1" s="1"/>
  <c r="H2504" i="1"/>
  <c r="J2504" i="1" s="1"/>
  <c r="K2504" i="1" s="1"/>
  <c r="H2503" i="1"/>
  <c r="J2503" i="1" s="1"/>
  <c r="K2503" i="1" s="1"/>
  <c r="H2502" i="1"/>
  <c r="J2502" i="1" s="1"/>
  <c r="K2502" i="1" s="1"/>
  <c r="H2501" i="1"/>
  <c r="J2501" i="1" s="1"/>
  <c r="K2501" i="1" s="1"/>
  <c r="H2500" i="1"/>
  <c r="J2500" i="1" s="1"/>
  <c r="K2500" i="1" s="1"/>
  <c r="H2499" i="1"/>
  <c r="J2499" i="1" s="1"/>
  <c r="K2499" i="1" s="1"/>
  <c r="H2498" i="1"/>
  <c r="J2498" i="1" s="1"/>
  <c r="K2498" i="1" s="1"/>
  <c r="H2497" i="1"/>
  <c r="J2497" i="1" s="1"/>
  <c r="K2497" i="1" s="1"/>
  <c r="H2496" i="1"/>
  <c r="J2496" i="1" s="1"/>
  <c r="K2496" i="1" s="1"/>
  <c r="H2495" i="1"/>
  <c r="J2495" i="1" s="1"/>
  <c r="K2495" i="1" s="1"/>
  <c r="H2494" i="1"/>
  <c r="J2494" i="1" s="1"/>
  <c r="K2494" i="1" s="1"/>
  <c r="H2493" i="1"/>
  <c r="J2493" i="1" s="1"/>
  <c r="K2493" i="1" s="1"/>
  <c r="H2492" i="1"/>
  <c r="J2492" i="1" s="1"/>
  <c r="K2492" i="1" s="1"/>
  <c r="H2491" i="1"/>
  <c r="J2491" i="1" s="1"/>
  <c r="K2491" i="1" s="1"/>
  <c r="H2490" i="1"/>
  <c r="J2490" i="1" s="1"/>
  <c r="K2490" i="1" s="1"/>
  <c r="H2489" i="1"/>
  <c r="J2489" i="1" s="1"/>
  <c r="K2489" i="1" s="1"/>
  <c r="H2488" i="1"/>
  <c r="J2488" i="1" s="1"/>
  <c r="K2488" i="1" s="1"/>
  <c r="H2487" i="1"/>
  <c r="J2487" i="1" s="1"/>
  <c r="K2487" i="1" s="1"/>
  <c r="H2486" i="1"/>
  <c r="J2486" i="1" s="1"/>
  <c r="K2486" i="1" s="1"/>
  <c r="H2485" i="1"/>
  <c r="J2485" i="1" s="1"/>
  <c r="K2485" i="1" s="1"/>
  <c r="H2484" i="1"/>
  <c r="J2484" i="1" s="1"/>
  <c r="K2484" i="1" s="1"/>
  <c r="H2483" i="1"/>
  <c r="J2483" i="1" s="1"/>
  <c r="K2483" i="1" s="1"/>
  <c r="H2482" i="1"/>
  <c r="J2482" i="1" s="1"/>
  <c r="K2482" i="1" s="1"/>
  <c r="H2481" i="1"/>
  <c r="J2481" i="1" s="1"/>
  <c r="K2481" i="1" s="1"/>
  <c r="H2480" i="1"/>
  <c r="J2480" i="1" s="1"/>
  <c r="K2480" i="1" s="1"/>
  <c r="H2479" i="1"/>
  <c r="J2479" i="1" s="1"/>
  <c r="K2479" i="1" s="1"/>
  <c r="H2478" i="1"/>
  <c r="J2478" i="1" s="1"/>
  <c r="K2478" i="1" s="1"/>
  <c r="H2477" i="1"/>
  <c r="J2477" i="1" s="1"/>
  <c r="K2477" i="1" s="1"/>
  <c r="H2476" i="1"/>
  <c r="J2476" i="1" s="1"/>
  <c r="K2476" i="1" s="1"/>
  <c r="H2475" i="1"/>
  <c r="J2475" i="1" s="1"/>
  <c r="K2475" i="1" s="1"/>
  <c r="H2474" i="1"/>
  <c r="J2474" i="1" s="1"/>
  <c r="K2474" i="1" s="1"/>
  <c r="H2473" i="1"/>
  <c r="J2473" i="1" s="1"/>
  <c r="K2473" i="1" s="1"/>
  <c r="H2472" i="1"/>
  <c r="J2472" i="1" s="1"/>
  <c r="K2472" i="1" s="1"/>
  <c r="H2471" i="1"/>
  <c r="J2471" i="1" s="1"/>
  <c r="K2471" i="1" s="1"/>
  <c r="H2470" i="1"/>
  <c r="J2470" i="1" s="1"/>
  <c r="K2470" i="1" s="1"/>
  <c r="H2469" i="1"/>
  <c r="J2469" i="1" s="1"/>
  <c r="K2469" i="1" s="1"/>
  <c r="H2468" i="1"/>
  <c r="J2468" i="1" s="1"/>
  <c r="K2468" i="1" s="1"/>
  <c r="H2467" i="1"/>
  <c r="J2467" i="1" s="1"/>
  <c r="K2467" i="1" s="1"/>
  <c r="H2466" i="1"/>
  <c r="J2466" i="1" s="1"/>
  <c r="K2466" i="1" s="1"/>
  <c r="H2465" i="1"/>
  <c r="J2465" i="1" s="1"/>
  <c r="K2465" i="1" s="1"/>
  <c r="J2464" i="1"/>
  <c r="K2464" i="1" s="1"/>
  <c r="H2464" i="1"/>
  <c r="H2463" i="1"/>
  <c r="J2463" i="1" s="1"/>
  <c r="K2463" i="1" s="1"/>
  <c r="H2462" i="1"/>
  <c r="J2462" i="1" s="1"/>
  <c r="K2462" i="1" s="1"/>
  <c r="H2461" i="1"/>
  <c r="J2461" i="1" s="1"/>
  <c r="K2461" i="1" s="1"/>
  <c r="H2460" i="1"/>
  <c r="J2460" i="1" s="1"/>
  <c r="K2460" i="1" s="1"/>
  <c r="H2459" i="1"/>
  <c r="J2459" i="1" s="1"/>
  <c r="K2459" i="1" s="1"/>
  <c r="H2458" i="1"/>
  <c r="J2458" i="1" s="1"/>
  <c r="K2458" i="1" s="1"/>
  <c r="H2457" i="1"/>
  <c r="J2457" i="1" s="1"/>
  <c r="K2457" i="1" s="1"/>
  <c r="H2456" i="1"/>
  <c r="J2456" i="1" s="1"/>
  <c r="K2456" i="1" s="1"/>
  <c r="H2455" i="1"/>
  <c r="J2455" i="1" s="1"/>
  <c r="K2455" i="1" s="1"/>
  <c r="H2454" i="1"/>
  <c r="J2454" i="1" s="1"/>
  <c r="K2454" i="1" s="1"/>
  <c r="H2453" i="1"/>
  <c r="J2453" i="1" s="1"/>
  <c r="K2453" i="1" s="1"/>
  <c r="H2452" i="1"/>
  <c r="J2452" i="1" s="1"/>
  <c r="K2452" i="1" s="1"/>
  <c r="H2451" i="1"/>
  <c r="J2451" i="1" s="1"/>
  <c r="K2451" i="1" s="1"/>
  <c r="H2450" i="1"/>
  <c r="J2450" i="1" s="1"/>
  <c r="K2450" i="1" s="1"/>
  <c r="H2449" i="1"/>
  <c r="J2449" i="1" s="1"/>
  <c r="K2449" i="1" s="1"/>
  <c r="H2448" i="1"/>
  <c r="J2448" i="1" s="1"/>
  <c r="K2448" i="1" s="1"/>
  <c r="H2447" i="1"/>
  <c r="J2447" i="1" s="1"/>
  <c r="K2447" i="1" s="1"/>
  <c r="H2446" i="1"/>
  <c r="J2446" i="1" s="1"/>
  <c r="K2446" i="1" s="1"/>
  <c r="H2445" i="1"/>
  <c r="J2445" i="1" s="1"/>
  <c r="K2445" i="1" s="1"/>
  <c r="H2444" i="1"/>
  <c r="J2444" i="1" s="1"/>
  <c r="K2444" i="1" s="1"/>
  <c r="H2443" i="1"/>
  <c r="J2443" i="1" s="1"/>
  <c r="K2443" i="1" s="1"/>
  <c r="H2442" i="1"/>
  <c r="J2442" i="1" s="1"/>
  <c r="K2442" i="1" s="1"/>
  <c r="H2441" i="1"/>
  <c r="J2441" i="1" s="1"/>
  <c r="K2441" i="1" s="1"/>
  <c r="H2440" i="1"/>
  <c r="J2440" i="1" s="1"/>
  <c r="K2440" i="1" s="1"/>
  <c r="H2439" i="1"/>
  <c r="J2439" i="1" s="1"/>
  <c r="K2439" i="1" s="1"/>
  <c r="H2438" i="1"/>
  <c r="J2438" i="1" s="1"/>
  <c r="K2438" i="1" s="1"/>
  <c r="H2437" i="1"/>
  <c r="J2437" i="1" s="1"/>
  <c r="K2437" i="1" s="1"/>
  <c r="H2436" i="1"/>
  <c r="J2436" i="1" s="1"/>
  <c r="K2436" i="1" s="1"/>
  <c r="H2435" i="1"/>
  <c r="J2435" i="1" s="1"/>
  <c r="K2435" i="1" s="1"/>
  <c r="H2434" i="1"/>
  <c r="J2434" i="1" s="1"/>
  <c r="K2434" i="1" s="1"/>
  <c r="H2433" i="1"/>
  <c r="J2433" i="1" s="1"/>
  <c r="K2433" i="1" s="1"/>
  <c r="H2432" i="1"/>
  <c r="J2432" i="1" s="1"/>
  <c r="K2432" i="1" s="1"/>
  <c r="H2431" i="1"/>
  <c r="J2431" i="1" s="1"/>
  <c r="K2431" i="1" s="1"/>
  <c r="H2430" i="1"/>
  <c r="J2430" i="1" s="1"/>
  <c r="K2430" i="1" s="1"/>
  <c r="H2429" i="1"/>
  <c r="J2429" i="1" s="1"/>
  <c r="K2429" i="1" s="1"/>
  <c r="H2428" i="1"/>
  <c r="J2428" i="1" s="1"/>
  <c r="K2428" i="1" s="1"/>
  <c r="H2427" i="1"/>
  <c r="J2427" i="1" s="1"/>
  <c r="K2427" i="1" s="1"/>
  <c r="H2426" i="1"/>
  <c r="J2426" i="1" s="1"/>
  <c r="K2426" i="1" s="1"/>
  <c r="H2425" i="1"/>
  <c r="J2425" i="1" s="1"/>
  <c r="K2425" i="1" s="1"/>
  <c r="H2424" i="1"/>
  <c r="J2424" i="1" s="1"/>
  <c r="K2424" i="1" s="1"/>
  <c r="H2423" i="1"/>
  <c r="J2423" i="1" s="1"/>
  <c r="K2423" i="1" s="1"/>
  <c r="H2422" i="1"/>
  <c r="J2422" i="1" s="1"/>
  <c r="K2422" i="1" s="1"/>
  <c r="H2421" i="1"/>
  <c r="J2421" i="1" s="1"/>
  <c r="K2421" i="1" s="1"/>
  <c r="H2420" i="1"/>
  <c r="J2420" i="1" s="1"/>
  <c r="K2420" i="1" s="1"/>
  <c r="H2419" i="1"/>
  <c r="J2419" i="1" s="1"/>
  <c r="K2419" i="1" s="1"/>
  <c r="H2418" i="1"/>
  <c r="J2418" i="1" s="1"/>
  <c r="K2418" i="1" s="1"/>
  <c r="H2417" i="1"/>
  <c r="J2417" i="1" s="1"/>
  <c r="K2417" i="1" s="1"/>
  <c r="H2416" i="1"/>
  <c r="J2416" i="1" s="1"/>
  <c r="K2416" i="1" s="1"/>
  <c r="H2415" i="1"/>
  <c r="J2415" i="1" s="1"/>
  <c r="K2415" i="1" s="1"/>
  <c r="H2414" i="1"/>
  <c r="J2414" i="1" s="1"/>
  <c r="K2414" i="1" s="1"/>
  <c r="H2413" i="1"/>
  <c r="J2413" i="1" s="1"/>
  <c r="K2413" i="1" s="1"/>
  <c r="H2412" i="1"/>
  <c r="J2412" i="1" s="1"/>
  <c r="K2412" i="1" s="1"/>
  <c r="H2411" i="1"/>
  <c r="J2411" i="1" s="1"/>
  <c r="K2411" i="1" s="1"/>
  <c r="H2410" i="1"/>
  <c r="J2410" i="1" s="1"/>
  <c r="K2410" i="1" s="1"/>
  <c r="H2409" i="1"/>
  <c r="J2409" i="1" s="1"/>
  <c r="K2409" i="1" s="1"/>
  <c r="H2408" i="1"/>
  <c r="J2408" i="1" s="1"/>
  <c r="K2408" i="1" s="1"/>
  <c r="H2407" i="1"/>
  <c r="J2407" i="1" s="1"/>
  <c r="K2407" i="1" s="1"/>
  <c r="H2406" i="1"/>
  <c r="J2406" i="1" s="1"/>
  <c r="K2406" i="1" s="1"/>
  <c r="H2405" i="1"/>
  <c r="J2405" i="1" s="1"/>
  <c r="K2405" i="1" s="1"/>
  <c r="H2404" i="1"/>
  <c r="J2404" i="1" s="1"/>
  <c r="K2404" i="1" s="1"/>
  <c r="H2403" i="1"/>
  <c r="J2403" i="1" s="1"/>
  <c r="K2403" i="1" s="1"/>
  <c r="H2402" i="1"/>
  <c r="J2402" i="1" s="1"/>
  <c r="K2402" i="1" s="1"/>
  <c r="H2401" i="1"/>
  <c r="J2401" i="1" s="1"/>
  <c r="K2401" i="1" s="1"/>
  <c r="H2400" i="1"/>
  <c r="J2400" i="1" s="1"/>
  <c r="K2400" i="1" s="1"/>
  <c r="H2399" i="1"/>
  <c r="J2399" i="1" s="1"/>
  <c r="K2399" i="1" s="1"/>
  <c r="H2398" i="1"/>
  <c r="J2398" i="1" s="1"/>
  <c r="K2398" i="1" s="1"/>
  <c r="H2397" i="1"/>
  <c r="J2397" i="1" s="1"/>
  <c r="K2397" i="1" s="1"/>
  <c r="H2396" i="1"/>
  <c r="J2396" i="1" s="1"/>
  <c r="K2396" i="1" s="1"/>
  <c r="H2395" i="1"/>
  <c r="J2395" i="1" s="1"/>
  <c r="K2395" i="1" s="1"/>
  <c r="H2394" i="1"/>
  <c r="J2394" i="1" s="1"/>
  <c r="K2394" i="1" s="1"/>
  <c r="H2393" i="1"/>
  <c r="J2393" i="1" s="1"/>
  <c r="K2393" i="1" s="1"/>
  <c r="H2392" i="1"/>
  <c r="J2392" i="1" s="1"/>
  <c r="K2392" i="1" s="1"/>
  <c r="H2391" i="1"/>
  <c r="J2391" i="1" s="1"/>
  <c r="K2391" i="1" s="1"/>
  <c r="H2390" i="1"/>
  <c r="J2390" i="1" s="1"/>
  <c r="K2390" i="1" s="1"/>
  <c r="H2389" i="1"/>
  <c r="J2389" i="1" s="1"/>
  <c r="K2389" i="1" s="1"/>
  <c r="H2388" i="1"/>
  <c r="J2388" i="1" s="1"/>
  <c r="K2388" i="1" s="1"/>
  <c r="H2387" i="1"/>
  <c r="J2387" i="1" s="1"/>
  <c r="K2387" i="1" s="1"/>
  <c r="H2386" i="1"/>
  <c r="J2386" i="1" s="1"/>
  <c r="K2386" i="1" s="1"/>
  <c r="H2385" i="1"/>
  <c r="J2385" i="1" s="1"/>
  <c r="K2385" i="1" s="1"/>
  <c r="H2384" i="1"/>
  <c r="J2384" i="1" s="1"/>
  <c r="K2384" i="1" s="1"/>
  <c r="H2383" i="1"/>
  <c r="J2383" i="1" s="1"/>
  <c r="K2383" i="1" s="1"/>
  <c r="H2382" i="1"/>
  <c r="J2382" i="1" s="1"/>
  <c r="K2382" i="1" s="1"/>
  <c r="H2381" i="1"/>
  <c r="J2381" i="1" s="1"/>
  <c r="K2381" i="1" s="1"/>
  <c r="H2380" i="1"/>
  <c r="J2380" i="1" s="1"/>
  <c r="K2380" i="1" s="1"/>
  <c r="H2379" i="1"/>
  <c r="J2379" i="1" s="1"/>
  <c r="K2379" i="1" s="1"/>
  <c r="H2378" i="1"/>
  <c r="J2378" i="1" s="1"/>
  <c r="K2378" i="1" s="1"/>
  <c r="H2377" i="1"/>
  <c r="J2377" i="1" s="1"/>
  <c r="K2377" i="1" s="1"/>
  <c r="H2376" i="1"/>
  <c r="J2376" i="1" s="1"/>
  <c r="K2376" i="1" s="1"/>
  <c r="H2375" i="1"/>
  <c r="J2375" i="1" s="1"/>
  <c r="K2375" i="1" s="1"/>
  <c r="H2374" i="1"/>
  <c r="J2374" i="1" s="1"/>
  <c r="K2374" i="1" s="1"/>
  <c r="H2373" i="1"/>
  <c r="J2373" i="1" s="1"/>
  <c r="K2373" i="1" s="1"/>
  <c r="H2372" i="1"/>
  <c r="J2372" i="1" s="1"/>
  <c r="K2372" i="1" s="1"/>
  <c r="H2371" i="1"/>
  <c r="J2371" i="1" s="1"/>
  <c r="K2371" i="1" s="1"/>
  <c r="H2370" i="1"/>
  <c r="J2370" i="1" s="1"/>
  <c r="K2370" i="1" s="1"/>
  <c r="H2369" i="1"/>
  <c r="J2369" i="1" s="1"/>
  <c r="K2369" i="1" s="1"/>
  <c r="H2368" i="1"/>
  <c r="J2368" i="1" s="1"/>
  <c r="K2368" i="1" s="1"/>
  <c r="H2367" i="1"/>
  <c r="J2367" i="1" s="1"/>
  <c r="K2367" i="1" s="1"/>
  <c r="H2366" i="1"/>
  <c r="J2366" i="1" s="1"/>
  <c r="K2366" i="1" s="1"/>
  <c r="H2365" i="1"/>
  <c r="J2365" i="1" s="1"/>
  <c r="K2365" i="1" s="1"/>
  <c r="J2364" i="1"/>
  <c r="K2364" i="1" s="1"/>
  <c r="H2364" i="1"/>
  <c r="H2363" i="1"/>
  <c r="J2363" i="1" s="1"/>
  <c r="K2363" i="1" s="1"/>
  <c r="H2362" i="1"/>
  <c r="J2362" i="1" s="1"/>
  <c r="K2362" i="1" s="1"/>
  <c r="H2361" i="1"/>
  <c r="J2361" i="1" s="1"/>
  <c r="K2361" i="1" s="1"/>
  <c r="H2360" i="1"/>
  <c r="J2360" i="1" s="1"/>
  <c r="K2360" i="1" s="1"/>
  <c r="H2359" i="1"/>
  <c r="J2359" i="1" s="1"/>
  <c r="K2359" i="1" s="1"/>
  <c r="H2358" i="1"/>
  <c r="J2358" i="1" s="1"/>
  <c r="K2358" i="1" s="1"/>
  <c r="H2357" i="1"/>
  <c r="J2357" i="1" s="1"/>
  <c r="K2357" i="1" s="1"/>
  <c r="H2356" i="1"/>
  <c r="J2356" i="1" s="1"/>
  <c r="K2356" i="1" s="1"/>
  <c r="H2355" i="1"/>
  <c r="J2355" i="1" s="1"/>
  <c r="K2355" i="1" s="1"/>
  <c r="H2354" i="1"/>
  <c r="J2354" i="1" s="1"/>
  <c r="K2354" i="1" s="1"/>
  <c r="H2353" i="1"/>
  <c r="J2353" i="1" s="1"/>
  <c r="K2353" i="1" s="1"/>
  <c r="H2352" i="1"/>
  <c r="J2352" i="1" s="1"/>
  <c r="K2352" i="1" s="1"/>
  <c r="H2351" i="1"/>
  <c r="J2351" i="1" s="1"/>
  <c r="K2351" i="1" s="1"/>
  <c r="H2350" i="1"/>
  <c r="J2350" i="1" s="1"/>
  <c r="K2350" i="1" s="1"/>
  <c r="H2349" i="1"/>
  <c r="J2349" i="1" s="1"/>
  <c r="K2349" i="1" s="1"/>
  <c r="H2348" i="1"/>
  <c r="J2348" i="1" s="1"/>
  <c r="K2348" i="1" s="1"/>
  <c r="H2347" i="1"/>
  <c r="J2347" i="1" s="1"/>
  <c r="K2347" i="1" s="1"/>
  <c r="H2346" i="1"/>
  <c r="J2346" i="1" s="1"/>
  <c r="K2346" i="1" s="1"/>
  <c r="H2345" i="1"/>
  <c r="J2345" i="1" s="1"/>
  <c r="K2345" i="1" s="1"/>
  <c r="H2344" i="1"/>
  <c r="J2344" i="1" s="1"/>
  <c r="K2344" i="1" s="1"/>
  <c r="H2343" i="1"/>
  <c r="J2343" i="1" s="1"/>
  <c r="K2343" i="1" s="1"/>
  <c r="H2342" i="1"/>
  <c r="J2342" i="1" s="1"/>
  <c r="K2342" i="1" s="1"/>
  <c r="H2341" i="1"/>
  <c r="J2341" i="1" s="1"/>
  <c r="K2341" i="1" s="1"/>
  <c r="H2340" i="1"/>
  <c r="J2340" i="1" s="1"/>
  <c r="K2340" i="1" s="1"/>
  <c r="H2339" i="1"/>
  <c r="J2339" i="1" s="1"/>
  <c r="K2339" i="1" s="1"/>
  <c r="H2338" i="1"/>
  <c r="J2338" i="1" s="1"/>
  <c r="K2338" i="1" s="1"/>
  <c r="H2337" i="1"/>
  <c r="J2337" i="1" s="1"/>
  <c r="K2337" i="1" s="1"/>
  <c r="H2336" i="1"/>
  <c r="J2336" i="1" s="1"/>
  <c r="K2336" i="1" s="1"/>
  <c r="H2335" i="1"/>
  <c r="J2335" i="1" s="1"/>
  <c r="K2335" i="1" s="1"/>
  <c r="H2334" i="1"/>
  <c r="J2334" i="1" s="1"/>
  <c r="K2334" i="1" s="1"/>
  <c r="H2333" i="1"/>
  <c r="J2333" i="1" s="1"/>
  <c r="K2333" i="1" s="1"/>
  <c r="H2332" i="1"/>
  <c r="J2332" i="1" s="1"/>
  <c r="K2332" i="1" s="1"/>
  <c r="H2331" i="1"/>
  <c r="J2331" i="1" s="1"/>
  <c r="K2331" i="1" s="1"/>
  <c r="H2330" i="1"/>
  <c r="J2330" i="1" s="1"/>
  <c r="K2330" i="1" s="1"/>
  <c r="H2329" i="1"/>
  <c r="J2329" i="1" s="1"/>
  <c r="K2329" i="1" s="1"/>
  <c r="H2328" i="1"/>
  <c r="J2328" i="1" s="1"/>
  <c r="K2328" i="1" s="1"/>
  <c r="H2327" i="1"/>
  <c r="J2327" i="1" s="1"/>
  <c r="K2327" i="1" s="1"/>
  <c r="H2326" i="1"/>
  <c r="J2326" i="1" s="1"/>
  <c r="K2326" i="1" s="1"/>
  <c r="H2325" i="1"/>
  <c r="J2325" i="1" s="1"/>
  <c r="K2325" i="1" s="1"/>
  <c r="H2324" i="1"/>
  <c r="J2324" i="1" s="1"/>
  <c r="K2324" i="1" s="1"/>
  <c r="H2323" i="1"/>
  <c r="J2323" i="1" s="1"/>
  <c r="K2323" i="1" s="1"/>
  <c r="H2322" i="1"/>
  <c r="J2322" i="1" s="1"/>
  <c r="K2322" i="1" s="1"/>
  <c r="H2321" i="1"/>
  <c r="J2321" i="1" s="1"/>
  <c r="K2321" i="1" s="1"/>
  <c r="H2320" i="1"/>
  <c r="J2320" i="1" s="1"/>
  <c r="H2319" i="1"/>
  <c r="J2319" i="1" s="1"/>
  <c r="H2318" i="1"/>
  <c r="J2318" i="1" s="1"/>
  <c r="K2318" i="1" s="1"/>
  <c r="H2317" i="1"/>
  <c r="J2317" i="1" s="1"/>
  <c r="K2317" i="1" s="1"/>
  <c r="H2316" i="1"/>
  <c r="J2316" i="1" s="1"/>
  <c r="K2316" i="1" s="1"/>
  <c r="H2315" i="1"/>
  <c r="J2315" i="1" s="1"/>
  <c r="K2315" i="1" s="1"/>
  <c r="H2314" i="1"/>
  <c r="J2314" i="1" s="1"/>
  <c r="K2314" i="1" s="1"/>
  <c r="H2313" i="1"/>
  <c r="J2313" i="1" s="1"/>
  <c r="K2313" i="1" s="1"/>
  <c r="H2312" i="1"/>
  <c r="J2312" i="1" s="1"/>
  <c r="K2312" i="1" s="1"/>
  <c r="H2311" i="1"/>
  <c r="J2311" i="1" s="1"/>
  <c r="K2311" i="1" s="1"/>
  <c r="H2310" i="1"/>
  <c r="J2310" i="1" s="1"/>
  <c r="K2310" i="1" s="1"/>
  <c r="H2309" i="1"/>
  <c r="J2309" i="1" s="1"/>
  <c r="K2309" i="1" s="1"/>
  <c r="H2308" i="1"/>
  <c r="J2308" i="1" s="1"/>
  <c r="K2308" i="1" s="1"/>
  <c r="H2307" i="1"/>
  <c r="J2307" i="1" s="1"/>
  <c r="K2307" i="1" s="1"/>
  <c r="H2306" i="1"/>
  <c r="J2306" i="1" s="1"/>
  <c r="K2306" i="1" s="1"/>
  <c r="H2305" i="1"/>
  <c r="J2305" i="1" s="1"/>
  <c r="K2305" i="1" s="1"/>
  <c r="H2304" i="1"/>
  <c r="J2304" i="1" s="1"/>
  <c r="K2304" i="1" s="1"/>
  <c r="H2303" i="1"/>
  <c r="J2303" i="1" s="1"/>
  <c r="K2303" i="1" s="1"/>
  <c r="H2302" i="1"/>
  <c r="J2302" i="1" s="1"/>
  <c r="K2302" i="1" s="1"/>
  <c r="H2301" i="1"/>
  <c r="J2301" i="1" s="1"/>
  <c r="K2301" i="1" s="1"/>
  <c r="H2300" i="1"/>
  <c r="J2300" i="1" s="1"/>
  <c r="K2300" i="1" s="1"/>
  <c r="H2299" i="1"/>
  <c r="J2299" i="1" s="1"/>
  <c r="K2299" i="1" s="1"/>
  <c r="H2298" i="1"/>
  <c r="J2298" i="1" s="1"/>
  <c r="K2298" i="1" s="1"/>
  <c r="H2297" i="1"/>
  <c r="J2297" i="1" s="1"/>
  <c r="K2297" i="1" s="1"/>
  <c r="H2296" i="1"/>
  <c r="J2296" i="1" s="1"/>
  <c r="K2296" i="1" s="1"/>
  <c r="H2295" i="1"/>
  <c r="J2295" i="1" s="1"/>
  <c r="K2295" i="1" s="1"/>
  <c r="H2294" i="1"/>
  <c r="J2294" i="1" s="1"/>
  <c r="K2294" i="1" s="1"/>
  <c r="H2293" i="1"/>
  <c r="J2293" i="1" s="1"/>
  <c r="K2293" i="1" s="1"/>
  <c r="H2292" i="1"/>
  <c r="J2292" i="1" s="1"/>
  <c r="K2292" i="1" s="1"/>
  <c r="H2291" i="1"/>
  <c r="J2291" i="1" s="1"/>
  <c r="K2291" i="1" s="1"/>
  <c r="H2290" i="1"/>
  <c r="J2290" i="1" s="1"/>
  <c r="K2290" i="1" s="1"/>
  <c r="H2289" i="1"/>
  <c r="J2289" i="1" s="1"/>
  <c r="K2289" i="1" s="1"/>
  <c r="H2288" i="1"/>
  <c r="J2288" i="1" s="1"/>
  <c r="K2288" i="1" s="1"/>
  <c r="H2287" i="1"/>
  <c r="J2287" i="1" s="1"/>
  <c r="K2287" i="1" s="1"/>
  <c r="H2286" i="1"/>
  <c r="J2286" i="1" s="1"/>
  <c r="K2286" i="1" s="1"/>
  <c r="H2285" i="1"/>
  <c r="J2285" i="1" s="1"/>
  <c r="K2285" i="1" s="1"/>
  <c r="H2284" i="1"/>
  <c r="J2284" i="1" s="1"/>
  <c r="K2284" i="1" s="1"/>
  <c r="H2283" i="1"/>
  <c r="J2283" i="1" s="1"/>
  <c r="K2283" i="1" s="1"/>
  <c r="J2282" i="1"/>
  <c r="K2282" i="1" s="1"/>
  <c r="H2282" i="1"/>
  <c r="H2281" i="1"/>
  <c r="J2281" i="1" s="1"/>
  <c r="K2281" i="1" s="1"/>
  <c r="H2280" i="1"/>
  <c r="J2280" i="1" s="1"/>
  <c r="K2280" i="1" s="1"/>
  <c r="H2279" i="1"/>
  <c r="J2279" i="1" s="1"/>
  <c r="K2279" i="1" s="1"/>
  <c r="H2278" i="1"/>
  <c r="J2278" i="1" s="1"/>
  <c r="K2278" i="1" s="1"/>
  <c r="H2277" i="1"/>
  <c r="J2277" i="1" s="1"/>
  <c r="K2277" i="1" s="1"/>
  <c r="H2276" i="1"/>
  <c r="J2276" i="1" s="1"/>
  <c r="K2276" i="1" s="1"/>
  <c r="H2275" i="1"/>
  <c r="J2275" i="1" s="1"/>
  <c r="K2275" i="1" s="1"/>
  <c r="H2274" i="1"/>
  <c r="J2274" i="1" s="1"/>
  <c r="K2274" i="1" s="1"/>
  <c r="H2273" i="1"/>
  <c r="J2273" i="1" s="1"/>
  <c r="K2273" i="1" s="1"/>
  <c r="H2272" i="1"/>
  <c r="J2272" i="1" s="1"/>
  <c r="K2272" i="1" s="1"/>
  <c r="H2271" i="1"/>
  <c r="J2271" i="1" s="1"/>
  <c r="K2271" i="1" s="1"/>
  <c r="H2270" i="1"/>
  <c r="J2270" i="1" s="1"/>
  <c r="K2270" i="1" s="1"/>
  <c r="H2269" i="1"/>
  <c r="J2269" i="1" s="1"/>
  <c r="K2269" i="1" s="1"/>
  <c r="H2268" i="1"/>
  <c r="J2268" i="1" s="1"/>
  <c r="K2268" i="1" s="1"/>
  <c r="H2267" i="1"/>
  <c r="J2267" i="1" s="1"/>
  <c r="K2267" i="1" s="1"/>
  <c r="H2266" i="1"/>
  <c r="J2266" i="1" s="1"/>
  <c r="K2266" i="1" s="1"/>
  <c r="H2265" i="1"/>
  <c r="J2265" i="1" s="1"/>
  <c r="K2265" i="1" s="1"/>
  <c r="H2264" i="1"/>
  <c r="J2264" i="1" s="1"/>
  <c r="K2264" i="1" s="1"/>
  <c r="H2263" i="1"/>
  <c r="J2263" i="1" s="1"/>
  <c r="K2263" i="1" s="1"/>
  <c r="H2262" i="1"/>
  <c r="J2262" i="1" s="1"/>
  <c r="K2262" i="1" s="1"/>
  <c r="H2261" i="1"/>
  <c r="J2261" i="1" s="1"/>
  <c r="K2261" i="1" s="1"/>
  <c r="H2260" i="1"/>
  <c r="J2260" i="1" s="1"/>
  <c r="K2260" i="1" s="1"/>
  <c r="H2259" i="1"/>
  <c r="J2259" i="1" s="1"/>
  <c r="K2259" i="1" s="1"/>
  <c r="H2258" i="1"/>
  <c r="J2258" i="1" s="1"/>
  <c r="K2258" i="1" s="1"/>
  <c r="H2257" i="1"/>
  <c r="J2257" i="1" s="1"/>
  <c r="K2257" i="1" s="1"/>
  <c r="H2256" i="1"/>
  <c r="J2256" i="1" s="1"/>
  <c r="K2256" i="1" s="1"/>
  <c r="H2255" i="1"/>
  <c r="J2255" i="1" s="1"/>
  <c r="K2255" i="1" s="1"/>
  <c r="H2254" i="1"/>
  <c r="J2254" i="1" s="1"/>
  <c r="K2254" i="1" s="1"/>
  <c r="H2253" i="1"/>
  <c r="J2253" i="1" s="1"/>
  <c r="K2253" i="1" s="1"/>
  <c r="H2252" i="1"/>
  <c r="J2252" i="1" s="1"/>
  <c r="K2252" i="1" s="1"/>
  <c r="H2251" i="1"/>
  <c r="J2251" i="1" s="1"/>
  <c r="K2251" i="1" s="1"/>
  <c r="H2250" i="1"/>
  <c r="J2250" i="1" s="1"/>
  <c r="K2250" i="1" s="1"/>
  <c r="H2249" i="1"/>
  <c r="J2249" i="1" s="1"/>
  <c r="K2249" i="1" s="1"/>
  <c r="H2248" i="1"/>
  <c r="J2248" i="1" s="1"/>
  <c r="K2248" i="1" s="1"/>
  <c r="H2247" i="1"/>
  <c r="J2247" i="1" s="1"/>
  <c r="K2247" i="1" s="1"/>
  <c r="H2246" i="1"/>
  <c r="J2246" i="1" s="1"/>
  <c r="K2246" i="1" s="1"/>
  <c r="H2245" i="1"/>
  <c r="J2245" i="1" s="1"/>
  <c r="K2245" i="1" s="1"/>
  <c r="H2244" i="1"/>
  <c r="J2244" i="1" s="1"/>
  <c r="K2244" i="1" s="1"/>
  <c r="H2243" i="1"/>
  <c r="J2243" i="1" s="1"/>
  <c r="K2243" i="1" s="1"/>
  <c r="H2242" i="1"/>
  <c r="J2242" i="1" s="1"/>
  <c r="K2242" i="1" s="1"/>
  <c r="H2241" i="1"/>
  <c r="J2241" i="1" s="1"/>
  <c r="K2241" i="1" s="1"/>
  <c r="H2240" i="1"/>
  <c r="J2240" i="1" s="1"/>
  <c r="K2240" i="1" s="1"/>
  <c r="H2239" i="1"/>
  <c r="J2239" i="1" s="1"/>
  <c r="K2239" i="1" s="1"/>
  <c r="H2238" i="1"/>
  <c r="J2238" i="1" s="1"/>
  <c r="K2238" i="1" s="1"/>
  <c r="H2237" i="1"/>
  <c r="J2237" i="1" s="1"/>
  <c r="K2237" i="1" s="1"/>
  <c r="H2236" i="1"/>
  <c r="J2236" i="1" s="1"/>
  <c r="K2236" i="1" s="1"/>
  <c r="H2235" i="1"/>
  <c r="J2235" i="1" s="1"/>
  <c r="K2235" i="1" s="1"/>
  <c r="H2234" i="1"/>
  <c r="J2234" i="1" s="1"/>
  <c r="K2234" i="1" s="1"/>
  <c r="H2233" i="1"/>
  <c r="J2233" i="1" s="1"/>
  <c r="K2233" i="1" s="1"/>
  <c r="H2232" i="1"/>
  <c r="J2232" i="1" s="1"/>
  <c r="K2232" i="1" s="1"/>
  <c r="H2231" i="1"/>
  <c r="J2231" i="1" s="1"/>
  <c r="K2231" i="1" s="1"/>
  <c r="H2230" i="1"/>
  <c r="J2230" i="1" s="1"/>
  <c r="K2230" i="1" s="1"/>
  <c r="H2229" i="1"/>
  <c r="J2229" i="1" s="1"/>
  <c r="K2229" i="1" s="1"/>
  <c r="H2228" i="1"/>
  <c r="J2228" i="1" s="1"/>
  <c r="K2228" i="1" s="1"/>
  <c r="H2227" i="1"/>
  <c r="J2227" i="1" s="1"/>
  <c r="K2227" i="1" s="1"/>
  <c r="H2226" i="1"/>
  <c r="J2226" i="1" s="1"/>
  <c r="K2226" i="1" s="1"/>
  <c r="H2225" i="1"/>
  <c r="J2225" i="1" s="1"/>
  <c r="K2225" i="1" s="1"/>
  <c r="H2224" i="1"/>
  <c r="J2224" i="1" s="1"/>
  <c r="K2224" i="1" s="1"/>
  <c r="H2223" i="1"/>
  <c r="J2223" i="1" s="1"/>
  <c r="K2223" i="1" s="1"/>
  <c r="H2222" i="1"/>
  <c r="J2222" i="1" s="1"/>
  <c r="K2222" i="1" s="1"/>
  <c r="H2221" i="1"/>
  <c r="J2221" i="1" s="1"/>
  <c r="K2221" i="1" s="1"/>
  <c r="H2220" i="1"/>
  <c r="J2220" i="1" s="1"/>
  <c r="K2220" i="1" s="1"/>
  <c r="H2219" i="1"/>
  <c r="J2219" i="1" s="1"/>
  <c r="K2219" i="1" s="1"/>
  <c r="H2218" i="1"/>
  <c r="J2218" i="1" s="1"/>
  <c r="K2218" i="1" s="1"/>
  <c r="H2217" i="1"/>
  <c r="J2217" i="1" s="1"/>
  <c r="K2217" i="1" s="1"/>
  <c r="H2216" i="1"/>
  <c r="J2216" i="1" s="1"/>
  <c r="K2216" i="1" s="1"/>
  <c r="H2215" i="1"/>
  <c r="J2215" i="1" s="1"/>
  <c r="K2215" i="1" s="1"/>
  <c r="H2214" i="1"/>
  <c r="J2214" i="1" s="1"/>
  <c r="K2214" i="1" s="1"/>
  <c r="H2213" i="1"/>
  <c r="J2213" i="1" s="1"/>
  <c r="K2213" i="1" s="1"/>
  <c r="H2212" i="1"/>
  <c r="J2212" i="1" s="1"/>
  <c r="K2212" i="1" s="1"/>
  <c r="H2211" i="1"/>
  <c r="J2211" i="1" s="1"/>
  <c r="K2211" i="1" s="1"/>
  <c r="H2210" i="1"/>
  <c r="J2210" i="1" s="1"/>
  <c r="K2210" i="1" s="1"/>
  <c r="H2209" i="1"/>
  <c r="J2209" i="1" s="1"/>
  <c r="K2209" i="1" s="1"/>
  <c r="H2208" i="1"/>
  <c r="J2208" i="1" s="1"/>
  <c r="K2208" i="1" s="1"/>
  <c r="H2207" i="1"/>
  <c r="J2207" i="1" s="1"/>
  <c r="K2207" i="1" s="1"/>
  <c r="H2206" i="1"/>
  <c r="J2206" i="1" s="1"/>
  <c r="K2206" i="1" s="1"/>
  <c r="H2205" i="1"/>
  <c r="J2205" i="1" s="1"/>
  <c r="K2205" i="1" s="1"/>
  <c r="H2204" i="1"/>
  <c r="J2204" i="1" s="1"/>
  <c r="K2204" i="1" s="1"/>
  <c r="H2203" i="1"/>
  <c r="J2203" i="1" s="1"/>
  <c r="K2203" i="1" s="1"/>
  <c r="H2202" i="1"/>
  <c r="J2202" i="1" s="1"/>
  <c r="K2202" i="1" s="1"/>
  <c r="H2201" i="1"/>
  <c r="J2201" i="1" s="1"/>
  <c r="K2201" i="1" s="1"/>
  <c r="H2200" i="1"/>
  <c r="J2200" i="1" s="1"/>
  <c r="K2200" i="1" s="1"/>
  <c r="H2199" i="1"/>
  <c r="J2199" i="1" s="1"/>
  <c r="K2199" i="1" s="1"/>
  <c r="H2198" i="1"/>
  <c r="J2198" i="1" s="1"/>
  <c r="K2198" i="1" s="1"/>
  <c r="H2197" i="1"/>
  <c r="J2197" i="1" s="1"/>
  <c r="K2197" i="1" s="1"/>
  <c r="H2196" i="1"/>
  <c r="J2196" i="1" s="1"/>
  <c r="K2196" i="1" s="1"/>
  <c r="H2195" i="1"/>
  <c r="J2195" i="1" s="1"/>
  <c r="K2195" i="1" s="1"/>
  <c r="H2194" i="1"/>
  <c r="J2194" i="1" s="1"/>
  <c r="K2194" i="1" s="1"/>
  <c r="H2193" i="1"/>
  <c r="J2193" i="1" s="1"/>
  <c r="K2193" i="1" s="1"/>
  <c r="H2192" i="1"/>
  <c r="J2192" i="1" s="1"/>
  <c r="K2192" i="1" s="1"/>
  <c r="H2191" i="1"/>
  <c r="J2191" i="1" s="1"/>
  <c r="K2191" i="1" s="1"/>
  <c r="H2190" i="1"/>
  <c r="J2190" i="1" s="1"/>
  <c r="K2190" i="1" s="1"/>
  <c r="H2189" i="1"/>
  <c r="J2189" i="1" s="1"/>
  <c r="K2189" i="1" s="1"/>
  <c r="H2188" i="1"/>
  <c r="J2188" i="1" s="1"/>
  <c r="K2188" i="1" s="1"/>
  <c r="H2187" i="1"/>
  <c r="J2187" i="1" s="1"/>
  <c r="K2187" i="1" s="1"/>
  <c r="H2186" i="1"/>
  <c r="J2186" i="1" s="1"/>
  <c r="K2186" i="1" s="1"/>
  <c r="H2185" i="1"/>
  <c r="J2185" i="1" s="1"/>
  <c r="K2185" i="1" s="1"/>
  <c r="H2184" i="1"/>
  <c r="J2184" i="1" s="1"/>
  <c r="K2184" i="1" s="1"/>
  <c r="H2183" i="1"/>
  <c r="J2183" i="1" s="1"/>
  <c r="K2183" i="1" s="1"/>
  <c r="H2182" i="1"/>
  <c r="J2182" i="1" s="1"/>
  <c r="K2182" i="1" s="1"/>
  <c r="H2181" i="1"/>
  <c r="J2181" i="1" s="1"/>
  <c r="K2181" i="1" s="1"/>
  <c r="H2180" i="1"/>
  <c r="J2180" i="1" s="1"/>
  <c r="K2180" i="1" s="1"/>
  <c r="H2179" i="1"/>
  <c r="J2179" i="1" s="1"/>
  <c r="K2179" i="1" s="1"/>
  <c r="H2178" i="1"/>
  <c r="J2178" i="1" s="1"/>
  <c r="K2178" i="1" s="1"/>
  <c r="H2177" i="1"/>
  <c r="J2177" i="1" s="1"/>
  <c r="K2177" i="1" s="1"/>
  <c r="H2176" i="1"/>
  <c r="J2176" i="1" s="1"/>
  <c r="K2176" i="1" s="1"/>
  <c r="H2175" i="1"/>
  <c r="J2175" i="1" s="1"/>
  <c r="K2175" i="1" s="1"/>
  <c r="H2174" i="1"/>
  <c r="J2174" i="1" s="1"/>
  <c r="K2174" i="1" s="1"/>
  <c r="H2173" i="1"/>
  <c r="J2173" i="1" s="1"/>
  <c r="K2173" i="1" s="1"/>
  <c r="H2172" i="1"/>
  <c r="J2172" i="1" s="1"/>
  <c r="K2172" i="1" s="1"/>
  <c r="H2171" i="1"/>
  <c r="J2171" i="1" s="1"/>
  <c r="K2171" i="1" s="1"/>
  <c r="H2170" i="1"/>
  <c r="J2170" i="1" s="1"/>
  <c r="K2170" i="1" s="1"/>
  <c r="H2169" i="1"/>
  <c r="J2169" i="1" s="1"/>
  <c r="K2169" i="1" s="1"/>
  <c r="H2168" i="1"/>
  <c r="J2168" i="1" s="1"/>
  <c r="K2168" i="1" s="1"/>
  <c r="H2167" i="1"/>
  <c r="J2167" i="1" s="1"/>
  <c r="K2167" i="1" s="1"/>
  <c r="H2166" i="1"/>
  <c r="J2166" i="1" s="1"/>
  <c r="K2166" i="1" s="1"/>
  <c r="H2165" i="1"/>
  <c r="J2165" i="1" s="1"/>
  <c r="K2165" i="1" s="1"/>
  <c r="H2164" i="1"/>
  <c r="J2164" i="1" s="1"/>
  <c r="K2164" i="1" s="1"/>
  <c r="H2163" i="1"/>
  <c r="J2163" i="1" s="1"/>
  <c r="K2163" i="1" s="1"/>
  <c r="H2162" i="1"/>
  <c r="J2162" i="1" s="1"/>
  <c r="K2162" i="1" s="1"/>
  <c r="H2161" i="1"/>
  <c r="J2161" i="1" s="1"/>
  <c r="K2161" i="1" s="1"/>
  <c r="H2160" i="1"/>
  <c r="J2160" i="1" s="1"/>
  <c r="K2160" i="1" s="1"/>
  <c r="H2159" i="1"/>
  <c r="J2159" i="1" s="1"/>
  <c r="K2159" i="1" s="1"/>
  <c r="H2158" i="1"/>
  <c r="J2158" i="1" s="1"/>
  <c r="K2158" i="1" s="1"/>
  <c r="H2157" i="1"/>
  <c r="J2157" i="1" s="1"/>
  <c r="K2157" i="1" s="1"/>
  <c r="H2156" i="1"/>
  <c r="J2156" i="1" s="1"/>
  <c r="K2156" i="1" s="1"/>
  <c r="H2155" i="1"/>
  <c r="J2155" i="1" s="1"/>
  <c r="K2155" i="1" s="1"/>
  <c r="H2154" i="1"/>
  <c r="J2154" i="1" s="1"/>
  <c r="K2154" i="1" s="1"/>
  <c r="H2153" i="1"/>
  <c r="J2153" i="1" s="1"/>
  <c r="K2153" i="1" s="1"/>
  <c r="H2152" i="1"/>
  <c r="J2152" i="1" s="1"/>
  <c r="K2152" i="1" s="1"/>
  <c r="H2151" i="1"/>
  <c r="J2151" i="1" s="1"/>
  <c r="K2151" i="1" s="1"/>
  <c r="H2150" i="1"/>
  <c r="J2150" i="1" s="1"/>
  <c r="K2150" i="1" s="1"/>
  <c r="H2149" i="1"/>
  <c r="J2149" i="1" s="1"/>
  <c r="K2149" i="1" s="1"/>
  <c r="H2148" i="1"/>
  <c r="J2148" i="1" s="1"/>
  <c r="K2148" i="1" s="1"/>
  <c r="H2147" i="1"/>
  <c r="J2147" i="1" s="1"/>
  <c r="K2147" i="1" s="1"/>
  <c r="H2146" i="1"/>
  <c r="J2146" i="1" s="1"/>
  <c r="K2146" i="1" s="1"/>
  <c r="H2145" i="1"/>
  <c r="J2145" i="1" s="1"/>
  <c r="K2145" i="1" s="1"/>
  <c r="H2144" i="1"/>
  <c r="J2144" i="1" s="1"/>
  <c r="K2144" i="1" s="1"/>
  <c r="H2143" i="1"/>
  <c r="J2143" i="1" s="1"/>
  <c r="K2143" i="1" s="1"/>
  <c r="H2142" i="1"/>
  <c r="J2142" i="1" s="1"/>
  <c r="K2142" i="1" s="1"/>
  <c r="H2141" i="1"/>
  <c r="J2141" i="1" s="1"/>
  <c r="K2141" i="1" s="1"/>
  <c r="H2140" i="1"/>
  <c r="J2140" i="1" s="1"/>
  <c r="K2140" i="1" s="1"/>
  <c r="H2139" i="1"/>
  <c r="J2139" i="1" s="1"/>
  <c r="K2139" i="1" s="1"/>
  <c r="H2138" i="1"/>
  <c r="J2138" i="1" s="1"/>
  <c r="K2138" i="1" s="1"/>
  <c r="H2137" i="1"/>
  <c r="J2137" i="1" s="1"/>
  <c r="K2137" i="1" s="1"/>
  <c r="H2136" i="1"/>
  <c r="J2136" i="1" s="1"/>
  <c r="K2136" i="1" s="1"/>
  <c r="H2135" i="1"/>
  <c r="J2135" i="1" s="1"/>
  <c r="K2135" i="1" s="1"/>
  <c r="H2134" i="1"/>
  <c r="J2134" i="1" s="1"/>
  <c r="K2134" i="1" s="1"/>
  <c r="H2133" i="1"/>
  <c r="J2133" i="1" s="1"/>
  <c r="K2133" i="1" s="1"/>
  <c r="H2132" i="1"/>
  <c r="J2132" i="1" s="1"/>
  <c r="K2132" i="1" s="1"/>
  <c r="H2131" i="1"/>
  <c r="J2131" i="1" s="1"/>
  <c r="K2131" i="1" s="1"/>
  <c r="H2130" i="1"/>
  <c r="J2130" i="1" s="1"/>
  <c r="K2130" i="1" s="1"/>
  <c r="H2129" i="1"/>
  <c r="J2129" i="1" s="1"/>
  <c r="K2129" i="1" s="1"/>
  <c r="H2128" i="1"/>
  <c r="J2128" i="1" s="1"/>
  <c r="K2128" i="1" s="1"/>
  <c r="H2127" i="1"/>
  <c r="J2127" i="1" s="1"/>
  <c r="K2127" i="1" s="1"/>
  <c r="H2126" i="1"/>
  <c r="J2126" i="1" s="1"/>
  <c r="K2126" i="1" s="1"/>
  <c r="H2125" i="1"/>
  <c r="J2125" i="1" s="1"/>
  <c r="K2125" i="1" s="1"/>
  <c r="H2124" i="1"/>
  <c r="J2124" i="1" s="1"/>
  <c r="K2124" i="1" s="1"/>
  <c r="H2123" i="1"/>
  <c r="J2123" i="1" s="1"/>
  <c r="K2123" i="1" s="1"/>
  <c r="H2122" i="1"/>
  <c r="J2122" i="1" s="1"/>
  <c r="K2122" i="1" s="1"/>
  <c r="H2121" i="1"/>
  <c r="J2121" i="1" s="1"/>
  <c r="K2121" i="1" s="1"/>
  <c r="H2120" i="1"/>
  <c r="J2120" i="1" s="1"/>
  <c r="K2120" i="1" s="1"/>
  <c r="H2119" i="1"/>
  <c r="J2119" i="1" s="1"/>
  <c r="K2119" i="1" s="1"/>
  <c r="H2118" i="1"/>
  <c r="J2118" i="1" s="1"/>
  <c r="K2118" i="1" s="1"/>
  <c r="H2117" i="1"/>
  <c r="J2117" i="1" s="1"/>
  <c r="K2117" i="1" s="1"/>
  <c r="H2116" i="1"/>
  <c r="J2116" i="1" s="1"/>
  <c r="K2116" i="1" s="1"/>
  <c r="H2115" i="1"/>
  <c r="J2115" i="1" s="1"/>
  <c r="K2115" i="1" s="1"/>
  <c r="H2114" i="1"/>
  <c r="J2114" i="1" s="1"/>
  <c r="K2114" i="1" s="1"/>
  <c r="H2113" i="1"/>
  <c r="J2113" i="1" s="1"/>
  <c r="K2113" i="1" s="1"/>
  <c r="H2112" i="1"/>
  <c r="J2112" i="1" s="1"/>
  <c r="K2112" i="1" s="1"/>
  <c r="H2111" i="1"/>
  <c r="J2111" i="1" s="1"/>
  <c r="K2111" i="1" s="1"/>
  <c r="H2110" i="1"/>
  <c r="J2110" i="1" s="1"/>
  <c r="K2110" i="1" s="1"/>
  <c r="H2109" i="1"/>
  <c r="J2109" i="1" s="1"/>
  <c r="K2109" i="1" s="1"/>
  <c r="H2108" i="1"/>
  <c r="J2108" i="1" s="1"/>
  <c r="K2108" i="1" s="1"/>
  <c r="H2107" i="1"/>
  <c r="J2107" i="1" s="1"/>
  <c r="K2107" i="1" s="1"/>
  <c r="H2106" i="1"/>
  <c r="J2106" i="1" s="1"/>
  <c r="K2106" i="1" s="1"/>
  <c r="H2105" i="1"/>
  <c r="J2105" i="1" s="1"/>
  <c r="K2105" i="1" s="1"/>
  <c r="H2104" i="1"/>
  <c r="J2104" i="1" s="1"/>
  <c r="K2104" i="1" s="1"/>
  <c r="H2103" i="1"/>
  <c r="J2103" i="1" s="1"/>
  <c r="K2103" i="1" s="1"/>
  <c r="H2102" i="1"/>
  <c r="J2102" i="1" s="1"/>
  <c r="K2102" i="1" s="1"/>
  <c r="H2101" i="1"/>
  <c r="J2101" i="1" s="1"/>
  <c r="K2101" i="1" s="1"/>
  <c r="H2100" i="1"/>
  <c r="J2100" i="1" s="1"/>
  <c r="K2100" i="1" s="1"/>
  <c r="H2099" i="1"/>
  <c r="J2099" i="1" s="1"/>
  <c r="K2099" i="1" s="1"/>
  <c r="H2098" i="1"/>
  <c r="J2098" i="1" s="1"/>
  <c r="K2098" i="1" s="1"/>
  <c r="H2097" i="1"/>
  <c r="J2097" i="1" s="1"/>
  <c r="K2097" i="1" s="1"/>
  <c r="H2096" i="1"/>
  <c r="J2096" i="1" s="1"/>
  <c r="K2096" i="1" s="1"/>
  <c r="H2095" i="1"/>
  <c r="J2095" i="1" s="1"/>
  <c r="K2095" i="1" s="1"/>
  <c r="H2094" i="1"/>
  <c r="J2094" i="1" s="1"/>
  <c r="K2094" i="1" s="1"/>
  <c r="H2093" i="1"/>
  <c r="J2093" i="1" s="1"/>
  <c r="K2093" i="1" s="1"/>
  <c r="H2092" i="1"/>
  <c r="J2092" i="1" s="1"/>
  <c r="K2092" i="1" s="1"/>
  <c r="H2091" i="1"/>
  <c r="J2091" i="1" s="1"/>
  <c r="K2091" i="1" s="1"/>
  <c r="H2090" i="1"/>
  <c r="J2090" i="1" s="1"/>
  <c r="K2090" i="1" s="1"/>
  <c r="H2089" i="1"/>
  <c r="J2089" i="1" s="1"/>
  <c r="K2089" i="1" s="1"/>
  <c r="H2088" i="1"/>
  <c r="J2088" i="1" s="1"/>
  <c r="K2088" i="1" s="1"/>
  <c r="H2087" i="1"/>
  <c r="J2087" i="1" s="1"/>
  <c r="K2087" i="1" s="1"/>
  <c r="H2086" i="1"/>
  <c r="J2086" i="1" s="1"/>
  <c r="K2086" i="1" s="1"/>
  <c r="H2085" i="1"/>
  <c r="J2085" i="1" s="1"/>
  <c r="K2085" i="1" s="1"/>
  <c r="H2084" i="1"/>
  <c r="J2084" i="1" s="1"/>
  <c r="K2084" i="1" s="1"/>
  <c r="H2083" i="1"/>
  <c r="J2083" i="1" s="1"/>
  <c r="K2083" i="1" s="1"/>
  <c r="H2082" i="1"/>
  <c r="J2082" i="1" s="1"/>
  <c r="K2082" i="1" s="1"/>
  <c r="H2081" i="1"/>
  <c r="J2081" i="1" s="1"/>
  <c r="K2081" i="1" s="1"/>
  <c r="H2080" i="1"/>
  <c r="J2080" i="1" s="1"/>
  <c r="K2080" i="1" s="1"/>
  <c r="H2079" i="1"/>
  <c r="J2079" i="1" s="1"/>
  <c r="K2079" i="1" s="1"/>
  <c r="H2078" i="1"/>
  <c r="J2078" i="1" s="1"/>
  <c r="K2078" i="1" s="1"/>
  <c r="H2077" i="1"/>
  <c r="J2077" i="1" s="1"/>
  <c r="K2077" i="1" s="1"/>
  <c r="H2076" i="1"/>
  <c r="J2076" i="1" s="1"/>
  <c r="K2076" i="1" s="1"/>
  <c r="H2075" i="1"/>
  <c r="J2075" i="1" s="1"/>
  <c r="K2075" i="1" s="1"/>
  <c r="H2074" i="1"/>
  <c r="J2074" i="1" s="1"/>
  <c r="K2074" i="1" s="1"/>
  <c r="H2073" i="1"/>
  <c r="J2073" i="1" s="1"/>
  <c r="K2073" i="1" s="1"/>
  <c r="H2072" i="1"/>
  <c r="J2072" i="1" s="1"/>
  <c r="K2072" i="1" s="1"/>
  <c r="H2071" i="1"/>
  <c r="J2071" i="1" s="1"/>
  <c r="K2071" i="1" s="1"/>
  <c r="H2070" i="1"/>
  <c r="J2070" i="1" s="1"/>
  <c r="K2070" i="1" s="1"/>
  <c r="H2069" i="1"/>
  <c r="J2069" i="1" s="1"/>
  <c r="K2069" i="1" s="1"/>
  <c r="H2068" i="1"/>
  <c r="J2068" i="1" s="1"/>
  <c r="K2068" i="1" s="1"/>
  <c r="H2067" i="1"/>
  <c r="J2067" i="1" s="1"/>
  <c r="K2067" i="1" s="1"/>
  <c r="H2066" i="1"/>
  <c r="J2066" i="1" s="1"/>
  <c r="K2066" i="1" s="1"/>
  <c r="H2065" i="1"/>
  <c r="J2065" i="1" s="1"/>
  <c r="K2065" i="1" s="1"/>
  <c r="H2064" i="1"/>
  <c r="J2064" i="1" s="1"/>
  <c r="K2064" i="1" s="1"/>
  <c r="H2063" i="1"/>
  <c r="J2063" i="1" s="1"/>
  <c r="K2063" i="1" s="1"/>
  <c r="H2062" i="1"/>
  <c r="J2062" i="1" s="1"/>
  <c r="K2062" i="1" s="1"/>
  <c r="H2061" i="1"/>
  <c r="J2061" i="1" s="1"/>
  <c r="K2061" i="1" s="1"/>
  <c r="H2060" i="1"/>
  <c r="J2060" i="1" s="1"/>
  <c r="K2060" i="1" s="1"/>
  <c r="H2059" i="1"/>
  <c r="J2059" i="1" s="1"/>
  <c r="K2059" i="1" s="1"/>
  <c r="H2058" i="1"/>
  <c r="J2058" i="1" s="1"/>
  <c r="K2058" i="1" s="1"/>
  <c r="H2057" i="1"/>
  <c r="J2057" i="1" s="1"/>
  <c r="K2057" i="1" s="1"/>
  <c r="H2056" i="1"/>
  <c r="J2056" i="1" s="1"/>
  <c r="K2056" i="1" s="1"/>
  <c r="H2055" i="1"/>
  <c r="J2055" i="1" s="1"/>
  <c r="K2055" i="1" s="1"/>
  <c r="H2054" i="1"/>
  <c r="J2054" i="1" s="1"/>
  <c r="K2054" i="1" s="1"/>
  <c r="H2053" i="1"/>
  <c r="J2053" i="1" s="1"/>
  <c r="K2053" i="1" s="1"/>
  <c r="H2052" i="1"/>
  <c r="J2052" i="1" s="1"/>
  <c r="K2052" i="1" s="1"/>
  <c r="H2051" i="1"/>
  <c r="J2051" i="1" s="1"/>
  <c r="K2051" i="1" s="1"/>
  <c r="H2050" i="1"/>
  <c r="J2050" i="1" s="1"/>
  <c r="K2050" i="1" s="1"/>
  <c r="H2049" i="1"/>
  <c r="J2049" i="1" s="1"/>
  <c r="K2049" i="1" s="1"/>
  <c r="H2048" i="1"/>
  <c r="J2048" i="1" s="1"/>
  <c r="K2048" i="1" s="1"/>
  <c r="H2047" i="1"/>
  <c r="J2047" i="1" s="1"/>
  <c r="K2047" i="1" s="1"/>
  <c r="H2046" i="1"/>
  <c r="J2046" i="1" s="1"/>
  <c r="K2046" i="1" s="1"/>
  <c r="H2045" i="1"/>
  <c r="J2045" i="1" s="1"/>
  <c r="K2045" i="1" s="1"/>
  <c r="H2044" i="1"/>
  <c r="J2044" i="1" s="1"/>
  <c r="K2044" i="1" s="1"/>
  <c r="H2043" i="1"/>
  <c r="J2043" i="1" s="1"/>
  <c r="K2043" i="1" s="1"/>
  <c r="H2042" i="1"/>
  <c r="J2042" i="1" s="1"/>
  <c r="K2042" i="1" s="1"/>
  <c r="H2041" i="1"/>
  <c r="J2041" i="1" s="1"/>
  <c r="K2041" i="1" s="1"/>
  <c r="H2040" i="1"/>
  <c r="J2040" i="1" s="1"/>
  <c r="K2040" i="1" s="1"/>
  <c r="H2039" i="1"/>
  <c r="J2039" i="1" s="1"/>
  <c r="K2039" i="1" s="1"/>
  <c r="H2038" i="1"/>
  <c r="J2038" i="1" s="1"/>
  <c r="K2038" i="1" s="1"/>
  <c r="H2037" i="1"/>
  <c r="J2037" i="1" s="1"/>
  <c r="K2037" i="1" s="1"/>
  <c r="H2036" i="1"/>
  <c r="J2036" i="1" s="1"/>
  <c r="K2036" i="1" s="1"/>
  <c r="H2035" i="1"/>
  <c r="J2035" i="1" s="1"/>
  <c r="K2035" i="1" s="1"/>
  <c r="H2034" i="1"/>
  <c r="J2034" i="1" s="1"/>
  <c r="K2034" i="1" s="1"/>
  <c r="H2033" i="1"/>
  <c r="J2033" i="1" s="1"/>
  <c r="K2033" i="1" s="1"/>
  <c r="H2032" i="1"/>
  <c r="J2032" i="1" s="1"/>
  <c r="K2032" i="1" s="1"/>
  <c r="H2031" i="1"/>
  <c r="J2031" i="1" s="1"/>
  <c r="K2031" i="1" s="1"/>
  <c r="H2030" i="1"/>
  <c r="J2030" i="1" s="1"/>
  <c r="K2030" i="1" s="1"/>
  <c r="H2029" i="1"/>
  <c r="J2029" i="1" s="1"/>
  <c r="K2029" i="1" s="1"/>
  <c r="H2028" i="1"/>
  <c r="J2028" i="1" s="1"/>
  <c r="K2028" i="1" s="1"/>
  <c r="H2027" i="1"/>
  <c r="J2027" i="1" s="1"/>
  <c r="K2027" i="1" s="1"/>
  <c r="H2026" i="1"/>
  <c r="J2026" i="1" s="1"/>
  <c r="K2026" i="1" s="1"/>
  <c r="H2025" i="1"/>
  <c r="J2025" i="1" s="1"/>
  <c r="K2025" i="1" s="1"/>
  <c r="H2024" i="1"/>
  <c r="J2024" i="1" s="1"/>
  <c r="K2024" i="1" s="1"/>
  <c r="H2023" i="1"/>
  <c r="J2023" i="1" s="1"/>
  <c r="K2023" i="1" s="1"/>
  <c r="H2022" i="1" l="1"/>
  <c r="J2022" i="1" s="1"/>
  <c r="K2022" i="1" s="1"/>
  <c r="H2021" i="1"/>
  <c r="J2021" i="1" s="1"/>
  <c r="K2021" i="1" s="1"/>
  <c r="H2020" i="1"/>
  <c r="J2020" i="1" s="1"/>
  <c r="K2020" i="1" s="1"/>
  <c r="H2019" i="1"/>
  <c r="J2019" i="1" s="1"/>
  <c r="K2019" i="1" s="1"/>
  <c r="H2018" i="1"/>
  <c r="J2018" i="1" s="1"/>
  <c r="K2018" i="1" s="1"/>
  <c r="H2017" i="1"/>
  <c r="J2017" i="1" s="1"/>
  <c r="K2017" i="1" s="1"/>
  <c r="H2016" i="1"/>
  <c r="J2016" i="1" s="1"/>
  <c r="K2016" i="1" s="1"/>
  <c r="H2015" i="1"/>
  <c r="J2015" i="1" s="1"/>
  <c r="K2015" i="1" s="1"/>
  <c r="H2014" i="1"/>
  <c r="J2014" i="1" s="1"/>
  <c r="K2014" i="1" s="1"/>
  <c r="H2013" i="1"/>
  <c r="J2013" i="1" s="1"/>
  <c r="K2013" i="1" s="1"/>
  <c r="H2012" i="1"/>
  <c r="J2012" i="1" s="1"/>
  <c r="K2012" i="1" s="1"/>
  <c r="H2011" i="1"/>
  <c r="J2011" i="1" s="1"/>
  <c r="K2011" i="1" s="1"/>
  <c r="H2010" i="1"/>
  <c r="J2010" i="1" s="1"/>
  <c r="K2010" i="1" s="1"/>
  <c r="H2009" i="1"/>
  <c r="J2009" i="1" s="1"/>
  <c r="K2009" i="1" s="1"/>
  <c r="H2008" i="1"/>
  <c r="J2008" i="1" s="1"/>
  <c r="K2008" i="1" s="1"/>
  <c r="H2007" i="1"/>
  <c r="J2007" i="1" s="1"/>
  <c r="K2007" i="1" s="1"/>
  <c r="H2006" i="1"/>
  <c r="J2006" i="1" s="1"/>
  <c r="K2006" i="1" s="1"/>
  <c r="H2005" i="1"/>
  <c r="J2005" i="1" s="1"/>
  <c r="K2005" i="1" s="1"/>
  <c r="H2004" i="1"/>
  <c r="J2004" i="1" s="1"/>
  <c r="K2004" i="1" s="1"/>
  <c r="H2003" i="1"/>
  <c r="J2003" i="1" s="1"/>
  <c r="K2003" i="1" s="1"/>
  <c r="H2002" i="1"/>
  <c r="J2002" i="1" s="1"/>
  <c r="K2002" i="1" s="1"/>
  <c r="H2001" i="1"/>
  <c r="J2001" i="1" s="1"/>
  <c r="K2001" i="1" s="1"/>
  <c r="H2000" i="1"/>
  <c r="J2000" i="1" s="1"/>
  <c r="K2000" i="1" s="1"/>
  <c r="H1999" i="1"/>
  <c r="J1999" i="1" s="1"/>
  <c r="K1999" i="1" s="1"/>
  <c r="H1998" i="1"/>
  <c r="J1998" i="1" s="1"/>
  <c r="K1998" i="1" s="1"/>
  <c r="H1997" i="1"/>
  <c r="J1997" i="1" s="1"/>
  <c r="K1997" i="1" s="1"/>
  <c r="H1996" i="1"/>
  <c r="J1996" i="1" s="1"/>
  <c r="K1996" i="1" s="1"/>
  <c r="H1995" i="1"/>
  <c r="J1995" i="1" s="1"/>
  <c r="K1995" i="1" s="1"/>
  <c r="H1994" i="1"/>
  <c r="J1994" i="1" s="1"/>
  <c r="K1994" i="1" s="1"/>
  <c r="H1993" i="1"/>
  <c r="J1993" i="1" s="1"/>
  <c r="K1993" i="1" s="1"/>
  <c r="H1992" i="1"/>
  <c r="J1992" i="1" s="1"/>
  <c r="K1992" i="1" s="1"/>
  <c r="H1991" i="1"/>
  <c r="J1991" i="1" s="1"/>
  <c r="K1991" i="1" s="1"/>
  <c r="H1990" i="1"/>
  <c r="J1990" i="1" s="1"/>
  <c r="K1990" i="1" s="1"/>
  <c r="H1989" i="1"/>
  <c r="J1989" i="1" s="1"/>
  <c r="K1989" i="1" s="1"/>
  <c r="H1988" i="1"/>
  <c r="J1988" i="1" s="1"/>
  <c r="K1988" i="1" s="1"/>
  <c r="H1987" i="1"/>
  <c r="J1987" i="1" s="1"/>
  <c r="K1987" i="1" s="1"/>
  <c r="H1986" i="1"/>
  <c r="J1986" i="1" s="1"/>
  <c r="K1986" i="1" s="1"/>
  <c r="J1985" i="1"/>
  <c r="K1985" i="1" s="1"/>
  <c r="H1985" i="1"/>
  <c r="H1984" i="1"/>
  <c r="J1984" i="1" s="1"/>
  <c r="K1984" i="1" s="1"/>
  <c r="H1983" i="1"/>
  <c r="J1983" i="1" s="1"/>
  <c r="K1983" i="1" s="1"/>
  <c r="H1982" i="1"/>
  <c r="J1982" i="1" s="1"/>
  <c r="K1982" i="1" s="1"/>
  <c r="H1981" i="1"/>
  <c r="J1981" i="1" s="1"/>
  <c r="K1981" i="1" s="1"/>
  <c r="H1980" i="1"/>
  <c r="J1980" i="1" s="1"/>
  <c r="K1980" i="1" s="1"/>
  <c r="H1979" i="1"/>
  <c r="J1979" i="1" s="1"/>
  <c r="K1979" i="1" s="1"/>
  <c r="H1978" i="1"/>
  <c r="J1978" i="1" s="1"/>
  <c r="K1978" i="1" s="1"/>
  <c r="H1977" i="1"/>
  <c r="J1977" i="1" s="1"/>
  <c r="K1977" i="1" s="1"/>
  <c r="H1976" i="1"/>
  <c r="J1976" i="1" s="1"/>
  <c r="K1976" i="1" s="1"/>
  <c r="H1975" i="1"/>
  <c r="J1975" i="1" s="1"/>
  <c r="K1975" i="1" s="1"/>
  <c r="H1974" i="1"/>
  <c r="J1974" i="1" s="1"/>
  <c r="K1974" i="1" s="1"/>
  <c r="H1973" i="1"/>
  <c r="J1973" i="1" s="1"/>
  <c r="K1973" i="1" s="1"/>
  <c r="H1972" i="1"/>
  <c r="J1972" i="1" s="1"/>
  <c r="K1972" i="1" s="1"/>
  <c r="J1971" i="1"/>
  <c r="K1971" i="1" s="1"/>
  <c r="H1971" i="1"/>
  <c r="H1970" i="1"/>
  <c r="J1970" i="1" s="1"/>
  <c r="K1970" i="1" s="1"/>
  <c r="H1969" i="1"/>
  <c r="J1969" i="1" s="1"/>
  <c r="K1969" i="1" s="1"/>
  <c r="H1968" i="1"/>
  <c r="J1968" i="1" s="1"/>
  <c r="K1968" i="1" s="1"/>
  <c r="H1967" i="1"/>
  <c r="J1967" i="1" s="1"/>
  <c r="K1967" i="1" s="1"/>
  <c r="H1966" i="1"/>
  <c r="J1966" i="1" s="1"/>
  <c r="K1966" i="1" s="1"/>
  <c r="H1965" i="1"/>
  <c r="J1965" i="1" s="1"/>
  <c r="K1965" i="1" s="1"/>
  <c r="H1964" i="1"/>
  <c r="J1964" i="1" s="1"/>
  <c r="K1964" i="1" s="1"/>
  <c r="H1963" i="1"/>
  <c r="J1963" i="1" s="1"/>
  <c r="K1963" i="1" s="1"/>
  <c r="H1962" i="1"/>
  <c r="J1962" i="1" s="1"/>
  <c r="K1962" i="1" s="1"/>
  <c r="H1961" i="1"/>
  <c r="J1961" i="1" s="1"/>
  <c r="K1961" i="1" s="1"/>
  <c r="H1960" i="1"/>
  <c r="J1960" i="1" s="1"/>
  <c r="K1960" i="1" s="1"/>
  <c r="H1959" i="1"/>
  <c r="J1959" i="1" s="1"/>
  <c r="K1959" i="1" s="1"/>
  <c r="H1958" i="1"/>
  <c r="J1958" i="1" s="1"/>
  <c r="K1958" i="1" s="1"/>
  <c r="H1957" i="1"/>
  <c r="J1957" i="1" s="1"/>
  <c r="K1957" i="1" s="1"/>
  <c r="H1956" i="1"/>
  <c r="J1956" i="1" s="1"/>
  <c r="K1956" i="1" s="1"/>
  <c r="H1955" i="1"/>
  <c r="J1955" i="1" s="1"/>
  <c r="K1955" i="1" s="1"/>
  <c r="H1954" i="1"/>
  <c r="J1954" i="1" s="1"/>
  <c r="K1954" i="1" s="1"/>
  <c r="H1953" i="1"/>
  <c r="J1953" i="1" s="1"/>
  <c r="K1953" i="1" s="1"/>
  <c r="H1952" i="1"/>
  <c r="J1952" i="1" s="1"/>
  <c r="K1952" i="1" s="1"/>
  <c r="H1951" i="1"/>
  <c r="J1951" i="1" s="1"/>
  <c r="K1951" i="1" s="1"/>
  <c r="H1950" i="1"/>
  <c r="J1950" i="1" s="1"/>
  <c r="K1950" i="1" s="1"/>
  <c r="H1949" i="1"/>
  <c r="J1949" i="1" s="1"/>
  <c r="K1949" i="1" s="1"/>
  <c r="H1948" i="1"/>
  <c r="J1948" i="1" s="1"/>
  <c r="K1948" i="1" s="1"/>
  <c r="H1947" i="1"/>
  <c r="J1947" i="1" s="1"/>
  <c r="K1947" i="1" s="1"/>
  <c r="H1946" i="1"/>
  <c r="J1946" i="1" s="1"/>
  <c r="K1946" i="1" s="1"/>
  <c r="H1945" i="1"/>
  <c r="J1945" i="1" s="1"/>
  <c r="K1945" i="1" s="1"/>
  <c r="H1944" i="1"/>
  <c r="J1944" i="1" s="1"/>
  <c r="K1944" i="1" s="1"/>
  <c r="H1943" i="1"/>
  <c r="J1943" i="1" s="1"/>
  <c r="K1943" i="1" s="1"/>
  <c r="H1942" i="1"/>
  <c r="J1942" i="1" s="1"/>
  <c r="K1942" i="1" s="1"/>
  <c r="H1941" i="1"/>
  <c r="J1941" i="1" s="1"/>
  <c r="K1941" i="1" s="1"/>
  <c r="H1940" i="1"/>
  <c r="J1940" i="1" s="1"/>
  <c r="K1940" i="1" s="1"/>
  <c r="H1939" i="1"/>
  <c r="J1939" i="1" s="1"/>
  <c r="K1939" i="1" s="1"/>
  <c r="H1938" i="1"/>
  <c r="J1938" i="1" s="1"/>
  <c r="K1938" i="1" s="1"/>
  <c r="H1937" i="1"/>
  <c r="J1937" i="1" s="1"/>
  <c r="K1937" i="1" s="1"/>
  <c r="H1936" i="1"/>
  <c r="J1936" i="1" s="1"/>
  <c r="K1936" i="1" s="1"/>
  <c r="H1935" i="1"/>
  <c r="J1935" i="1" s="1"/>
  <c r="K1935" i="1" s="1"/>
  <c r="H1934" i="1"/>
  <c r="J1934" i="1" s="1"/>
  <c r="K1934" i="1" s="1"/>
  <c r="H1933" i="1"/>
  <c r="J1933" i="1" s="1"/>
  <c r="K1933" i="1" s="1"/>
  <c r="H1932" i="1"/>
  <c r="J1932" i="1" s="1"/>
  <c r="K1932" i="1" s="1"/>
  <c r="H1931" i="1"/>
  <c r="J1931" i="1" s="1"/>
  <c r="K1931" i="1" s="1"/>
  <c r="H1930" i="1"/>
  <c r="J1930" i="1" s="1"/>
  <c r="K1930" i="1" s="1"/>
  <c r="H1929" i="1"/>
  <c r="J1929" i="1" s="1"/>
  <c r="K1929" i="1" s="1"/>
  <c r="H1928" i="1"/>
  <c r="J1928" i="1" s="1"/>
  <c r="K1928" i="1" s="1"/>
  <c r="H1927" i="1"/>
  <c r="J1927" i="1" s="1"/>
  <c r="K1927" i="1" s="1"/>
  <c r="H1926" i="1"/>
  <c r="J1926" i="1" s="1"/>
  <c r="K1926" i="1" s="1"/>
  <c r="H1925" i="1"/>
  <c r="J1925" i="1" s="1"/>
  <c r="K1925" i="1" s="1"/>
  <c r="H1924" i="1"/>
  <c r="J1924" i="1" s="1"/>
  <c r="K1924" i="1" s="1"/>
  <c r="H1923" i="1"/>
  <c r="J1923" i="1" s="1"/>
  <c r="K1923" i="1" s="1"/>
  <c r="H1922" i="1"/>
  <c r="J1922" i="1" s="1"/>
  <c r="K1922" i="1" s="1"/>
  <c r="H1921" i="1"/>
  <c r="J1921" i="1" s="1"/>
  <c r="K1921" i="1" s="1"/>
  <c r="H1920" i="1"/>
  <c r="J1920" i="1" s="1"/>
  <c r="K1920" i="1" s="1"/>
  <c r="H1919" i="1"/>
  <c r="J1919" i="1" s="1"/>
  <c r="K1919" i="1" s="1"/>
  <c r="H1918" i="1"/>
  <c r="J1918" i="1" s="1"/>
  <c r="K1918" i="1" s="1"/>
  <c r="J1917" i="1"/>
  <c r="K1917" i="1" s="1"/>
  <c r="H1917" i="1"/>
  <c r="H1916" i="1"/>
  <c r="J1916" i="1" s="1"/>
  <c r="K1916" i="1" s="1"/>
  <c r="H1915" i="1"/>
  <c r="J1915" i="1" s="1"/>
  <c r="K1915" i="1" s="1"/>
  <c r="H1914" i="1"/>
  <c r="J1914" i="1" s="1"/>
  <c r="K1914" i="1" s="1"/>
  <c r="H1913" i="1"/>
  <c r="J1913" i="1" s="1"/>
  <c r="K1913" i="1" s="1"/>
  <c r="H1912" i="1"/>
  <c r="J1912" i="1" s="1"/>
  <c r="K1912" i="1" s="1"/>
  <c r="H1911" i="1"/>
  <c r="J1911" i="1" s="1"/>
  <c r="K1911" i="1" s="1"/>
  <c r="H1910" i="1"/>
  <c r="J1910" i="1" s="1"/>
  <c r="K1910" i="1" s="1"/>
  <c r="H1909" i="1"/>
  <c r="J1909" i="1" s="1"/>
  <c r="K1909" i="1" s="1"/>
  <c r="H1908" i="1"/>
  <c r="J1908" i="1" s="1"/>
  <c r="K1908" i="1" s="1"/>
  <c r="H1907" i="1"/>
  <c r="J1907" i="1" s="1"/>
  <c r="K1907" i="1" s="1"/>
  <c r="H1906" i="1"/>
  <c r="J1906" i="1" s="1"/>
  <c r="K1906" i="1" s="1"/>
  <c r="H1905" i="1"/>
  <c r="J1905" i="1" s="1"/>
  <c r="K1905" i="1" s="1"/>
  <c r="H1904" i="1"/>
  <c r="J1904" i="1" s="1"/>
  <c r="K1904" i="1" s="1"/>
  <c r="H1903" i="1"/>
  <c r="J1903" i="1" s="1"/>
  <c r="K1903" i="1" s="1"/>
  <c r="H1902" i="1"/>
  <c r="J1902" i="1" s="1"/>
  <c r="K1902" i="1" s="1"/>
  <c r="H1901" i="1"/>
  <c r="J1901" i="1" s="1"/>
  <c r="K1901" i="1" s="1"/>
  <c r="H1900" i="1"/>
  <c r="J1900" i="1" s="1"/>
  <c r="K1900" i="1" s="1"/>
  <c r="H1899" i="1"/>
  <c r="J1899" i="1" s="1"/>
  <c r="K1899" i="1" s="1"/>
  <c r="H1898" i="1"/>
  <c r="J1898" i="1" s="1"/>
  <c r="K1898" i="1" s="1"/>
  <c r="H1897" i="1"/>
  <c r="J1897" i="1" s="1"/>
  <c r="K1897" i="1" s="1"/>
  <c r="H1896" i="1"/>
  <c r="J1896" i="1" s="1"/>
  <c r="K1896" i="1" s="1"/>
  <c r="H1895" i="1"/>
  <c r="J1895" i="1" s="1"/>
  <c r="K1895" i="1" s="1"/>
  <c r="H1894" i="1"/>
  <c r="J1894" i="1" s="1"/>
  <c r="K1894" i="1" s="1"/>
  <c r="H1893" i="1"/>
  <c r="J1893" i="1" s="1"/>
  <c r="K1893" i="1" s="1"/>
  <c r="H1892" i="1"/>
  <c r="J1892" i="1" s="1"/>
  <c r="K1892" i="1" s="1"/>
  <c r="H1891" i="1"/>
  <c r="J1891" i="1" s="1"/>
  <c r="K1891" i="1" s="1"/>
  <c r="H1890" i="1"/>
  <c r="J1890" i="1" s="1"/>
  <c r="K1890" i="1" s="1"/>
  <c r="H1889" i="1"/>
  <c r="J1889" i="1" s="1"/>
  <c r="K1889" i="1" s="1"/>
  <c r="H1888" i="1"/>
  <c r="J1888" i="1" s="1"/>
  <c r="K1888" i="1" s="1"/>
  <c r="H1887" i="1"/>
  <c r="J1887" i="1" s="1"/>
  <c r="K1887" i="1" s="1"/>
  <c r="H1886" i="1"/>
  <c r="J1886" i="1" s="1"/>
  <c r="K1886" i="1" s="1"/>
  <c r="H1885" i="1"/>
  <c r="J1885" i="1" s="1"/>
  <c r="K1885" i="1" s="1"/>
  <c r="H1884" i="1"/>
  <c r="J1884" i="1" s="1"/>
  <c r="K1884" i="1" s="1"/>
  <c r="H1883" i="1"/>
  <c r="J1883" i="1" s="1"/>
  <c r="K1883" i="1" s="1"/>
  <c r="H1882" i="1"/>
  <c r="J1882" i="1" s="1"/>
  <c r="K1882" i="1" s="1"/>
  <c r="H1881" i="1"/>
  <c r="J1881" i="1" s="1"/>
  <c r="K1881" i="1" s="1"/>
  <c r="H1880" i="1"/>
  <c r="J1880" i="1" s="1"/>
  <c r="K1880" i="1" s="1"/>
  <c r="H1879" i="1"/>
  <c r="J1879" i="1" s="1"/>
  <c r="K1879" i="1" s="1"/>
  <c r="H1878" i="1"/>
  <c r="J1878" i="1" s="1"/>
  <c r="K1878" i="1" s="1"/>
  <c r="H1877" i="1"/>
  <c r="J1877" i="1" s="1"/>
  <c r="K1877" i="1" s="1"/>
  <c r="H1876" i="1"/>
  <c r="J1876" i="1" s="1"/>
  <c r="K1876" i="1" s="1"/>
  <c r="H1875" i="1"/>
  <c r="J1875" i="1" s="1"/>
  <c r="K1875" i="1" s="1"/>
  <c r="H1874" i="1"/>
  <c r="J1874" i="1" s="1"/>
  <c r="K1874" i="1" s="1"/>
  <c r="H1873" i="1"/>
  <c r="J1873" i="1" s="1"/>
  <c r="K1873" i="1" s="1"/>
  <c r="H1872" i="1"/>
  <c r="J1872" i="1" s="1"/>
  <c r="K1872" i="1" s="1"/>
  <c r="H1871" i="1"/>
  <c r="J1871" i="1" s="1"/>
  <c r="K1871" i="1" s="1"/>
  <c r="H1870" i="1"/>
  <c r="J1870" i="1" s="1"/>
  <c r="K1870" i="1" s="1"/>
  <c r="H1869" i="1"/>
  <c r="J1869" i="1" s="1"/>
  <c r="K1869" i="1" s="1"/>
  <c r="H1868" i="1"/>
  <c r="J1868" i="1" s="1"/>
  <c r="K1868" i="1" s="1"/>
  <c r="H1867" i="1"/>
  <c r="J1867" i="1" s="1"/>
  <c r="K1867" i="1" s="1"/>
  <c r="H1866" i="1"/>
  <c r="J1866" i="1" s="1"/>
  <c r="K1866" i="1" s="1"/>
  <c r="H1865" i="1"/>
  <c r="J1865" i="1" s="1"/>
  <c r="K1865" i="1" s="1"/>
  <c r="H1864" i="1"/>
  <c r="J1864" i="1" s="1"/>
  <c r="K1864" i="1" s="1"/>
  <c r="H1863" i="1"/>
  <c r="J1863" i="1" s="1"/>
  <c r="K1863" i="1" s="1"/>
  <c r="H1862" i="1"/>
  <c r="J1862" i="1" s="1"/>
  <c r="K1862" i="1" s="1"/>
  <c r="H1861" i="1"/>
  <c r="J1861" i="1" s="1"/>
  <c r="K1861" i="1" s="1"/>
  <c r="H1860" i="1"/>
  <c r="J1860" i="1" s="1"/>
  <c r="K1860" i="1" s="1"/>
  <c r="H1859" i="1"/>
  <c r="J1859" i="1" s="1"/>
  <c r="K1859" i="1" s="1"/>
  <c r="H1858" i="1"/>
  <c r="J1858" i="1" s="1"/>
  <c r="K1858" i="1" s="1"/>
  <c r="H1857" i="1"/>
  <c r="J1857" i="1" s="1"/>
  <c r="K1857" i="1" s="1"/>
  <c r="H1856" i="1"/>
  <c r="J1856" i="1" s="1"/>
  <c r="K1856" i="1" s="1"/>
  <c r="H1855" i="1"/>
  <c r="J1855" i="1" s="1"/>
  <c r="K1855" i="1" s="1"/>
  <c r="H1854" i="1"/>
  <c r="J1854" i="1" s="1"/>
  <c r="K1854" i="1" s="1"/>
  <c r="H1853" i="1"/>
  <c r="J1853" i="1" s="1"/>
  <c r="K1853" i="1" s="1"/>
  <c r="H1852" i="1"/>
  <c r="J1852" i="1" s="1"/>
  <c r="K1852" i="1" s="1"/>
  <c r="H1851" i="1"/>
  <c r="J1851" i="1" s="1"/>
  <c r="K1851" i="1" s="1"/>
  <c r="H1850" i="1"/>
  <c r="J1850" i="1" s="1"/>
  <c r="K1850" i="1" s="1"/>
  <c r="H1849" i="1"/>
  <c r="J1849" i="1" s="1"/>
  <c r="K1849" i="1" s="1"/>
  <c r="H1848" i="1"/>
  <c r="J1848" i="1" s="1"/>
  <c r="K1848" i="1" s="1"/>
  <c r="H1847" i="1"/>
  <c r="J1847" i="1" s="1"/>
  <c r="K1847" i="1" s="1"/>
  <c r="H1846" i="1"/>
  <c r="J1846" i="1" s="1"/>
  <c r="K1846" i="1" s="1"/>
  <c r="H1845" i="1"/>
  <c r="J1845" i="1" s="1"/>
  <c r="K1845" i="1" s="1"/>
  <c r="H1844" i="1"/>
  <c r="J1844" i="1" s="1"/>
  <c r="K1844" i="1" s="1"/>
  <c r="H1843" i="1"/>
  <c r="J1843" i="1" s="1"/>
  <c r="K1843" i="1" s="1"/>
  <c r="H1842" i="1"/>
  <c r="J1842" i="1" s="1"/>
  <c r="K1842" i="1" s="1"/>
  <c r="H1841" i="1"/>
  <c r="J1841" i="1" s="1"/>
  <c r="K1841" i="1" s="1"/>
  <c r="H1840" i="1"/>
  <c r="J1840" i="1" s="1"/>
  <c r="K1840" i="1" s="1"/>
  <c r="H1839" i="1"/>
  <c r="J1839" i="1" s="1"/>
  <c r="K1839" i="1" s="1"/>
  <c r="H1838" i="1"/>
  <c r="J1838" i="1" s="1"/>
  <c r="K1838" i="1" s="1"/>
  <c r="H1837" i="1"/>
  <c r="J1837" i="1" s="1"/>
  <c r="K1837" i="1" s="1"/>
  <c r="H1836" i="1"/>
  <c r="J1836" i="1" s="1"/>
  <c r="K1836" i="1" s="1"/>
  <c r="H1835" i="1"/>
  <c r="J1835" i="1" s="1"/>
  <c r="K1835" i="1" s="1"/>
  <c r="H1834" i="1"/>
  <c r="J1834" i="1" s="1"/>
  <c r="K1834" i="1" s="1"/>
  <c r="H1833" i="1"/>
  <c r="J1833" i="1" s="1"/>
  <c r="K1833" i="1" s="1"/>
  <c r="H1832" i="1"/>
  <c r="J1832" i="1" s="1"/>
  <c r="K1832" i="1" s="1"/>
  <c r="H1831" i="1"/>
  <c r="J1831" i="1" s="1"/>
  <c r="K1831" i="1" s="1"/>
  <c r="H1830" i="1"/>
  <c r="J1830" i="1" s="1"/>
  <c r="K1830" i="1" s="1"/>
  <c r="H1829" i="1"/>
  <c r="J1829" i="1" s="1"/>
  <c r="K1829" i="1" s="1"/>
  <c r="H1828" i="1"/>
  <c r="J1828" i="1" s="1"/>
  <c r="K1828" i="1" s="1"/>
  <c r="H1827" i="1"/>
  <c r="J1827" i="1" s="1"/>
  <c r="K1827" i="1" s="1"/>
  <c r="H1826" i="1"/>
  <c r="J1826" i="1" s="1"/>
  <c r="K1826" i="1" s="1"/>
  <c r="H1825" i="1"/>
  <c r="J1825" i="1" s="1"/>
  <c r="K1825" i="1" s="1"/>
  <c r="H1824" i="1"/>
  <c r="J1824" i="1" s="1"/>
  <c r="K1824" i="1" s="1"/>
  <c r="H1823" i="1"/>
  <c r="J1823" i="1" s="1"/>
  <c r="K1823" i="1" s="1"/>
  <c r="H1822" i="1"/>
  <c r="J1822" i="1" s="1"/>
  <c r="K1822" i="1" s="1"/>
  <c r="H1821" i="1"/>
  <c r="J1821" i="1" s="1"/>
  <c r="K1821" i="1" s="1"/>
  <c r="H1818" i="1"/>
  <c r="J1818" i="1" s="1"/>
  <c r="K1818" i="1" s="1"/>
  <c r="H1817" i="1"/>
  <c r="J1817" i="1" s="1"/>
  <c r="K1817" i="1" s="1"/>
  <c r="H1816" i="1"/>
  <c r="J1816" i="1" s="1"/>
  <c r="K1816" i="1" s="1"/>
  <c r="H1815" i="1"/>
  <c r="J1815" i="1" s="1"/>
  <c r="K1815" i="1" s="1"/>
  <c r="H1814" i="1"/>
  <c r="J1814" i="1" s="1"/>
  <c r="K1814" i="1" s="1"/>
  <c r="H1813" i="1"/>
  <c r="J1813" i="1" s="1"/>
  <c r="K1813" i="1" s="1"/>
  <c r="H1812" i="1"/>
  <c r="J1812" i="1" s="1"/>
  <c r="K1812" i="1" s="1"/>
  <c r="H1811" i="1"/>
  <c r="J1811" i="1" s="1"/>
  <c r="K1811" i="1" s="1"/>
  <c r="H1810" i="1"/>
  <c r="J1810" i="1" s="1"/>
  <c r="K1810" i="1" s="1"/>
  <c r="H1809" i="1"/>
  <c r="J1809" i="1" s="1"/>
  <c r="K1809" i="1" s="1"/>
  <c r="H1808" i="1"/>
  <c r="J1808" i="1" s="1"/>
  <c r="K1808" i="1" s="1"/>
  <c r="H1807" i="1"/>
  <c r="J1807" i="1" s="1"/>
  <c r="K1807" i="1" s="1"/>
  <c r="H1806" i="1"/>
  <c r="J1806" i="1" s="1"/>
  <c r="K1806" i="1" s="1"/>
  <c r="H1805" i="1"/>
  <c r="J1805" i="1" s="1"/>
  <c r="K1805" i="1" s="1"/>
  <c r="H1804" i="1"/>
  <c r="J1804" i="1" s="1"/>
  <c r="K1804" i="1" s="1"/>
  <c r="H1803" i="1"/>
  <c r="J1803" i="1" s="1"/>
  <c r="K1803" i="1" s="1"/>
  <c r="H1802" i="1"/>
  <c r="J1802" i="1" s="1"/>
  <c r="K1802" i="1" s="1"/>
  <c r="H1801" i="1"/>
  <c r="J1801" i="1" s="1"/>
  <c r="K1801" i="1" s="1"/>
  <c r="H1800" i="1"/>
  <c r="J1800" i="1" s="1"/>
  <c r="K1800" i="1" s="1"/>
  <c r="H1799" i="1"/>
  <c r="J1799" i="1" s="1"/>
  <c r="K1799" i="1" s="1"/>
  <c r="H1798" i="1"/>
  <c r="J1798" i="1" s="1"/>
  <c r="K1798" i="1" s="1"/>
  <c r="H1797" i="1"/>
  <c r="J1797" i="1" s="1"/>
  <c r="K1797" i="1" s="1"/>
  <c r="H1796" i="1"/>
  <c r="J1796" i="1" s="1"/>
  <c r="K1796" i="1" s="1"/>
  <c r="H1795" i="1"/>
  <c r="J1795" i="1" s="1"/>
  <c r="K1795" i="1" s="1"/>
  <c r="H1794" i="1"/>
  <c r="J1794" i="1" s="1"/>
  <c r="K1794" i="1" s="1"/>
  <c r="H1793" i="1"/>
  <c r="J1793" i="1" s="1"/>
  <c r="K1793" i="1" s="1"/>
  <c r="H1792" i="1"/>
  <c r="J1792" i="1" s="1"/>
  <c r="K1792" i="1" s="1"/>
  <c r="H1791" i="1"/>
  <c r="J1791" i="1" s="1"/>
  <c r="K1791" i="1" s="1"/>
  <c r="H1790" i="1"/>
  <c r="J1790" i="1" s="1"/>
  <c r="K1790" i="1" s="1"/>
  <c r="H1789" i="1"/>
  <c r="J1789" i="1" s="1"/>
  <c r="K1789" i="1" s="1"/>
  <c r="H1788" i="1"/>
  <c r="J1788" i="1" s="1"/>
  <c r="K1788" i="1" s="1"/>
  <c r="H1787" i="1"/>
  <c r="J1787" i="1" s="1"/>
  <c r="K1787" i="1" s="1"/>
  <c r="H1786" i="1"/>
  <c r="J1786" i="1" s="1"/>
  <c r="K1786" i="1" s="1"/>
  <c r="H1785" i="1"/>
  <c r="J1785" i="1" s="1"/>
  <c r="K1785" i="1" s="1"/>
  <c r="H1784" i="1"/>
  <c r="J1784" i="1" s="1"/>
  <c r="K1784" i="1" s="1"/>
  <c r="H1783" i="1"/>
  <c r="J1783" i="1" s="1"/>
  <c r="K1783" i="1" s="1"/>
  <c r="H1782" i="1"/>
  <c r="J1782" i="1" s="1"/>
  <c r="K1782" i="1" s="1"/>
  <c r="H1781" i="1"/>
  <c r="J1781" i="1" s="1"/>
  <c r="K1781" i="1" s="1"/>
  <c r="H1780" i="1"/>
  <c r="J1780" i="1" s="1"/>
  <c r="K1780" i="1" s="1"/>
  <c r="H1779" i="1"/>
  <c r="J1779" i="1" s="1"/>
  <c r="K1779" i="1" s="1"/>
  <c r="H1778" i="1"/>
  <c r="J1778" i="1" s="1"/>
  <c r="K1778" i="1" s="1"/>
  <c r="H1777" i="1"/>
  <c r="J1777" i="1" s="1"/>
  <c r="K1777" i="1" s="1"/>
  <c r="H1776" i="1"/>
  <c r="J1776" i="1" s="1"/>
  <c r="K1776" i="1" s="1"/>
  <c r="H1775" i="1"/>
  <c r="J1775" i="1" s="1"/>
  <c r="K1775" i="1" s="1"/>
  <c r="J1774" i="1"/>
  <c r="K1774" i="1" s="1"/>
  <c r="H1774" i="1"/>
  <c r="H1773" i="1"/>
  <c r="J1773" i="1" s="1"/>
  <c r="K1773" i="1" s="1"/>
  <c r="H1772" i="1"/>
  <c r="J1772" i="1" s="1"/>
  <c r="K1772" i="1" s="1"/>
  <c r="H1771" i="1"/>
  <c r="J1771" i="1" s="1"/>
  <c r="K1771" i="1" s="1"/>
  <c r="H1770" i="1"/>
  <c r="J1770" i="1" s="1"/>
  <c r="K1770" i="1" s="1"/>
  <c r="H1769" i="1"/>
  <c r="J1769" i="1" s="1"/>
  <c r="K1769" i="1" s="1"/>
  <c r="H1768" i="1"/>
  <c r="J1768" i="1" s="1"/>
  <c r="K1768" i="1" s="1"/>
  <c r="H1767" i="1"/>
  <c r="J1767" i="1" s="1"/>
  <c r="K1767" i="1" s="1"/>
  <c r="H1766" i="1"/>
  <c r="J1766" i="1" s="1"/>
  <c r="K1766" i="1" s="1"/>
  <c r="H1765" i="1"/>
  <c r="J1765" i="1" s="1"/>
  <c r="K1765" i="1" s="1"/>
  <c r="H1764" i="1"/>
  <c r="J1764" i="1" s="1"/>
  <c r="K1764" i="1" s="1"/>
  <c r="H1763" i="1"/>
  <c r="J1763" i="1" s="1"/>
  <c r="K1763" i="1" s="1"/>
  <c r="H1762" i="1"/>
  <c r="J1762" i="1" s="1"/>
  <c r="K1762" i="1" s="1"/>
  <c r="H1761" i="1"/>
  <c r="J1761" i="1" s="1"/>
  <c r="K1761" i="1" s="1"/>
  <c r="H1760" i="1"/>
  <c r="J1760" i="1" s="1"/>
  <c r="K1760" i="1" s="1"/>
  <c r="H1759" i="1"/>
  <c r="J1759" i="1" s="1"/>
  <c r="K1759" i="1" s="1"/>
  <c r="H1758" i="1"/>
  <c r="J1758" i="1" s="1"/>
  <c r="K1758" i="1" s="1"/>
  <c r="H1757" i="1"/>
  <c r="J1757" i="1" s="1"/>
  <c r="K1757" i="1" s="1"/>
  <c r="H1756" i="1"/>
  <c r="J1756" i="1" s="1"/>
  <c r="K1756" i="1" s="1"/>
  <c r="H1755" i="1"/>
  <c r="J1755" i="1" s="1"/>
  <c r="K1755" i="1" s="1"/>
  <c r="H1754" i="1"/>
  <c r="J1754" i="1" s="1"/>
  <c r="K1754" i="1" s="1"/>
  <c r="H1753" i="1"/>
  <c r="J1753" i="1" s="1"/>
  <c r="K1753" i="1" s="1"/>
  <c r="H1752" i="1"/>
  <c r="J1752" i="1" s="1"/>
  <c r="K1752" i="1" s="1"/>
  <c r="H1751" i="1"/>
  <c r="J1751" i="1" s="1"/>
  <c r="K1751" i="1" s="1"/>
  <c r="H1750" i="1"/>
  <c r="J1750" i="1" s="1"/>
  <c r="K1750" i="1" s="1"/>
  <c r="H1749" i="1"/>
  <c r="J1749" i="1" s="1"/>
  <c r="K1749" i="1" s="1"/>
  <c r="H1748" i="1"/>
  <c r="J1748" i="1" s="1"/>
  <c r="K1748" i="1" s="1"/>
  <c r="H1747" i="1"/>
  <c r="J1747" i="1" s="1"/>
  <c r="K1747" i="1" s="1"/>
  <c r="H1746" i="1"/>
  <c r="J1746" i="1" s="1"/>
  <c r="K1746" i="1" s="1"/>
  <c r="H1745" i="1"/>
  <c r="J1745" i="1" s="1"/>
  <c r="K1745" i="1" s="1"/>
  <c r="H1744" i="1"/>
  <c r="J1744" i="1" s="1"/>
  <c r="K1744" i="1" s="1"/>
  <c r="H1743" i="1"/>
  <c r="J1743" i="1" s="1"/>
  <c r="K1743" i="1" s="1"/>
  <c r="H1742" i="1"/>
  <c r="J1742" i="1" s="1"/>
  <c r="K1742" i="1" s="1"/>
  <c r="H1741" i="1"/>
  <c r="J1741" i="1" s="1"/>
  <c r="K1741" i="1" s="1"/>
  <c r="H1740" i="1"/>
  <c r="J1740" i="1" s="1"/>
  <c r="K1740" i="1" s="1"/>
  <c r="H1739" i="1"/>
  <c r="J1739" i="1" s="1"/>
  <c r="K1739" i="1" s="1"/>
  <c r="H1738" i="1"/>
  <c r="J1738" i="1" s="1"/>
  <c r="K1738" i="1" s="1"/>
  <c r="H1737" i="1"/>
  <c r="J1737" i="1" s="1"/>
  <c r="K1737" i="1" s="1"/>
  <c r="H1736" i="1"/>
  <c r="J1736" i="1" s="1"/>
  <c r="K1736" i="1" s="1"/>
  <c r="H1735" i="1"/>
  <c r="J1735" i="1" s="1"/>
  <c r="K1735" i="1" s="1"/>
  <c r="H1734" i="1"/>
  <c r="J1734" i="1" s="1"/>
  <c r="K1734" i="1" s="1"/>
  <c r="H1733" i="1"/>
  <c r="J1733" i="1" s="1"/>
  <c r="K1733" i="1" s="1"/>
  <c r="J1732" i="1"/>
  <c r="K1732" i="1" s="1"/>
  <c r="H1732" i="1"/>
  <c r="H1731" i="1"/>
  <c r="J1731" i="1" s="1"/>
  <c r="K1731" i="1" s="1"/>
  <c r="H1730" i="1"/>
  <c r="J1730" i="1" s="1"/>
  <c r="K1730" i="1" s="1"/>
  <c r="H1729" i="1"/>
  <c r="J1729" i="1" s="1"/>
  <c r="K1729" i="1" s="1"/>
  <c r="H1728" i="1"/>
  <c r="J1728" i="1" s="1"/>
  <c r="K1728" i="1" s="1"/>
  <c r="H1727" i="1"/>
  <c r="J1727" i="1" s="1"/>
  <c r="K1727" i="1" s="1"/>
  <c r="H1726" i="1"/>
  <c r="J1726" i="1" s="1"/>
  <c r="K1726" i="1" s="1"/>
  <c r="H1725" i="1"/>
  <c r="J1725" i="1" s="1"/>
  <c r="K1725" i="1" s="1"/>
  <c r="H1724" i="1"/>
  <c r="J1724" i="1" s="1"/>
  <c r="K1724" i="1" s="1"/>
  <c r="H1723" i="1"/>
  <c r="J1723" i="1" s="1"/>
  <c r="K1723" i="1" s="1"/>
  <c r="H1722" i="1"/>
  <c r="J1722" i="1" s="1"/>
  <c r="K1722" i="1" s="1"/>
  <c r="H1721" i="1"/>
  <c r="J1721" i="1" s="1"/>
  <c r="K1721" i="1" s="1"/>
  <c r="H1720" i="1"/>
  <c r="J1720" i="1" s="1"/>
  <c r="K1720" i="1" s="1"/>
  <c r="H1719" i="1"/>
  <c r="J1719" i="1" s="1"/>
  <c r="K1719" i="1" s="1"/>
  <c r="H1718" i="1"/>
  <c r="J1718" i="1" s="1"/>
  <c r="K1718" i="1" s="1"/>
  <c r="H1717" i="1"/>
  <c r="J1717" i="1" s="1"/>
  <c r="K1717" i="1" s="1"/>
  <c r="H1716" i="1"/>
  <c r="J1716" i="1" s="1"/>
  <c r="K1716" i="1" s="1"/>
  <c r="H1715" i="1"/>
  <c r="J1715" i="1" s="1"/>
  <c r="K1715" i="1" s="1"/>
  <c r="H1714" i="1"/>
  <c r="J1714" i="1" s="1"/>
  <c r="K1714" i="1" s="1"/>
  <c r="H1713" i="1"/>
  <c r="J1713" i="1" s="1"/>
  <c r="K1713" i="1" s="1"/>
  <c r="H1712" i="1"/>
  <c r="J1712" i="1" s="1"/>
  <c r="K1712" i="1" s="1"/>
  <c r="H1711" i="1"/>
  <c r="J1711" i="1" s="1"/>
  <c r="K1711" i="1" s="1"/>
  <c r="H1710" i="1"/>
  <c r="J1710" i="1" s="1"/>
  <c r="K1710" i="1" s="1"/>
  <c r="H1709" i="1"/>
  <c r="J1709" i="1" s="1"/>
  <c r="K1709" i="1" s="1"/>
  <c r="H1708" i="1"/>
  <c r="J1708" i="1" s="1"/>
  <c r="K1708" i="1" s="1"/>
  <c r="H1707" i="1"/>
  <c r="J1707" i="1" s="1"/>
  <c r="K1707" i="1" s="1"/>
  <c r="H1706" i="1"/>
  <c r="J1706" i="1" s="1"/>
  <c r="K1706" i="1" s="1"/>
  <c r="H1705" i="1"/>
  <c r="J1705" i="1" s="1"/>
  <c r="K1705" i="1" s="1"/>
  <c r="H1704" i="1"/>
  <c r="J1704" i="1" s="1"/>
  <c r="K1704" i="1" s="1"/>
  <c r="H1703" i="1"/>
  <c r="J1703" i="1" s="1"/>
  <c r="K1703" i="1" s="1"/>
  <c r="H1702" i="1"/>
  <c r="J1702" i="1" s="1"/>
  <c r="K1702" i="1" s="1"/>
  <c r="H1701" i="1"/>
  <c r="J1701" i="1" s="1"/>
  <c r="K1701" i="1" s="1"/>
  <c r="H1700" i="1"/>
  <c r="J1700" i="1" s="1"/>
  <c r="K1700" i="1" s="1"/>
  <c r="H1699" i="1"/>
  <c r="J1699" i="1" s="1"/>
  <c r="K1699" i="1" s="1"/>
  <c r="H1698" i="1"/>
  <c r="J1698" i="1" s="1"/>
  <c r="K1698" i="1" s="1"/>
  <c r="H1697" i="1"/>
  <c r="J1697" i="1" s="1"/>
  <c r="K1697" i="1" s="1"/>
  <c r="H1696" i="1"/>
  <c r="J1696" i="1" s="1"/>
  <c r="K1696" i="1" s="1"/>
  <c r="H1695" i="1"/>
  <c r="J1695" i="1" s="1"/>
  <c r="K1695" i="1" s="1"/>
  <c r="H1694" i="1"/>
  <c r="J1694" i="1" s="1"/>
  <c r="K1694" i="1" s="1"/>
  <c r="H1693" i="1"/>
  <c r="J1693" i="1" s="1"/>
  <c r="K1693" i="1" s="1"/>
  <c r="H1692" i="1"/>
  <c r="J1692" i="1" s="1"/>
  <c r="K1692" i="1" s="1"/>
  <c r="H1691" i="1"/>
  <c r="J1691" i="1" s="1"/>
  <c r="K1691" i="1" s="1"/>
  <c r="H1690" i="1"/>
  <c r="J1690" i="1" s="1"/>
  <c r="K1690" i="1" s="1"/>
  <c r="H1689" i="1"/>
  <c r="J1689" i="1" s="1"/>
  <c r="K1689" i="1" s="1"/>
  <c r="H1688" i="1"/>
  <c r="J1688" i="1" s="1"/>
  <c r="K1688" i="1" s="1"/>
  <c r="H1687" i="1"/>
  <c r="J1687" i="1" s="1"/>
  <c r="K1687" i="1" s="1"/>
  <c r="H1686" i="1"/>
  <c r="J1686" i="1" s="1"/>
  <c r="K1686" i="1" s="1"/>
  <c r="H1685" i="1"/>
  <c r="J1685" i="1" s="1"/>
  <c r="K1685" i="1" s="1"/>
  <c r="H1684" i="1"/>
  <c r="J1684" i="1" s="1"/>
  <c r="K1684" i="1" s="1"/>
  <c r="H1683" i="1"/>
  <c r="J1683" i="1" s="1"/>
  <c r="K1683" i="1" s="1"/>
  <c r="H1682" i="1"/>
  <c r="J1682" i="1" s="1"/>
  <c r="K1682" i="1" s="1"/>
  <c r="H1681" i="1"/>
  <c r="J1681" i="1" s="1"/>
  <c r="K1681" i="1" s="1"/>
  <c r="H1680" i="1"/>
  <c r="J1680" i="1" s="1"/>
  <c r="K1680" i="1" s="1"/>
  <c r="H1679" i="1"/>
  <c r="J1679" i="1" s="1"/>
  <c r="K1679" i="1" s="1"/>
  <c r="H1678" i="1"/>
  <c r="J1678" i="1" s="1"/>
  <c r="K1678" i="1" s="1"/>
  <c r="H1677" i="1"/>
  <c r="J1677" i="1" s="1"/>
  <c r="K1677" i="1" s="1"/>
  <c r="H1676" i="1"/>
  <c r="J1676" i="1" s="1"/>
  <c r="K1676" i="1" s="1"/>
  <c r="H1675" i="1"/>
  <c r="J1675" i="1" s="1"/>
  <c r="K1675" i="1" s="1"/>
  <c r="H1674" i="1"/>
  <c r="J1674" i="1" s="1"/>
  <c r="K1674" i="1" s="1"/>
  <c r="H1673" i="1"/>
  <c r="J1673" i="1" s="1"/>
  <c r="K1673" i="1" s="1"/>
  <c r="H1672" i="1"/>
  <c r="J1672" i="1" s="1"/>
  <c r="K1672" i="1" s="1"/>
  <c r="H1671" i="1"/>
  <c r="J1671" i="1" s="1"/>
  <c r="K1671" i="1" s="1"/>
  <c r="H1670" i="1"/>
  <c r="J1670" i="1" s="1"/>
  <c r="K1670" i="1" s="1"/>
  <c r="H1669" i="1"/>
  <c r="J1669" i="1" s="1"/>
  <c r="K1669" i="1" s="1"/>
  <c r="H1668" i="1"/>
  <c r="J1668" i="1" s="1"/>
  <c r="K1668" i="1" s="1"/>
  <c r="H1667" i="1"/>
  <c r="J1667" i="1" s="1"/>
  <c r="K1667" i="1" s="1"/>
  <c r="H1666" i="1"/>
  <c r="J1666" i="1" s="1"/>
  <c r="K1666" i="1" s="1"/>
  <c r="H1665" i="1"/>
  <c r="J1665" i="1" s="1"/>
  <c r="K1665" i="1" s="1"/>
  <c r="H1664" i="1"/>
  <c r="J1664" i="1" s="1"/>
  <c r="K1664" i="1" s="1"/>
  <c r="H1663" i="1"/>
  <c r="J1663" i="1" s="1"/>
  <c r="K1663" i="1" s="1"/>
  <c r="J1662" i="1"/>
  <c r="K1662" i="1" s="1"/>
  <c r="H1662" i="1"/>
  <c r="H1661" i="1"/>
  <c r="J1661" i="1" s="1"/>
  <c r="K1661" i="1" s="1"/>
  <c r="H1660" i="1"/>
  <c r="J1660" i="1" s="1"/>
  <c r="K1660" i="1" s="1"/>
  <c r="H1659" i="1"/>
  <c r="J1659" i="1" s="1"/>
  <c r="K1659" i="1" s="1"/>
  <c r="H1658" i="1"/>
  <c r="J1658" i="1" s="1"/>
  <c r="K1658" i="1" s="1"/>
  <c r="H1657" i="1"/>
  <c r="J1657" i="1" s="1"/>
  <c r="K1657" i="1" s="1"/>
  <c r="J1656" i="1"/>
  <c r="K1656" i="1" s="1"/>
  <c r="H1656" i="1"/>
  <c r="H1655" i="1"/>
  <c r="J1655" i="1" s="1"/>
  <c r="K1655" i="1" s="1"/>
  <c r="H1654" i="1"/>
  <c r="J1654" i="1" s="1"/>
  <c r="K1654" i="1" s="1"/>
  <c r="H1653" i="1"/>
  <c r="J1653" i="1" s="1"/>
  <c r="K1653" i="1" s="1"/>
  <c r="H1652" i="1"/>
  <c r="J1652" i="1" s="1"/>
  <c r="K1652" i="1" s="1"/>
  <c r="H1651" i="1"/>
  <c r="J1651" i="1" s="1"/>
  <c r="K1651" i="1" s="1"/>
  <c r="H1650" i="1"/>
  <c r="J1650" i="1" s="1"/>
  <c r="K1650" i="1" s="1"/>
  <c r="H1649" i="1"/>
  <c r="J1649" i="1" s="1"/>
  <c r="K1649" i="1" s="1"/>
  <c r="H1648" i="1"/>
  <c r="J1648" i="1" s="1"/>
  <c r="K1648" i="1" s="1"/>
  <c r="H1647" i="1"/>
  <c r="J1647" i="1" s="1"/>
  <c r="K1647" i="1" s="1"/>
  <c r="H1646" i="1"/>
  <c r="J1646" i="1" s="1"/>
  <c r="K1646" i="1" s="1"/>
  <c r="H1645" i="1"/>
  <c r="J1645" i="1" s="1"/>
  <c r="K1645" i="1" s="1"/>
  <c r="H1644" i="1"/>
  <c r="J1644" i="1" s="1"/>
  <c r="K1644" i="1" s="1"/>
  <c r="H1643" i="1"/>
  <c r="J1643" i="1" s="1"/>
  <c r="K1643" i="1" s="1"/>
  <c r="H1642" i="1"/>
  <c r="J1642" i="1" s="1"/>
  <c r="K1642" i="1" s="1"/>
  <c r="H1641" i="1"/>
  <c r="J1641" i="1" s="1"/>
  <c r="K1641" i="1" s="1"/>
  <c r="H1640" i="1"/>
  <c r="J1640" i="1" s="1"/>
  <c r="K1640" i="1" s="1"/>
  <c r="H1639" i="1"/>
  <c r="J1639" i="1" s="1"/>
  <c r="K1639" i="1" s="1"/>
  <c r="H1638" i="1"/>
  <c r="J1638" i="1" s="1"/>
  <c r="K1638" i="1" s="1"/>
  <c r="H1637" i="1"/>
  <c r="J1637" i="1" s="1"/>
  <c r="K1637" i="1" s="1"/>
  <c r="H1636" i="1"/>
  <c r="J1636" i="1" s="1"/>
  <c r="K1636" i="1" s="1"/>
  <c r="H1635" i="1"/>
  <c r="J1635" i="1" s="1"/>
  <c r="K1635" i="1" s="1"/>
  <c r="H1634" i="1"/>
  <c r="J1634" i="1" s="1"/>
  <c r="K1634" i="1" s="1"/>
  <c r="H1633" i="1"/>
  <c r="J1633" i="1" s="1"/>
  <c r="K1633" i="1" s="1"/>
  <c r="H1632" i="1"/>
  <c r="J1632" i="1" s="1"/>
  <c r="K1632" i="1" s="1"/>
  <c r="H1631" i="1"/>
  <c r="J1631" i="1" s="1"/>
  <c r="K1631" i="1" s="1"/>
  <c r="H1630" i="1"/>
  <c r="J1630" i="1" s="1"/>
  <c r="K1630" i="1" s="1"/>
  <c r="H1629" i="1"/>
  <c r="J1629" i="1" s="1"/>
  <c r="K1629" i="1" s="1"/>
  <c r="H1628" i="1"/>
  <c r="J1628" i="1" s="1"/>
  <c r="K1628" i="1" s="1"/>
  <c r="H1627" i="1"/>
  <c r="J1627" i="1" s="1"/>
  <c r="K1627" i="1" s="1"/>
  <c r="H1626" i="1"/>
  <c r="J1626" i="1" s="1"/>
  <c r="K1626" i="1" s="1"/>
  <c r="H1625" i="1"/>
  <c r="J1625" i="1" s="1"/>
  <c r="K1625" i="1" s="1"/>
  <c r="H1624" i="1"/>
  <c r="J1624" i="1" s="1"/>
  <c r="K1624" i="1" s="1"/>
  <c r="H1623" i="1"/>
  <c r="J1623" i="1" s="1"/>
  <c r="K1623" i="1" s="1"/>
  <c r="H1622" i="1"/>
  <c r="J1622" i="1" s="1"/>
  <c r="K1622" i="1" s="1"/>
  <c r="H1621" i="1"/>
  <c r="J1621" i="1" s="1"/>
  <c r="K1621" i="1" s="1"/>
  <c r="H1620" i="1"/>
  <c r="J1620" i="1" s="1"/>
  <c r="K1620" i="1" s="1"/>
  <c r="H1619" i="1"/>
  <c r="J1619" i="1" s="1"/>
  <c r="K1619" i="1" s="1"/>
  <c r="H1618" i="1"/>
  <c r="J1618" i="1" s="1"/>
  <c r="K1618" i="1" s="1"/>
  <c r="H1617" i="1"/>
  <c r="J1617" i="1" s="1"/>
  <c r="K1617" i="1" s="1"/>
  <c r="H1616" i="1"/>
  <c r="J1616" i="1" s="1"/>
  <c r="K1616" i="1" s="1"/>
  <c r="H1615" i="1"/>
  <c r="J1615" i="1" s="1"/>
  <c r="K1615" i="1" s="1"/>
  <c r="H1614" i="1"/>
  <c r="J1614" i="1" s="1"/>
  <c r="K1614" i="1" s="1"/>
  <c r="H1613" i="1"/>
  <c r="J1613" i="1" s="1"/>
  <c r="K1613" i="1" s="1"/>
  <c r="H1612" i="1"/>
  <c r="J1612" i="1" s="1"/>
  <c r="K1612" i="1" s="1"/>
  <c r="H1611" i="1"/>
  <c r="J1611" i="1" s="1"/>
  <c r="K1611" i="1" s="1"/>
  <c r="H1610" i="1"/>
  <c r="J1610" i="1" s="1"/>
  <c r="K1610" i="1" s="1"/>
  <c r="H1609" i="1"/>
  <c r="J1609" i="1" s="1"/>
  <c r="K1609" i="1" s="1"/>
  <c r="H1608" i="1"/>
  <c r="J1608" i="1" s="1"/>
  <c r="K1608" i="1" s="1"/>
  <c r="H1607" i="1"/>
  <c r="J1607" i="1" s="1"/>
  <c r="K1607" i="1" s="1"/>
  <c r="H1606" i="1"/>
  <c r="J1606" i="1" s="1"/>
  <c r="K1606" i="1" s="1"/>
  <c r="H1605" i="1"/>
  <c r="J1605" i="1" s="1"/>
  <c r="K1605" i="1" s="1"/>
  <c r="H1604" i="1"/>
  <c r="J1604" i="1" s="1"/>
  <c r="K1604" i="1" s="1"/>
  <c r="H1603" i="1"/>
  <c r="J1603" i="1" s="1"/>
  <c r="K1603" i="1" s="1"/>
  <c r="H1602" i="1"/>
  <c r="J1602" i="1" s="1"/>
  <c r="K1602" i="1" s="1"/>
  <c r="H1601" i="1"/>
  <c r="J1601" i="1" s="1"/>
  <c r="K1601" i="1" s="1"/>
  <c r="H1600" i="1"/>
  <c r="J1600" i="1" s="1"/>
  <c r="K1600" i="1" s="1"/>
  <c r="H1599" i="1"/>
  <c r="J1599" i="1" s="1"/>
  <c r="K1599" i="1" s="1"/>
  <c r="H1598" i="1"/>
  <c r="J1598" i="1" s="1"/>
  <c r="K1598" i="1" s="1"/>
  <c r="H1597" i="1"/>
  <c r="J1597" i="1" s="1"/>
  <c r="K1597" i="1" s="1"/>
  <c r="H1596" i="1"/>
  <c r="J1596" i="1" s="1"/>
  <c r="K1596" i="1" s="1"/>
  <c r="H1595" i="1"/>
  <c r="J1595" i="1" s="1"/>
  <c r="K1595" i="1" s="1"/>
  <c r="H1594" i="1"/>
  <c r="J1594" i="1" s="1"/>
  <c r="K1594" i="1" s="1"/>
  <c r="H1593" i="1"/>
  <c r="J1593" i="1" s="1"/>
  <c r="K1593" i="1" s="1"/>
  <c r="H1592" i="1"/>
  <c r="J1592" i="1" s="1"/>
  <c r="K1592" i="1" s="1"/>
  <c r="H1591" i="1"/>
  <c r="J1591" i="1" s="1"/>
  <c r="K1591" i="1" s="1"/>
  <c r="H1590" i="1"/>
  <c r="J1590" i="1" s="1"/>
  <c r="K1590" i="1" s="1"/>
  <c r="H1589" i="1"/>
  <c r="J1589" i="1" s="1"/>
  <c r="K1589" i="1" s="1"/>
  <c r="H1588" i="1"/>
  <c r="J1588" i="1" s="1"/>
  <c r="K1588" i="1" s="1"/>
  <c r="H1587" i="1"/>
  <c r="J1587" i="1" s="1"/>
  <c r="K1587" i="1" s="1"/>
  <c r="H1586" i="1"/>
  <c r="J1586" i="1" s="1"/>
  <c r="K1586" i="1" s="1"/>
  <c r="H1585" i="1"/>
  <c r="J1585" i="1" s="1"/>
  <c r="K1585" i="1" s="1"/>
  <c r="H1584" i="1"/>
  <c r="J1584" i="1" s="1"/>
  <c r="K1584" i="1" s="1"/>
  <c r="H1583" i="1"/>
  <c r="J1583" i="1" s="1"/>
  <c r="K1583" i="1" s="1"/>
  <c r="H1582" i="1"/>
  <c r="J1582" i="1" s="1"/>
  <c r="K1582" i="1" s="1"/>
  <c r="H1581" i="1"/>
  <c r="J1581" i="1" s="1"/>
  <c r="K1581" i="1" s="1"/>
  <c r="H1580" i="1"/>
  <c r="J1580" i="1" s="1"/>
  <c r="K1580" i="1" s="1"/>
  <c r="H1579" i="1"/>
  <c r="J1579" i="1" s="1"/>
  <c r="K1579" i="1" s="1"/>
  <c r="H1578" i="1"/>
  <c r="J1578" i="1" s="1"/>
  <c r="K1578" i="1" s="1"/>
  <c r="H1577" i="1"/>
  <c r="J1577" i="1" s="1"/>
  <c r="K1577" i="1" s="1"/>
  <c r="H1576" i="1"/>
  <c r="J1576" i="1" s="1"/>
  <c r="K1576" i="1" s="1"/>
  <c r="J1575" i="1"/>
  <c r="K1575" i="1" s="1"/>
  <c r="H1575" i="1"/>
  <c r="H1574" i="1"/>
  <c r="J1574" i="1" s="1"/>
  <c r="K1574" i="1" s="1"/>
  <c r="H1573" i="1"/>
  <c r="J1573" i="1" s="1"/>
  <c r="K1573" i="1" s="1"/>
  <c r="H1572" i="1"/>
  <c r="J1572" i="1" s="1"/>
  <c r="K1572" i="1" s="1"/>
  <c r="H1571" i="1"/>
  <c r="J1571" i="1" s="1"/>
  <c r="K1571" i="1" s="1"/>
  <c r="H1570" i="1"/>
  <c r="J1570" i="1" s="1"/>
  <c r="K1570" i="1" s="1"/>
  <c r="H1569" i="1"/>
  <c r="J1569" i="1" s="1"/>
  <c r="K1569" i="1" s="1"/>
  <c r="H1568" i="1"/>
  <c r="J1568" i="1" s="1"/>
  <c r="K1568" i="1" s="1"/>
  <c r="H1567" i="1"/>
  <c r="J1567" i="1" s="1"/>
  <c r="K1567" i="1" s="1"/>
  <c r="H1566" i="1"/>
  <c r="J1566" i="1" s="1"/>
  <c r="K1566" i="1" s="1"/>
  <c r="H1565" i="1"/>
  <c r="J1565" i="1" s="1"/>
  <c r="K1565" i="1" s="1"/>
  <c r="H1564" i="1"/>
  <c r="J1564" i="1" s="1"/>
  <c r="K1564" i="1" s="1"/>
  <c r="H1563" i="1"/>
  <c r="J1563" i="1" s="1"/>
  <c r="K1563" i="1" s="1"/>
  <c r="H1562" i="1"/>
  <c r="J1562" i="1" s="1"/>
  <c r="K1562" i="1" s="1"/>
  <c r="H1561" i="1"/>
  <c r="J1561" i="1" s="1"/>
  <c r="K1561" i="1" s="1"/>
  <c r="H1560" i="1"/>
  <c r="J1560" i="1" s="1"/>
  <c r="K1560" i="1" s="1"/>
  <c r="H1559" i="1"/>
  <c r="J1559" i="1" s="1"/>
  <c r="K1559" i="1" s="1"/>
  <c r="H1558" i="1"/>
  <c r="J1558" i="1" s="1"/>
  <c r="K1558" i="1" s="1"/>
  <c r="H1557" i="1"/>
  <c r="J1557" i="1" s="1"/>
  <c r="K1557" i="1" s="1"/>
  <c r="H1556" i="1"/>
  <c r="J1556" i="1" s="1"/>
  <c r="K1556" i="1" s="1"/>
  <c r="H1555" i="1"/>
  <c r="J1555" i="1" s="1"/>
  <c r="K1555" i="1" s="1"/>
  <c r="H1554" i="1"/>
  <c r="J1554" i="1" s="1"/>
  <c r="K1554" i="1" s="1"/>
  <c r="H1553" i="1"/>
  <c r="J1553" i="1" s="1"/>
  <c r="K1553" i="1" s="1"/>
  <c r="J1552" i="1"/>
  <c r="K1552" i="1" s="1"/>
  <c r="H1552" i="1"/>
  <c r="H1551" i="1"/>
  <c r="J1551" i="1" s="1"/>
  <c r="K1551" i="1" s="1"/>
  <c r="H1550" i="1"/>
  <c r="J1550" i="1" s="1"/>
  <c r="K1550" i="1" s="1"/>
  <c r="H1549" i="1"/>
  <c r="J1549" i="1" s="1"/>
  <c r="K1549" i="1" s="1"/>
  <c r="H1548" i="1"/>
  <c r="J1548" i="1" s="1"/>
  <c r="K1548" i="1" s="1"/>
  <c r="H1547" i="1"/>
  <c r="J1547" i="1" s="1"/>
  <c r="K1547" i="1" s="1"/>
  <c r="H1546" i="1"/>
  <c r="J1546" i="1" s="1"/>
  <c r="K1546" i="1" s="1"/>
  <c r="H1545" i="1"/>
  <c r="J1545" i="1" s="1"/>
  <c r="K1545" i="1" s="1"/>
  <c r="H1544" i="1"/>
  <c r="J1544" i="1" s="1"/>
  <c r="K1544" i="1" s="1"/>
  <c r="H1543" i="1"/>
  <c r="J1543" i="1" s="1"/>
  <c r="K1543" i="1" s="1"/>
  <c r="H1542" i="1"/>
  <c r="J1542" i="1" s="1"/>
  <c r="K1542" i="1" s="1"/>
  <c r="H1541" i="1"/>
  <c r="J1541" i="1" s="1"/>
  <c r="K1541" i="1" s="1"/>
  <c r="H1540" i="1"/>
  <c r="J1540" i="1" s="1"/>
  <c r="K1540" i="1" s="1"/>
  <c r="H1539" i="1"/>
  <c r="J1539" i="1" s="1"/>
  <c r="K1539" i="1" s="1"/>
  <c r="H1538" i="1"/>
  <c r="J1538" i="1" s="1"/>
  <c r="K1538" i="1" s="1"/>
  <c r="H1537" i="1"/>
  <c r="J1537" i="1" s="1"/>
  <c r="K1537" i="1" s="1"/>
  <c r="H1536" i="1"/>
  <c r="J1536" i="1" s="1"/>
  <c r="K1536" i="1" s="1"/>
  <c r="J1535" i="1"/>
  <c r="K1535" i="1" s="1"/>
  <c r="H1535" i="1"/>
  <c r="H1534" i="1"/>
  <c r="J1534" i="1" s="1"/>
  <c r="K1534" i="1" s="1"/>
  <c r="H1533" i="1"/>
  <c r="J1533" i="1" s="1"/>
  <c r="K1533" i="1" s="1"/>
  <c r="H1532" i="1"/>
  <c r="J1532" i="1" s="1"/>
  <c r="K1532" i="1" s="1"/>
  <c r="H1531" i="1"/>
  <c r="J1531" i="1" s="1"/>
  <c r="K1531" i="1" s="1"/>
  <c r="H1530" i="1"/>
  <c r="J1530" i="1" s="1"/>
  <c r="K1530" i="1" s="1"/>
  <c r="H1529" i="1"/>
  <c r="J1529" i="1" s="1"/>
  <c r="K1529" i="1" s="1"/>
  <c r="H1528" i="1"/>
  <c r="J1528" i="1" s="1"/>
  <c r="K1528" i="1" s="1"/>
  <c r="H1527" i="1"/>
  <c r="J1527" i="1" s="1"/>
  <c r="K1527" i="1" s="1"/>
  <c r="H1526" i="1"/>
  <c r="J1526" i="1" s="1"/>
  <c r="K1526" i="1" s="1"/>
  <c r="H1525" i="1"/>
  <c r="J1525" i="1" s="1"/>
  <c r="K1525" i="1" s="1"/>
  <c r="H1524" i="1"/>
  <c r="J1524" i="1" s="1"/>
  <c r="K1524" i="1" s="1"/>
  <c r="H1523" i="1"/>
  <c r="J1523" i="1" s="1"/>
  <c r="K1523" i="1" s="1"/>
  <c r="H1522" i="1" l="1"/>
  <c r="J1522" i="1" s="1"/>
  <c r="K1522" i="1" s="1"/>
  <c r="H1521" i="1"/>
  <c r="J1521" i="1" s="1"/>
  <c r="K1521" i="1" s="1"/>
  <c r="H1520" i="1"/>
  <c r="J1520" i="1" s="1"/>
  <c r="K1520" i="1" s="1"/>
  <c r="H1519" i="1"/>
  <c r="J1519" i="1" s="1"/>
  <c r="K1519" i="1" s="1"/>
  <c r="H1518" i="1"/>
  <c r="J1518" i="1" s="1"/>
  <c r="K1518" i="1" s="1"/>
  <c r="H1517" i="1"/>
  <c r="J1517" i="1" s="1"/>
  <c r="K1517" i="1" s="1"/>
  <c r="H1516" i="1"/>
  <c r="J1516" i="1" s="1"/>
  <c r="K1516" i="1" s="1"/>
  <c r="H1515" i="1"/>
  <c r="J1515" i="1" s="1"/>
  <c r="K1515" i="1" s="1"/>
  <c r="H1514" i="1"/>
  <c r="J1514" i="1" s="1"/>
  <c r="K1514" i="1" s="1"/>
  <c r="H1513" i="1"/>
  <c r="J1513" i="1" s="1"/>
  <c r="K1513" i="1" s="1"/>
  <c r="H1512" i="1"/>
  <c r="J1512" i="1" s="1"/>
  <c r="K1512" i="1" s="1"/>
  <c r="H1511" i="1"/>
  <c r="J1511" i="1" s="1"/>
  <c r="K1511" i="1" s="1"/>
  <c r="H1510" i="1"/>
  <c r="J1510" i="1" s="1"/>
  <c r="K1510" i="1" s="1"/>
  <c r="H1509" i="1"/>
  <c r="J1509" i="1" s="1"/>
  <c r="K1509" i="1" s="1"/>
  <c r="H1508" i="1"/>
  <c r="J1508" i="1" s="1"/>
  <c r="K1508" i="1" s="1"/>
  <c r="H1507" i="1"/>
  <c r="J1507" i="1" s="1"/>
  <c r="K1507" i="1" s="1"/>
  <c r="H1506" i="1"/>
  <c r="J1506" i="1" s="1"/>
  <c r="K1506" i="1" s="1"/>
  <c r="H1505" i="1"/>
  <c r="J1505" i="1" s="1"/>
  <c r="K1505" i="1" s="1"/>
  <c r="H1504" i="1"/>
  <c r="J1504" i="1" s="1"/>
  <c r="K1504" i="1" s="1"/>
  <c r="H1503" i="1"/>
  <c r="J1503" i="1" s="1"/>
  <c r="K1503" i="1" s="1"/>
  <c r="H1502" i="1"/>
  <c r="J1502" i="1" s="1"/>
  <c r="K1502" i="1" s="1"/>
  <c r="H1501" i="1"/>
  <c r="J1501" i="1" s="1"/>
  <c r="K1501" i="1" s="1"/>
  <c r="H1500" i="1"/>
  <c r="J1500" i="1" s="1"/>
  <c r="K1500" i="1" s="1"/>
  <c r="H1499" i="1"/>
  <c r="J1499" i="1" s="1"/>
  <c r="K1499" i="1" s="1"/>
  <c r="H1498" i="1"/>
  <c r="J1498" i="1" s="1"/>
  <c r="K1498" i="1" s="1"/>
  <c r="H1497" i="1"/>
  <c r="J1497" i="1" s="1"/>
  <c r="K1497" i="1" s="1"/>
  <c r="H1496" i="1"/>
  <c r="J1496" i="1" s="1"/>
  <c r="K1496" i="1" s="1"/>
  <c r="H1495" i="1"/>
  <c r="J1495" i="1" s="1"/>
  <c r="K1495" i="1" s="1"/>
  <c r="H1494" i="1"/>
  <c r="J1494" i="1" s="1"/>
  <c r="K1494" i="1" s="1"/>
  <c r="H1493" i="1"/>
  <c r="J1493" i="1" s="1"/>
  <c r="K1493" i="1" s="1"/>
  <c r="H1492" i="1"/>
  <c r="J1492" i="1" s="1"/>
  <c r="K1492" i="1" s="1"/>
  <c r="H1491" i="1"/>
  <c r="J1491" i="1" s="1"/>
  <c r="K1491" i="1" s="1"/>
  <c r="H1490" i="1"/>
  <c r="J1490" i="1" s="1"/>
  <c r="K1490" i="1" s="1"/>
  <c r="H1489" i="1"/>
  <c r="J1489" i="1" s="1"/>
  <c r="K1489" i="1" s="1"/>
  <c r="H1488" i="1"/>
  <c r="J1488" i="1" s="1"/>
  <c r="K1488" i="1" s="1"/>
  <c r="H1487" i="1"/>
  <c r="J1487" i="1" s="1"/>
  <c r="K1487" i="1" s="1"/>
  <c r="H1486" i="1"/>
  <c r="J1486" i="1" s="1"/>
  <c r="K1486" i="1" s="1"/>
  <c r="H1485" i="1"/>
  <c r="J1485" i="1" s="1"/>
  <c r="K1485" i="1" s="1"/>
  <c r="H1484" i="1"/>
  <c r="J1484" i="1" s="1"/>
  <c r="K1484" i="1" s="1"/>
  <c r="H1483" i="1"/>
  <c r="J1483" i="1" s="1"/>
  <c r="K1483" i="1" s="1"/>
  <c r="H1482" i="1"/>
  <c r="J1482" i="1" s="1"/>
  <c r="K1482" i="1" s="1"/>
  <c r="H1481" i="1"/>
  <c r="J1481" i="1" s="1"/>
  <c r="K1481" i="1" s="1"/>
  <c r="H1480" i="1"/>
  <c r="J1480" i="1" s="1"/>
  <c r="K1480" i="1" s="1"/>
  <c r="H1479" i="1"/>
  <c r="J1479" i="1" s="1"/>
  <c r="K1479" i="1" s="1"/>
  <c r="H1478" i="1"/>
  <c r="J1478" i="1" s="1"/>
  <c r="K1478" i="1" s="1"/>
  <c r="H1477" i="1"/>
  <c r="J1477" i="1" s="1"/>
  <c r="K1477" i="1" s="1"/>
  <c r="H1476" i="1"/>
  <c r="J1476" i="1" s="1"/>
  <c r="K1476" i="1" s="1"/>
  <c r="H1475" i="1"/>
  <c r="J1475" i="1" s="1"/>
  <c r="K1475" i="1" s="1"/>
  <c r="H1474" i="1"/>
  <c r="J1474" i="1" s="1"/>
  <c r="K1474" i="1" s="1"/>
  <c r="H1473" i="1"/>
  <c r="J1473" i="1" s="1"/>
  <c r="K1473" i="1" s="1"/>
  <c r="H1472" i="1"/>
  <c r="J1472" i="1" s="1"/>
  <c r="K1472" i="1" s="1"/>
  <c r="H1471" i="1"/>
  <c r="J1471" i="1" s="1"/>
  <c r="K1471" i="1" s="1"/>
  <c r="H1470" i="1"/>
  <c r="J1470" i="1" s="1"/>
  <c r="K1470" i="1" s="1"/>
  <c r="H1469" i="1"/>
  <c r="J1469" i="1" s="1"/>
  <c r="K1469" i="1" s="1"/>
  <c r="H1468" i="1"/>
  <c r="J1468" i="1" s="1"/>
  <c r="K1468" i="1" s="1"/>
  <c r="H1467" i="1"/>
  <c r="J1467" i="1" s="1"/>
  <c r="K1467" i="1" s="1"/>
  <c r="H1466" i="1"/>
  <c r="J1466" i="1" s="1"/>
  <c r="K1466" i="1" s="1"/>
  <c r="H1465" i="1"/>
  <c r="J1465" i="1" s="1"/>
  <c r="K1465" i="1" s="1"/>
  <c r="H1464" i="1"/>
  <c r="J1464" i="1" s="1"/>
  <c r="K1464" i="1" s="1"/>
  <c r="H1463" i="1"/>
  <c r="J1463" i="1" s="1"/>
  <c r="K1463" i="1" s="1"/>
  <c r="H1462" i="1"/>
  <c r="J1462" i="1" s="1"/>
  <c r="K1462" i="1" s="1"/>
  <c r="H1461" i="1"/>
  <c r="J1461" i="1" s="1"/>
  <c r="K1461" i="1" s="1"/>
  <c r="H1460" i="1"/>
  <c r="J1460" i="1" s="1"/>
  <c r="K1460" i="1" s="1"/>
  <c r="H1459" i="1"/>
  <c r="J1459" i="1" s="1"/>
  <c r="K1459" i="1" s="1"/>
  <c r="H1458" i="1"/>
  <c r="J1458" i="1" s="1"/>
  <c r="K1458" i="1" s="1"/>
  <c r="H1457" i="1"/>
  <c r="J1457" i="1" s="1"/>
  <c r="K1457" i="1" s="1"/>
  <c r="H1456" i="1"/>
  <c r="J1456" i="1" s="1"/>
  <c r="K1456" i="1" s="1"/>
  <c r="H1455" i="1"/>
  <c r="J1455" i="1" s="1"/>
  <c r="K1455" i="1" s="1"/>
  <c r="H1454" i="1"/>
  <c r="J1454" i="1" s="1"/>
  <c r="K1454" i="1" s="1"/>
  <c r="H1453" i="1"/>
  <c r="J1453" i="1" s="1"/>
  <c r="K1453" i="1" s="1"/>
  <c r="H1452" i="1"/>
  <c r="J1452" i="1" s="1"/>
  <c r="K1452" i="1" s="1"/>
  <c r="H1451" i="1"/>
  <c r="J1451" i="1" s="1"/>
  <c r="K1451" i="1" s="1"/>
  <c r="H1450" i="1"/>
  <c r="J1450" i="1" s="1"/>
  <c r="K1450" i="1" s="1"/>
  <c r="H1449" i="1"/>
  <c r="J1449" i="1" s="1"/>
  <c r="K1449" i="1" s="1"/>
  <c r="H1448" i="1"/>
  <c r="J1448" i="1" s="1"/>
  <c r="K1448" i="1" s="1"/>
  <c r="H1447" i="1"/>
  <c r="J1447" i="1" s="1"/>
  <c r="K1447" i="1" s="1"/>
  <c r="H1446" i="1"/>
  <c r="J1446" i="1" s="1"/>
  <c r="K1446" i="1" s="1"/>
  <c r="H1445" i="1"/>
  <c r="J1445" i="1" s="1"/>
  <c r="K1445" i="1" s="1"/>
  <c r="J1444" i="1"/>
  <c r="K1444" i="1" s="1"/>
  <c r="H1444" i="1"/>
  <c r="H1443" i="1"/>
  <c r="J1443" i="1" s="1"/>
  <c r="K1443" i="1" s="1"/>
  <c r="H1442" i="1"/>
  <c r="J1442" i="1" s="1"/>
  <c r="K1442" i="1" s="1"/>
  <c r="H1441" i="1"/>
  <c r="J1441" i="1" s="1"/>
  <c r="K1441" i="1" s="1"/>
  <c r="H1440" i="1"/>
  <c r="J1440" i="1" s="1"/>
  <c r="K1440" i="1" s="1"/>
  <c r="H1439" i="1"/>
  <c r="J1439" i="1" s="1"/>
  <c r="K1439" i="1" s="1"/>
  <c r="H1438" i="1"/>
  <c r="J1438" i="1" s="1"/>
  <c r="K1438" i="1" s="1"/>
  <c r="H1437" i="1"/>
  <c r="J1437" i="1" s="1"/>
  <c r="K1437" i="1" s="1"/>
  <c r="H1436" i="1"/>
  <c r="J1436" i="1" s="1"/>
  <c r="K1436" i="1" s="1"/>
  <c r="H1435" i="1"/>
  <c r="J1435" i="1" s="1"/>
  <c r="K1435" i="1" s="1"/>
  <c r="H1434" i="1"/>
  <c r="J1434" i="1" s="1"/>
  <c r="K1434" i="1" s="1"/>
  <c r="H1433" i="1"/>
  <c r="J1433" i="1" s="1"/>
  <c r="K1433" i="1" s="1"/>
  <c r="H1432" i="1"/>
  <c r="J1432" i="1" s="1"/>
  <c r="K1432" i="1" s="1"/>
  <c r="H1431" i="1"/>
  <c r="J1431" i="1" s="1"/>
  <c r="K1431" i="1" s="1"/>
  <c r="H1430" i="1"/>
  <c r="J1430" i="1" s="1"/>
  <c r="K1430" i="1" s="1"/>
  <c r="H1429" i="1"/>
  <c r="J1429" i="1" s="1"/>
  <c r="K1429" i="1" s="1"/>
  <c r="H1428" i="1"/>
  <c r="J1428" i="1" s="1"/>
  <c r="K1428" i="1" s="1"/>
  <c r="H1427" i="1"/>
  <c r="J1427" i="1" s="1"/>
  <c r="K1427" i="1" s="1"/>
  <c r="H1426" i="1"/>
  <c r="J1426" i="1" s="1"/>
  <c r="K1426" i="1" s="1"/>
  <c r="H1425" i="1"/>
  <c r="J1425" i="1" s="1"/>
  <c r="K1425" i="1" s="1"/>
  <c r="H1424" i="1"/>
  <c r="J1424" i="1" s="1"/>
  <c r="K1424" i="1" s="1"/>
  <c r="H1423" i="1"/>
  <c r="J1423" i="1" s="1"/>
  <c r="K1423" i="1" s="1"/>
  <c r="H1422" i="1"/>
  <c r="J1422" i="1" s="1"/>
  <c r="K1422" i="1" s="1"/>
  <c r="H1421" i="1"/>
  <c r="J1421" i="1" s="1"/>
  <c r="K1421" i="1" s="1"/>
  <c r="H1420" i="1"/>
  <c r="J1420" i="1" s="1"/>
  <c r="K1420" i="1" s="1"/>
  <c r="H1419" i="1"/>
  <c r="J1419" i="1" s="1"/>
  <c r="K1419" i="1" s="1"/>
  <c r="H1418" i="1"/>
  <c r="J1418" i="1" s="1"/>
  <c r="K1418" i="1" s="1"/>
  <c r="H1417" i="1"/>
  <c r="J1417" i="1" s="1"/>
  <c r="K1417" i="1" s="1"/>
  <c r="H1416" i="1"/>
  <c r="J1416" i="1" s="1"/>
  <c r="K1416" i="1" s="1"/>
  <c r="H1415" i="1"/>
  <c r="J1415" i="1" s="1"/>
  <c r="K1415" i="1" s="1"/>
  <c r="H1414" i="1"/>
  <c r="J1414" i="1" s="1"/>
  <c r="K1414" i="1" s="1"/>
  <c r="H1413" i="1"/>
  <c r="J1413" i="1" s="1"/>
  <c r="K1413" i="1" s="1"/>
  <c r="H1412" i="1"/>
  <c r="J1412" i="1" s="1"/>
  <c r="K1412" i="1" s="1"/>
  <c r="H1411" i="1"/>
  <c r="J1411" i="1" s="1"/>
  <c r="K1411" i="1" s="1"/>
  <c r="H1410" i="1"/>
  <c r="J1410" i="1" s="1"/>
  <c r="K1410" i="1" s="1"/>
  <c r="H1409" i="1"/>
  <c r="J1409" i="1" s="1"/>
  <c r="K1409" i="1" s="1"/>
  <c r="H1408" i="1"/>
  <c r="J1408" i="1" s="1"/>
  <c r="K1408" i="1" s="1"/>
  <c r="H1407" i="1"/>
  <c r="J1407" i="1" s="1"/>
  <c r="K1407" i="1" s="1"/>
  <c r="H1406" i="1"/>
  <c r="J1406" i="1" s="1"/>
  <c r="K1406" i="1" s="1"/>
  <c r="H1405" i="1"/>
  <c r="J1405" i="1" s="1"/>
  <c r="K1405" i="1" s="1"/>
  <c r="H1404" i="1"/>
  <c r="J1404" i="1" s="1"/>
  <c r="K1404" i="1" s="1"/>
  <c r="H1403" i="1"/>
  <c r="J1403" i="1" s="1"/>
  <c r="K1403" i="1" s="1"/>
  <c r="H1402" i="1"/>
  <c r="J1402" i="1" s="1"/>
  <c r="K1402" i="1" s="1"/>
  <c r="H1401" i="1"/>
  <c r="J1401" i="1" s="1"/>
  <c r="K1401" i="1" s="1"/>
  <c r="H1400" i="1"/>
  <c r="J1400" i="1" s="1"/>
  <c r="K1400" i="1" s="1"/>
  <c r="H1399" i="1"/>
  <c r="J1399" i="1" s="1"/>
  <c r="K1399" i="1" s="1"/>
  <c r="H1398" i="1"/>
  <c r="J1398" i="1" s="1"/>
  <c r="K1398" i="1" s="1"/>
  <c r="H1397" i="1"/>
  <c r="J1397" i="1" s="1"/>
  <c r="K1397" i="1" s="1"/>
  <c r="H1396" i="1"/>
  <c r="J1396" i="1" s="1"/>
  <c r="K1396" i="1" s="1"/>
  <c r="H1395" i="1"/>
  <c r="J1395" i="1" s="1"/>
  <c r="K1395" i="1" s="1"/>
  <c r="H1394" i="1"/>
  <c r="J1394" i="1" s="1"/>
  <c r="K1394" i="1" s="1"/>
  <c r="H1393" i="1"/>
  <c r="J1393" i="1" s="1"/>
  <c r="K1393" i="1" s="1"/>
  <c r="H1392" i="1"/>
  <c r="J1392" i="1" s="1"/>
  <c r="K1392" i="1" s="1"/>
  <c r="H1391" i="1"/>
  <c r="J1391" i="1" s="1"/>
  <c r="K1391" i="1" s="1"/>
  <c r="H1390" i="1"/>
  <c r="J1390" i="1" s="1"/>
  <c r="K1390" i="1" s="1"/>
  <c r="H1389" i="1"/>
  <c r="J1389" i="1" s="1"/>
  <c r="K1389" i="1" s="1"/>
  <c r="H1388" i="1"/>
  <c r="J1388" i="1" s="1"/>
  <c r="K1388" i="1" s="1"/>
  <c r="H1387" i="1"/>
  <c r="J1387" i="1" s="1"/>
  <c r="K1387" i="1" s="1"/>
  <c r="H1386" i="1"/>
  <c r="J1386" i="1" s="1"/>
  <c r="K1386" i="1" s="1"/>
  <c r="H1385" i="1"/>
  <c r="J1385" i="1" s="1"/>
  <c r="K1385" i="1" s="1"/>
  <c r="H1384" i="1"/>
  <c r="J1384" i="1" s="1"/>
  <c r="K1384" i="1" s="1"/>
  <c r="H1383" i="1"/>
  <c r="J1383" i="1" s="1"/>
  <c r="K1383" i="1" s="1"/>
  <c r="H1382" i="1"/>
  <c r="J1382" i="1" s="1"/>
  <c r="K1382" i="1" s="1"/>
  <c r="H1381" i="1"/>
  <c r="J1381" i="1" s="1"/>
  <c r="K1381" i="1" s="1"/>
  <c r="H1380" i="1"/>
  <c r="J1380" i="1" s="1"/>
  <c r="K1380" i="1" s="1"/>
  <c r="H1379" i="1"/>
  <c r="J1379" i="1" s="1"/>
  <c r="K1379" i="1" s="1"/>
  <c r="H1378" i="1"/>
  <c r="J1378" i="1" s="1"/>
  <c r="K1378" i="1" s="1"/>
  <c r="H1377" i="1"/>
  <c r="J1377" i="1" s="1"/>
  <c r="K1377" i="1" s="1"/>
  <c r="H1376" i="1"/>
  <c r="J1376" i="1" s="1"/>
  <c r="K1376" i="1" s="1"/>
  <c r="H1375" i="1"/>
  <c r="J1375" i="1" s="1"/>
  <c r="K1375" i="1" s="1"/>
  <c r="H1374" i="1"/>
  <c r="J1374" i="1" s="1"/>
  <c r="K1374" i="1" s="1"/>
  <c r="H1373" i="1"/>
  <c r="J1373" i="1" s="1"/>
  <c r="K1373" i="1" s="1"/>
  <c r="H1372" i="1"/>
  <c r="J1372" i="1" s="1"/>
  <c r="K1372" i="1" s="1"/>
  <c r="H1371" i="1"/>
  <c r="J1371" i="1" s="1"/>
  <c r="K1371" i="1" s="1"/>
  <c r="H1370" i="1"/>
  <c r="J1370" i="1" s="1"/>
  <c r="K1370" i="1" s="1"/>
  <c r="H1369" i="1"/>
  <c r="J1369" i="1" s="1"/>
  <c r="K1369" i="1" s="1"/>
  <c r="H1368" i="1"/>
  <c r="J1368" i="1" s="1"/>
  <c r="K1368" i="1" s="1"/>
  <c r="H1367" i="1"/>
  <c r="J1367" i="1" s="1"/>
  <c r="K1367" i="1" s="1"/>
  <c r="H1366" i="1"/>
  <c r="J1366" i="1" s="1"/>
  <c r="K1366" i="1" s="1"/>
  <c r="H1365" i="1"/>
  <c r="J1365" i="1" s="1"/>
  <c r="K1365" i="1" s="1"/>
  <c r="H1364" i="1"/>
  <c r="J1364" i="1" s="1"/>
  <c r="K1364" i="1" s="1"/>
  <c r="H1363" i="1"/>
  <c r="J1363" i="1" s="1"/>
  <c r="K1363" i="1" s="1"/>
  <c r="H1362" i="1"/>
  <c r="J1362" i="1" s="1"/>
  <c r="K1362" i="1" s="1"/>
  <c r="H1361" i="1"/>
  <c r="J1361" i="1" s="1"/>
  <c r="K1361" i="1" s="1"/>
  <c r="H1360" i="1"/>
  <c r="J1360" i="1" s="1"/>
  <c r="K1360" i="1" s="1"/>
  <c r="H1359" i="1"/>
  <c r="J1359" i="1" s="1"/>
  <c r="K1359" i="1" s="1"/>
  <c r="H1358" i="1"/>
  <c r="J1358" i="1" s="1"/>
  <c r="K1358" i="1" s="1"/>
  <c r="H1357" i="1"/>
  <c r="J1357" i="1" s="1"/>
  <c r="K1357" i="1" s="1"/>
  <c r="H1356" i="1"/>
  <c r="J1356" i="1" s="1"/>
  <c r="K1356" i="1" s="1"/>
  <c r="H1355" i="1"/>
  <c r="J1355" i="1" s="1"/>
  <c r="K1355" i="1" s="1"/>
  <c r="H1354" i="1"/>
  <c r="J1354" i="1" s="1"/>
  <c r="K1354" i="1" s="1"/>
  <c r="H1353" i="1"/>
  <c r="J1353" i="1" s="1"/>
  <c r="K1353" i="1" s="1"/>
  <c r="H1352" i="1"/>
  <c r="J1352" i="1" s="1"/>
  <c r="K1352" i="1" s="1"/>
  <c r="H1351" i="1"/>
  <c r="J1351" i="1" s="1"/>
  <c r="K1351" i="1" s="1"/>
  <c r="H1350" i="1"/>
  <c r="J1350" i="1" s="1"/>
  <c r="K1350" i="1" s="1"/>
  <c r="H1349" i="1"/>
  <c r="J1349" i="1" s="1"/>
  <c r="K1349" i="1" s="1"/>
  <c r="H1348" i="1"/>
  <c r="J1348" i="1" s="1"/>
  <c r="K1348" i="1" s="1"/>
  <c r="H1347" i="1"/>
  <c r="J1347" i="1" s="1"/>
  <c r="K1347" i="1" s="1"/>
  <c r="H1346" i="1"/>
  <c r="J1346" i="1" s="1"/>
  <c r="K1346" i="1" s="1"/>
  <c r="H1345" i="1"/>
  <c r="J1345" i="1" s="1"/>
  <c r="K1345" i="1" s="1"/>
  <c r="H1344" i="1"/>
  <c r="J1344" i="1" s="1"/>
  <c r="K1344" i="1" s="1"/>
  <c r="H1343" i="1"/>
  <c r="J1343" i="1" s="1"/>
  <c r="K1343" i="1" s="1"/>
  <c r="H1342" i="1"/>
  <c r="J1342" i="1" s="1"/>
  <c r="K1342" i="1" s="1"/>
  <c r="H1341" i="1"/>
  <c r="J1341" i="1" s="1"/>
  <c r="K1341" i="1" s="1"/>
  <c r="H1340" i="1"/>
  <c r="J1340" i="1" s="1"/>
  <c r="K1340" i="1" s="1"/>
  <c r="H1339" i="1"/>
  <c r="J1339" i="1" s="1"/>
  <c r="K1339" i="1" s="1"/>
  <c r="H1338" i="1"/>
  <c r="J1338" i="1" s="1"/>
  <c r="K1338" i="1" s="1"/>
  <c r="H1337" i="1"/>
  <c r="J1337" i="1" s="1"/>
  <c r="K1337" i="1" s="1"/>
  <c r="H1336" i="1"/>
  <c r="J1336" i="1" s="1"/>
  <c r="K1336" i="1" s="1"/>
  <c r="H1335" i="1"/>
  <c r="J1335" i="1" s="1"/>
  <c r="K1335" i="1" s="1"/>
  <c r="H1334" i="1"/>
  <c r="J1334" i="1" s="1"/>
  <c r="K1334" i="1" s="1"/>
  <c r="H1333" i="1"/>
  <c r="J1333" i="1" s="1"/>
  <c r="K1333" i="1" s="1"/>
  <c r="H1332" i="1"/>
  <c r="J1332" i="1" s="1"/>
  <c r="K1332" i="1" s="1"/>
  <c r="H1331" i="1"/>
  <c r="J1331" i="1" s="1"/>
  <c r="K1331" i="1" s="1"/>
  <c r="H1330" i="1"/>
  <c r="J1330" i="1" s="1"/>
  <c r="K1330" i="1" s="1"/>
  <c r="H1329" i="1"/>
  <c r="J1329" i="1" s="1"/>
  <c r="K1329" i="1" s="1"/>
  <c r="H1328" i="1"/>
  <c r="J1328" i="1" s="1"/>
  <c r="K1328" i="1" s="1"/>
  <c r="H1327" i="1"/>
  <c r="J1327" i="1" s="1"/>
  <c r="K1327" i="1" s="1"/>
  <c r="H1326" i="1"/>
  <c r="J1326" i="1" s="1"/>
  <c r="K1326" i="1" s="1"/>
  <c r="H1325" i="1"/>
  <c r="J1325" i="1" s="1"/>
  <c r="K1325" i="1" s="1"/>
  <c r="H1324" i="1"/>
  <c r="J1324" i="1" s="1"/>
  <c r="K1324" i="1" s="1"/>
  <c r="H1323" i="1"/>
  <c r="J1323" i="1" s="1"/>
  <c r="K1323" i="1" s="1"/>
  <c r="H1322" i="1"/>
  <c r="J1322" i="1" s="1"/>
  <c r="K1322" i="1" s="1"/>
  <c r="H1321" i="1"/>
  <c r="J1321" i="1" s="1"/>
  <c r="K1321" i="1" s="1"/>
  <c r="H1318" i="1"/>
  <c r="J1318" i="1" s="1"/>
  <c r="K1318" i="1" s="1"/>
  <c r="H1317" i="1"/>
  <c r="J1317" i="1" s="1"/>
  <c r="K1317" i="1" s="1"/>
  <c r="H1316" i="1"/>
  <c r="J1316" i="1" s="1"/>
  <c r="K1316" i="1" s="1"/>
  <c r="H1315" i="1"/>
  <c r="J1315" i="1" s="1"/>
  <c r="K1315" i="1" s="1"/>
  <c r="H1314" i="1"/>
  <c r="J1314" i="1" s="1"/>
  <c r="K1314" i="1" s="1"/>
  <c r="H1313" i="1"/>
  <c r="J1313" i="1" s="1"/>
  <c r="K1313" i="1" s="1"/>
  <c r="H1312" i="1"/>
  <c r="J1312" i="1" s="1"/>
  <c r="K1312" i="1" s="1"/>
  <c r="H1311" i="1"/>
  <c r="J1311" i="1" s="1"/>
  <c r="K1311" i="1" s="1"/>
  <c r="H1310" i="1"/>
  <c r="J1310" i="1" s="1"/>
  <c r="K1310" i="1" s="1"/>
  <c r="H1309" i="1"/>
  <c r="J1309" i="1" s="1"/>
  <c r="K1309" i="1" s="1"/>
  <c r="H1308" i="1"/>
  <c r="J1308" i="1" s="1"/>
  <c r="K1308" i="1" s="1"/>
  <c r="H1307" i="1"/>
  <c r="J1307" i="1" s="1"/>
  <c r="K1307" i="1" s="1"/>
  <c r="H1306" i="1"/>
  <c r="J1306" i="1" s="1"/>
  <c r="K1306" i="1" s="1"/>
  <c r="H1305" i="1"/>
  <c r="J1305" i="1" s="1"/>
  <c r="K1305" i="1" s="1"/>
  <c r="H1304" i="1"/>
  <c r="J1304" i="1" s="1"/>
  <c r="K1304" i="1" s="1"/>
  <c r="H1303" i="1"/>
  <c r="J1303" i="1" s="1"/>
  <c r="K1303" i="1" s="1"/>
  <c r="H1302" i="1"/>
  <c r="J1302" i="1" s="1"/>
  <c r="K1302" i="1" s="1"/>
  <c r="H1301" i="1"/>
  <c r="J1301" i="1" s="1"/>
  <c r="K1301" i="1" s="1"/>
  <c r="H1300" i="1"/>
  <c r="J1300" i="1" s="1"/>
  <c r="K1300" i="1" s="1"/>
  <c r="H1299" i="1"/>
  <c r="J1299" i="1" s="1"/>
  <c r="K1299" i="1" s="1"/>
  <c r="H1298" i="1"/>
  <c r="J1298" i="1" s="1"/>
  <c r="K1298" i="1" s="1"/>
  <c r="H1297" i="1"/>
  <c r="J1297" i="1" s="1"/>
  <c r="K1297" i="1" s="1"/>
  <c r="H1296" i="1"/>
  <c r="J1296" i="1" s="1"/>
  <c r="K1296" i="1" s="1"/>
  <c r="H1295" i="1"/>
  <c r="J1295" i="1" s="1"/>
  <c r="K1295" i="1" s="1"/>
  <c r="H1294" i="1"/>
  <c r="J1294" i="1" s="1"/>
  <c r="K1294" i="1" s="1"/>
  <c r="H1293" i="1"/>
  <c r="J1293" i="1" s="1"/>
  <c r="K1293" i="1" s="1"/>
  <c r="H1292" i="1"/>
  <c r="J1292" i="1" s="1"/>
  <c r="K1292" i="1" s="1"/>
  <c r="H1291" i="1"/>
  <c r="J1291" i="1" s="1"/>
  <c r="K1291" i="1" s="1"/>
  <c r="H1290" i="1"/>
  <c r="J1290" i="1" s="1"/>
  <c r="K1290" i="1" s="1"/>
  <c r="H1289" i="1"/>
  <c r="J1289" i="1" s="1"/>
  <c r="K1289" i="1" s="1"/>
  <c r="H1288" i="1"/>
  <c r="J1288" i="1" s="1"/>
  <c r="K1288" i="1" s="1"/>
  <c r="H1287" i="1"/>
  <c r="J1287" i="1" s="1"/>
  <c r="K1287" i="1" s="1"/>
  <c r="H1286" i="1"/>
  <c r="J1286" i="1" s="1"/>
  <c r="K1286" i="1" s="1"/>
  <c r="H1285" i="1"/>
  <c r="J1285" i="1" s="1"/>
  <c r="K1285" i="1" s="1"/>
  <c r="H1284" i="1"/>
  <c r="J1284" i="1" s="1"/>
  <c r="K1284" i="1" s="1"/>
  <c r="H1283" i="1"/>
  <c r="J1283" i="1" s="1"/>
  <c r="K1283" i="1" s="1"/>
  <c r="H1282" i="1"/>
  <c r="J1282" i="1" s="1"/>
  <c r="K1282" i="1" s="1"/>
  <c r="H1281" i="1"/>
  <c r="J1281" i="1" s="1"/>
  <c r="K1281" i="1" s="1"/>
  <c r="H1280" i="1"/>
  <c r="J1280" i="1" s="1"/>
  <c r="K1280" i="1" s="1"/>
  <c r="H1279" i="1"/>
  <c r="J1279" i="1" s="1"/>
  <c r="K1279" i="1" s="1"/>
  <c r="H1278" i="1"/>
  <c r="J1278" i="1" s="1"/>
  <c r="K1278" i="1" s="1"/>
  <c r="H1277" i="1"/>
  <c r="J1277" i="1" s="1"/>
  <c r="K1277" i="1" s="1"/>
  <c r="H1276" i="1"/>
  <c r="J1276" i="1" s="1"/>
  <c r="K1276" i="1" s="1"/>
  <c r="H1275" i="1"/>
  <c r="J1275" i="1" s="1"/>
  <c r="K1275" i="1" s="1"/>
  <c r="H1274" i="1"/>
  <c r="J1274" i="1" s="1"/>
  <c r="K1274" i="1" s="1"/>
  <c r="H1273" i="1"/>
  <c r="J1273" i="1" s="1"/>
  <c r="K1273" i="1" s="1"/>
  <c r="H1272" i="1"/>
  <c r="J1272" i="1" s="1"/>
  <c r="K1272" i="1" s="1"/>
  <c r="H1271" i="1"/>
  <c r="J1271" i="1" s="1"/>
  <c r="K1271" i="1" s="1"/>
  <c r="H1270" i="1"/>
  <c r="J1270" i="1" s="1"/>
  <c r="K1270" i="1" s="1"/>
  <c r="H1269" i="1"/>
  <c r="J1269" i="1" s="1"/>
  <c r="K1269" i="1" s="1"/>
  <c r="H1268" i="1"/>
  <c r="J1268" i="1" s="1"/>
  <c r="K1268" i="1" s="1"/>
  <c r="H1267" i="1"/>
  <c r="J1267" i="1" s="1"/>
  <c r="K1267" i="1" s="1"/>
  <c r="H1266" i="1"/>
  <c r="J1266" i="1" s="1"/>
  <c r="K1266" i="1" s="1"/>
  <c r="H1265" i="1"/>
  <c r="J1265" i="1" s="1"/>
  <c r="K1265" i="1" s="1"/>
  <c r="H1264" i="1"/>
  <c r="J1264" i="1" s="1"/>
  <c r="K1264" i="1" s="1"/>
  <c r="H1263" i="1"/>
  <c r="J1263" i="1" s="1"/>
  <c r="K1263" i="1" s="1"/>
  <c r="H1262" i="1"/>
  <c r="J1262" i="1" s="1"/>
  <c r="K1262" i="1" s="1"/>
  <c r="H1261" i="1"/>
  <c r="J1261" i="1" s="1"/>
  <c r="K1261" i="1" s="1"/>
  <c r="H1260" i="1"/>
  <c r="J1260" i="1" s="1"/>
  <c r="K1260" i="1" s="1"/>
  <c r="H1259" i="1"/>
  <c r="J1259" i="1" s="1"/>
  <c r="K1259" i="1" s="1"/>
  <c r="H1258" i="1"/>
  <c r="J1258" i="1" s="1"/>
  <c r="K1258" i="1" s="1"/>
  <c r="H1257" i="1"/>
  <c r="J1257" i="1" s="1"/>
  <c r="K1257" i="1" s="1"/>
  <c r="H1256" i="1"/>
  <c r="J1256" i="1" s="1"/>
  <c r="K1256" i="1" s="1"/>
  <c r="H1255" i="1"/>
  <c r="J1255" i="1" s="1"/>
  <c r="K1255" i="1" s="1"/>
  <c r="H1254" i="1"/>
  <c r="J1254" i="1" s="1"/>
  <c r="K1254" i="1" s="1"/>
  <c r="H1253" i="1"/>
  <c r="J1253" i="1" s="1"/>
  <c r="K1253" i="1" s="1"/>
  <c r="H1252" i="1"/>
  <c r="J1252" i="1" s="1"/>
  <c r="K1252" i="1" s="1"/>
  <c r="H1251" i="1"/>
  <c r="J1251" i="1" s="1"/>
  <c r="K1251" i="1" s="1"/>
  <c r="H1250" i="1"/>
  <c r="J1250" i="1" s="1"/>
  <c r="K1250" i="1" s="1"/>
  <c r="H1249" i="1"/>
  <c r="J1249" i="1" s="1"/>
  <c r="K1249" i="1" s="1"/>
  <c r="H1248" i="1"/>
  <c r="J1248" i="1" s="1"/>
  <c r="K1248" i="1" s="1"/>
  <c r="H1247" i="1"/>
  <c r="J1247" i="1" s="1"/>
  <c r="K1247" i="1" s="1"/>
  <c r="H1246" i="1"/>
  <c r="J1246" i="1" s="1"/>
  <c r="K1246" i="1" s="1"/>
  <c r="H1245" i="1"/>
  <c r="J1245" i="1" s="1"/>
  <c r="K1245" i="1" s="1"/>
  <c r="H1244" i="1"/>
  <c r="J1244" i="1" s="1"/>
  <c r="K1244" i="1" s="1"/>
  <c r="H1243" i="1"/>
  <c r="J1243" i="1" s="1"/>
  <c r="K1243" i="1" s="1"/>
  <c r="H1242" i="1"/>
  <c r="J1242" i="1" s="1"/>
  <c r="K1242" i="1" s="1"/>
  <c r="H1241" i="1"/>
  <c r="J1241" i="1" s="1"/>
  <c r="K1241" i="1" s="1"/>
  <c r="H1240" i="1"/>
  <c r="J1240" i="1" s="1"/>
  <c r="K1240" i="1" s="1"/>
  <c r="H1239" i="1"/>
  <c r="J1239" i="1" s="1"/>
  <c r="K1239" i="1" s="1"/>
  <c r="H1238" i="1"/>
  <c r="J1238" i="1" s="1"/>
  <c r="K1238" i="1" s="1"/>
  <c r="H1237" i="1"/>
  <c r="J1237" i="1" s="1"/>
  <c r="K1237" i="1" s="1"/>
  <c r="H1236" i="1"/>
  <c r="J1236" i="1" s="1"/>
  <c r="K1236" i="1" s="1"/>
  <c r="H1235" i="1"/>
  <c r="J1235" i="1" s="1"/>
  <c r="K1235" i="1" s="1"/>
  <c r="H1234" i="1"/>
  <c r="J1234" i="1" s="1"/>
  <c r="K1234" i="1" s="1"/>
  <c r="H1233" i="1"/>
  <c r="J1233" i="1" s="1"/>
  <c r="K1233" i="1" s="1"/>
  <c r="H1232" i="1"/>
  <c r="J1232" i="1" s="1"/>
  <c r="K1232" i="1" s="1"/>
  <c r="H1231" i="1"/>
  <c r="J1231" i="1" s="1"/>
  <c r="K1231" i="1" s="1"/>
  <c r="H1230" i="1"/>
  <c r="J1230" i="1" s="1"/>
  <c r="K1230" i="1" s="1"/>
  <c r="H1229" i="1"/>
  <c r="J1229" i="1" s="1"/>
  <c r="K1229" i="1" s="1"/>
  <c r="H1228" i="1"/>
  <c r="J1228" i="1" s="1"/>
  <c r="K1228" i="1" s="1"/>
  <c r="H1227" i="1"/>
  <c r="J1227" i="1" s="1"/>
  <c r="K1227" i="1" s="1"/>
  <c r="H1226" i="1"/>
  <c r="J1226" i="1" s="1"/>
  <c r="K1226" i="1" s="1"/>
  <c r="H1225" i="1"/>
  <c r="J1225" i="1" s="1"/>
  <c r="K1225" i="1" s="1"/>
  <c r="H1224" i="1"/>
  <c r="J1224" i="1" s="1"/>
  <c r="K1224" i="1" s="1"/>
  <c r="H1223" i="1"/>
  <c r="J1223" i="1" s="1"/>
  <c r="K1223" i="1" s="1"/>
  <c r="H1222" i="1"/>
  <c r="J1222" i="1" s="1"/>
  <c r="K1222" i="1" s="1"/>
  <c r="H1221" i="1"/>
  <c r="J1221" i="1" s="1"/>
  <c r="K1221" i="1" s="1"/>
  <c r="H1220" i="1"/>
  <c r="J1220" i="1" s="1"/>
  <c r="K1220" i="1" s="1"/>
  <c r="H1219" i="1"/>
  <c r="J1219" i="1" s="1"/>
  <c r="K1219" i="1" s="1"/>
  <c r="H1218" i="1"/>
  <c r="J1218" i="1" s="1"/>
  <c r="K1218" i="1" s="1"/>
  <c r="H1217" i="1"/>
  <c r="J1217" i="1" s="1"/>
  <c r="K1217" i="1" s="1"/>
  <c r="H1216" i="1"/>
  <c r="J1216" i="1" s="1"/>
  <c r="K1216" i="1" s="1"/>
  <c r="H1215" i="1"/>
  <c r="J1215" i="1" s="1"/>
  <c r="K1215" i="1" s="1"/>
  <c r="H1214" i="1"/>
  <c r="J1214" i="1" s="1"/>
  <c r="K1214" i="1" s="1"/>
  <c r="H1213" i="1"/>
  <c r="J1213" i="1" s="1"/>
  <c r="K1213" i="1" s="1"/>
  <c r="H1212" i="1"/>
  <c r="J1212" i="1" s="1"/>
  <c r="K1212" i="1" s="1"/>
  <c r="J1211" i="1"/>
  <c r="K1211" i="1" s="1"/>
  <c r="H1211" i="1"/>
  <c r="H1210" i="1"/>
  <c r="J1210" i="1" s="1"/>
  <c r="K1210" i="1" s="1"/>
  <c r="H1209" i="1"/>
  <c r="J1209" i="1" s="1"/>
  <c r="K1209" i="1" s="1"/>
  <c r="H1208" i="1"/>
  <c r="J1208" i="1" s="1"/>
  <c r="K1208" i="1" s="1"/>
  <c r="H1207" i="1"/>
  <c r="J1207" i="1" s="1"/>
  <c r="K1207" i="1" s="1"/>
  <c r="H1206" i="1"/>
  <c r="J1206" i="1" s="1"/>
  <c r="K1206" i="1" s="1"/>
  <c r="H1205" i="1"/>
  <c r="J1205" i="1" s="1"/>
  <c r="K1205" i="1" s="1"/>
  <c r="J1204" i="1"/>
  <c r="K1204" i="1" s="1"/>
  <c r="H1204" i="1"/>
  <c r="H1203" i="1"/>
  <c r="J1203" i="1" s="1"/>
  <c r="K1203" i="1" s="1"/>
  <c r="H1202" i="1"/>
  <c r="J1202" i="1" s="1"/>
  <c r="K1202" i="1" s="1"/>
  <c r="H1201" i="1"/>
  <c r="J1201" i="1" s="1"/>
  <c r="K1201" i="1" s="1"/>
  <c r="H1200" i="1"/>
  <c r="J1200" i="1" s="1"/>
  <c r="K1200" i="1" s="1"/>
  <c r="H1199" i="1"/>
  <c r="J1199" i="1" s="1"/>
  <c r="K1199" i="1" s="1"/>
  <c r="H1198" i="1"/>
  <c r="J1198" i="1" s="1"/>
  <c r="K1198" i="1" s="1"/>
  <c r="H1197" i="1"/>
  <c r="J1197" i="1" s="1"/>
  <c r="K1197" i="1" s="1"/>
  <c r="H1196" i="1"/>
  <c r="J1196" i="1" s="1"/>
  <c r="K1196" i="1" s="1"/>
  <c r="H1195" i="1"/>
  <c r="J1195" i="1" s="1"/>
  <c r="K1195" i="1" s="1"/>
  <c r="H1194" i="1"/>
  <c r="J1194" i="1" s="1"/>
  <c r="K1194" i="1" s="1"/>
  <c r="H1193" i="1"/>
  <c r="J1193" i="1" s="1"/>
  <c r="K1193" i="1" s="1"/>
  <c r="H1192" i="1"/>
  <c r="J1192" i="1" s="1"/>
  <c r="K1192" i="1" s="1"/>
  <c r="H1191" i="1"/>
  <c r="J1191" i="1" s="1"/>
  <c r="K1191" i="1" s="1"/>
  <c r="H1190" i="1"/>
  <c r="J1190" i="1" s="1"/>
  <c r="K1190" i="1" s="1"/>
  <c r="H1189" i="1"/>
  <c r="J1189" i="1" s="1"/>
  <c r="K1189" i="1" s="1"/>
  <c r="H1188" i="1"/>
  <c r="J1188" i="1" s="1"/>
  <c r="K1188" i="1" s="1"/>
  <c r="H1187" i="1"/>
  <c r="J1187" i="1" s="1"/>
  <c r="K1187" i="1" s="1"/>
  <c r="H1186" i="1"/>
  <c r="J1186" i="1" s="1"/>
  <c r="K1186" i="1" s="1"/>
  <c r="H1185" i="1"/>
  <c r="J1185" i="1" s="1"/>
  <c r="K1185" i="1" s="1"/>
  <c r="H1184" i="1"/>
  <c r="J1184" i="1" s="1"/>
  <c r="K1184" i="1" s="1"/>
  <c r="H1183" i="1"/>
  <c r="J1183" i="1" s="1"/>
  <c r="K1183" i="1" s="1"/>
  <c r="H1182" i="1"/>
  <c r="J1182" i="1" s="1"/>
  <c r="K1182" i="1" s="1"/>
  <c r="H1181" i="1"/>
  <c r="J1181" i="1" s="1"/>
  <c r="K1181" i="1" s="1"/>
  <c r="H1180" i="1"/>
  <c r="J1180" i="1" s="1"/>
  <c r="K1180" i="1" s="1"/>
  <c r="H1179" i="1"/>
  <c r="J1179" i="1" s="1"/>
  <c r="K1179" i="1" s="1"/>
  <c r="H1178" i="1"/>
  <c r="J1178" i="1" s="1"/>
  <c r="K1178" i="1" s="1"/>
  <c r="H1177" i="1"/>
  <c r="J1177" i="1" s="1"/>
  <c r="K1177" i="1" s="1"/>
  <c r="H1176" i="1"/>
  <c r="J1176" i="1" s="1"/>
  <c r="K1176" i="1" s="1"/>
  <c r="H1175" i="1"/>
  <c r="J1175" i="1" s="1"/>
  <c r="K1175" i="1" s="1"/>
  <c r="H1174" i="1"/>
  <c r="J1174" i="1" s="1"/>
  <c r="K1174" i="1" s="1"/>
  <c r="H1173" i="1"/>
  <c r="J1173" i="1" s="1"/>
  <c r="K1173" i="1" s="1"/>
  <c r="H1172" i="1"/>
  <c r="J1172" i="1" s="1"/>
  <c r="K1172" i="1" s="1"/>
  <c r="H1171" i="1"/>
  <c r="J1171" i="1" s="1"/>
  <c r="K1171" i="1" s="1"/>
  <c r="H1170" i="1"/>
  <c r="J1170" i="1" s="1"/>
  <c r="K1170" i="1" s="1"/>
  <c r="H1169" i="1"/>
  <c r="J1169" i="1" s="1"/>
  <c r="K1169" i="1" s="1"/>
  <c r="H1168" i="1"/>
  <c r="J1168" i="1" s="1"/>
  <c r="K1168" i="1" s="1"/>
  <c r="H1167" i="1"/>
  <c r="J1167" i="1" s="1"/>
  <c r="K1167" i="1" s="1"/>
  <c r="H1166" i="1"/>
  <c r="J1166" i="1" s="1"/>
  <c r="K1166" i="1" s="1"/>
  <c r="H1165" i="1"/>
  <c r="J1165" i="1" s="1"/>
  <c r="K1165" i="1" s="1"/>
  <c r="H1164" i="1"/>
  <c r="J1164" i="1" s="1"/>
  <c r="K1164" i="1" s="1"/>
  <c r="H1163" i="1"/>
  <c r="J1163" i="1" s="1"/>
  <c r="K1163" i="1" s="1"/>
  <c r="H1162" i="1"/>
  <c r="J1162" i="1" s="1"/>
  <c r="K1162" i="1" s="1"/>
  <c r="H1161" i="1"/>
  <c r="J1161" i="1" s="1"/>
  <c r="K1161" i="1" s="1"/>
  <c r="H1160" i="1"/>
  <c r="J1160" i="1" s="1"/>
  <c r="K1160" i="1" s="1"/>
  <c r="H1159" i="1"/>
  <c r="J1159" i="1" s="1"/>
  <c r="K1159" i="1" s="1"/>
  <c r="H1158" i="1"/>
  <c r="J1158" i="1" s="1"/>
  <c r="K1158" i="1" s="1"/>
  <c r="H1157" i="1"/>
  <c r="J1157" i="1" s="1"/>
  <c r="K1157" i="1" s="1"/>
  <c r="H1156" i="1"/>
  <c r="J1156" i="1" s="1"/>
  <c r="K1156" i="1" s="1"/>
  <c r="H1155" i="1"/>
  <c r="J1155" i="1" s="1"/>
  <c r="K1155" i="1" s="1"/>
  <c r="H1154" i="1"/>
  <c r="J1154" i="1" s="1"/>
  <c r="K1154" i="1" s="1"/>
  <c r="H1153" i="1"/>
  <c r="J1153" i="1" s="1"/>
  <c r="K1153" i="1" s="1"/>
  <c r="H1152" i="1"/>
  <c r="J1152" i="1" s="1"/>
  <c r="K1152" i="1" s="1"/>
  <c r="J1151" i="1"/>
  <c r="K1151" i="1" s="1"/>
  <c r="H1151" i="1"/>
  <c r="H1150" i="1"/>
  <c r="J1150" i="1" s="1"/>
  <c r="K1150" i="1" s="1"/>
  <c r="H1149" i="1"/>
  <c r="J1149" i="1" s="1"/>
  <c r="K1149" i="1" s="1"/>
  <c r="H1148" i="1"/>
  <c r="J1148" i="1" s="1"/>
  <c r="K1148" i="1" s="1"/>
  <c r="H1147" i="1"/>
  <c r="J1147" i="1" s="1"/>
  <c r="K1147" i="1" s="1"/>
  <c r="H1146" i="1"/>
  <c r="J1146" i="1" s="1"/>
  <c r="K1146" i="1" s="1"/>
  <c r="H1145" i="1"/>
  <c r="J1145" i="1" s="1"/>
  <c r="K1145" i="1" s="1"/>
  <c r="H1144" i="1"/>
  <c r="J1144" i="1" s="1"/>
  <c r="K1144" i="1" s="1"/>
  <c r="H1143" i="1"/>
  <c r="J1143" i="1" s="1"/>
  <c r="K1143" i="1" s="1"/>
  <c r="H1142" i="1"/>
  <c r="J1142" i="1" s="1"/>
  <c r="K1142" i="1" s="1"/>
  <c r="H1141" i="1"/>
  <c r="J1141" i="1" s="1"/>
  <c r="K1141" i="1" s="1"/>
  <c r="H1140" i="1"/>
  <c r="J1140" i="1" s="1"/>
  <c r="K1140" i="1" s="1"/>
  <c r="H1139" i="1"/>
  <c r="J1139" i="1" s="1"/>
  <c r="K1139" i="1" s="1"/>
  <c r="H1138" i="1"/>
  <c r="J1138" i="1" s="1"/>
  <c r="K1138" i="1" s="1"/>
  <c r="H1137" i="1"/>
  <c r="J1137" i="1" s="1"/>
  <c r="K1137" i="1" s="1"/>
  <c r="H1136" i="1"/>
  <c r="J1136" i="1" s="1"/>
  <c r="K1136" i="1" s="1"/>
  <c r="H1135" i="1"/>
  <c r="J1135" i="1" s="1"/>
  <c r="K1135" i="1" s="1"/>
  <c r="H1134" i="1"/>
  <c r="J1134" i="1" s="1"/>
  <c r="K1134" i="1" s="1"/>
  <c r="H1133" i="1"/>
  <c r="J1133" i="1" s="1"/>
  <c r="K1133" i="1" s="1"/>
  <c r="H1132" i="1"/>
  <c r="J1132" i="1" s="1"/>
  <c r="K1132" i="1" s="1"/>
  <c r="H1131" i="1"/>
  <c r="J1131" i="1" s="1"/>
  <c r="K1131" i="1" s="1"/>
  <c r="H1130" i="1"/>
  <c r="J1130" i="1" s="1"/>
  <c r="K1130" i="1" s="1"/>
  <c r="H1129" i="1"/>
  <c r="J1129" i="1" s="1"/>
  <c r="K1129" i="1" s="1"/>
  <c r="H1128" i="1"/>
  <c r="J1128" i="1" s="1"/>
  <c r="K1128" i="1" s="1"/>
  <c r="H1127" i="1"/>
  <c r="J1127" i="1" s="1"/>
  <c r="K1127" i="1" s="1"/>
  <c r="H1126" i="1"/>
  <c r="J1126" i="1" s="1"/>
  <c r="K1126" i="1" s="1"/>
  <c r="H1125" i="1"/>
  <c r="J1125" i="1" s="1"/>
  <c r="K1125" i="1" s="1"/>
  <c r="H1124" i="1"/>
  <c r="J1124" i="1" s="1"/>
  <c r="K1124" i="1" s="1"/>
  <c r="H1123" i="1"/>
  <c r="J1123" i="1" s="1"/>
  <c r="K1123" i="1" s="1"/>
  <c r="H1122" i="1"/>
  <c r="J1122" i="1" s="1"/>
  <c r="K1122" i="1" s="1"/>
  <c r="H1121" i="1"/>
  <c r="J1121" i="1" s="1"/>
  <c r="K1121" i="1" s="1"/>
  <c r="H1120" i="1"/>
  <c r="J1120" i="1" s="1"/>
  <c r="K1120" i="1" s="1"/>
  <c r="H1119" i="1"/>
  <c r="J1119" i="1" s="1"/>
  <c r="K1119" i="1" s="1"/>
  <c r="H1118" i="1"/>
  <c r="J1118" i="1" s="1"/>
  <c r="K1118" i="1" s="1"/>
  <c r="H1117" i="1"/>
  <c r="J1117" i="1" s="1"/>
  <c r="K1117" i="1" s="1"/>
  <c r="H1116" i="1"/>
  <c r="J1116" i="1" s="1"/>
  <c r="K1116" i="1" s="1"/>
  <c r="H1115" i="1"/>
  <c r="J1115" i="1" s="1"/>
  <c r="K1115" i="1" s="1"/>
  <c r="H1114" i="1"/>
  <c r="J1114" i="1" s="1"/>
  <c r="K1114" i="1" s="1"/>
  <c r="H1113" i="1"/>
  <c r="J1113" i="1" s="1"/>
  <c r="K1113" i="1" s="1"/>
  <c r="H1112" i="1"/>
  <c r="J1112" i="1" s="1"/>
  <c r="K1112" i="1" s="1"/>
  <c r="H1111" i="1"/>
  <c r="J1111" i="1" s="1"/>
  <c r="K1111" i="1" s="1"/>
  <c r="H1110" i="1"/>
  <c r="J1110" i="1" s="1"/>
  <c r="K1110" i="1" s="1"/>
  <c r="H1109" i="1"/>
  <c r="J1109" i="1" s="1"/>
  <c r="K1109" i="1" s="1"/>
  <c r="H1108" i="1"/>
  <c r="J1108" i="1" s="1"/>
  <c r="K1108" i="1" s="1"/>
  <c r="H1107" i="1"/>
  <c r="J1107" i="1" s="1"/>
  <c r="K1107" i="1" s="1"/>
  <c r="H1106" i="1"/>
  <c r="J1106" i="1" s="1"/>
  <c r="K1106" i="1" s="1"/>
  <c r="H1105" i="1"/>
  <c r="J1105" i="1" s="1"/>
  <c r="K1105" i="1" s="1"/>
  <c r="H1104" i="1"/>
  <c r="J1104" i="1" s="1"/>
  <c r="K1104" i="1" s="1"/>
  <c r="H1103" i="1"/>
  <c r="J1103" i="1" s="1"/>
  <c r="K1103" i="1" s="1"/>
  <c r="H1102" i="1"/>
  <c r="J1102" i="1" s="1"/>
  <c r="K1102" i="1" s="1"/>
  <c r="H1101" i="1"/>
  <c r="J1101" i="1" s="1"/>
  <c r="K1101" i="1" s="1"/>
  <c r="H1100" i="1"/>
  <c r="J1100" i="1" s="1"/>
  <c r="K1100" i="1" s="1"/>
  <c r="H1099" i="1"/>
  <c r="J1099" i="1" s="1"/>
  <c r="K1099" i="1" s="1"/>
  <c r="H1098" i="1"/>
  <c r="J1098" i="1" s="1"/>
  <c r="K1098" i="1" s="1"/>
  <c r="H1097" i="1"/>
  <c r="J1097" i="1" s="1"/>
  <c r="K1097" i="1" s="1"/>
  <c r="H1096" i="1"/>
  <c r="J1096" i="1" s="1"/>
  <c r="K1096" i="1" s="1"/>
  <c r="H1095" i="1"/>
  <c r="J1095" i="1" s="1"/>
  <c r="K1095" i="1" s="1"/>
  <c r="H1094" i="1"/>
  <c r="J1094" i="1" s="1"/>
  <c r="K1094" i="1" s="1"/>
  <c r="H1093" i="1"/>
  <c r="J1093" i="1" s="1"/>
  <c r="K1093" i="1" s="1"/>
  <c r="H1092" i="1"/>
  <c r="J1092" i="1" s="1"/>
  <c r="K1092" i="1" s="1"/>
  <c r="H1091" i="1"/>
  <c r="J1091" i="1" s="1"/>
  <c r="K1091" i="1" s="1"/>
  <c r="H1090" i="1"/>
  <c r="J1090" i="1" s="1"/>
  <c r="K1090" i="1" s="1"/>
  <c r="H1089" i="1"/>
  <c r="J1089" i="1" s="1"/>
  <c r="K1089" i="1" s="1"/>
  <c r="H1088" i="1"/>
  <c r="J1088" i="1" s="1"/>
  <c r="K1088" i="1" s="1"/>
  <c r="H1087" i="1"/>
  <c r="J1087" i="1" s="1"/>
  <c r="K1087" i="1" s="1"/>
  <c r="H1086" i="1"/>
  <c r="J1086" i="1" s="1"/>
  <c r="K1086" i="1" s="1"/>
  <c r="H1085" i="1"/>
  <c r="J1085" i="1" s="1"/>
  <c r="K1085" i="1" s="1"/>
  <c r="H1084" i="1"/>
  <c r="J1084" i="1" s="1"/>
  <c r="K1084" i="1" s="1"/>
  <c r="H1083" i="1"/>
  <c r="J1083" i="1" s="1"/>
  <c r="K1083" i="1" s="1"/>
  <c r="H1082" i="1"/>
  <c r="J1082" i="1" s="1"/>
  <c r="K1082" i="1" s="1"/>
  <c r="H1081" i="1"/>
  <c r="J1081" i="1" s="1"/>
  <c r="K1081" i="1" s="1"/>
  <c r="H1080" i="1"/>
  <c r="J1080" i="1" s="1"/>
  <c r="K1080" i="1" s="1"/>
  <c r="H1079" i="1"/>
  <c r="J1079" i="1" s="1"/>
  <c r="K1079" i="1" s="1"/>
  <c r="J1078" i="1"/>
  <c r="K1078" i="1" s="1"/>
  <c r="H1078" i="1"/>
  <c r="H1077" i="1"/>
  <c r="J1077" i="1" s="1"/>
  <c r="K1077" i="1" s="1"/>
  <c r="H1076" i="1"/>
  <c r="J1076" i="1" s="1"/>
  <c r="K1076" i="1" s="1"/>
  <c r="H1075" i="1"/>
  <c r="J1075" i="1" s="1"/>
  <c r="K1075" i="1" s="1"/>
  <c r="H1074" i="1"/>
  <c r="J1074" i="1" s="1"/>
  <c r="K1074" i="1" s="1"/>
  <c r="H1073" i="1"/>
  <c r="J1073" i="1" s="1"/>
  <c r="K1073" i="1" s="1"/>
  <c r="H1072" i="1"/>
  <c r="J1072" i="1" s="1"/>
  <c r="K1072" i="1" s="1"/>
  <c r="H1071" i="1"/>
  <c r="J1071" i="1" s="1"/>
  <c r="K1071" i="1" s="1"/>
  <c r="H1070" i="1"/>
  <c r="J1070" i="1" s="1"/>
  <c r="K1070" i="1" s="1"/>
  <c r="H1069" i="1"/>
  <c r="J1069" i="1" s="1"/>
  <c r="K1069" i="1" s="1"/>
  <c r="H1068" i="1"/>
  <c r="J1068" i="1" s="1"/>
  <c r="K1068" i="1" s="1"/>
  <c r="H1067" i="1"/>
  <c r="J1067" i="1" s="1"/>
  <c r="K1067" i="1" s="1"/>
  <c r="H1066" i="1"/>
  <c r="J1066" i="1" s="1"/>
  <c r="K1066" i="1" s="1"/>
  <c r="H1065" i="1"/>
  <c r="J1065" i="1" s="1"/>
  <c r="K1065" i="1" s="1"/>
  <c r="H1064" i="1"/>
  <c r="J1064" i="1" s="1"/>
  <c r="K1064" i="1" s="1"/>
  <c r="H1063" i="1"/>
  <c r="J1063" i="1" s="1"/>
  <c r="K1063" i="1" s="1"/>
  <c r="H1062" i="1"/>
  <c r="J1062" i="1" s="1"/>
  <c r="K1062" i="1" s="1"/>
  <c r="H1061" i="1"/>
  <c r="J1061" i="1" s="1"/>
  <c r="K1061" i="1" s="1"/>
  <c r="H1060" i="1"/>
  <c r="J1060" i="1" s="1"/>
  <c r="K1060" i="1" s="1"/>
  <c r="H1059" i="1"/>
  <c r="J1059" i="1" s="1"/>
  <c r="K1059" i="1" s="1"/>
  <c r="H1058" i="1"/>
  <c r="J1058" i="1" s="1"/>
  <c r="K1058" i="1" s="1"/>
  <c r="H1057" i="1"/>
  <c r="J1057" i="1" s="1"/>
  <c r="K1057" i="1" s="1"/>
  <c r="H1056" i="1"/>
  <c r="J1056" i="1" s="1"/>
  <c r="K1056" i="1" s="1"/>
  <c r="H1055" i="1"/>
  <c r="J1055" i="1" s="1"/>
  <c r="K1055" i="1" s="1"/>
  <c r="H1054" i="1"/>
  <c r="J1054" i="1" s="1"/>
  <c r="K1054" i="1" s="1"/>
  <c r="H1053" i="1"/>
  <c r="J1053" i="1" s="1"/>
  <c r="K1053" i="1" s="1"/>
  <c r="H1052" i="1"/>
  <c r="J1052" i="1" s="1"/>
  <c r="K1052" i="1" s="1"/>
  <c r="H1051" i="1"/>
  <c r="J1051" i="1" s="1"/>
  <c r="K1051" i="1" s="1"/>
  <c r="H1050" i="1"/>
  <c r="J1050" i="1" s="1"/>
  <c r="K1050" i="1" s="1"/>
  <c r="H1049" i="1"/>
  <c r="J1049" i="1" s="1"/>
  <c r="K1049" i="1" s="1"/>
  <c r="H1048" i="1"/>
  <c r="J1048" i="1" s="1"/>
  <c r="K1048" i="1" s="1"/>
  <c r="J1047" i="1"/>
  <c r="K1047" i="1" s="1"/>
  <c r="H1047" i="1"/>
  <c r="H1046" i="1"/>
  <c r="J1046" i="1" s="1"/>
  <c r="K1046" i="1" s="1"/>
  <c r="H1045" i="1"/>
  <c r="J1045" i="1" s="1"/>
  <c r="K1045" i="1" s="1"/>
  <c r="H1044" i="1"/>
  <c r="J1044" i="1" s="1"/>
  <c r="K1044" i="1" s="1"/>
  <c r="H1043" i="1"/>
  <c r="J1043" i="1" s="1"/>
  <c r="K1043" i="1" s="1"/>
  <c r="H1042" i="1"/>
  <c r="J1042" i="1" s="1"/>
  <c r="K1042" i="1" s="1"/>
  <c r="H1041" i="1"/>
  <c r="J1041" i="1" s="1"/>
  <c r="K1041" i="1" s="1"/>
  <c r="J1040" i="1"/>
  <c r="K1040" i="1" s="1"/>
  <c r="H1040" i="1"/>
  <c r="H1039" i="1"/>
  <c r="J1039" i="1" s="1"/>
  <c r="K1039" i="1" s="1"/>
  <c r="H1038" i="1"/>
  <c r="J1038" i="1" s="1"/>
  <c r="K1038" i="1" s="1"/>
  <c r="H1037" i="1"/>
  <c r="J1037" i="1" s="1"/>
  <c r="K1037" i="1" s="1"/>
  <c r="H1036" i="1"/>
  <c r="J1036" i="1" s="1"/>
  <c r="K1036" i="1" s="1"/>
  <c r="H1035" i="1"/>
  <c r="J1035" i="1" s="1"/>
  <c r="K1035" i="1" s="1"/>
  <c r="H1034" i="1"/>
  <c r="J1034" i="1" s="1"/>
  <c r="K1034" i="1" s="1"/>
  <c r="H1033" i="1"/>
  <c r="J1033" i="1" s="1"/>
  <c r="K1033" i="1" s="1"/>
  <c r="H1032" i="1"/>
  <c r="J1032" i="1" s="1"/>
  <c r="K1032" i="1" s="1"/>
  <c r="H1031" i="1"/>
  <c r="J1031" i="1" s="1"/>
  <c r="K1031" i="1" s="1"/>
  <c r="H1030" i="1"/>
  <c r="J1030" i="1" s="1"/>
  <c r="K1030" i="1" s="1"/>
  <c r="H1029" i="1"/>
  <c r="J1029" i="1" s="1"/>
  <c r="K1029" i="1" s="1"/>
  <c r="H1028" i="1" l="1"/>
  <c r="J1028" i="1" s="1"/>
  <c r="K1028" i="1" s="1"/>
  <c r="H1027" i="1"/>
  <c r="J1027" i="1" s="1"/>
  <c r="K1027" i="1" s="1"/>
  <c r="H1026" i="1"/>
  <c r="J1026" i="1" s="1"/>
  <c r="K1026" i="1" s="1"/>
  <c r="H1025" i="1"/>
  <c r="J1025" i="1" s="1"/>
  <c r="K1025" i="1" s="1"/>
  <c r="H1024" i="1"/>
  <c r="J1024" i="1" s="1"/>
  <c r="K1024" i="1" s="1"/>
  <c r="H1023" i="1"/>
  <c r="J1023" i="1" s="1"/>
  <c r="K1023" i="1" s="1"/>
  <c r="H1022" i="1"/>
  <c r="J1022" i="1" s="1"/>
  <c r="K1022" i="1" s="1"/>
  <c r="H1021" i="1"/>
  <c r="J1021" i="1" s="1"/>
  <c r="K1021" i="1" s="1"/>
  <c r="H1020" i="1"/>
  <c r="J1020" i="1" s="1"/>
  <c r="K1020" i="1" s="1"/>
  <c r="H1019" i="1"/>
  <c r="J1019" i="1" s="1"/>
  <c r="K1019" i="1" s="1"/>
  <c r="H1018" i="1"/>
  <c r="J1018" i="1" s="1"/>
  <c r="K1018" i="1" s="1"/>
  <c r="H1017" i="1"/>
  <c r="J1017" i="1" s="1"/>
  <c r="K1017" i="1" s="1"/>
  <c r="H1016" i="1"/>
  <c r="J1016" i="1" s="1"/>
  <c r="K1016" i="1" s="1"/>
  <c r="H1015" i="1"/>
  <c r="J1015" i="1" s="1"/>
  <c r="K1015" i="1" s="1"/>
  <c r="H1014" i="1"/>
  <c r="J1014" i="1" s="1"/>
  <c r="K1014" i="1" s="1"/>
  <c r="H1013" i="1"/>
  <c r="J1013" i="1" s="1"/>
  <c r="K1013" i="1" s="1"/>
  <c r="H1012" i="1"/>
  <c r="J1012" i="1" s="1"/>
  <c r="K1012" i="1" s="1"/>
  <c r="H1011" i="1"/>
  <c r="J1011" i="1" s="1"/>
  <c r="K1011" i="1" s="1"/>
  <c r="H1010" i="1"/>
  <c r="J1010" i="1" s="1"/>
  <c r="K1010" i="1" s="1"/>
  <c r="H1009" i="1"/>
  <c r="J1009" i="1" s="1"/>
  <c r="K1009" i="1" s="1"/>
  <c r="H1008" i="1"/>
  <c r="J1008" i="1" s="1"/>
  <c r="K1008" i="1" s="1"/>
  <c r="H1007" i="1"/>
  <c r="J1007" i="1" s="1"/>
  <c r="K1007" i="1" s="1"/>
  <c r="J1006" i="1"/>
  <c r="K1006" i="1" s="1"/>
  <c r="H1006" i="1"/>
  <c r="H1005" i="1"/>
  <c r="J1005" i="1" s="1"/>
  <c r="K1005" i="1" s="1"/>
  <c r="H1004" i="1"/>
  <c r="J1004" i="1" s="1"/>
  <c r="K1004" i="1" s="1"/>
  <c r="H1003" i="1"/>
  <c r="J1003" i="1" s="1"/>
  <c r="K1003" i="1" s="1"/>
  <c r="H1002" i="1"/>
  <c r="J1002" i="1" s="1"/>
  <c r="K1002" i="1" s="1"/>
  <c r="H1001" i="1"/>
  <c r="J1001" i="1" s="1"/>
  <c r="K1001" i="1" s="1"/>
  <c r="H1000" i="1"/>
  <c r="J1000" i="1" s="1"/>
  <c r="K1000" i="1" s="1"/>
  <c r="H999" i="1"/>
  <c r="J999" i="1" s="1"/>
  <c r="K999" i="1" s="1"/>
  <c r="H998" i="1"/>
  <c r="J998" i="1" s="1"/>
  <c r="K998" i="1" s="1"/>
  <c r="H997" i="1"/>
  <c r="J997" i="1" s="1"/>
  <c r="K997" i="1" s="1"/>
  <c r="H996" i="1"/>
  <c r="J996" i="1" s="1"/>
  <c r="K996" i="1" s="1"/>
  <c r="H995" i="1"/>
  <c r="J995" i="1" s="1"/>
  <c r="K995" i="1" s="1"/>
  <c r="H994" i="1"/>
  <c r="J994" i="1" s="1"/>
  <c r="K994" i="1" s="1"/>
  <c r="H993" i="1"/>
  <c r="J993" i="1" s="1"/>
  <c r="K993" i="1" s="1"/>
  <c r="H992" i="1"/>
  <c r="J992" i="1" s="1"/>
  <c r="K992" i="1" s="1"/>
  <c r="H991" i="1"/>
  <c r="J991" i="1" s="1"/>
  <c r="K991" i="1" s="1"/>
  <c r="H990" i="1"/>
  <c r="J990" i="1" s="1"/>
  <c r="K990" i="1" s="1"/>
  <c r="H989" i="1"/>
  <c r="J989" i="1" s="1"/>
  <c r="K989" i="1" s="1"/>
  <c r="H988" i="1"/>
  <c r="J988" i="1" s="1"/>
  <c r="K988" i="1" s="1"/>
  <c r="H987" i="1"/>
  <c r="J987" i="1" s="1"/>
  <c r="K987" i="1" s="1"/>
  <c r="H986" i="1"/>
  <c r="J986" i="1" s="1"/>
  <c r="K986" i="1" s="1"/>
  <c r="K985" i="1"/>
  <c r="H985" i="1"/>
  <c r="J985" i="1" s="1"/>
  <c r="H984" i="1"/>
  <c r="J984" i="1" s="1"/>
  <c r="K984" i="1" s="1"/>
  <c r="H983" i="1"/>
  <c r="J983" i="1" s="1"/>
  <c r="K983" i="1" s="1"/>
  <c r="H982" i="1"/>
  <c r="J982" i="1" s="1"/>
  <c r="K982" i="1" s="1"/>
  <c r="H981" i="1"/>
  <c r="J981" i="1" s="1"/>
  <c r="K981" i="1" s="1"/>
  <c r="H980" i="1"/>
  <c r="J980" i="1" s="1"/>
  <c r="K980" i="1" s="1"/>
  <c r="H979" i="1"/>
  <c r="J979" i="1" s="1"/>
  <c r="K979" i="1" s="1"/>
  <c r="H978" i="1"/>
  <c r="J978" i="1" s="1"/>
  <c r="K978" i="1" s="1"/>
  <c r="H977" i="1"/>
  <c r="J977" i="1" s="1"/>
  <c r="K977" i="1" s="1"/>
  <c r="H976" i="1"/>
  <c r="J976" i="1" s="1"/>
  <c r="K976" i="1" s="1"/>
  <c r="H975" i="1"/>
  <c r="J975" i="1" s="1"/>
  <c r="K975" i="1" s="1"/>
  <c r="H974" i="1"/>
  <c r="J974" i="1" s="1"/>
  <c r="K974" i="1" s="1"/>
  <c r="H973" i="1"/>
  <c r="J973" i="1" s="1"/>
  <c r="K973" i="1" s="1"/>
  <c r="H972" i="1"/>
  <c r="J972" i="1" s="1"/>
  <c r="K972" i="1" s="1"/>
  <c r="H971" i="1"/>
  <c r="J971" i="1" s="1"/>
  <c r="K971" i="1" s="1"/>
  <c r="H970" i="1"/>
  <c r="J970" i="1" s="1"/>
  <c r="K970" i="1" s="1"/>
  <c r="H969" i="1"/>
  <c r="J969" i="1" s="1"/>
  <c r="K969" i="1" s="1"/>
  <c r="H968" i="1"/>
  <c r="J968" i="1" s="1"/>
  <c r="K968" i="1" s="1"/>
  <c r="H967" i="1"/>
  <c r="J967" i="1" s="1"/>
  <c r="K967" i="1" s="1"/>
  <c r="H966" i="1"/>
  <c r="J966" i="1" s="1"/>
  <c r="K966" i="1" s="1"/>
  <c r="H965" i="1"/>
  <c r="J965" i="1" s="1"/>
  <c r="K965" i="1" s="1"/>
  <c r="H964" i="1"/>
  <c r="J964" i="1" s="1"/>
  <c r="K964" i="1" s="1"/>
  <c r="H963" i="1"/>
  <c r="J963" i="1" s="1"/>
  <c r="K963" i="1" s="1"/>
  <c r="H962" i="1"/>
  <c r="J962" i="1" s="1"/>
  <c r="K962" i="1" s="1"/>
  <c r="H961" i="1"/>
  <c r="J961" i="1" s="1"/>
  <c r="K961" i="1" s="1"/>
  <c r="H960" i="1"/>
  <c r="J960" i="1" s="1"/>
  <c r="K960" i="1" s="1"/>
  <c r="H959" i="1"/>
  <c r="J959" i="1" s="1"/>
  <c r="K959" i="1" s="1"/>
  <c r="H958" i="1"/>
  <c r="J958" i="1" s="1"/>
  <c r="K958" i="1" s="1"/>
  <c r="H957" i="1"/>
  <c r="J957" i="1" s="1"/>
  <c r="K957" i="1" s="1"/>
  <c r="H956" i="1"/>
  <c r="J956" i="1" s="1"/>
  <c r="K956" i="1" s="1"/>
  <c r="H955" i="1"/>
  <c r="J955" i="1" s="1"/>
  <c r="K955" i="1" s="1"/>
  <c r="H954" i="1"/>
  <c r="J954" i="1" s="1"/>
  <c r="K954" i="1" s="1"/>
  <c r="H953" i="1"/>
  <c r="J953" i="1" s="1"/>
  <c r="K953" i="1" s="1"/>
  <c r="H952" i="1"/>
  <c r="J952" i="1" s="1"/>
  <c r="K952" i="1" s="1"/>
  <c r="H951" i="1"/>
  <c r="J951" i="1" s="1"/>
  <c r="K951" i="1" s="1"/>
  <c r="H950" i="1"/>
  <c r="J950" i="1" s="1"/>
  <c r="K950" i="1" s="1"/>
  <c r="H949" i="1"/>
  <c r="J949" i="1" s="1"/>
  <c r="K949" i="1" s="1"/>
  <c r="H948" i="1"/>
  <c r="J948" i="1" s="1"/>
  <c r="K948" i="1" s="1"/>
  <c r="H947" i="1"/>
  <c r="J947" i="1" s="1"/>
  <c r="K947" i="1" s="1"/>
  <c r="H946" i="1"/>
  <c r="J946" i="1" s="1"/>
  <c r="K946" i="1" s="1"/>
  <c r="H945" i="1"/>
  <c r="J945" i="1" s="1"/>
  <c r="K945" i="1" s="1"/>
  <c r="H944" i="1"/>
  <c r="J944" i="1" s="1"/>
  <c r="K944" i="1" s="1"/>
  <c r="H943" i="1"/>
  <c r="J943" i="1" s="1"/>
  <c r="K943" i="1" s="1"/>
  <c r="H942" i="1"/>
  <c r="J942" i="1" s="1"/>
  <c r="K942" i="1" s="1"/>
  <c r="H941" i="1"/>
  <c r="J941" i="1" s="1"/>
  <c r="K941" i="1" s="1"/>
  <c r="H940" i="1"/>
  <c r="J940" i="1" s="1"/>
  <c r="K940" i="1" s="1"/>
  <c r="H939" i="1"/>
  <c r="J939" i="1" s="1"/>
  <c r="K939" i="1" s="1"/>
  <c r="H938" i="1"/>
  <c r="J938" i="1" s="1"/>
  <c r="K938" i="1" s="1"/>
  <c r="H937" i="1"/>
  <c r="J937" i="1" s="1"/>
  <c r="K937" i="1" s="1"/>
  <c r="H936" i="1"/>
  <c r="J936" i="1" s="1"/>
  <c r="K936" i="1" s="1"/>
  <c r="H935" i="1"/>
  <c r="J935" i="1" s="1"/>
  <c r="K935" i="1" s="1"/>
  <c r="H934" i="1"/>
  <c r="J934" i="1" s="1"/>
  <c r="K934" i="1" s="1"/>
  <c r="H933" i="1"/>
  <c r="J933" i="1" s="1"/>
  <c r="K933" i="1" s="1"/>
  <c r="H932" i="1"/>
  <c r="J932" i="1" s="1"/>
  <c r="K932" i="1" s="1"/>
  <c r="H931" i="1"/>
  <c r="J931" i="1" s="1"/>
  <c r="K931" i="1" s="1"/>
  <c r="H930" i="1"/>
  <c r="J930" i="1" s="1"/>
  <c r="K930" i="1" s="1"/>
  <c r="H929" i="1"/>
  <c r="J929" i="1" s="1"/>
  <c r="K929" i="1" s="1"/>
  <c r="H928" i="1"/>
  <c r="J928" i="1" s="1"/>
  <c r="K928" i="1" s="1"/>
  <c r="H927" i="1"/>
  <c r="J927" i="1" s="1"/>
  <c r="K927" i="1" s="1"/>
  <c r="H926" i="1"/>
  <c r="J926" i="1" s="1"/>
  <c r="K926" i="1" s="1"/>
  <c r="H925" i="1"/>
  <c r="J925" i="1" s="1"/>
  <c r="K925" i="1" s="1"/>
  <c r="H924" i="1"/>
  <c r="J924" i="1" s="1"/>
  <c r="K924" i="1" s="1"/>
  <c r="H923" i="1"/>
  <c r="J923" i="1" s="1"/>
  <c r="K923" i="1" s="1"/>
  <c r="J922" i="1"/>
  <c r="K922" i="1" s="1"/>
  <c r="H922" i="1"/>
  <c r="H921" i="1"/>
  <c r="J921" i="1" s="1"/>
  <c r="K921" i="1" s="1"/>
  <c r="H920" i="1"/>
  <c r="J920" i="1" s="1"/>
  <c r="K920" i="1" s="1"/>
  <c r="H919" i="1"/>
  <c r="J919" i="1" s="1"/>
  <c r="K919" i="1" s="1"/>
  <c r="H918" i="1"/>
  <c r="J918" i="1" s="1"/>
  <c r="K918" i="1" s="1"/>
  <c r="H917" i="1"/>
  <c r="J917" i="1" s="1"/>
  <c r="K917" i="1" s="1"/>
  <c r="H916" i="1"/>
  <c r="J916" i="1" s="1"/>
  <c r="K916" i="1" s="1"/>
  <c r="H915" i="1"/>
  <c r="J915" i="1" s="1"/>
  <c r="K915" i="1" s="1"/>
  <c r="H914" i="1"/>
  <c r="J914" i="1" s="1"/>
  <c r="K914" i="1" s="1"/>
  <c r="H913" i="1"/>
  <c r="J913" i="1" s="1"/>
  <c r="K913" i="1" s="1"/>
  <c r="H912" i="1"/>
  <c r="J912" i="1" s="1"/>
  <c r="K912" i="1" s="1"/>
  <c r="H911" i="1"/>
  <c r="J911" i="1" s="1"/>
  <c r="K911" i="1" s="1"/>
  <c r="H910" i="1"/>
  <c r="J910" i="1" s="1"/>
  <c r="K910" i="1" s="1"/>
  <c r="H909" i="1"/>
  <c r="J909" i="1" s="1"/>
  <c r="K909" i="1" s="1"/>
  <c r="H908" i="1"/>
  <c r="J908" i="1" s="1"/>
  <c r="K908" i="1" s="1"/>
  <c r="H907" i="1"/>
  <c r="J907" i="1" s="1"/>
  <c r="K907" i="1" s="1"/>
  <c r="H906" i="1"/>
  <c r="J906" i="1" s="1"/>
  <c r="K906" i="1" s="1"/>
  <c r="H905" i="1"/>
  <c r="J905" i="1" s="1"/>
  <c r="K905" i="1" s="1"/>
  <c r="H904" i="1"/>
  <c r="J904" i="1" s="1"/>
  <c r="K904" i="1" s="1"/>
  <c r="H903" i="1"/>
  <c r="J903" i="1" s="1"/>
  <c r="K903" i="1" s="1"/>
  <c r="H902" i="1"/>
  <c r="J902" i="1" s="1"/>
  <c r="K902" i="1" s="1"/>
  <c r="H901" i="1"/>
  <c r="J901" i="1" s="1"/>
  <c r="K901" i="1" s="1"/>
  <c r="H900" i="1"/>
  <c r="J900" i="1" s="1"/>
  <c r="K900" i="1" s="1"/>
  <c r="H899" i="1"/>
  <c r="J899" i="1" s="1"/>
  <c r="K899" i="1" s="1"/>
  <c r="H898" i="1"/>
  <c r="J898" i="1" s="1"/>
  <c r="K898" i="1" s="1"/>
  <c r="H897" i="1"/>
  <c r="J897" i="1" s="1"/>
  <c r="K897" i="1" s="1"/>
  <c r="H896" i="1"/>
  <c r="J896" i="1" s="1"/>
  <c r="K896" i="1" s="1"/>
  <c r="H895" i="1"/>
  <c r="J895" i="1" s="1"/>
  <c r="K895" i="1" s="1"/>
  <c r="H894" i="1"/>
  <c r="J894" i="1" s="1"/>
  <c r="K894" i="1" s="1"/>
  <c r="H893" i="1"/>
  <c r="J893" i="1" s="1"/>
  <c r="K893" i="1" s="1"/>
  <c r="H892" i="1"/>
  <c r="J892" i="1" s="1"/>
  <c r="K892" i="1" s="1"/>
  <c r="H891" i="1"/>
  <c r="J891" i="1" s="1"/>
  <c r="K891" i="1" s="1"/>
  <c r="H890" i="1"/>
  <c r="J890" i="1" s="1"/>
  <c r="K890" i="1" s="1"/>
  <c r="H889" i="1"/>
  <c r="J889" i="1" s="1"/>
  <c r="K889" i="1" s="1"/>
  <c r="H888" i="1"/>
  <c r="J888" i="1" s="1"/>
  <c r="K888" i="1" s="1"/>
  <c r="H887" i="1"/>
  <c r="J887" i="1" s="1"/>
  <c r="K887" i="1" s="1"/>
  <c r="H886" i="1"/>
  <c r="J886" i="1" s="1"/>
  <c r="K886" i="1" s="1"/>
  <c r="H885" i="1"/>
  <c r="J885" i="1" s="1"/>
  <c r="K885" i="1" s="1"/>
  <c r="H884" i="1"/>
  <c r="J884" i="1" s="1"/>
  <c r="K884" i="1" s="1"/>
  <c r="H883" i="1"/>
  <c r="J883" i="1" s="1"/>
  <c r="K883" i="1" s="1"/>
  <c r="H882" i="1"/>
  <c r="J882" i="1" s="1"/>
  <c r="K882" i="1" s="1"/>
  <c r="H881" i="1"/>
  <c r="J881" i="1" s="1"/>
  <c r="K881" i="1" s="1"/>
  <c r="H880" i="1"/>
  <c r="J880" i="1" s="1"/>
  <c r="K880" i="1" s="1"/>
  <c r="H879" i="1"/>
  <c r="J879" i="1" s="1"/>
  <c r="K879" i="1" s="1"/>
  <c r="H878" i="1"/>
  <c r="J878" i="1" s="1"/>
  <c r="K878" i="1" s="1"/>
  <c r="H877" i="1"/>
  <c r="J877" i="1" s="1"/>
  <c r="K877" i="1" s="1"/>
  <c r="H876" i="1"/>
  <c r="J876" i="1" s="1"/>
  <c r="K876" i="1" s="1"/>
  <c r="H875" i="1"/>
  <c r="J875" i="1" s="1"/>
  <c r="K875" i="1" s="1"/>
  <c r="H874" i="1"/>
  <c r="J874" i="1" s="1"/>
  <c r="K874" i="1" s="1"/>
  <c r="H873" i="1"/>
  <c r="J873" i="1" s="1"/>
  <c r="K873" i="1" s="1"/>
  <c r="H872" i="1"/>
  <c r="J872" i="1" s="1"/>
  <c r="K872" i="1" s="1"/>
  <c r="H871" i="1"/>
  <c r="J871" i="1" s="1"/>
  <c r="K871" i="1" s="1"/>
  <c r="H870" i="1"/>
  <c r="J870" i="1" s="1"/>
  <c r="K870" i="1" s="1"/>
  <c r="H869" i="1"/>
  <c r="J869" i="1" s="1"/>
  <c r="K869" i="1" s="1"/>
  <c r="H868" i="1"/>
  <c r="J868" i="1" s="1"/>
  <c r="K868" i="1" s="1"/>
  <c r="H867" i="1"/>
  <c r="J867" i="1" s="1"/>
  <c r="K867" i="1" s="1"/>
  <c r="H866" i="1"/>
  <c r="J866" i="1" s="1"/>
  <c r="K866" i="1" s="1"/>
  <c r="H865" i="1"/>
  <c r="J865" i="1" s="1"/>
  <c r="K865" i="1" s="1"/>
  <c r="H864" i="1"/>
  <c r="J864" i="1" s="1"/>
  <c r="K864" i="1" s="1"/>
  <c r="H863" i="1"/>
  <c r="J863" i="1" s="1"/>
  <c r="K863" i="1" s="1"/>
  <c r="H862" i="1"/>
  <c r="J862" i="1" s="1"/>
  <c r="K862" i="1" s="1"/>
  <c r="H861" i="1"/>
  <c r="J861" i="1" s="1"/>
  <c r="K861" i="1" s="1"/>
  <c r="H860" i="1"/>
  <c r="J860" i="1" s="1"/>
  <c r="K860" i="1" s="1"/>
  <c r="H859" i="1"/>
  <c r="J859" i="1" s="1"/>
  <c r="K859" i="1" s="1"/>
  <c r="H858" i="1"/>
  <c r="J858" i="1" s="1"/>
  <c r="K858" i="1" s="1"/>
  <c r="H857" i="1"/>
  <c r="J857" i="1" s="1"/>
  <c r="K857" i="1" s="1"/>
  <c r="H856" i="1"/>
  <c r="J856" i="1" s="1"/>
  <c r="K856" i="1" s="1"/>
  <c r="H855" i="1"/>
  <c r="J855" i="1" s="1"/>
  <c r="K855" i="1" s="1"/>
  <c r="H854" i="1"/>
  <c r="J854" i="1" s="1"/>
  <c r="K854" i="1" s="1"/>
  <c r="H853" i="1"/>
  <c r="J853" i="1" s="1"/>
  <c r="K853" i="1" s="1"/>
  <c r="H852" i="1"/>
  <c r="J852" i="1" s="1"/>
  <c r="K852" i="1" s="1"/>
  <c r="H851" i="1"/>
  <c r="J851" i="1" s="1"/>
  <c r="K851" i="1" s="1"/>
  <c r="H850" i="1"/>
  <c r="J850" i="1" s="1"/>
  <c r="K850" i="1" s="1"/>
  <c r="H849" i="1"/>
  <c r="J849" i="1" s="1"/>
  <c r="K849" i="1" s="1"/>
  <c r="H848" i="1"/>
  <c r="J848" i="1" s="1"/>
  <c r="K848" i="1" s="1"/>
  <c r="H847" i="1"/>
  <c r="J847" i="1" s="1"/>
  <c r="K847" i="1" s="1"/>
  <c r="H846" i="1"/>
  <c r="J846" i="1" s="1"/>
  <c r="K846" i="1" s="1"/>
  <c r="H845" i="1"/>
  <c r="J845" i="1" s="1"/>
  <c r="K845" i="1" s="1"/>
  <c r="H844" i="1"/>
  <c r="J844" i="1" s="1"/>
  <c r="K844" i="1" s="1"/>
  <c r="H843" i="1"/>
  <c r="J843" i="1" s="1"/>
  <c r="K843" i="1" s="1"/>
  <c r="H842" i="1"/>
  <c r="J842" i="1" s="1"/>
  <c r="K842" i="1" s="1"/>
  <c r="H841" i="1"/>
  <c r="J841" i="1" s="1"/>
  <c r="K841" i="1" s="1"/>
  <c r="H840" i="1"/>
  <c r="J840" i="1" s="1"/>
  <c r="K840" i="1" s="1"/>
  <c r="H839" i="1"/>
  <c r="J839" i="1" s="1"/>
  <c r="K839" i="1" s="1"/>
  <c r="J838" i="1"/>
  <c r="K838" i="1" s="1"/>
  <c r="H838" i="1"/>
  <c r="H837" i="1"/>
  <c r="J837" i="1" s="1"/>
  <c r="K837" i="1" s="1"/>
  <c r="H836" i="1"/>
  <c r="J836" i="1" s="1"/>
  <c r="K836" i="1" s="1"/>
  <c r="H835" i="1"/>
  <c r="J835" i="1" s="1"/>
  <c r="K835" i="1" s="1"/>
  <c r="H834" i="1"/>
  <c r="J834" i="1" s="1"/>
  <c r="K834" i="1" s="1"/>
  <c r="H833" i="1"/>
  <c r="J833" i="1" s="1"/>
  <c r="K833" i="1" s="1"/>
  <c r="H832" i="1"/>
  <c r="J832" i="1" s="1"/>
  <c r="K832" i="1" s="1"/>
  <c r="K831" i="1"/>
  <c r="H831" i="1"/>
  <c r="J831" i="1" s="1"/>
  <c r="H830" i="1"/>
  <c r="J830" i="1" s="1"/>
  <c r="K830" i="1" s="1"/>
  <c r="H829" i="1"/>
  <c r="J829" i="1" s="1"/>
  <c r="K829" i="1" s="1"/>
  <c r="H828" i="1"/>
  <c r="J828" i="1" s="1"/>
  <c r="K828" i="1" s="1"/>
  <c r="H827" i="1"/>
  <c r="J827" i="1" s="1"/>
  <c r="K827" i="1" s="1"/>
  <c r="H826" i="1"/>
  <c r="J826" i="1" s="1"/>
  <c r="K826" i="1" s="1"/>
  <c r="H825" i="1"/>
  <c r="J825" i="1" s="1"/>
  <c r="K825" i="1" s="1"/>
  <c r="J824" i="1"/>
  <c r="K824" i="1" s="1"/>
  <c r="H824" i="1"/>
  <c r="H823" i="1"/>
  <c r="J823" i="1" s="1"/>
  <c r="K823" i="1" s="1"/>
  <c r="H822" i="1"/>
  <c r="J822" i="1" s="1"/>
  <c r="K822" i="1" s="1"/>
  <c r="H821" i="1"/>
  <c r="J821" i="1" s="1"/>
  <c r="K821" i="1" s="1"/>
  <c r="H820" i="1"/>
  <c r="J820" i="1" s="1"/>
  <c r="K820" i="1" s="1"/>
  <c r="H819" i="1"/>
  <c r="J819" i="1" s="1"/>
  <c r="K819" i="1" s="1"/>
  <c r="H818" i="1"/>
  <c r="J818" i="1" s="1"/>
  <c r="K818" i="1" s="1"/>
  <c r="H817" i="1"/>
  <c r="J817" i="1" s="1"/>
  <c r="K817" i="1" s="1"/>
  <c r="H816" i="1"/>
  <c r="J816" i="1" s="1"/>
  <c r="K816" i="1" s="1"/>
  <c r="H815" i="1"/>
  <c r="J815" i="1" s="1"/>
  <c r="K815" i="1" s="1"/>
  <c r="H814" i="1"/>
  <c r="J814" i="1" s="1"/>
  <c r="K814" i="1" s="1"/>
  <c r="H813" i="1"/>
  <c r="J813" i="1" s="1"/>
  <c r="K813" i="1" s="1"/>
  <c r="H812" i="1"/>
  <c r="J812" i="1" s="1"/>
  <c r="K812" i="1" s="1"/>
  <c r="H811" i="1"/>
  <c r="J811" i="1" s="1"/>
  <c r="K811" i="1" s="1"/>
  <c r="H810" i="1"/>
  <c r="J810" i="1" s="1"/>
  <c r="K810" i="1" s="1"/>
  <c r="H809" i="1"/>
  <c r="J809" i="1" s="1"/>
  <c r="K809" i="1" s="1"/>
  <c r="H808" i="1"/>
  <c r="J808" i="1" s="1"/>
  <c r="K808" i="1" s="1"/>
  <c r="H807" i="1"/>
  <c r="J807" i="1" s="1"/>
  <c r="K807" i="1" s="1"/>
  <c r="H806" i="1"/>
  <c r="J806" i="1" s="1"/>
  <c r="K806" i="1" s="1"/>
  <c r="H805" i="1"/>
  <c r="J805" i="1" s="1"/>
  <c r="K805" i="1" s="1"/>
  <c r="H804" i="1"/>
  <c r="J804" i="1" s="1"/>
  <c r="K804" i="1" s="1"/>
  <c r="H803" i="1"/>
  <c r="J803" i="1" s="1"/>
  <c r="K803" i="1" s="1"/>
  <c r="H802" i="1"/>
  <c r="J802" i="1" s="1"/>
  <c r="K802" i="1" s="1"/>
  <c r="H801" i="1"/>
  <c r="J801" i="1" s="1"/>
  <c r="K801" i="1" s="1"/>
  <c r="H800" i="1"/>
  <c r="J800" i="1" s="1"/>
  <c r="K800" i="1" s="1"/>
  <c r="H799" i="1"/>
  <c r="J799" i="1" s="1"/>
  <c r="K799" i="1" s="1"/>
  <c r="H798" i="1"/>
  <c r="J798" i="1" s="1"/>
  <c r="K798" i="1" s="1"/>
  <c r="H797" i="1"/>
  <c r="J797" i="1" s="1"/>
  <c r="K797" i="1" s="1"/>
  <c r="H796" i="1"/>
  <c r="J796" i="1" s="1"/>
  <c r="K796" i="1" s="1"/>
  <c r="H795" i="1"/>
  <c r="J795" i="1" s="1"/>
  <c r="K795" i="1" s="1"/>
  <c r="H794" i="1"/>
  <c r="J794" i="1" s="1"/>
  <c r="K794" i="1" s="1"/>
  <c r="H793" i="1"/>
  <c r="J793" i="1" s="1"/>
  <c r="K793" i="1" s="1"/>
  <c r="H792" i="1"/>
  <c r="J792" i="1" s="1"/>
  <c r="K792" i="1" s="1"/>
  <c r="H791" i="1"/>
  <c r="J791" i="1" s="1"/>
  <c r="K791" i="1" s="1"/>
  <c r="H790" i="1"/>
  <c r="J790" i="1" s="1"/>
  <c r="K790" i="1" s="1"/>
  <c r="H789" i="1"/>
  <c r="J789" i="1" s="1"/>
  <c r="K789" i="1" s="1"/>
  <c r="H788" i="1"/>
  <c r="J788" i="1" s="1"/>
  <c r="K788" i="1" s="1"/>
  <c r="H787" i="1"/>
  <c r="J787" i="1" s="1"/>
  <c r="K787" i="1" s="1"/>
  <c r="H786" i="1"/>
  <c r="J786" i="1" s="1"/>
  <c r="K786" i="1" s="1"/>
  <c r="H785" i="1"/>
  <c r="J785" i="1" s="1"/>
  <c r="K785" i="1" s="1"/>
  <c r="H784" i="1"/>
  <c r="J784" i="1" s="1"/>
  <c r="K784" i="1" s="1"/>
  <c r="H783" i="1"/>
  <c r="J783" i="1" s="1"/>
  <c r="K783" i="1" s="1"/>
  <c r="H782" i="1"/>
  <c r="J782" i="1" s="1"/>
  <c r="K782" i="1" s="1"/>
  <c r="H781" i="1"/>
  <c r="J781" i="1" s="1"/>
  <c r="K781" i="1" s="1"/>
  <c r="H780" i="1"/>
  <c r="J780" i="1" s="1"/>
  <c r="K780" i="1" s="1"/>
  <c r="H777" i="1"/>
  <c r="J777" i="1" s="1"/>
  <c r="K777" i="1" s="1"/>
  <c r="H776" i="1"/>
  <c r="J776" i="1" s="1"/>
  <c r="K776" i="1" s="1"/>
  <c r="H775" i="1"/>
  <c r="J775" i="1" s="1"/>
  <c r="K775" i="1" s="1"/>
  <c r="H774" i="1"/>
  <c r="J774" i="1" s="1"/>
  <c r="K774" i="1" s="1"/>
  <c r="H773" i="1"/>
  <c r="J773" i="1" s="1"/>
  <c r="K773" i="1" s="1"/>
  <c r="H772" i="1"/>
  <c r="J772" i="1" s="1"/>
  <c r="K772" i="1" s="1"/>
  <c r="H771" i="1"/>
  <c r="J771" i="1" s="1"/>
  <c r="K771" i="1" s="1"/>
  <c r="H770" i="1"/>
  <c r="J770" i="1" s="1"/>
  <c r="K770" i="1" s="1"/>
  <c r="H769" i="1"/>
  <c r="J769" i="1" s="1"/>
  <c r="K769" i="1" s="1"/>
  <c r="H768" i="1"/>
  <c r="J768" i="1" s="1"/>
  <c r="K768" i="1" s="1"/>
  <c r="H767" i="1"/>
  <c r="J767" i="1" s="1"/>
  <c r="K767" i="1" s="1"/>
  <c r="H766" i="1"/>
  <c r="J766" i="1" s="1"/>
  <c r="K766" i="1" s="1"/>
  <c r="H765" i="1"/>
  <c r="J765" i="1" s="1"/>
  <c r="K765" i="1" s="1"/>
  <c r="H764" i="1"/>
  <c r="J764" i="1" s="1"/>
  <c r="K764" i="1" s="1"/>
  <c r="J763" i="1"/>
  <c r="K763" i="1" s="1"/>
  <c r="H763" i="1"/>
  <c r="H762" i="1"/>
  <c r="J762" i="1" s="1"/>
  <c r="K762" i="1" s="1"/>
  <c r="H761" i="1"/>
  <c r="J761" i="1" s="1"/>
  <c r="K761" i="1" s="1"/>
  <c r="H760" i="1"/>
  <c r="J760" i="1" s="1"/>
  <c r="K760" i="1" s="1"/>
  <c r="H759" i="1"/>
  <c r="J759" i="1" s="1"/>
  <c r="K759" i="1" s="1"/>
  <c r="H758" i="1"/>
  <c r="J758" i="1" s="1"/>
  <c r="K758" i="1" s="1"/>
  <c r="H757" i="1"/>
  <c r="J757" i="1" s="1"/>
  <c r="K757" i="1" s="1"/>
  <c r="H756" i="1"/>
  <c r="J756" i="1" s="1"/>
  <c r="K756" i="1" s="1"/>
  <c r="H755" i="1"/>
  <c r="J755" i="1" s="1"/>
  <c r="K755" i="1" s="1"/>
  <c r="H754" i="1"/>
  <c r="J754" i="1" s="1"/>
  <c r="K754" i="1" s="1"/>
  <c r="H753" i="1"/>
  <c r="J753" i="1" s="1"/>
  <c r="K753" i="1" s="1"/>
  <c r="H752" i="1"/>
  <c r="J752" i="1" s="1"/>
  <c r="K752" i="1" s="1"/>
  <c r="H751" i="1"/>
  <c r="J751" i="1" s="1"/>
  <c r="K751" i="1" s="1"/>
  <c r="H750" i="1"/>
  <c r="J750" i="1" s="1"/>
  <c r="K750" i="1" s="1"/>
  <c r="H749" i="1"/>
  <c r="J749" i="1" s="1"/>
  <c r="K749" i="1" s="1"/>
  <c r="H748" i="1"/>
  <c r="J748" i="1" s="1"/>
  <c r="K748" i="1" s="1"/>
  <c r="H747" i="1"/>
  <c r="J747" i="1" s="1"/>
  <c r="K747" i="1" s="1"/>
  <c r="H746" i="1"/>
  <c r="J746" i="1" s="1"/>
  <c r="K746" i="1" s="1"/>
  <c r="H745" i="1"/>
  <c r="J745" i="1" s="1"/>
  <c r="K745" i="1" s="1"/>
  <c r="H744" i="1"/>
  <c r="J744" i="1" s="1"/>
  <c r="K744" i="1" s="1"/>
  <c r="H743" i="1"/>
  <c r="J743" i="1" s="1"/>
  <c r="K743" i="1" s="1"/>
  <c r="H742" i="1"/>
  <c r="J742" i="1" s="1"/>
  <c r="K742" i="1" s="1"/>
  <c r="H741" i="1"/>
  <c r="J741" i="1" s="1"/>
  <c r="K741" i="1" s="1"/>
  <c r="H740" i="1"/>
  <c r="J740" i="1" s="1"/>
  <c r="K740" i="1" s="1"/>
  <c r="H739" i="1"/>
  <c r="J739" i="1" s="1"/>
  <c r="K739" i="1" s="1"/>
  <c r="H738" i="1"/>
  <c r="J738" i="1" s="1"/>
  <c r="K738" i="1" s="1"/>
  <c r="H737" i="1"/>
  <c r="J737" i="1" s="1"/>
  <c r="K737" i="1" s="1"/>
  <c r="H736" i="1"/>
  <c r="J736" i="1" s="1"/>
  <c r="K736" i="1" s="1"/>
  <c r="H735" i="1"/>
  <c r="J735" i="1" s="1"/>
  <c r="K735" i="1" s="1"/>
  <c r="H734" i="1"/>
  <c r="J734" i="1" s="1"/>
  <c r="K734" i="1" s="1"/>
  <c r="H733" i="1"/>
  <c r="J733" i="1" s="1"/>
  <c r="K733" i="1" s="1"/>
  <c r="H732" i="1"/>
  <c r="J732" i="1" s="1"/>
  <c r="K732" i="1" s="1"/>
  <c r="H731" i="1"/>
  <c r="J731" i="1" s="1"/>
  <c r="K731" i="1" s="1"/>
  <c r="H730" i="1"/>
  <c r="J730" i="1" s="1"/>
  <c r="K730" i="1" s="1"/>
  <c r="H729" i="1"/>
  <c r="J729" i="1" s="1"/>
  <c r="K729" i="1" s="1"/>
  <c r="H728" i="1"/>
  <c r="J728" i="1" s="1"/>
  <c r="K728" i="1" s="1"/>
  <c r="H727" i="1"/>
  <c r="J727" i="1" s="1"/>
  <c r="K727" i="1" s="1"/>
  <c r="H726" i="1"/>
  <c r="J726" i="1" s="1"/>
  <c r="K726" i="1" s="1"/>
  <c r="H725" i="1"/>
  <c r="J725" i="1" s="1"/>
  <c r="K725" i="1" s="1"/>
  <c r="H724" i="1"/>
  <c r="J724" i="1" s="1"/>
  <c r="K724" i="1" s="1"/>
  <c r="H723" i="1"/>
  <c r="J723" i="1" s="1"/>
  <c r="K723" i="1" s="1"/>
  <c r="H722" i="1"/>
  <c r="J722" i="1" s="1"/>
  <c r="K722" i="1" s="1"/>
  <c r="H721" i="1"/>
  <c r="J721" i="1" s="1"/>
  <c r="K721" i="1" s="1"/>
  <c r="H720" i="1"/>
  <c r="J720" i="1" s="1"/>
  <c r="K720" i="1" s="1"/>
  <c r="H719" i="1"/>
  <c r="J719" i="1" s="1"/>
  <c r="K719" i="1" s="1"/>
  <c r="H718" i="1"/>
  <c r="J718" i="1" s="1"/>
  <c r="K718" i="1" s="1"/>
  <c r="H717" i="1"/>
  <c r="J717" i="1" s="1"/>
  <c r="K717" i="1" s="1"/>
  <c r="H716" i="1"/>
  <c r="J716" i="1" s="1"/>
  <c r="K716" i="1" s="1"/>
  <c r="H715" i="1"/>
  <c r="J715" i="1" s="1"/>
  <c r="K715" i="1" s="1"/>
  <c r="H714" i="1"/>
  <c r="J714" i="1" s="1"/>
  <c r="K714" i="1" s="1"/>
  <c r="H713" i="1"/>
  <c r="J713" i="1" s="1"/>
  <c r="K713" i="1" s="1"/>
  <c r="H712" i="1"/>
  <c r="J712" i="1" s="1"/>
  <c r="K712" i="1" s="1"/>
  <c r="H711" i="1"/>
  <c r="J711" i="1" s="1"/>
  <c r="K711" i="1" s="1"/>
  <c r="H710" i="1"/>
  <c r="J710" i="1" s="1"/>
  <c r="K710" i="1" s="1"/>
  <c r="H709" i="1"/>
  <c r="J709" i="1" s="1"/>
  <c r="K709" i="1" s="1"/>
  <c r="H708" i="1"/>
  <c r="J708" i="1" s="1"/>
  <c r="K708" i="1" s="1"/>
  <c r="H707" i="1"/>
  <c r="J707" i="1" s="1"/>
  <c r="K707" i="1" s="1"/>
  <c r="H706" i="1"/>
  <c r="J706" i="1" s="1"/>
  <c r="K706" i="1" s="1"/>
  <c r="H705" i="1"/>
  <c r="J705" i="1" s="1"/>
  <c r="K705" i="1" s="1"/>
  <c r="H704" i="1"/>
  <c r="J704" i="1" s="1"/>
  <c r="K704" i="1" s="1"/>
  <c r="H703" i="1"/>
  <c r="J703" i="1" s="1"/>
  <c r="K703" i="1" s="1"/>
  <c r="H702" i="1"/>
  <c r="J702" i="1" s="1"/>
  <c r="K702" i="1" s="1"/>
  <c r="H701" i="1"/>
  <c r="J701" i="1" s="1"/>
  <c r="K701" i="1" s="1"/>
  <c r="H700" i="1"/>
  <c r="J700" i="1" s="1"/>
  <c r="K700" i="1" s="1"/>
  <c r="H699" i="1"/>
  <c r="J699" i="1" s="1"/>
  <c r="K699" i="1" s="1"/>
  <c r="H698" i="1"/>
  <c r="J698" i="1" s="1"/>
  <c r="K698" i="1" s="1"/>
  <c r="H697" i="1"/>
  <c r="J697" i="1" s="1"/>
  <c r="K697" i="1" s="1"/>
  <c r="H696" i="1"/>
  <c r="J696" i="1" s="1"/>
  <c r="K696" i="1" s="1"/>
  <c r="H695" i="1"/>
  <c r="J695" i="1" s="1"/>
  <c r="K695" i="1" s="1"/>
  <c r="H694" i="1"/>
  <c r="J694" i="1" s="1"/>
  <c r="K694" i="1" s="1"/>
  <c r="H693" i="1"/>
  <c r="J693" i="1" s="1"/>
  <c r="K693" i="1" s="1"/>
  <c r="H692" i="1"/>
  <c r="J692" i="1" s="1"/>
  <c r="K692" i="1" s="1"/>
  <c r="H691" i="1"/>
  <c r="J691" i="1" s="1"/>
  <c r="K691" i="1" s="1"/>
  <c r="H690" i="1"/>
  <c r="J690" i="1" s="1"/>
  <c r="K690" i="1" s="1"/>
  <c r="H689" i="1"/>
  <c r="J689" i="1" s="1"/>
  <c r="K689" i="1" s="1"/>
  <c r="H688" i="1"/>
  <c r="J688" i="1" s="1"/>
  <c r="K688" i="1" s="1"/>
  <c r="J687" i="1"/>
  <c r="K687" i="1" s="1"/>
  <c r="H687" i="1"/>
  <c r="H686" i="1"/>
  <c r="J686" i="1" s="1"/>
  <c r="K686" i="1" s="1"/>
  <c r="H685" i="1"/>
  <c r="J685" i="1" s="1"/>
  <c r="K685" i="1" s="1"/>
  <c r="H684" i="1"/>
  <c r="J684" i="1" s="1"/>
  <c r="K684" i="1" s="1"/>
  <c r="H683" i="1"/>
  <c r="J683" i="1" s="1"/>
  <c r="K683" i="1" s="1"/>
  <c r="H682" i="1"/>
  <c r="J682" i="1" s="1"/>
  <c r="K682" i="1" s="1"/>
  <c r="H681" i="1"/>
  <c r="J681" i="1" s="1"/>
  <c r="K681" i="1" s="1"/>
  <c r="H680" i="1"/>
  <c r="J680" i="1" s="1"/>
  <c r="K680" i="1" s="1"/>
  <c r="H679" i="1"/>
  <c r="J679" i="1" s="1"/>
  <c r="K679" i="1" s="1"/>
  <c r="H678" i="1"/>
  <c r="J678" i="1" s="1"/>
  <c r="K678" i="1" s="1"/>
  <c r="H677" i="1"/>
  <c r="J677" i="1" s="1"/>
  <c r="K677" i="1" s="1"/>
  <c r="H676" i="1"/>
  <c r="J676" i="1" s="1"/>
  <c r="K676" i="1" s="1"/>
  <c r="H675" i="1"/>
  <c r="J675" i="1" s="1"/>
  <c r="K675" i="1" s="1"/>
  <c r="H674" i="1"/>
  <c r="J674" i="1" s="1"/>
  <c r="K674" i="1" s="1"/>
  <c r="H673" i="1"/>
  <c r="J673" i="1" s="1"/>
  <c r="K673" i="1" s="1"/>
  <c r="H672" i="1"/>
  <c r="J672" i="1" s="1"/>
  <c r="K672" i="1" s="1"/>
  <c r="H671" i="1"/>
  <c r="J671" i="1" s="1"/>
  <c r="K671" i="1" s="1"/>
  <c r="H670" i="1"/>
  <c r="J670" i="1" s="1"/>
  <c r="K670" i="1" s="1"/>
  <c r="H669" i="1"/>
  <c r="J669" i="1" s="1"/>
  <c r="K669" i="1" s="1"/>
  <c r="H668" i="1"/>
  <c r="J668" i="1" s="1"/>
  <c r="K668" i="1" s="1"/>
  <c r="H667" i="1"/>
  <c r="J667" i="1" s="1"/>
  <c r="K667" i="1" s="1"/>
  <c r="H666" i="1"/>
  <c r="J666" i="1" s="1"/>
  <c r="K666" i="1" s="1"/>
  <c r="H665" i="1"/>
  <c r="J665" i="1" s="1"/>
  <c r="K665" i="1" s="1"/>
  <c r="H664" i="1"/>
  <c r="J664" i="1" s="1"/>
  <c r="K664" i="1" s="1"/>
  <c r="H663" i="1"/>
  <c r="J663" i="1" s="1"/>
  <c r="K663" i="1" s="1"/>
  <c r="H662" i="1"/>
  <c r="J662" i="1" s="1"/>
  <c r="K662" i="1" s="1"/>
  <c r="H661" i="1"/>
  <c r="J661" i="1" s="1"/>
  <c r="K661" i="1" s="1"/>
  <c r="H660" i="1"/>
  <c r="J660" i="1" s="1"/>
  <c r="K660" i="1" s="1"/>
  <c r="H659" i="1"/>
  <c r="J659" i="1" s="1"/>
  <c r="K659" i="1" s="1"/>
  <c r="H658" i="1"/>
  <c r="J658" i="1" s="1"/>
  <c r="K658" i="1" s="1"/>
  <c r="H657" i="1"/>
  <c r="J657" i="1" s="1"/>
  <c r="K657" i="1" s="1"/>
  <c r="H656" i="1"/>
  <c r="J656" i="1" s="1"/>
  <c r="K656" i="1" s="1"/>
  <c r="H655" i="1"/>
  <c r="J655" i="1" s="1"/>
  <c r="K655" i="1" s="1"/>
  <c r="H654" i="1"/>
  <c r="J654" i="1" s="1"/>
  <c r="K654" i="1" s="1"/>
  <c r="H653" i="1"/>
  <c r="J653" i="1" s="1"/>
  <c r="K653" i="1" s="1"/>
  <c r="H652" i="1"/>
  <c r="J652" i="1" s="1"/>
  <c r="K652" i="1" s="1"/>
  <c r="H651" i="1"/>
  <c r="J651" i="1" s="1"/>
  <c r="K651" i="1" s="1"/>
  <c r="H650" i="1"/>
  <c r="J650" i="1" s="1"/>
  <c r="K650" i="1" s="1"/>
  <c r="H649" i="1"/>
  <c r="J649" i="1" s="1"/>
  <c r="K649" i="1" s="1"/>
  <c r="H648" i="1"/>
  <c r="J648" i="1" s="1"/>
  <c r="K648" i="1" s="1"/>
  <c r="H647" i="1"/>
  <c r="J647" i="1" s="1"/>
  <c r="K647" i="1" s="1"/>
  <c r="H646" i="1"/>
  <c r="J646" i="1" s="1"/>
  <c r="K646" i="1" s="1"/>
  <c r="H645" i="1"/>
  <c r="J645" i="1" s="1"/>
  <c r="K645" i="1" s="1"/>
  <c r="H644" i="1"/>
  <c r="J644" i="1" s="1"/>
  <c r="K644" i="1" s="1"/>
  <c r="H643" i="1"/>
  <c r="J643" i="1" s="1"/>
  <c r="K643" i="1" s="1"/>
  <c r="H642" i="1"/>
  <c r="J642" i="1" s="1"/>
  <c r="K642" i="1" s="1"/>
  <c r="H641" i="1"/>
  <c r="J641" i="1" s="1"/>
  <c r="K641" i="1" s="1"/>
  <c r="H640" i="1"/>
  <c r="J640" i="1" s="1"/>
  <c r="K640" i="1" s="1"/>
  <c r="H639" i="1"/>
  <c r="J639" i="1" s="1"/>
  <c r="K639" i="1" s="1"/>
  <c r="H638" i="1"/>
  <c r="J638" i="1" s="1"/>
  <c r="K638" i="1" s="1"/>
  <c r="J637" i="1"/>
  <c r="K637" i="1" s="1"/>
  <c r="H637" i="1"/>
  <c r="H636" i="1"/>
  <c r="J636" i="1" s="1"/>
  <c r="K636" i="1" s="1"/>
  <c r="H635" i="1"/>
  <c r="J635" i="1" s="1"/>
  <c r="K635" i="1" s="1"/>
  <c r="H634" i="1"/>
  <c r="J634" i="1" s="1"/>
  <c r="K634" i="1" s="1"/>
  <c r="H633" i="1"/>
  <c r="J633" i="1" s="1"/>
  <c r="K633" i="1" s="1"/>
  <c r="H632" i="1"/>
  <c r="J632" i="1" s="1"/>
  <c r="K632" i="1" s="1"/>
  <c r="H631" i="1"/>
  <c r="J631" i="1" s="1"/>
  <c r="K631" i="1" s="1"/>
  <c r="H630" i="1"/>
  <c r="J630" i="1" s="1"/>
  <c r="K630" i="1" s="1"/>
  <c r="H629" i="1"/>
  <c r="J629" i="1" s="1"/>
  <c r="K629" i="1" s="1"/>
  <c r="H628" i="1"/>
  <c r="J628" i="1" s="1"/>
  <c r="K628" i="1" s="1"/>
  <c r="H627" i="1"/>
  <c r="J627" i="1" s="1"/>
  <c r="K627" i="1" s="1"/>
  <c r="H626" i="1"/>
  <c r="J626" i="1" s="1"/>
  <c r="K626" i="1" s="1"/>
  <c r="H625" i="1"/>
  <c r="J625" i="1" s="1"/>
  <c r="K625" i="1" s="1"/>
  <c r="H624" i="1"/>
  <c r="J624" i="1" s="1"/>
  <c r="K624" i="1" s="1"/>
  <c r="H623" i="1"/>
  <c r="J623" i="1" s="1"/>
  <c r="K623" i="1" s="1"/>
  <c r="H622" i="1"/>
  <c r="J622" i="1" s="1"/>
  <c r="K622" i="1" s="1"/>
  <c r="H621" i="1"/>
  <c r="J621" i="1" s="1"/>
  <c r="K621" i="1" s="1"/>
  <c r="H620" i="1"/>
  <c r="J620" i="1" s="1"/>
  <c r="K620" i="1" s="1"/>
  <c r="H619" i="1"/>
  <c r="J619" i="1" s="1"/>
  <c r="K619" i="1" s="1"/>
  <c r="H618" i="1"/>
  <c r="J618" i="1" s="1"/>
  <c r="K618" i="1" s="1"/>
  <c r="H617" i="1"/>
  <c r="J617" i="1" s="1"/>
  <c r="K617" i="1" s="1"/>
  <c r="H616" i="1"/>
  <c r="J616" i="1" s="1"/>
  <c r="K616" i="1" s="1"/>
  <c r="H615" i="1"/>
  <c r="J615" i="1" s="1"/>
  <c r="K615" i="1" s="1"/>
  <c r="H614" i="1"/>
  <c r="J614" i="1" s="1"/>
  <c r="K614" i="1" s="1"/>
  <c r="H613" i="1"/>
  <c r="J613" i="1" s="1"/>
  <c r="K613" i="1" s="1"/>
  <c r="H612" i="1"/>
  <c r="J612" i="1" s="1"/>
  <c r="K612" i="1" s="1"/>
  <c r="H611" i="1"/>
  <c r="J611" i="1" s="1"/>
  <c r="K611" i="1" s="1"/>
  <c r="H610" i="1"/>
  <c r="J610" i="1" s="1"/>
  <c r="K610" i="1" s="1"/>
  <c r="H609" i="1"/>
  <c r="J609" i="1" s="1"/>
  <c r="K609" i="1" s="1"/>
  <c r="H608" i="1"/>
  <c r="J608" i="1" s="1"/>
  <c r="K608" i="1" s="1"/>
  <c r="H607" i="1"/>
  <c r="J607" i="1" s="1"/>
  <c r="K607" i="1" s="1"/>
  <c r="H606" i="1"/>
  <c r="J606" i="1" s="1"/>
  <c r="K606" i="1" s="1"/>
  <c r="H605" i="1"/>
  <c r="J605" i="1" s="1"/>
  <c r="K605" i="1" s="1"/>
  <c r="H604" i="1"/>
  <c r="J604" i="1" s="1"/>
  <c r="K604" i="1" s="1"/>
  <c r="H603" i="1"/>
  <c r="J603" i="1" s="1"/>
  <c r="K603" i="1" s="1"/>
  <c r="H602" i="1"/>
  <c r="J602" i="1" s="1"/>
  <c r="K602" i="1" s="1"/>
  <c r="H601" i="1"/>
  <c r="J601" i="1" s="1"/>
  <c r="K601" i="1" s="1"/>
  <c r="H600" i="1"/>
  <c r="J600" i="1" s="1"/>
  <c r="K600" i="1" s="1"/>
  <c r="H599" i="1"/>
  <c r="J599" i="1" s="1"/>
  <c r="K599" i="1" s="1"/>
  <c r="H598" i="1"/>
  <c r="J598" i="1" s="1"/>
  <c r="K598" i="1" s="1"/>
  <c r="H597" i="1"/>
  <c r="J597" i="1" s="1"/>
  <c r="K597" i="1" s="1"/>
  <c r="H596" i="1"/>
  <c r="J596" i="1" s="1"/>
  <c r="K596" i="1" s="1"/>
  <c r="H595" i="1"/>
  <c r="J595" i="1" s="1"/>
  <c r="K595" i="1" s="1"/>
  <c r="H594" i="1"/>
  <c r="J594" i="1" s="1"/>
  <c r="K594" i="1" s="1"/>
  <c r="H593" i="1"/>
  <c r="J593" i="1" s="1"/>
  <c r="K593" i="1" s="1"/>
  <c r="H592" i="1"/>
  <c r="J592" i="1" s="1"/>
  <c r="K592" i="1" s="1"/>
  <c r="H591" i="1"/>
  <c r="J591" i="1" s="1"/>
  <c r="K591" i="1" s="1"/>
  <c r="H590" i="1"/>
  <c r="J590" i="1" s="1"/>
  <c r="K590" i="1" s="1"/>
  <c r="J589" i="1"/>
  <c r="K589" i="1" s="1"/>
  <c r="H589" i="1"/>
  <c r="H588" i="1"/>
  <c r="J588" i="1" s="1"/>
  <c r="K588" i="1" s="1"/>
  <c r="H587" i="1"/>
  <c r="J587" i="1" s="1"/>
  <c r="K587" i="1" s="1"/>
  <c r="H586" i="1"/>
  <c r="J586" i="1" s="1"/>
  <c r="K586" i="1" s="1"/>
  <c r="H585" i="1"/>
  <c r="J585" i="1" s="1"/>
  <c r="K585" i="1" s="1"/>
  <c r="H584" i="1"/>
  <c r="J584" i="1" s="1"/>
  <c r="K584" i="1" s="1"/>
  <c r="H583" i="1"/>
  <c r="J583" i="1" s="1"/>
  <c r="K583" i="1" s="1"/>
  <c r="H582" i="1"/>
  <c r="J582" i="1" s="1"/>
  <c r="K582" i="1" s="1"/>
  <c r="H581" i="1"/>
  <c r="J581" i="1" s="1"/>
  <c r="K581" i="1" s="1"/>
  <c r="H580" i="1"/>
  <c r="J580" i="1" s="1"/>
  <c r="K580" i="1" s="1"/>
  <c r="H579" i="1"/>
  <c r="J579" i="1" s="1"/>
  <c r="K579" i="1" s="1"/>
  <c r="H578" i="1"/>
  <c r="J578" i="1" s="1"/>
  <c r="K578" i="1" s="1"/>
  <c r="H577" i="1"/>
  <c r="J577" i="1" s="1"/>
  <c r="K577" i="1" s="1"/>
  <c r="H576" i="1"/>
  <c r="J576" i="1" s="1"/>
  <c r="K576" i="1" s="1"/>
  <c r="H575" i="1"/>
  <c r="J575" i="1" s="1"/>
  <c r="K575" i="1" s="1"/>
  <c r="H574" i="1"/>
  <c r="J574" i="1" s="1"/>
  <c r="K574" i="1" s="1"/>
  <c r="H573" i="1"/>
  <c r="J573" i="1" s="1"/>
  <c r="K573" i="1" s="1"/>
  <c r="H572" i="1"/>
  <c r="J572" i="1" s="1"/>
  <c r="K572" i="1" s="1"/>
  <c r="H571" i="1"/>
  <c r="J571" i="1" s="1"/>
  <c r="K571" i="1" s="1"/>
  <c r="H570" i="1"/>
  <c r="J570" i="1" s="1"/>
  <c r="K570" i="1" s="1"/>
  <c r="H569" i="1"/>
  <c r="J569" i="1" s="1"/>
  <c r="K569" i="1" s="1"/>
  <c r="H568" i="1"/>
  <c r="J568" i="1" s="1"/>
  <c r="K568" i="1" s="1"/>
  <c r="H567" i="1"/>
  <c r="J567" i="1" s="1"/>
  <c r="K567" i="1" s="1"/>
  <c r="H566" i="1"/>
  <c r="J566" i="1" s="1"/>
  <c r="K566" i="1" s="1"/>
  <c r="H565" i="1"/>
  <c r="J565" i="1" s="1"/>
  <c r="K565" i="1" s="1"/>
  <c r="J564" i="1"/>
  <c r="K564" i="1" s="1"/>
  <c r="H564" i="1"/>
  <c r="H563" i="1"/>
  <c r="J563" i="1" s="1"/>
  <c r="K563" i="1" s="1"/>
  <c r="H562" i="1"/>
  <c r="J562" i="1" s="1"/>
  <c r="K562" i="1" s="1"/>
  <c r="H561" i="1"/>
  <c r="J561" i="1" s="1"/>
  <c r="K561" i="1" s="1"/>
  <c r="H560" i="1"/>
  <c r="J560" i="1" s="1"/>
  <c r="K560" i="1" s="1"/>
  <c r="H559" i="1"/>
  <c r="J559" i="1" s="1"/>
  <c r="K559" i="1" s="1"/>
  <c r="H558" i="1"/>
  <c r="J558" i="1" s="1"/>
  <c r="K558" i="1" s="1"/>
  <c r="H557" i="1"/>
  <c r="J557" i="1" s="1"/>
  <c r="K557" i="1" s="1"/>
  <c r="H556" i="1"/>
  <c r="J556" i="1" s="1"/>
  <c r="K556" i="1" s="1"/>
  <c r="H555" i="1"/>
  <c r="J555" i="1" s="1"/>
  <c r="K555" i="1" s="1"/>
  <c r="H554" i="1"/>
  <c r="J554" i="1" s="1"/>
  <c r="K554" i="1" s="1"/>
  <c r="H553" i="1"/>
  <c r="J553" i="1" s="1"/>
  <c r="K553" i="1" s="1"/>
  <c r="H552" i="1"/>
  <c r="J552" i="1" s="1"/>
  <c r="K552" i="1" s="1"/>
  <c r="H551" i="1"/>
  <c r="J551" i="1" s="1"/>
  <c r="K551" i="1" s="1"/>
  <c r="H550" i="1"/>
  <c r="J550" i="1" s="1"/>
  <c r="K550" i="1" s="1"/>
  <c r="H549" i="1"/>
  <c r="J549" i="1" s="1"/>
  <c r="K549" i="1" s="1"/>
  <c r="H548" i="1"/>
  <c r="J548" i="1" s="1"/>
  <c r="K548" i="1" s="1"/>
  <c r="H547" i="1"/>
  <c r="J547" i="1" s="1"/>
  <c r="K547" i="1" s="1"/>
  <c r="H546" i="1"/>
  <c r="J546" i="1" s="1"/>
  <c r="K546" i="1" s="1"/>
  <c r="H545" i="1"/>
  <c r="J545" i="1" s="1"/>
  <c r="K545" i="1" s="1"/>
  <c r="H544" i="1"/>
  <c r="J544" i="1" s="1"/>
  <c r="K544" i="1" s="1"/>
  <c r="H543" i="1"/>
  <c r="J543" i="1" s="1"/>
  <c r="K543" i="1" s="1"/>
  <c r="H542" i="1"/>
  <c r="J542" i="1" s="1"/>
  <c r="K542" i="1" s="1"/>
  <c r="H541" i="1"/>
  <c r="J541" i="1" s="1"/>
  <c r="K541" i="1" s="1"/>
  <c r="H540" i="1"/>
  <c r="J540" i="1" s="1"/>
  <c r="K540" i="1" s="1"/>
  <c r="H539" i="1"/>
  <c r="J539" i="1" s="1"/>
  <c r="K539" i="1" s="1"/>
  <c r="H538" i="1"/>
  <c r="J538" i="1" s="1"/>
  <c r="K538" i="1" s="1"/>
  <c r="H537" i="1"/>
  <c r="J537" i="1" s="1"/>
  <c r="K537" i="1" s="1"/>
  <c r="H536" i="1"/>
  <c r="J536" i="1" s="1"/>
  <c r="K536" i="1" s="1"/>
  <c r="H535" i="1"/>
  <c r="J535" i="1" s="1"/>
  <c r="K535" i="1" s="1"/>
  <c r="H534" i="1"/>
  <c r="J534" i="1" s="1"/>
  <c r="K534" i="1" s="1"/>
  <c r="H533" i="1"/>
  <c r="J533" i="1" s="1"/>
  <c r="K533" i="1" s="1"/>
  <c r="H532" i="1"/>
  <c r="J532" i="1" s="1"/>
  <c r="K532" i="1" s="1"/>
  <c r="H531" i="1"/>
  <c r="J531" i="1" s="1"/>
  <c r="K531" i="1" s="1"/>
  <c r="H530" i="1"/>
  <c r="J530" i="1" s="1"/>
  <c r="K530" i="1" s="1"/>
  <c r="H529" i="1"/>
  <c r="J529" i="1" s="1"/>
  <c r="K529" i="1" s="1"/>
  <c r="H528" i="1"/>
  <c r="J528" i="1" s="1"/>
  <c r="K528" i="1" s="1"/>
  <c r="H527" i="1"/>
  <c r="J527" i="1" s="1"/>
  <c r="K527" i="1" s="1"/>
  <c r="H526" i="1"/>
  <c r="J526" i="1" s="1"/>
  <c r="K526" i="1" s="1"/>
  <c r="H525" i="1"/>
  <c r="J525" i="1" s="1"/>
  <c r="K525" i="1" s="1"/>
  <c r="H524" i="1"/>
  <c r="J524" i="1" s="1"/>
  <c r="K524" i="1" s="1"/>
  <c r="H523" i="1"/>
  <c r="J523" i="1" s="1"/>
  <c r="K523" i="1" s="1"/>
  <c r="H522" i="1"/>
  <c r="J522" i="1" s="1"/>
  <c r="K522" i="1" s="1"/>
  <c r="H521" i="1"/>
  <c r="J521" i="1" s="1"/>
  <c r="K521" i="1" s="1"/>
  <c r="H520" i="1"/>
  <c r="J520" i="1" s="1"/>
  <c r="K520" i="1" s="1"/>
  <c r="H519" i="1"/>
  <c r="J519" i="1" s="1"/>
  <c r="K519" i="1" s="1"/>
  <c r="H518" i="1"/>
  <c r="J518" i="1" s="1"/>
  <c r="K518" i="1" s="1"/>
  <c r="H517" i="1"/>
  <c r="J517" i="1" s="1"/>
  <c r="K517" i="1" s="1"/>
  <c r="H516" i="1"/>
  <c r="J516" i="1" s="1"/>
  <c r="K516" i="1" s="1"/>
  <c r="H515" i="1"/>
  <c r="J515" i="1" s="1"/>
  <c r="K515" i="1" s="1"/>
  <c r="H514" i="1"/>
  <c r="J514" i="1" s="1"/>
  <c r="K514" i="1" s="1"/>
  <c r="H513" i="1"/>
  <c r="J513" i="1" s="1"/>
  <c r="K513" i="1" s="1"/>
  <c r="H512" i="1"/>
  <c r="J512" i="1" s="1"/>
  <c r="K512" i="1" s="1"/>
  <c r="H511" i="1"/>
  <c r="J511" i="1" s="1"/>
  <c r="K511" i="1" s="1"/>
  <c r="H510" i="1"/>
  <c r="J510" i="1" s="1"/>
  <c r="K510" i="1" s="1"/>
  <c r="H509" i="1"/>
  <c r="J509" i="1" s="1"/>
  <c r="K509" i="1" s="1"/>
  <c r="H508" i="1"/>
  <c r="J508" i="1" s="1"/>
  <c r="K508" i="1" s="1"/>
  <c r="H507" i="1"/>
  <c r="J507" i="1" s="1"/>
  <c r="K507" i="1" s="1"/>
  <c r="H506" i="1"/>
  <c r="J506" i="1" s="1"/>
  <c r="K506" i="1" s="1"/>
  <c r="H505" i="1"/>
  <c r="J505" i="1" s="1"/>
  <c r="K505" i="1" s="1"/>
  <c r="H504" i="1"/>
  <c r="J504" i="1" s="1"/>
  <c r="K504" i="1" s="1"/>
  <c r="H503" i="1"/>
  <c r="J503" i="1" s="1"/>
  <c r="K503" i="1" s="1"/>
  <c r="H502" i="1"/>
  <c r="J502" i="1" s="1"/>
  <c r="K502" i="1" s="1"/>
  <c r="H501" i="1"/>
  <c r="J501" i="1" s="1"/>
  <c r="K501" i="1" s="1"/>
  <c r="H500" i="1"/>
  <c r="J500" i="1" s="1"/>
  <c r="K500" i="1" s="1"/>
  <c r="H499" i="1"/>
  <c r="J499" i="1" s="1"/>
  <c r="K499" i="1" s="1"/>
  <c r="H498" i="1"/>
  <c r="J498" i="1" s="1"/>
  <c r="K498" i="1" s="1"/>
  <c r="H497" i="1"/>
  <c r="J497" i="1" s="1"/>
  <c r="K497" i="1" s="1"/>
  <c r="H496" i="1"/>
  <c r="J496" i="1" s="1"/>
  <c r="K496" i="1" s="1"/>
  <c r="H495" i="1"/>
  <c r="J495" i="1" s="1"/>
  <c r="K495" i="1" s="1"/>
  <c r="H494" i="1"/>
  <c r="J494" i="1" s="1"/>
  <c r="K494" i="1" s="1"/>
  <c r="H493" i="1"/>
  <c r="J493" i="1" s="1"/>
  <c r="K493" i="1" s="1"/>
  <c r="H492" i="1"/>
  <c r="J492" i="1" s="1"/>
  <c r="K492" i="1" s="1"/>
  <c r="H491" i="1"/>
  <c r="J491" i="1" s="1"/>
  <c r="K491" i="1" s="1"/>
  <c r="H490" i="1"/>
  <c r="J490" i="1" s="1"/>
  <c r="K490" i="1" s="1"/>
  <c r="H489" i="1" l="1"/>
  <c r="J489" i="1" s="1"/>
  <c r="K489" i="1" s="1"/>
  <c r="H488" i="1"/>
  <c r="J488" i="1" s="1"/>
  <c r="K488" i="1" s="1"/>
  <c r="H487" i="1"/>
  <c r="J487" i="1" s="1"/>
  <c r="K487" i="1" s="1"/>
  <c r="H486" i="1"/>
  <c r="J486" i="1" s="1"/>
  <c r="K486" i="1" s="1"/>
  <c r="H485" i="1"/>
  <c r="J485" i="1" s="1"/>
  <c r="K485" i="1" s="1"/>
  <c r="H484" i="1"/>
  <c r="J484" i="1" s="1"/>
  <c r="K484" i="1" s="1"/>
  <c r="H483" i="1"/>
  <c r="J483" i="1" s="1"/>
  <c r="K483" i="1" s="1"/>
  <c r="H482" i="1"/>
  <c r="J482" i="1" s="1"/>
  <c r="K482" i="1" s="1"/>
  <c r="H481" i="1"/>
  <c r="J481" i="1" s="1"/>
  <c r="K481" i="1" s="1"/>
  <c r="H480" i="1"/>
  <c r="J480" i="1" s="1"/>
  <c r="K480" i="1" s="1"/>
  <c r="H479" i="1"/>
  <c r="J479" i="1" s="1"/>
  <c r="K479" i="1" s="1"/>
  <c r="H478" i="1"/>
  <c r="J478" i="1" s="1"/>
  <c r="K478" i="1" s="1"/>
  <c r="H477" i="1"/>
  <c r="J477" i="1" s="1"/>
  <c r="K477" i="1" s="1"/>
  <c r="H476" i="1"/>
  <c r="J476" i="1" s="1"/>
  <c r="K476" i="1" s="1"/>
  <c r="H475" i="1"/>
  <c r="J475" i="1" s="1"/>
  <c r="K475" i="1" s="1"/>
  <c r="H474" i="1"/>
  <c r="J474" i="1" s="1"/>
  <c r="K474" i="1" s="1"/>
  <c r="H473" i="1"/>
  <c r="J473" i="1" s="1"/>
  <c r="K473" i="1" s="1"/>
  <c r="H472" i="1"/>
  <c r="J472" i="1" s="1"/>
  <c r="K472" i="1" s="1"/>
  <c r="H471" i="1"/>
  <c r="J471" i="1" s="1"/>
  <c r="K471" i="1" s="1"/>
  <c r="H470" i="1"/>
  <c r="J470" i="1" s="1"/>
  <c r="K470" i="1" s="1"/>
  <c r="H469" i="1"/>
  <c r="J469" i="1" s="1"/>
  <c r="K469" i="1" s="1"/>
  <c r="H468" i="1"/>
  <c r="J468" i="1" s="1"/>
  <c r="K468" i="1" s="1"/>
  <c r="H467" i="1"/>
  <c r="J467" i="1" s="1"/>
  <c r="K467" i="1" s="1"/>
  <c r="H466" i="1"/>
  <c r="J466" i="1" s="1"/>
  <c r="K466" i="1" s="1"/>
  <c r="H465" i="1"/>
  <c r="J465" i="1" s="1"/>
  <c r="K465" i="1" s="1"/>
  <c r="H464" i="1"/>
  <c r="J464" i="1" s="1"/>
  <c r="K464" i="1" s="1"/>
  <c r="H463" i="1"/>
  <c r="J463" i="1" s="1"/>
  <c r="K463" i="1" s="1"/>
  <c r="H462" i="1"/>
  <c r="J462" i="1" s="1"/>
  <c r="K462" i="1" s="1"/>
  <c r="H461" i="1"/>
  <c r="J461" i="1" s="1"/>
  <c r="K461" i="1" s="1"/>
  <c r="H460" i="1"/>
  <c r="J460" i="1" s="1"/>
  <c r="K460" i="1" s="1"/>
  <c r="H459" i="1"/>
  <c r="J459" i="1" s="1"/>
  <c r="K459" i="1" s="1"/>
  <c r="H458" i="1"/>
  <c r="J458" i="1" s="1"/>
  <c r="K458" i="1" s="1"/>
  <c r="H457" i="1"/>
  <c r="J457" i="1" s="1"/>
  <c r="K457" i="1" s="1"/>
  <c r="H456" i="1"/>
  <c r="J456" i="1" s="1"/>
  <c r="K456" i="1" s="1"/>
  <c r="H455" i="1"/>
  <c r="J455" i="1" s="1"/>
  <c r="K455" i="1" s="1"/>
  <c r="H454" i="1"/>
  <c r="J454" i="1" s="1"/>
  <c r="K454" i="1" s="1"/>
  <c r="H453" i="1"/>
  <c r="J453" i="1" s="1"/>
  <c r="K453" i="1" s="1"/>
  <c r="H452" i="1"/>
  <c r="J452" i="1" s="1"/>
  <c r="K452" i="1" s="1"/>
  <c r="H451" i="1"/>
  <c r="J451" i="1" s="1"/>
  <c r="K451" i="1" s="1"/>
  <c r="H450" i="1"/>
  <c r="J450" i="1" s="1"/>
  <c r="K450" i="1" s="1"/>
  <c r="H449" i="1"/>
  <c r="J449" i="1" s="1"/>
  <c r="K449" i="1" s="1"/>
  <c r="H448" i="1"/>
  <c r="J448" i="1" s="1"/>
  <c r="K448" i="1" s="1"/>
  <c r="H447" i="1"/>
  <c r="J447" i="1" s="1"/>
  <c r="K447" i="1" s="1"/>
  <c r="H446" i="1"/>
  <c r="J446" i="1" s="1"/>
  <c r="K446" i="1" s="1"/>
  <c r="H445" i="1"/>
  <c r="J445" i="1" s="1"/>
  <c r="K445" i="1" s="1"/>
  <c r="H444" i="1"/>
  <c r="J444" i="1" s="1"/>
  <c r="K444" i="1" s="1"/>
  <c r="H443" i="1"/>
  <c r="J443" i="1" s="1"/>
  <c r="K443" i="1" s="1"/>
  <c r="H442" i="1"/>
  <c r="J442" i="1" s="1"/>
  <c r="K442" i="1" s="1"/>
  <c r="H441" i="1"/>
  <c r="J441" i="1" s="1"/>
  <c r="K441" i="1" s="1"/>
  <c r="H440" i="1"/>
  <c r="J440" i="1" s="1"/>
  <c r="K440" i="1" s="1"/>
  <c r="H439" i="1"/>
  <c r="J439" i="1" s="1"/>
  <c r="K439" i="1" s="1"/>
  <c r="H438" i="1"/>
  <c r="J438" i="1" s="1"/>
  <c r="K438" i="1" s="1"/>
  <c r="J437" i="1"/>
  <c r="K437" i="1" s="1"/>
  <c r="H437" i="1"/>
  <c r="H436" i="1"/>
  <c r="J436" i="1" s="1"/>
  <c r="K436" i="1" s="1"/>
  <c r="H435" i="1"/>
  <c r="J435" i="1" s="1"/>
  <c r="K435" i="1" s="1"/>
  <c r="H434" i="1"/>
  <c r="J434" i="1" s="1"/>
  <c r="K434" i="1" s="1"/>
  <c r="H433" i="1"/>
  <c r="J433" i="1" s="1"/>
  <c r="K433" i="1" s="1"/>
  <c r="H432" i="1"/>
  <c r="J432" i="1" s="1"/>
  <c r="K432" i="1" s="1"/>
  <c r="H431" i="1"/>
  <c r="J431" i="1" s="1"/>
  <c r="K431" i="1" s="1"/>
  <c r="H430" i="1"/>
  <c r="J430" i="1" s="1"/>
  <c r="K430" i="1" s="1"/>
  <c r="H429" i="1"/>
  <c r="J429" i="1" s="1"/>
  <c r="K429" i="1" s="1"/>
  <c r="H428" i="1"/>
  <c r="J428" i="1" s="1"/>
  <c r="K428" i="1" s="1"/>
  <c r="H427" i="1"/>
  <c r="J427" i="1" s="1"/>
  <c r="K427" i="1" s="1"/>
  <c r="H426" i="1"/>
  <c r="J426" i="1" s="1"/>
  <c r="K426" i="1" s="1"/>
  <c r="H425" i="1"/>
  <c r="J425" i="1" s="1"/>
  <c r="K425" i="1" s="1"/>
  <c r="H424" i="1"/>
  <c r="J424" i="1" s="1"/>
  <c r="K424" i="1" s="1"/>
  <c r="H423" i="1"/>
  <c r="J423" i="1" s="1"/>
  <c r="K423" i="1" s="1"/>
  <c r="H422" i="1"/>
  <c r="J422" i="1" s="1"/>
  <c r="K422" i="1" s="1"/>
  <c r="H421" i="1"/>
  <c r="J421" i="1" s="1"/>
  <c r="K421" i="1" s="1"/>
  <c r="H420" i="1"/>
  <c r="J420" i="1" s="1"/>
  <c r="K420" i="1" s="1"/>
  <c r="H419" i="1"/>
  <c r="J419" i="1" s="1"/>
  <c r="K419" i="1" s="1"/>
  <c r="H418" i="1"/>
  <c r="J418" i="1" s="1"/>
  <c r="K418" i="1" s="1"/>
  <c r="H417" i="1"/>
  <c r="J417" i="1" s="1"/>
  <c r="K417" i="1" s="1"/>
  <c r="H416" i="1"/>
  <c r="J416" i="1" s="1"/>
  <c r="K416" i="1" s="1"/>
  <c r="H415" i="1"/>
  <c r="J415" i="1" s="1"/>
  <c r="K415" i="1" s="1"/>
  <c r="H414" i="1"/>
  <c r="J414" i="1" s="1"/>
  <c r="K414" i="1" s="1"/>
  <c r="H413" i="1"/>
  <c r="J413" i="1" s="1"/>
  <c r="K413" i="1" s="1"/>
  <c r="H412" i="1"/>
  <c r="J412" i="1" s="1"/>
  <c r="K412" i="1" s="1"/>
  <c r="H411" i="1"/>
  <c r="J411" i="1" s="1"/>
  <c r="K411" i="1" s="1"/>
  <c r="H410" i="1"/>
  <c r="J410" i="1" s="1"/>
  <c r="K410" i="1" s="1"/>
  <c r="H409" i="1"/>
  <c r="J409" i="1" s="1"/>
  <c r="K409" i="1" s="1"/>
  <c r="H408" i="1"/>
  <c r="J408" i="1" s="1"/>
  <c r="K408" i="1" s="1"/>
  <c r="H407" i="1"/>
  <c r="J407" i="1" s="1"/>
  <c r="K407" i="1" s="1"/>
  <c r="H406" i="1"/>
  <c r="J406" i="1" s="1"/>
  <c r="K406" i="1" s="1"/>
  <c r="H405" i="1"/>
  <c r="J405" i="1" s="1"/>
  <c r="K405" i="1" s="1"/>
  <c r="H404" i="1"/>
  <c r="J404" i="1" s="1"/>
  <c r="K404" i="1" s="1"/>
  <c r="H403" i="1"/>
  <c r="J403" i="1" s="1"/>
  <c r="K403" i="1" s="1"/>
  <c r="H402" i="1"/>
  <c r="J402" i="1" s="1"/>
  <c r="K402" i="1" s="1"/>
  <c r="H401" i="1"/>
  <c r="J401" i="1" s="1"/>
  <c r="K401" i="1" s="1"/>
  <c r="H400" i="1"/>
  <c r="J400" i="1" s="1"/>
  <c r="K400" i="1" s="1"/>
  <c r="H399" i="1"/>
  <c r="J399" i="1" s="1"/>
  <c r="K399" i="1" s="1"/>
  <c r="H398" i="1"/>
  <c r="J398" i="1" s="1"/>
  <c r="K398" i="1" s="1"/>
  <c r="H397" i="1"/>
  <c r="J397" i="1" s="1"/>
  <c r="K397" i="1" s="1"/>
  <c r="H396" i="1"/>
  <c r="J396" i="1" s="1"/>
  <c r="K396" i="1" s="1"/>
  <c r="H395" i="1"/>
  <c r="J395" i="1" s="1"/>
  <c r="K395" i="1" s="1"/>
  <c r="H394" i="1"/>
  <c r="J394" i="1" s="1"/>
  <c r="K394" i="1" s="1"/>
  <c r="H393" i="1"/>
  <c r="J393" i="1" s="1"/>
  <c r="K393" i="1" s="1"/>
  <c r="H392" i="1"/>
  <c r="J392" i="1" s="1"/>
  <c r="K392" i="1" s="1"/>
  <c r="H391" i="1"/>
  <c r="J391" i="1" s="1"/>
  <c r="K391" i="1" s="1"/>
  <c r="H390" i="1"/>
  <c r="J390" i="1" s="1"/>
  <c r="K390" i="1" s="1"/>
  <c r="H389" i="1"/>
  <c r="J389" i="1" s="1"/>
  <c r="K389" i="1" s="1"/>
  <c r="H388" i="1"/>
  <c r="J388" i="1" s="1"/>
  <c r="K388" i="1" s="1"/>
  <c r="H387" i="1"/>
  <c r="J387" i="1" s="1"/>
  <c r="K387" i="1" s="1"/>
  <c r="H386" i="1"/>
  <c r="J386" i="1" s="1"/>
  <c r="K386" i="1" s="1"/>
  <c r="H385" i="1"/>
  <c r="J385" i="1" s="1"/>
  <c r="K385" i="1" s="1"/>
  <c r="H384" i="1"/>
  <c r="J384" i="1" s="1"/>
  <c r="K384" i="1" s="1"/>
  <c r="H383" i="1"/>
  <c r="J383" i="1" s="1"/>
  <c r="K383" i="1" s="1"/>
  <c r="H382" i="1"/>
  <c r="J382" i="1" s="1"/>
  <c r="K382" i="1" s="1"/>
  <c r="H381" i="1"/>
  <c r="J381" i="1" s="1"/>
  <c r="K381" i="1" s="1"/>
  <c r="H380" i="1"/>
  <c r="J380" i="1" s="1"/>
  <c r="K380" i="1" s="1"/>
  <c r="H379" i="1"/>
  <c r="J379" i="1" s="1"/>
  <c r="K379" i="1" s="1"/>
  <c r="H378" i="1"/>
  <c r="J378" i="1" s="1"/>
  <c r="K378" i="1" s="1"/>
  <c r="H377" i="1"/>
  <c r="J377" i="1" s="1"/>
  <c r="K377" i="1" s="1"/>
  <c r="H376" i="1"/>
  <c r="J376" i="1" s="1"/>
  <c r="K376" i="1" s="1"/>
  <c r="H375" i="1"/>
  <c r="J375" i="1" s="1"/>
  <c r="K375" i="1" s="1"/>
  <c r="H374" i="1"/>
  <c r="J374" i="1" s="1"/>
  <c r="K374" i="1" s="1"/>
  <c r="H373" i="1"/>
  <c r="J373" i="1" s="1"/>
  <c r="K373" i="1" s="1"/>
  <c r="H372" i="1"/>
  <c r="J372" i="1" s="1"/>
  <c r="K372" i="1" s="1"/>
  <c r="H371" i="1"/>
  <c r="J371" i="1" s="1"/>
  <c r="K371" i="1" s="1"/>
  <c r="H370" i="1"/>
  <c r="J370" i="1" s="1"/>
  <c r="K370" i="1" s="1"/>
  <c r="H369" i="1"/>
  <c r="J369" i="1" s="1"/>
  <c r="K369" i="1" s="1"/>
  <c r="H368" i="1"/>
  <c r="J368" i="1" s="1"/>
  <c r="K368" i="1" s="1"/>
  <c r="H367" i="1"/>
  <c r="J367" i="1" s="1"/>
  <c r="K367" i="1" s="1"/>
  <c r="H366" i="1"/>
  <c r="J366" i="1" s="1"/>
  <c r="K366" i="1" s="1"/>
  <c r="H365" i="1"/>
  <c r="J365" i="1" s="1"/>
  <c r="K365" i="1" s="1"/>
  <c r="H364" i="1"/>
  <c r="J364" i="1" s="1"/>
  <c r="K364" i="1" s="1"/>
  <c r="H363" i="1"/>
  <c r="J363" i="1" s="1"/>
  <c r="K363" i="1" s="1"/>
  <c r="H362" i="1"/>
  <c r="J362" i="1" s="1"/>
  <c r="K362" i="1" s="1"/>
  <c r="H361" i="1"/>
  <c r="J361" i="1" s="1"/>
  <c r="K361" i="1" s="1"/>
  <c r="H360" i="1"/>
  <c r="J360" i="1" s="1"/>
  <c r="K360" i="1" s="1"/>
  <c r="H359" i="1"/>
  <c r="J359" i="1" s="1"/>
  <c r="K359" i="1" s="1"/>
  <c r="H358" i="1"/>
  <c r="J358" i="1" s="1"/>
  <c r="K358" i="1" s="1"/>
  <c r="H357" i="1"/>
  <c r="J357" i="1" s="1"/>
  <c r="K357" i="1" s="1"/>
  <c r="H356" i="1"/>
  <c r="J356" i="1" s="1"/>
  <c r="K356" i="1" s="1"/>
  <c r="H355" i="1"/>
  <c r="J355" i="1" s="1"/>
  <c r="K355" i="1" s="1"/>
  <c r="H354" i="1"/>
  <c r="J354" i="1" s="1"/>
  <c r="K354" i="1" s="1"/>
  <c r="H353" i="1"/>
  <c r="J353" i="1" s="1"/>
  <c r="K353" i="1" s="1"/>
  <c r="H352" i="1"/>
  <c r="J352" i="1" s="1"/>
  <c r="K352" i="1" s="1"/>
  <c r="H351" i="1"/>
  <c r="J351" i="1" s="1"/>
  <c r="K351" i="1" s="1"/>
  <c r="H350" i="1"/>
  <c r="J350" i="1" s="1"/>
  <c r="K350" i="1" s="1"/>
  <c r="H349" i="1"/>
  <c r="J349" i="1" s="1"/>
  <c r="K349" i="1" s="1"/>
  <c r="H348" i="1"/>
  <c r="J348" i="1" s="1"/>
  <c r="K348" i="1" s="1"/>
  <c r="H347" i="1"/>
  <c r="J347" i="1" s="1"/>
  <c r="K347" i="1" s="1"/>
  <c r="H346" i="1"/>
  <c r="J346" i="1" s="1"/>
  <c r="K346" i="1" s="1"/>
  <c r="J345" i="1"/>
  <c r="K345" i="1" s="1"/>
  <c r="H345" i="1"/>
  <c r="H344" i="1"/>
  <c r="J344" i="1" s="1"/>
  <c r="K344" i="1" s="1"/>
  <c r="H343" i="1"/>
  <c r="J343" i="1" s="1"/>
  <c r="K343" i="1" s="1"/>
  <c r="H342" i="1"/>
  <c r="J342" i="1" s="1"/>
  <c r="K342" i="1" s="1"/>
  <c r="H341" i="1"/>
  <c r="J341" i="1" s="1"/>
  <c r="K341" i="1" s="1"/>
  <c r="H340" i="1"/>
  <c r="J340" i="1" s="1"/>
  <c r="K340" i="1" s="1"/>
  <c r="H339" i="1"/>
  <c r="J339" i="1" s="1"/>
  <c r="K339" i="1" s="1"/>
  <c r="H338" i="1"/>
  <c r="J338" i="1" s="1"/>
  <c r="K338" i="1" s="1"/>
  <c r="H337" i="1"/>
  <c r="J337" i="1" s="1"/>
  <c r="K337" i="1" s="1"/>
  <c r="H336" i="1"/>
  <c r="J336" i="1" s="1"/>
  <c r="K336" i="1" s="1"/>
  <c r="H335" i="1"/>
  <c r="J335" i="1" s="1"/>
  <c r="K335" i="1" s="1"/>
  <c r="H334" i="1"/>
  <c r="J334" i="1" s="1"/>
  <c r="K334" i="1" s="1"/>
  <c r="H333" i="1"/>
  <c r="J333" i="1" s="1"/>
  <c r="K333" i="1" s="1"/>
  <c r="J332" i="1"/>
  <c r="K332" i="1" s="1"/>
  <c r="H332" i="1"/>
  <c r="H331" i="1"/>
  <c r="J331" i="1" s="1"/>
  <c r="K331" i="1" s="1"/>
  <c r="H330" i="1"/>
  <c r="J330" i="1" s="1"/>
  <c r="K330" i="1" s="1"/>
  <c r="H329" i="1"/>
  <c r="J329" i="1" s="1"/>
  <c r="K329" i="1" s="1"/>
  <c r="H328" i="1"/>
  <c r="J328" i="1" s="1"/>
  <c r="K328" i="1" s="1"/>
  <c r="H327" i="1"/>
  <c r="J327" i="1" s="1"/>
  <c r="K327" i="1" s="1"/>
  <c r="H326" i="1"/>
  <c r="J326" i="1" s="1"/>
  <c r="K326" i="1" s="1"/>
  <c r="H325" i="1"/>
  <c r="J325" i="1" s="1"/>
  <c r="K325" i="1" s="1"/>
  <c r="H324" i="1"/>
  <c r="J324" i="1" s="1"/>
  <c r="K324" i="1" s="1"/>
  <c r="H323" i="1"/>
  <c r="J323" i="1" s="1"/>
  <c r="K323" i="1" s="1"/>
  <c r="H322" i="1"/>
  <c r="J322" i="1" s="1"/>
  <c r="K322" i="1" s="1"/>
  <c r="H321" i="1"/>
  <c r="J321" i="1" s="1"/>
  <c r="K321" i="1" s="1"/>
  <c r="H320" i="1"/>
  <c r="J320" i="1" s="1"/>
  <c r="K320" i="1" s="1"/>
  <c r="H319" i="1"/>
  <c r="J319" i="1" s="1"/>
  <c r="K319" i="1" s="1"/>
  <c r="H318" i="1"/>
  <c r="J318" i="1" s="1"/>
  <c r="K318" i="1" s="1"/>
  <c r="H317" i="1"/>
  <c r="J317" i="1" s="1"/>
  <c r="K317" i="1" s="1"/>
  <c r="H316" i="1"/>
  <c r="J316" i="1" s="1"/>
  <c r="K316" i="1" s="1"/>
  <c r="H315" i="1"/>
  <c r="J315" i="1" s="1"/>
  <c r="K315" i="1" s="1"/>
  <c r="H314" i="1"/>
  <c r="J314" i="1" s="1"/>
  <c r="K314" i="1" s="1"/>
  <c r="H313" i="1"/>
  <c r="J313" i="1" s="1"/>
  <c r="K313" i="1" s="1"/>
  <c r="H312" i="1"/>
  <c r="J312" i="1" s="1"/>
  <c r="K312" i="1" s="1"/>
  <c r="H311" i="1"/>
  <c r="J311" i="1" s="1"/>
  <c r="K311" i="1" s="1"/>
  <c r="H310" i="1"/>
  <c r="J310" i="1" s="1"/>
  <c r="K310" i="1" s="1"/>
  <c r="H309" i="1"/>
  <c r="J309" i="1" s="1"/>
  <c r="K309" i="1" s="1"/>
  <c r="H308" i="1"/>
  <c r="J308" i="1" s="1"/>
  <c r="K308" i="1" s="1"/>
  <c r="H307" i="1"/>
  <c r="J307" i="1" s="1"/>
  <c r="K307" i="1" s="1"/>
  <c r="H306" i="1"/>
  <c r="J306" i="1" s="1"/>
  <c r="K306" i="1" s="1"/>
  <c r="H305" i="1"/>
  <c r="J305" i="1" s="1"/>
  <c r="K305" i="1" s="1"/>
  <c r="H304" i="1"/>
  <c r="J304" i="1" s="1"/>
  <c r="K304" i="1" s="1"/>
  <c r="H303" i="1"/>
  <c r="J303" i="1" s="1"/>
  <c r="K303" i="1" s="1"/>
  <c r="H302" i="1"/>
  <c r="J302" i="1" s="1"/>
  <c r="K302" i="1" s="1"/>
  <c r="H301" i="1"/>
  <c r="J301" i="1" s="1"/>
  <c r="K301" i="1" s="1"/>
  <c r="H300" i="1"/>
  <c r="J300" i="1" s="1"/>
  <c r="K300" i="1" s="1"/>
  <c r="H299" i="1"/>
  <c r="J299" i="1" s="1"/>
  <c r="K299" i="1" s="1"/>
  <c r="H298" i="1"/>
  <c r="J298" i="1" s="1"/>
  <c r="K298" i="1" s="1"/>
  <c r="H297" i="1"/>
  <c r="J297" i="1" s="1"/>
  <c r="K297" i="1" s="1"/>
  <c r="H296" i="1"/>
  <c r="J296" i="1" s="1"/>
  <c r="K296" i="1" s="1"/>
  <c r="H295" i="1"/>
  <c r="J295" i="1" s="1"/>
  <c r="K295" i="1" s="1"/>
  <c r="H294" i="1"/>
  <c r="J294" i="1" s="1"/>
  <c r="K294" i="1" s="1"/>
  <c r="J293" i="1"/>
  <c r="K293" i="1" s="1"/>
  <c r="H293" i="1"/>
  <c r="H292" i="1"/>
  <c r="J292" i="1" s="1"/>
  <c r="K292" i="1" s="1"/>
  <c r="H291" i="1"/>
  <c r="J291" i="1" s="1"/>
  <c r="K291" i="1" s="1"/>
  <c r="H290" i="1"/>
  <c r="J290" i="1" s="1"/>
  <c r="K290" i="1" s="1"/>
  <c r="H289" i="1"/>
  <c r="J289" i="1" s="1"/>
  <c r="K289" i="1" s="1"/>
  <c r="H288" i="1"/>
  <c r="J288" i="1" s="1"/>
  <c r="K288" i="1" s="1"/>
  <c r="H287" i="1"/>
  <c r="J287" i="1" s="1"/>
  <c r="K287" i="1" s="1"/>
  <c r="H286" i="1"/>
  <c r="J286" i="1" s="1"/>
  <c r="K286" i="1" s="1"/>
  <c r="H285" i="1"/>
  <c r="J285" i="1" s="1"/>
  <c r="K285" i="1" s="1"/>
  <c r="H284" i="1"/>
  <c r="J284" i="1" s="1"/>
  <c r="K284" i="1" s="1"/>
  <c r="H283" i="1"/>
  <c r="J283" i="1" s="1"/>
  <c r="K283" i="1" s="1"/>
  <c r="H282" i="1"/>
  <c r="J282" i="1" s="1"/>
  <c r="K282" i="1" s="1"/>
  <c r="H281" i="1"/>
  <c r="J281" i="1" s="1"/>
  <c r="K281" i="1" s="1"/>
  <c r="H280" i="1"/>
  <c r="J280" i="1" s="1"/>
  <c r="K280" i="1" s="1"/>
  <c r="H279" i="1"/>
  <c r="J279" i="1" s="1"/>
  <c r="K279" i="1" s="1"/>
  <c r="H278" i="1"/>
  <c r="J278" i="1" s="1"/>
  <c r="K278" i="1" s="1"/>
  <c r="H277" i="1"/>
  <c r="J277" i="1" s="1"/>
  <c r="K277" i="1" s="1"/>
  <c r="H276" i="1"/>
  <c r="J276" i="1" s="1"/>
  <c r="K276" i="1" s="1"/>
  <c r="H275" i="1"/>
  <c r="J275" i="1" s="1"/>
  <c r="K275" i="1" s="1"/>
  <c r="H274" i="1"/>
  <c r="J274" i="1" s="1"/>
  <c r="K274" i="1" s="1"/>
  <c r="H273" i="1"/>
  <c r="J273" i="1" s="1"/>
  <c r="K273" i="1" s="1"/>
  <c r="H272" i="1"/>
  <c r="J272" i="1" s="1"/>
  <c r="K272" i="1" s="1"/>
  <c r="H271" i="1"/>
  <c r="J271" i="1" s="1"/>
  <c r="K271" i="1" s="1"/>
  <c r="H270" i="1"/>
  <c r="J270" i="1" s="1"/>
  <c r="K270" i="1" s="1"/>
  <c r="H269" i="1"/>
  <c r="J269" i="1" s="1"/>
  <c r="K269" i="1" s="1"/>
  <c r="H268" i="1"/>
  <c r="J268" i="1" s="1"/>
  <c r="K268" i="1" s="1"/>
  <c r="H267" i="1"/>
  <c r="J267" i="1" s="1"/>
  <c r="K267" i="1" s="1"/>
  <c r="H266" i="1"/>
  <c r="J266" i="1" s="1"/>
  <c r="K266" i="1" s="1"/>
  <c r="H265" i="1"/>
  <c r="J265" i="1" s="1"/>
  <c r="K265" i="1" s="1"/>
  <c r="H264" i="1"/>
  <c r="J264" i="1" s="1"/>
  <c r="K264" i="1" s="1"/>
  <c r="H263" i="1"/>
  <c r="J263" i="1" s="1"/>
  <c r="K263" i="1" s="1"/>
  <c r="H262" i="1"/>
  <c r="J262" i="1" s="1"/>
  <c r="K262" i="1" s="1"/>
  <c r="H261" i="1"/>
  <c r="J261" i="1" s="1"/>
  <c r="K261" i="1" s="1"/>
  <c r="H260" i="1"/>
  <c r="J260" i="1" s="1"/>
  <c r="K260" i="1" s="1"/>
  <c r="H259" i="1"/>
  <c r="J259" i="1" s="1"/>
  <c r="K259" i="1" s="1"/>
  <c r="H258" i="1"/>
  <c r="J258" i="1" s="1"/>
  <c r="K258" i="1" s="1"/>
  <c r="H257" i="1"/>
  <c r="J257" i="1" s="1"/>
  <c r="K257" i="1" s="1"/>
  <c r="H256" i="1"/>
  <c r="J256" i="1" s="1"/>
  <c r="K256" i="1" s="1"/>
  <c r="H255" i="1"/>
  <c r="J255" i="1" s="1"/>
  <c r="K255" i="1" s="1"/>
  <c r="H254" i="1"/>
  <c r="J254" i="1" s="1"/>
  <c r="K254" i="1" s="1"/>
  <c r="H253" i="1"/>
  <c r="J253" i="1" s="1"/>
  <c r="K253" i="1" s="1"/>
  <c r="H252" i="1"/>
  <c r="J252" i="1" s="1"/>
  <c r="K252" i="1" s="1"/>
  <c r="H251" i="1"/>
  <c r="J251" i="1" s="1"/>
  <c r="K251" i="1" s="1"/>
  <c r="H250" i="1"/>
  <c r="J250" i="1" s="1"/>
  <c r="K250" i="1" s="1"/>
  <c r="H249" i="1"/>
  <c r="J249" i="1" s="1"/>
  <c r="K249" i="1" s="1"/>
  <c r="H248" i="1"/>
  <c r="J248" i="1" s="1"/>
  <c r="K248" i="1" s="1"/>
  <c r="H247" i="1"/>
  <c r="J247" i="1" s="1"/>
  <c r="K247" i="1" s="1"/>
  <c r="H246" i="1"/>
  <c r="J246" i="1" s="1"/>
  <c r="K246" i="1" s="1"/>
  <c r="H245" i="1"/>
  <c r="J245" i="1" s="1"/>
  <c r="K245" i="1" s="1"/>
  <c r="H244" i="1"/>
  <c r="J244" i="1" s="1"/>
  <c r="K244" i="1" s="1"/>
  <c r="H243" i="1"/>
  <c r="J243" i="1" s="1"/>
  <c r="K243" i="1" s="1"/>
  <c r="H242" i="1"/>
  <c r="J242" i="1" s="1"/>
  <c r="K242" i="1" s="1"/>
  <c r="H241" i="1"/>
  <c r="J241" i="1" s="1"/>
  <c r="K241" i="1" s="1"/>
  <c r="H240" i="1"/>
  <c r="J240" i="1" s="1"/>
  <c r="K240" i="1" s="1"/>
  <c r="H239" i="1"/>
  <c r="J239" i="1" s="1"/>
  <c r="K239" i="1" s="1"/>
  <c r="H238" i="1"/>
  <c r="J238" i="1" s="1"/>
  <c r="K238" i="1" s="1"/>
  <c r="H237" i="1"/>
  <c r="J237" i="1" s="1"/>
  <c r="K237" i="1" s="1"/>
  <c r="H236" i="1"/>
  <c r="J236" i="1" s="1"/>
  <c r="K236" i="1" s="1"/>
  <c r="H235" i="1"/>
  <c r="J235" i="1" s="1"/>
  <c r="K235" i="1" s="1"/>
  <c r="H234" i="1"/>
  <c r="J234" i="1" s="1"/>
  <c r="K234" i="1" s="1"/>
  <c r="H233" i="1"/>
  <c r="J233" i="1" s="1"/>
  <c r="K233" i="1" s="1"/>
  <c r="H232" i="1"/>
  <c r="J232" i="1" s="1"/>
  <c r="K232" i="1" s="1"/>
  <c r="H231" i="1"/>
  <c r="J231" i="1" s="1"/>
  <c r="K231" i="1" s="1"/>
  <c r="H230" i="1"/>
  <c r="J230" i="1" s="1"/>
  <c r="K230" i="1" s="1"/>
  <c r="H229" i="1"/>
  <c r="J229" i="1" s="1"/>
  <c r="K229" i="1" s="1"/>
  <c r="H228" i="1"/>
  <c r="J228" i="1" s="1"/>
  <c r="K228" i="1" s="1"/>
  <c r="H227" i="1"/>
  <c r="J227" i="1" s="1"/>
  <c r="K227" i="1" s="1"/>
  <c r="H226" i="1"/>
  <c r="J226" i="1" s="1"/>
  <c r="K226" i="1" s="1"/>
  <c r="H225" i="1"/>
  <c r="J225" i="1" s="1"/>
  <c r="K225" i="1" s="1"/>
  <c r="H224" i="1"/>
  <c r="J224" i="1" s="1"/>
  <c r="K224" i="1" s="1"/>
  <c r="H223" i="1"/>
  <c r="J223" i="1" s="1"/>
  <c r="K223" i="1" s="1"/>
  <c r="H222" i="1"/>
  <c r="J222" i="1" s="1"/>
  <c r="K222" i="1" s="1"/>
  <c r="H221" i="1"/>
  <c r="J221" i="1" s="1"/>
  <c r="K221" i="1" s="1"/>
  <c r="H220" i="1"/>
  <c r="J220" i="1" s="1"/>
  <c r="K220" i="1" s="1"/>
  <c r="H219" i="1"/>
  <c r="J219" i="1" s="1"/>
  <c r="K219" i="1" s="1"/>
  <c r="H218" i="1"/>
  <c r="J218" i="1" s="1"/>
  <c r="K218" i="1" s="1"/>
  <c r="H217" i="1"/>
  <c r="J217" i="1" s="1"/>
  <c r="K217" i="1" s="1"/>
  <c r="H216" i="1"/>
  <c r="J216" i="1" s="1"/>
  <c r="K216" i="1" s="1"/>
  <c r="J215" i="1"/>
  <c r="K215" i="1" s="1"/>
  <c r="H215" i="1"/>
  <c r="H214" i="1"/>
  <c r="J214" i="1" s="1"/>
  <c r="K214" i="1" s="1"/>
  <c r="H213" i="1"/>
  <c r="J213" i="1" s="1"/>
  <c r="K213" i="1" s="1"/>
  <c r="H212" i="1"/>
  <c r="J212" i="1" s="1"/>
  <c r="K212" i="1" s="1"/>
  <c r="H211" i="1"/>
  <c r="J211" i="1" s="1"/>
  <c r="K211" i="1" s="1"/>
  <c r="H210" i="1"/>
  <c r="J210" i="1" s="1"/>
  <c r="K210" i="1" s="1"/>
  <c r="H209" i="1"/>
  <c r="J209" i="1" s="1"/>
  <c r="K209" i="1" s="1"/>
  <c r="J208" i="1"/>
  <c r="K208" i="1" s="1"/>
  <c r="H208" i="1"/>
  <c r="H207" i="1"/>
  <c r="J207" i="1" s="1"/>
  <c r="K207" i="1" s="1"/>
  <c r="H206" i="1"/>
  <c r="J206" i="1" s="1"/>
  <c r="K206" i="1" s="1"/>
  <c r="H205" i="1"/>
  <c r="J205" i="1" s="1"/>
  <c r="K205" i="1" s="1"/>
  <c r="H204" i="1"/>
  <c r="J204" i="1" s="1"/>
  <c r="K204" i="1" s="1"/>
  <c r="H203" i="1"/>
  <c r="J203" i="1" s="1"/>
  <c r="K203" i="1" s="1"/>
  <c r="H202" i="1"/>
  <c r="J202" i="1" s="1"/>
  <c r="K202" i="1" s="1"/>
  <c r="H201" i="1"/>
  <c r="J201" i="1" s="1"/>
  <c r="K201" i="1" s="1"/>
  <c r="H200" i="1"/>
  <c r="J200" i="1" s="1"/>
  <c r="K200" i="1" s="1"/>
  <c r="H199" i="1"/>
  <c r="J199" i="1" s="1"/>
  <c r="K199" i="1" s="1"/>
  <c r="H198" i="1"/>
  <c r="J198" i="1" s="1"/>
  <c r="K198" i="1" s="1"/>
  <c r="H197" i="1"/>
  <c r="J197" i="1" s="1"/>
  <c r="K197" i="1" s="1"/>
  <c r="H196" i="1"/>
  <c r="J196" i="1" s="1"/>
  <c r="K196" i="1" s="1"/>
  <c r="H195" i="1"/>
  <c r="J195" i="1" s="1"/>
  <c r="K195" i="1" s="1"/>
  <c r="H194" i="1"/>
  <c r="J194" i="1" s="1"/>
  <c r="K194" i="1" s="1"/>
  <c r="H193" i="1"/>
  <c r="J193" i="1" s="1"/>
  <c r="K193" i="1" s="1"/>
  <c r="H192" i="1"/>
  <c r="J192" i="1" s="1"/>
  <c r="K192" i="1" s="1"/>
  <c r="H191" i="1"/>
  <c r="J191" i="1" s="1"/>
  <c r="K191" i="1" s="1"/>
  <c r="H190" i="1"/>
  <c r="J190" i="1" s="1"/>
  <c r="K190" i="1" s="1"/>
  <c r="H189" i="1"/>
  <c r="J189" i="1" s="1"/>
  <c r="K189" i="1" s="1"/>
  <c r="H188" i="1"/>
  <c r="J188" i="1" s="1"/>
  <c r="K188" i="1" s="1"/>
  <c r="H187" i="1"/>
  <c r="J187" i="1" s="1"/>
  <c r="K187" i="1" s="1"/>
  <c r="H186" i="1"/>
  <c r="J186" i="1" s="1"/>
  <c r="K186" i="1" s="1"/>
  <c r="H185" i="1"/>
  <c r="J185" i="1" s="1"/>
  <c r="K185" i="1" s="1"/>
  <c r="H184" i="1"/>
  <c r="J184" i="1" s="1"/>
  <c r="K184" i="1" s="1"/>
  <c r="H183" i="1"/>
  <c r="J183" i="1" s="1"/>
  <c r="K183" i="1" s="1"/>
  <c r="H182" i="1"/>
  <c r="J182" i="1" s="1"/>
  <c r="K182" i="1" s="1"/>
  <c r="H181" i="1"/>
  <c r="J181" i="1" s="1"/>
  <c r="K181" i="1" s="1"/>
  <c r="H180" i="1"/>
  <c r="J180" i="1" s="1"/>
  <c r="K180" i="1" s="1"/>
  <c r="H179" i="1"/>
  <c r="J179" i="1" s="1"/>
  <c r="K179" i="1" s="1"/>
  <c r="H178" i="1"/>
  <c r="J178" i="1" s="1"/>
  <c r="K178" i="1" s="1"/>
  <c r="H177" i="1"/>
  <c r="J177" i="1" s="1"/>
  <c r="K177" i="1" s="1"/>
  <c r="H176" i="1"/>
  <c r="J176" i="1" s="1"/>
  <c r="K176" i="1" s="1"/>
  <c r="H175" i="1"/>
  <c r="J175" i="1" s="1"/>
  <c r="K175" i="1" s="1"/>
  <c r="H174" i="1"/>
  <c r="J174" i="1" s="1"/>
  <c r="K174" i="1" s="1"/>
  <c r="H173" i="1"/>
  <c r="J173" i="1" s="1"/>
  <c r="K173" i="1" s="1"/>
  <c r="H172" i="1"/>
  <c r="J172" i="1" s="1"/>
  <c r="K172" i="1" s="1"/>
  <c r="H171" i="1"/>
  <c r="J171" i="1" s="1"/>
  <c r="K171" i="1" s="1"/>
  <c r="H170" i="1"/>
  <c r="J170" i="1" s="1"/>
  <c r="K170" i="1" s="1"/>
  <c r="H169" i="1"/>
  <c r="J169" i="1" s="1"/>
  <c r="K169" i="1" s="1"/>
  <c r="H168" i="1"/>
  <c r="J168" i="1" s="1"/>
  <c r="K168" i="1" s="1"/>
  <c r="H167" i="1"/>
  <c r="J167" i="1" s="1"/>
  <c r="K167" i="1" s="1"/>
  <c r="H166" i="1"/>
  <c r="J166" i="1" s="1"/>
  <c r="K166" i="1" s="1"/>
  <c r="H165" i="1"/>
  <c r="J165" i="1" s="1"/>
  <c r="K165" i="1" s="1"/>
  <c r="H164" i="1"/>
  <c r="J164" i="1" s="1"/>
  <c r="K164" i="1" s="1"/>
  <c r="H163" i="1"/>
  <c r="J163" i="1" s="1"/>
  <c r="K163" i="1" s="1"/>
  <c r="H162" i="1"/>
  <c r="J162" i="1" s="1"/>
  <c r="K162" i="1" s="1"/>
  <c r="H161" i="1"/>
  <c r="J161" i="1" s="1"/>
  <c r="K161" i="1" s="1"/>
  <c r="H160" i="1"/>
  <c r="J160" i="1" s="1"/>
  <c r="K160" i="1" s="1"/>
  <c r="H159" i="1"/>
  <c r="J159" i="1" s="1"/>
  <c r="K159" i="1" s="1"/>
  <c r="H158" i="1"/>
  <c r="J158" i="1" s="1"/>
  <c r="K158" i="1" s="1"/>
  <c r="H157" i="1"/>
  <c r="J157" i="1" s="1"/>
  <c r="K157" i="1" s="1"/>
  <c r="H156" i="1"/>
  <c r="J156" i="1" s="1"/>
  <c r="K156" i="1" s="1"/>
  <c r="H155" i="1"/>
  <c r="J155" i="1" s="1"/>
  <c r="K155" i="1" s="1"/>
  <c r="H154" i="1"/>
  <c r="J154" i="1" s="1"/>
  <c r="K154" i="1" s="1"/>
  <c r="H153" i="1"/>
  <c r="J153" i="1" s="1"/>
  <c r="K153" i="1" s="1"/>
  <c r="H152" i="1"/>
  <c r="J152" i="1" s="1"/>
  <c r="K152" i="1" s="1"/>
  <c r="H151" i="1"/>
  <c r="J151" i="1" s="1"/>
  <c r="K151" i="1" s="1"/>
  <c r="H150" i="1"/>
  <c r="J150" i="1" s="1"/>
  <c r="K150" i="1" s="1"/>
  <c r="H149" i="1"/>
  <c r="J149" i="1" s="1"/>
  <c r="K149" i="1" s="1"/>
  <c r="H148" i="1"/>
  <c r="J148" i="1" s="1"/>
  <c r="K148" i="1" s="1"/>
  <c r="J147" i="1"/>
  <c r="K147" i="1" s="1"/>
  <c r="H147" i="1"/>
  <c r="H146" i="1"/>
  <c r="J146" i="1" s="1"/>
  <c r="K146" i="1" s="1"/>
  <c r="H145" i="1"/>
  <c r="J145" i="1" s="1"/>
  <c r="K145" i="1" s="1"/>
  <c r="H144" i="1"/>
  <c r="J144" i="1" s="1"/>
  <c r="K144" i="1" s="1"/>
  <c r="H143" i="1"/>
  <c r="J143" i="1" s="1"/>
  <c r="K143" i="1" s="1"/>
  <c r="H142" i="1"/>
  <c r="J142" i="1" s="1"/>
  <c r="K142" i="1" s="1"/>
  <c r="H141" i="1"/>
  <c r="J141" i="1" s="1"/>
  <c r="K141" i="1" s="1"/>
  <c r="H140" i="1"/>
  <c r="J140" i="1" s="1"/>
  <c r="K140" i="1" s="1"/>
  <c r="H139" i="1"/>
  <c r="J139" i="1" s="1"/>
  <c r="K139" i="1" s="1"/>
  <c r="H138" i="1"/>
  <c r="J138" i="1" s="1"/>
  <c r="K138" i="1" s="1"/>
  <c r="H137" i="1"/>
  <c r="J137" i="1" s="1"/>
  <c r="K137" i="1" s="1"/>
  <c r="H136" i="1"/>
  <c r="J136" i="1" s="1"/>
  <c r="K136" i="1" s="1"/>
  <c r="H135" i="1"/>
  <c r="J135" i="1" s="1"/>
  <c r="K135" i="1" s="1"/>
  <c r="H134" i="1"/>
  <c r="J134" i="1" s="1"/>
  <c r="K134" i="1" s="1"/>
  <c r="J133" i="1"/>
  <c r="K133" i="1" s="1"/>
  <c r="H133" i="1"/>
  <c r="H132" i="1"/>
  <c r="J132" i="1" s="1"/>
  <c r="K132" i="1" s="1"/>
  <c r="H131" i="1"/>
  <c r="J131" i="1" s="1"/>
  <c r="K131" i="1" s="1"/>
  <c r="H130" i="1"/>
  <c r="J130" i="1" s="1"/>
  <c r="K130" i="1" s="1"/>
  <c r="H129" i="1"/>
  <c r="J129" i="1" s="1"/>
  <c r="K129" i="1" s="1"/>
  <c r="H128" i="1"/>
  <c r="J128" i="1" s="1"/>
  <c r="K128" i="1" s="1"/>
  <c r="H127" i="1"/>
  <c r="J127" i="1" s="1"/>
  <c r="K127" i="1" s="1"/>
  <c r="H126" i="1"/>
  <c r="J126" i="1" s="1"/>
  <c r="K126" i="1" s="1"/>
  <c r="H125" i="1"/>
  <c r="J125" i="1" s="1"/>
  <c r="K125" i="1" s="1"/>
  <c r="H124" i="1"/>
  <c r="J124" i="1" s="1"/>
  <c r="K124" i="1" s="1"/>
  <c r="H123" i="1"/>
  <c r="J123" i="1" s="1"/>
  <c r="K123" i="1" s="1"/>
  <c r="H122" i="1"/>
  <c r="J122" i="1" s="1"/>
  <c r="K122" i="1" s="1"/>
  <c r="H121" i="1"/>
  <c r="J121" i="1" s="1"/>
  <c r="K121" i="1" s="1"/>
  <c r="H120" i="1"/>
  <c r="J120" i="1" s="1"/>
  <c r="K120" i="1" s="1"/>
  <c r="H119" i="1"/>
  <c r="J119" i="1" s="1"/>
  <c r="K119" i="1" s="1"/>
  <c r="H118" i="1"/>
  <c r="J118" i="1" s="1"/>
  <c r="K118" i="1" s="1"/>
  <c r="H117" i="1"/>
  <c r="J117" i="1" s="1"/>
  <c r="K117" i="1" s="1"/>
  <c r="J116" i="1"/>
  <c r="K116" i="1" s="1"/>
  <c r="H116" i="1"/>
  <c r="H115" i="1"/>
  <c r="J115" i="1" s="1"/>
  <c r="K115" i="1" s="1"/>
  <c r="H114" i="1"/>
  <c r="J114" i="1" s="1"/>
  <c r="K114" i="1" s="1"/>
  <c r="H113" i="1"/>
  <c r="J113" i="1" s="1"/>
  <c r="K113" i="1" s="1"/>
  <c r="H112" i="1"/>
  <c r="J112" i="1" s="1"/>
  <c r="K112" i="1" s="1"/>
  <c r="H111" i="1"/>
  <c r="J111" i="1" s="1"/>
  <c r="K111" i="1" s="1"/>
  <c r="H110" i="1"/>
  <c r="J110" i="1" s="1"/>
  <c r="K110" i="1" s="1"/>
  <c r="H109" i="1"/>
  <c r="J109" i="1" s="1"/>
  <c r="K109" i="1" s="1"/>
  <c r="H108" i="1"/>
  <c r="J108" i="1" s="1"/>
  <c r="K108" i="1" s="1"/>
  <c r="H107" i="1"/>
  <c r="J107" i="1" s="1"/>
  <c r="K107" i="1" s="1"/>
  <c r="H106" i="1"/>
  <c r="J106" i="1" s="1"/>
  <c r="K106" i="1" s="1"/>
  <c r="H105" i="1"/>
  <c r="J105" i="1" s="1"/>
  <c r="K105" i="1" s="1"/>
  <c r="H104" i="1"/>
  <c r="J104" i="1" s="1"/>
  <c r="K104" i="1" s="1"/>
  <c r="H103" i="1"/>
  <c r="J103" i="1" s="1"/>
  <c r="K103" i="1" s="1"/>
  <c r="H102" i="1"/>
  <c r="J102" i="1" s="1"/>
  <c r="K102" i="1" s="1"/>
  <c r="H101" i="1"/>
  <c r="J101" i="1" s="1"/>
  <c r="K101" i="1" s="1"/>
  <c r="H100" i="1"/>
  <c r="J100" i="1" s="1"/>
  <c r="K100" i="1" s="1"/>
  <c r="H99" i="1"/>
  <c r="J99" i="1" s="1"/>
  <c r="K99" i="1" s="1"/>
  <c r="H98" i="1"/>
  <c r="J98" i="1" s="1"/>
  <c r="K98" i="1" s="1"/>
  <c r="H97" i="1"/>
  <c r="J97" i="1" s="1"/>
  <c r="K97" i="1" s="1"/>
  <c r="H96" i="1"/>
  <c r="J96" i="1" s="1"/>
  <c r="K96" i="1" s="1"/>
  <c r="H95" i="1"/>
  <c r="J95" i="1" s="1"/>
  <c r="K95" i="1" s="1"/>
  <c r="H94" i="1"/>
  <c r="J94" i="1" s="1"/>
  <c r="K94" i="1" s="1"/>
  <c r="H93" i="1"/>
  <c r="J93" i="1" s="1"/>
  <c r="K93" i="1" s="1"/>
  <c r="H92" i="1"/>
  <c r="J92" i="1" s="1"/>
  <c r="K92" i="1" s="1"/>
  <c r="H91" i="1"/>
  <c r="J91" i="1" s="1"/>
  <c r="K91" i="1" s="1"/>
  <c r="H90" i="1"/>
  <c r="J90" i="1" s="1"/>
  <c r="K90" i="1" s="1"/>
  <c r="H89" i="1"/>
  <c r="J89" i="1" s="1"/>
  <c r="K89" i="1" s="1"/>
  <c r="H88" i="1"/>
  <c r="J88" i="1" s="1"/>
  <c r="K88" i="1" s="1"/>
  <c r="H87" i="1"/>
  <c r="J87" i="1" s="1"/>
  <c r="K87" i="1" s="1"/>
  <c r="H86" i="1"/>
  <c r="J86" i="1" s="1"/>
  <c r="K86" i="1" s="1"/>
  <c r="H85" i="1"/>
  <c r="J85" i="1" s="1"/>
  <c r="K85" i="1" s="1"/>
  <c r="H84" i="1"/>
  <c r="J84" i="1" s="1"/>
  <c r="K84" i="1" s="1"/>
  <c r="H83" i="1"/>
  <c r="J83" i="1" s="1"/>
  <c r="K83" i="1" s="1"/>
  <c r="H82" i="1"/>
  <c r="J82" i="1" s="1"/>
  <c r="K82" i="1" s="1"/>
  <c r="H81" i="1"/>
  <c r="J81" i="1" s="1"/>
  <c r="K81" i="1" s="1"/>
  <c r="H80" i="1"/>
  <c r="J80" i="1" s="1"/>
  <c r="K80" i="1" s="1"/>
  <c r="H79" i="1"/>
  <c r="J79" i="1" s="1"/>
  <c r="K79" i="1" s="1"/>
  <c r="H78" i="1"/>
  <c r="J78" i="1" s="1"/>
  <c r="K78" i="1" s="1"/>
  <c r="H77" i="1"/>
  <c r="J77" i="1" s="1"/>
  <c r="K77" i="1" s="1"/>
  <c r="H76" i="1"/>
  <c r="J76" i="1" s="1"/>
  <c r="K76" i="1" s="1"/>
  <c r="H75" i="1"/>
  <c r="J75" i="1" s="1"/>
  <c r="K75" i="1" s="1"/>
  <c r="H74" i="1"/>
  <c r="J74" i="1" s="1"/>
  <c r="K74" i="1" s="1"/>
  <c r="H73" i="1"/>
  <c r="J73" i="1" s="1"/>
  <c r="K73" i="1" s="1"/>
  <c r="H72" i="1"/>
  <c r="J72" i="1" s="1"/>
  <c r="K72" i="1" s="1"/>
  <c r="H71" i="1"/>
  <c r="J71" i="1" s="1"/>
  <c r="K71" i="1" s="1"/>
  <c r="H70" i="1"/>
  <c r="J70" i="1" s="1"/>
  <c r="K70" i="1" s="1"/>
  <c r="H69" i="1"/>
  <c r="J69" i="1" s="1"/>
  <c r="K69" i="1" s="1"/>
  <c r="H68" i="1"/>
  <c r="J68" i="1" s="1"/>
  <c r="K68" i="1" s="1"/>
  <c r="H67" i="1"/>
  <c r="J67" i="1" s="1"/>
  <c r="K67" i="1" s="1"/>
  <c r="H66" i="1"/>
  <c r="J66" i="1" s="1"/>
  <c r="K66" i="1" s="1"/>
  <c r="H65" i="1"/>
  <c r="J65" i="1" s="1"/>
  <c r="K65" i="1" s="1"/>
  <c r="H64" i="1"/>
  <c r="J64" i="1" s="1"/>
  <c r="K64" i="1" s="1"/>
  <c r="H63" i="1"/>
  <c r="J63" i="1" s="1"/>
  <c r="K63" i="1" s="1"/>
  <c r="H62" i="1"/>
  <c r="J62" i="1" s="1"/>
  <c r="K62" i="1" s="1"/>
  <c r="H61" i="1"/>
  <c r="J61" i="1" s="1"/>
  <c r="K61" i="1" s="1"/>
  <c r="H60" i="1"/>
  <c r="J60" i="1" s="1"/>
  <c r="K60" i="1" s="1"/>
  <c r="H59" i="1"/>
  <c r="J59" i="1" s="1"/>
  <c r="K59" i="1" s="1"/>
  <c r="H58" i="1"/>
  <c r="J58" i="1" s="1"/>
  <c r="K58" i="1" s="1"/>
  <c r="H57" i="1"/>
  <c r="J57" i="1" s="1"/>
  <c r="K57" i="1" s="1"/>
  <c r="H56" i="1"/>
  <c r="J56" i="1" s="1"/>
  <c r="K56" i="1" s="1"/>
  <c r="H55" i="1"/>
  <c r="J55" i="1" s="1"/>
  <c r="K55" i="1" s="1"/>
  <c r="H54" i="1"/>
  <c r="J54" i="1" s="1"/>
  <c r="K54" i="1" s="1"/>
  <c r="H53" i="1"/>
  <c r="J53" i="1" s="1"/>
  <c r="K53" i="1" s="1"/>
  <c r="H52" i="1"/>
  <c r="J52" i="1" s="1"/>
  <c r="K52" i="1" s="1"/>
  <c r="H51" i="1"/>
  <c r="J51" i="1" s="1"/>
  <c r="K51" i="1" s="1"/>
  <c r="J50" i="1"/>
  <c r="K50" i="1" s="1"/>
  <c r="H50" i="1"/>
  <c r="H49" i="1"/>
  <c r="J49" i="1" s="1"/>
  <c r="K49" i="1" s="1"/>
  <c r="H48" i="1"/>
  <c r="J48" i="1" s="1"/>
  <c r="K48" i="1" s="1"/>
  <c r="H47" i="1"/>
  <c r="J47" i="1" s="1"/>
  <c r="K47" i="1" s="1"/>
  <c r="H46" i="1"/>
  <c r="J46" i="1" s="1"/>
  <c r="K46" i="1" s="1"/>
  <c r="H45" i="1"/>
  <c r="J45" i="1" s="1"/>
  <c r="K45" i="1" s="1"/>
  <c r="H44" i="1"/>
  <c r="J44" i="1" s="1"/>
  <c r="K44" i="1" s="1"/>
  <c r="H43" i="1"/>
  <c r="J43" i="1" s="1"/>
  <c r="K43" i="1" s="1"/>
  <c r="H42" i="1"/>
  <c r="J42" i="1" s="1"/>
  <c r="K42" i="1" s="1"/>
  <c r="H41" i="1"/>
  <c r="J41" i="1" s="1"/>
  <c r="K41" i="1" s="1"/>
  <c r="H40" i="1"/>
  <c r="J40" i="1" s="1"/>
  <c r="K40" i="1" s="1"/>
  <c r="H39" i="1"/>
  <c r="J39" i="1" s="1"/>
  <c r="K39" i="1" s="1"/>
  <c r="H38" i="1"/>
  <c r="J38" i="1" s="1"/>
  <c r="K38" i="1" s="1"/>
  <c r="H37" i="1"/>
  <c r="J37" i="1" s="1"/>
  <c r="K37" i="1" s="1"/>
  <c r="H36" i="1"/>
  <c r="J36" i="1" s="1"/>
  <c r="K36" i="1" s="1"/>
  <c r="H35" i="1"/>
  <c r="J35" i="1" s="1"/>
  <c r="K35" i="1" s="1"/>
  <c r="H34" i="1"/>
  <c r="J34" i="1" s="1"/>
  <c r="K34" i="1" s="1"/>
  <c r="H33" i="1"/>
  <c r="J33" i="1" s="1"/>
  <c r="K33" i="1" s="1"/>
  <c r="H32" i="1"/>
  <c r="J32" i="1" s="1"/>
  <c r="K32" i="1" s="1"/>
  <c r="H31" i="1"/>
  <c r="J31" i="1" s="1"/>
  <c r="K31" i="1" s="1"/>
  <c r="H30" i="1"/>
  <c r="J30" i="1" s="1"/>
  <c r="K30" i="1" s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J20" i="1"/>
  <c r="K20" i="1" s="1"/>
  <c r="H20" i="1"/>
  <c r="H19" i="1"/>
  <c r="J19" i="1" s="1"/>
  <c r="K19" i="1" s="1"/>
  <c r="H18" i="1"/>
  <c r="J18" i="1" s="1"/>
  <c r="K18" i="1" s="1"/>
  <c r="H17" i="1"/>
  <c r="J17" i="1" s="1"/>
  <c r="K17" i="1" s="1"/>
  <c r="H16" i="1"/>
  <c r="J16" i="1" s="1"/>
  <c r="K16" i="1" s="1"/>
  <c r="H15" i="1"/>
  <c r="J15" i="1" s="1"/>
  <c r="K15" i="1" s="1"/>
  <c r="H14" i="1"/>
  <c r="J14" i="1" s="1"/>
  <c r="K14" i="1" s="1"/>
  <c r="H13" i="1"/>
  <c r="J13" i="1" s="1"/>
  <c r="K13" i="1" s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H3" i="1"/>
  <c r="J3" i="1" s="1"/>
  <c r="K3" i="1" s="1"/>
  <c r="H2" i="1"/>
  <c r="J2" i="1" s="1"/>
  <c r="K2" i="1" s="1"/>
  <c r="H3537" i="1"/>
  <c r="J3537" i="1" s="1"/>
  <c r="K3537" i="1" s="1"/>
  <c r="H3538" i="1"/>
  <c r="J3538" i="1" s="1"/>
  <c r="K3538" i="1" s="1"/>
  <c r="H3539" i="1"/>
  <c r="J3539" i="1" s="1"/>
  <c r="K3539" i="1" s="1"/>
  <c r="H3540" i="1"/>
  <c r="J3540" i="1" s="1"/>
  <c r="K3540" i="1" s="1"/>
  <c r="H3541" i="1"/>
  <c r="J3541" i="1" s="1"/>
  <c r="K3541" i="1" s="1"/>
  <c r="H3542" i="1"/>
  <c r="J3542" i="1" s="1"/>
  <c r="K3542" i="1" s="1"/>
  <c r="H3543" i="1"/>
  <c r="J3543" i="1" s="1"/>
  <c r="K3543" i="1" s="1"/>
  <c r="H3544" i="1"/>
  <c r="J3544" i="1" s="1"/>
  <c r="K3544" i="1" s="1"/>
  <c r="H3545" i="1"/>
  <c r="J3545" i="1" s="1"/>
  <c r="K3545" i="1" s="1"/>
  <c r="H3546" i="1"/>
  <c r="J3546" i="1" s="1"/>
  <c r="K3546" i="1" s="1"/>
  <c r="H3547" i="1"/>
  <c r="J3547" i="1" s="1"/>
  <c r="K3547" i="1" s="1"/>
  <c r="H3548" i="1"/>
  <c r="J3548" i="1" s="1"/>
  <c r="K3548" i="1" s="1"/>
  <c r="H3549" i="1"/>
  <c r="J3549" i="1" s="1"/>
  <c r="K3549" i="1" s="1"/>
  <c r="H3550" i="1"/>
  <c r="J3550" i="1" s="1"/>
  <c r="K3550" i="1" s="1"/>
  <c r="H3551" i="1"/>
  <c r="J3551" i="1" s="1"/>
  <c r="K3551" i="1" s="1"/>
  <c r="H3552" i="1"/>
  <c r="J3552" i="1" s="1"/>
  <c r="K3552" i="1" s="1"/>
  <c r="H3553" i="1"/>
  <c r="J3553" i="1" s="1"/>
  <c r="K3553" i="1" s="1"/>
  <c r="H3554" i="1"/>
  <c r="J3554" i="1" s="1"/>
  <c r="K3554" i="1" s="1"/>
  <c r="H3555" i="1"/>
  <c r="J3555" i="1" s="1"/>
  <c r="K3555" i="1" s="1"/>
  <c r="H3556" i="1"/>
  <c r="J3556" i="1" s="1"/>
  <c r="K3556" i="1" s="1"/>
  <c r="H3557" i="1"/>
  <c r="J3557" i="1" s="1"/>
  <c r="K3557" i="1" s="1"/>
  <c r="H3558" i="1"/>
  <c r="J3558" i="1" s="1"/>
  <c r="K3558" i="1" s="1"/>
  <c r="H3559" i="1"/>
  <c r="J3559" i="1" s="1"/>
  <c r="K3559" i="1" s="1"/>
  <c r="H3560" i="1"/>
  <c r="J3560" i="1" s="1"/>
  <c r="K3560" i="1" s="1"/>
  <c r="H3561" i="1"/>
  <c r="J3561" i="1" s="1"/>
  <c r="K3561" i="1" s="1"/>
  <c r="H3562" i="1"/>
  <c r="J3562" i="1"/>
  <c r="K3562" i="1" s="1"/>
  <c r="H3563" i="1"/>
  <c r="J3563" i="1" s="1"/>
  <c r="K3563" i="1" s="1"/>
  <c r="H3564" i="1"/>
  <c r="J3564" i="1" s="1"/>
  <c r="K3564" i="1" s="1"/>
  <c r="H3565" i="1"/>
  <c r="J3565" i="1" s="1"/>
  <c r="K3565" i="1" s="1"/>
  <c r="H3566" i="1"/>
  <c r="J3566" i="1" s="1"/>
  <c r="K3566" i="1" s="1"/>
  <c r="H3567" i="1"/>
  <c r="J3567" i="1" s="1"/>
  <c r="K3567" i="1" s="1"/>
  <c r="H3568" i="1"/>
  <c r="J3568" i="1" s="1"/>
  <c r="K3568" i="1" s="1"/>
  <c r="H3569" i="1"/>
  <c r="J3569" i="1" s="1"/>
  <c r="K3569" i="1" s="1"/>
  <c r="H3570" i="1"/>
  <c r="J3570" i="1" s="1"/>
  <c r="K3570" i="1" s="1"/>
  <c r="H3571" i="1"/>
  <c r="J3571" i="1" s="1"/>
  <c r="K3571" i="1" s="1"/>
  <c r="H3572" i="1"/>
  <c r="J3572" i="1" s="1"/>
  <c r="K3572" i="1" s="1"/>
  <c r="H3573" i="1"/>
  <c r="J3573" i="1" s="1"/>
  <c r="K3573" i="1" s="1"/>
  <c r="H3574" i="1"/>
  <c r="J3574" i="1" s="1"/>
  <c r="K3574" i="1" s="1"/>
  <c r="H3575" i="1"/>
  <c r="J3575" i="1" s="1"/>
  <c r="K3575" i="1" s="1"/>
  <c r="H3576" i="1"/>
  <c r="J3576" i="1" s="1"/>
  <c r="K3576" i="1" s="1"/>
  <c r="H3577" i="1"/>
  <c r="J3577" i="1" s="1"/>
  <c r="K3577" i="1" s="1"/>
  <c r="H3578" i="1"/>
  <c r="J3578" i="1" s="1"/>
  <c r="K3578" i="1" s="1"/>
  <c r="H3579" i="1"/>
  <c r="J3579" i="1" s="1"/>
  <c r="K3579" i="1" s="1"/>
  <c r="H3580" i="1"/>
  <c r="J3580" i="1" s="1"/>
  <c r="K3580" i="1" s="1"/>
  <c r="H3581" i="1"/>
  <c r="J3581" i="1" s="1"/>
  <c r="K3581" i="1" s="1"/>
  <c r="H3582" i="1"/>
  <c r="J3582" i="1" s="1"/>
  <c r="K3582" i="1" s="1"/>
  <c r="H3583" i="1"/>
  <c r="J3583" i="1" s="1"/>
  <c r="K3583" i="1" s="1"/>
  <c r="H3584" i="1"/>
  <c r="J3584" i="1" s="1"/>
  <c r="K3584" i="1" s="1"/>
  <c r="H3585" i="1"/>
  <c r="J3585" i="1"/>
  <c r="K3585" i="1" s="1"/>
  <c r="H3586" i="1"/>
  <c r="J3586" i="1" s="1"/>
  <c r="K3586" i="1" s="1"/>
  <c r="H3587" i="1"/>
  <c r="J3587" i="1" s="1"/>
  <c r="K3587" i="1" s="1"/>
  <c r="H3588" i="1"/>
  <c r="J3588" i="1" s="1"/>
  <c r="K3588" i="1" s="1"/>
  <c r="H3589" i="1"/>
  <c r="J3589" i="1" s="1"/>
  <c r="K3589" i="1" s="1"/>
  <c r="H3590" i="1"/>
  <c r="J3590" i="1" s="1"/>
  <c r="K3590" i="1" s="1"/>
  <c r="H3591" i="1"/>
  <c r="J3591" i="1" s="1"/>
  <c r="K3591" i="1" s="1"/>
  <c r="H3592" i="1"/>
  <c r="J3592" i="1" s="1"/>
  <c r="K3592" i="1" s="1"/>
  <c r="H3593" i="1"/>
  <c r="J3593" i="1" s="1"/>
  <c r="K3593" i="1" s="1"/>
  <c r="H3594" i="1"/>
  <c r="J3594" i="1" s="1"/>
  <c r="K3594" i="1" s="1"/>
  <c r="H3595" i="1"/>
  <c r="J3595" i="1" s="1"/>
  <c r="K3595" i="1" s="1"/>
  <c r="H3596" i="1"/>
  <c r="J3596" i="1" s="1"/>
  <c r="K3596" i="1" s="1"/>
  <c r="H3597" i="1"/>
  <c r="J3597" i="1" s="1"/>
  <c r="K3597" i="1" s="1"/>
  <c r="H3598" i="1"/>
  <c r="J3598" i="1" s="1"/>
  <c r="K3598" i="1" s="1"/>
  <c r="H3599" i="1"/>
  <c r="J3599" i="1" s="1"/>
  <c r="K3599" i="1" s="1"/>
  <c r="H3600" i="1"/>
  <c r="J3600" i="1" s="1"/>
  <c r="K3600" i="1" s="1"/>
  <c r="H3601" i="1"/>
  <c r="J3601" i="1" s="1"/>
  <c r="K3601" i="1" s="1"/>
  <c r="H3602" i="1"/>
  <c r="J3602" i="1" s="1"/>
  <c r="K3602" i="1" s="1"/>
  <c r="H3603" i="1"/>
  <c r="J3603" i="1" s="1"/>
  <c r="K3603" i="1" s="1"/>
  <c r="H3604" i="1"/>
  <c r="J3604" i="1" s="1"/>
  <c r="K3604" i="1" s="1"/>
  <c r="H3605" i="1"/>
  <c r="J3605" i="1" s="1"/>
  <c r="K3605" i="1" s="1"/>
  <c r="H3606" i="1"/>
  <c r="J3606" i="1" s="1"/>
  <c r="K3606" i="1" s="1"/>
  <c r="H3607" i="1"/>
  <c r="J3607" i="1" s="1"/>
  <c r="K3607" i="1" s="1"/>
  <c r="H3608" i="1"/>
  <c r="J3608" i="1" s="1"/>
  <c r="K3608" i="1" s="1"/>
  <c r="H3609" i="1"/>
  <c r="J3609" i="1" s="1"/>
  <c r="K3609" i="1" s="1"/>
  <c r="H3610" i="1"/>
  <c r="J3610" i="1" s="1"/>
  <c r="K3610" i="1" s="1"/>
  <c r="H3611" i="1"/>
  <c r="J3611" i="1" s="1"/>
  <c r="K3611" i="1" s="1"/>
  <c r="H3612" i="1"/>
  <c r="J3612" i="1" s="1"/>
  <c r="K3612" i="1" s="1"/>
  <c r="H3613" i="1"/>
  <c r="J3613" i="1" s="1"/>
  <c r="K3613" i="1" s="1"/>
  <c r="H3614" i="1"/>
  <c r="J3614" i="1" s="1"/>
  <c r="K3614" i="1" s="1"/>
  <c r="H3615" i="1"/>
  <c r="J3615" i="1" s="1"/>
  <c r="K3615" i="1" s="1"/>
  <c r="H3616" i="1"/>
  <c r="J3616" i="1"/>
  <c r="K3616" i="1" s="1"/>
  <c r="H3617" i="1"/>
  <c r="J3617" i="1" s="1"/>
  <c r="K3617" i="1" s="1"/>
  <c r="H3618" i="1"/>
  <c r="J3618" i="1" s="1"/>
  <c r="K3618" i="1" s="1"/>
  <c r="H3619" i="1"/>
  <c r="J3619" i="1" s="1"/>
  <c r="K3619" i="1" s="1"/>
  <c r="H3620" i="1"/>
  <c r="J3620" i="1" s="1"/>
  <c r="K3620" i="1" s="1"/>
  <c r="H3621" i="1"/>
  <c r="J3621" i="1" s="1"/>
  <c r="K3621" i="1" s="1"/>
  <c r="H3622" i="1"/>
  <c r="J3622" i="1" s="1"/>
  <c r="K3622" i="1" s="1"/>
  <c r="H3623" i="1"/>
  <c r="J3623" i="1" s="1"/>
  <c r="K3623" i="1" s="1"/>
  <c r="H3624" i="1"/>
  <c r="J3624" i="1" s="1"/>
  <c r="K3624" i="1" s="1"/>
  <c r="H3625" i="1"/>
  <c r="J3625" i="1" s="1"/>
  <c r="K3625" i="1" s="1"/>
  <c r="H3626" i="1"/>
  <c r="J3626" i="1" s="1"/>
  <c r="K3626" i="1" s="1"/>
  <c r="H3627" i="1"/>
  <c r="J3627" i="1" s="1"/>
  <c r="K3627" i="1" s="1"/>
  <c r="H3628" i="1"/>
  <c r="J3628" i="1" s="1"/>
  <c r="K3628" i="1" s="1"/>
  <c r="H3629" i="1"/>
  <c r="J3629" i="1" s="1"/>
  <c r="K3629" i="1" s="1"/>
  <c r="H3630" i="1"/>
  <c r="J3630" i="1" s="1"/>
  <c r="K3630" i="1" s="1"/>
  <c r="H3631" i="1"/>
  <c r="J3631" i="1" s="1"/>
  <c r="K3631" i="1" s="1"/>
  <c r="H3632" i="1"/>
  <c r="J3632" i="1" s="1"/>
  <c r="K3632" i="1" s="1"/>
  <c r="H3633" i="1"/>
  <c r="J3633" i="1" s="1"/>
  <c r="K3633" i="1" s="1"/>
  <c r="H3634" i="1"/>
  <c r="J3634" i="1" s="1"/>
  <c r="K3634" i="1" s="1"/>
  <c r="H3635" i="1"/>
  <c r="J3635" i="1" s="1"/>
  <c r="K3635" i="1" s="1"/>
  <c r="H3636" i="1"/>
  <c r="J3636" i="1" s="1"/>
  <c r="K3636" i="1" s="1"/>
  <c r="H3637" i="1"/>
  <c r="J3637" i="1" s="1"/>
  <c r="K3637" i="1" s="1"/>
  <c r="H3638" i="1"/>
  <c r="J3638" i="1" s="1"/>
  <c r="K3638" i="1" s="1"/>
  <c r="H3639" i="1"/>
  <c r="J3639" i="1" s="1"/>
  <c r="K3639" i="1" s="1"/>
  <c r="H3640" i="1"/>
  <c r="J3640" i="1" s="1"/>
  <c r="K3640" i="1" s="1"/>
  <c r="H3641" i="1"/>
  <c r="J3641" i="1" s="1"/>
  <c r="K3641" i="1" s="1"/>
  <c r="H3642" i="1"/>
  <c r="J3642" i="1" s="1"/>
  <c r="K3642" i="1" s="1"/>
  <c r="H3643" i="1"/>
  <c r="J3643" i="1" s="1"/>
  <c r="K3643" i="1" s="1"/>
  <c r="H3644" i="1"/>
  <c r="J3644" i="1" s="1"/>
  <c r="K3644" i="1" s="1"/>
  <c r="H3645" i="1"/>
  <c r="J3645" i="1" s="1"/>
  <c r="K3645" i="1" s="1"/>
  <c r="H3646" i="1"/>
  <c r="J3646" i="1" s="1"/>
  <c r="K3646" i="1" s="1"/>
  <c r="H3647" i="1"/>
  <c r="J3647" i="1" s="1"/>
  <c r="K3647" i="1" s="1"/>
  <c r="H3648" i="1"/>
  <c r="J3648" i="1" s="1"/>
  <c r="K3648" i="1" s="1"/>
  <c r="H3649" i="1"/>
  <c r="J3649" i="1" s="1"/>
  <c r="K3649" i="1" s="1"/>
  <c r="H3650" i="1"/>
  <c r="J3650" i="1" s="1"/>
  <c r="K3650" i="1" s="1"/>
  <c r="H3651" i="1"/>
  <c r="J3651" i="1"/>
  <c r="K3651" i="1" s="1"/>
  <c r="H3652" i="1"/>
  <c r="J3652" i="1" s="1"/>
  <c r="K3652" i="1" s="1"/>
  <c r="H3653" i="1"/>
  <c r="J3653" i="1" s="1"/>
  <c r="K3653" i="1" s="1"/>
  <c r="H3654" i="1"/>
  <c r="J3654" i="1" s="1"/>
  <c r="K3654" i="1" s="1"/>
  <c r="H3655" i="1"/>
  <c r="J3655" i="1" s="1"/>
  <c r="K3655" i="1" s="1"/>
  <c r="H3656" i="1"/>
  <c r="J3656" i="1" s="1"/>
  <c r="K3656" i="1" s="1"/>
  <c r="H3657" i="1"/>
  <c r="J3657" i="1" s="1"/>
  <c r="K3657" i="1" s="1"/>
  <c r="H3658" i="1"/>
  <c r="J3658" i="1" s="1"/>
  <c r="K3658" i="1" s="1"/>
  <c r="H3659" i="1"/>
  <c r="J3659" i="1" s="1"/>
  <c r="K3659" i="1" s="1"/>
  <c r="H3660" i="1"/>
  <c r="J3660" i="1" s="1"/>
  <c r="K3660" i="1" s="1"/>
  <c r="H3661" i="1"/>
  <c r="J3661" i="1" s="1"/>
  <c r="K3661" i="1" s="1"/>
  <c r="H3662" i="1"/>
  <c r="J3662" i="1" s="1"/>
  <c r="K3662" i="1" s="1"/>
  <c r="H3663" i="1"/>
  <c r="J3663" i="1" s="1"/>
  <c r="K3663" i="1" s="1"/>
  <c r="H3664" i="1"/>
  <c r="J3664" i="1" s="1"/>
  <c r="K3664" i="1" s="1"/>
  <c r="H3665" i="1"/>
  <c r="J3665" i="1" s="1"/>
  <c r="K3665" i="1" s="1"/>
  <c r="H3666" i="1"/>
  <c r="J3666" i="1" s="1"/>
  <c r="K3666" i="1" s="1"/>
  <c r="H3667" i="1"/>
  <c r="J3667" i="1" s="1"/>
  <c r="K3667" i="1" s="1"/>
  <c r="H3668" i="1"/>
  <c r="J3668" i="1" s="1"/>
  <c r="K3668" i="1" s="1"/>
  <c r="H3669" i="1"/>
  <c r="J3669" i="1" s="1"/>
  <c r="K3669" i="1" s="1"/>
  <c r="H3670" i="1"/>
  <c r="J3670" i="1" s="1"/>
  <c r="K3670" i="1" s="1"/>
  <c r="H3671" i="1"/>
  <c r="J3671" i="1" s="1"/>
  <c r="K3671" i="1" s="1"/>
  <c r="H3672" i="1"/>
  <c r="J3672" i="1" s="1"/>
  <c r="K3672" i="1" s="1"/>
  <c r="H3673" i="1"/>
  <c r="J3673" i="1"/>
  <c r="K3673" i="1" s="1"/>
  <c r="H3674" i="1"/>
  <c r="J3674" i="1" s="1"/>
  <c r="K3674" i="1" s="1"/>
  <c r="H3675" i="1"/>
  <c r="J3675" i="1" s="1"/>
  <c r="K3675" i="1" s="1"/>
  <c r="H3676" i="1"/>
  <c r="J3676" i="1" s="1"/>
  <c r="K3676" i="1" s="1"/>
  <c r="H3677" i="1"/>
  <c r="J3677" i="1" s="1"/>
  <c r="K3677" i="1" s="1"/>
  <c r="H3678" i="1"/>
  <c r="J3678" i="1" s="1"/>
  <c r="K3678" i="1" s="1"/>
  <c r="H3679" i="1"/>
  <c r="J3679" i="1" s="1"/>
  <c r="K3679" i="1" s="1"/>
  <c r="H3680" i="1"/>
  <c r="J3680" i="1"/>
  <c r="K3680" i="1" s="1"/>
  <c r="H3681" i="1"/>
  <c r="J3681" i="1"/>
  <c r="K3681" i="1" s="1"/>
  <c r="H3682" i="1"/>
  <c r="J3682" i="1"/>
  <c r="K3682" i="1" s="1"/>
  <c r="H3683" i="1"/>
  <c r="J3683" i="1"/>
  <c r="K3683" i="1" s="1"/>
  <c r="H3684" i="1"/>
  <c r="J3684" i="1" s="1"/>
  <c r="K3684" i="1" s="1"/>
  <c r="H3685" i="1"/>
  <c r="J3685" i="1" s="1"/>
  <c r="K3685" i="1" s="1"/>
  <c r="H3686" i="1"/>
  <c r="J3686" i="1" s="1"/>
  <c r="K3686" i="1" s="1"/>
  <c r="H3687" i="1"/>
  <c r="J3687" i="1" s="1"/>
  <c r="K3687" i="1" s="1"/>
  <c r="H3899" i="1" l="1"/>
  <c r="J3899" i="1" s="1"/>
  <c r="K3899" i="1" s="1"/>
  <c r="H4007" i="1"/>
  <c r="J4007" i="1" s="1"/>
  <c r="K4007" i="1" s="1"/>
  <c r="H4006" i="1"/>
  <c r="J4006" i="1" s="1"/>
  <c r="K4006" i="1" s="1"/>
  <c r="H4005" i="1"/>
  <c r="J4005" i="1" s="1"/>
  <c r="K4005" i="1" s="1"/>
  <c r="H4004" i="1"/>
  <c r="J4004" i="1" s="1"/>
  <c r="K4004" i="1" s="1"/>
  <c r="H4003" i="1"/>
  <c r="J4003" i="1" s="1"/>
  <c r="K4003" i="1" s="1"/>
  <c r="H4002" i="1"/>
  <c r="J4002" i="1" s="1"/>
  <c r="K4002" i="1" s="1"/>
  <c r="H4001" i="1"/>
  <c r="J4001" i="1" s="1"/>
  <c r="K4001" i="1" s="1"/>
  <c r="H4000" i="1"/>
  <c r="J4000" i="1" s="1"/>
  <c r="K4000" i="1" s="1"/>
  <c r="H3999" i="1"/>
  <c r="J3999" i="1" s="1"/>
  <c r="K3999" i="1" s="1"/>
  <c r="H3998" i="1"/>
  <c r="J3998" i="1" s="1"/>
  <c r="K3998" i="1" s="1"/>
  <c r="H3997" i="1"/>
  <c r="J3997" i="1" s="1"/>
  <c r="K3997" i="1" s="1"/>
  <c r="H3996" i="1"/>
  <c r="J3996" i="1" s="1"/>
  <c r="K3996" i="1" s="1"/>
  <c r="H3995" i="1"/>
  <c r="J3995" i="1" s="1"/>
  <c r="K3995" i="1" s="1"/>
  <c r="H3994" i="1"/>
  <c r="J3994" i="1" s="1"/>
  <c r="K3994" i="1" s="1"/>
  <c r="H3993" i="1"/>
  <c r="J3993" i="1" s="1"/>
  <c r="K3993" i="1" s="1"/>
  <c r="H3992" i="1"/>
  <c r="J3992" i="1" s="1"/>
  <c r="K3992" i="1" s="1"/>
  <c r="H3991" i="1"/>
  <c r="J3991" i="1" s="1"/>
  <c r="K3991" i="1" s="1"/>
  <c r="H3990" i="1"/>
  <c r="J3990" i="1" s="1"/>
  <c r="K3990" i="1" s="1"/>
  <c r="H3989" i="1"/>
  <c r="J3989" i="1" s="1"/>
  <c r="K3989" i="1" s="1"/>
  <c r="H3988" i="1"/>
  <c r="J3988" i="1" s="1"/>
  <c r="K3988" i="1" s="1"/>
  <c r="H3987" i="1"/>
  <c r="J3987" i="1" s="1"/>
  <c r="K3987" i="1" s="1"/>
  <c r="H3986" i="1"/>
  <c r="J3986" i="1" s="1"/>
  <c r="K3986" i="1" s="1"/>
  <c r="H3985" i="1"/>
  <c r="J3985" i="1" s="1"/>
  <c r="K3985" i="1" s="1"/>
  <c r="H3984" i="1"/>
  <c r="J3984" i="1" s="1"/>
  <c r="K3984" i="1" s="1"/>
  <c r="H3983" i="1"/>
  <c r="J3983" i="1" s="1"/>
  <c r="K3983" i="1" s="1"/>
  <c r="H3982" i="1"/>
  <c r="J3982" i="1" s="1"/>
  <c r="K3982" i="1" s="1"/>
  <c r="H3981" i="1"/>
  <c r="J3981" i="1" s="1"/>
  <c r="K3981" i="1" s="1"/>
  <c r="H3980" i="1"/>
  <c r="J3980" i="1" s="1"/>
  <c r="K3980" i="1" s="1"/>
  <c r="H3979" i="1"/>
  <c r="J3979" i="1" s="1"/>
  <c r="K3979" i="1" s="1"/>
  <c r="H3978" i="1"/>
  <c r="J3978" i="1" s="1"/>
  <c r="K3978" i="1" s="1"/>
  <c r="H3977" i="1"/>
  <c r="J3977" i="1" s="1"/>
  <c r="K3977" i="1" s="1"/>
  <c r="H3976" i="1"/>
  <c r="J3976" i="1" s="1"/>
  <c r="K3976" i="1" s="1"/>
  <c r="H3975" i="1"/>
  <c r="J3975" i="1" s="1"/>
  <c r="K3975" i="1" s="1"/>
  <c r="H3974" i="1"/>
  <c r="J3974" i="1" s="1"/>
  <c r="K3974" i="1" s="1"/>
  <c r="H3973" i="1"/>
  <c r="J3973" i="1" s="1"/>
  <c r="K3973" i="1" s="1"/>
  <c r="H3972" i="1"/>
  <c r="J3972" i="1" s="1"/>
  <c r="K3972" i="1" s="1"/>
  <c r="H3971" i="1"/>
  <c r="J3971" i="1" s="1"/>
  <c r="K3971" i="1" s="1"/>
  <c r="H3970" i="1"/>
  <c r="J3970" i="1" s="1"/>
  <c r="K3970" i="1" s="1"/>
  <c r="H3969" i="1"/>
  <c r="J3969" i="1" s="1"/>
  <c r="K3969" i="1" s="1"/>
  <c r="H3968" i="1"/>
  <c r="J3968" i="1" s="1"/>
  <c r="K3968" i="1" s="1"/>
  <c r="H3967" i="1"/>
  <c r="J3967" i="1" s="1"/>
  <c r="K3967" i="1" s="1"/>
  <c r="H3966" i="1"/>
  <c r="J3966" i="1" s="1"/>
  <c r="K3966" i="1" s="1"/>
  <c r="H3965" i="1"/>
  <c r="J3965" i="1" s="1"/>
  <c r="K3965" i="1" s="1"/>
  <c r="H3964" i="1"/>
  <c r="J3964" i="1" s="1"/>
  <c r="K3964" i="1" s="1"/>
  <c r="H3963" i="1"/>
  <c r="J3963" i="1" s="1"/>
  <c r="K3963" i="1" s="1"/>
  <c r="H3962" i="1"/>
  <c r="J3962" i="1" s="1"/>
  <c r="K3962" i="1" s="1"/>
  <c r="H3961" i="1"/>
  <c r="J3961" i="1" s="1"/>
  <c r="K3961" i="1" s="1"/>
  <c r="H3960" i="1"/>
  <c r="J3960" i="1" s="1"/>
  <c r="K3960" i="1" s="1"/>
  <c r="H3959" i="1"/>
  <c r="J3959" i="1" s="1"/>
  <c r="K3959" i="1" s="1"/>
  <c r="H3958" i="1"/>
  <c r="J3958" i="1" s="1"/>
  <c r="K3958" i="1" s="1"/>
  <c r="H3957" i="1"/>
  <c r="J3957" i="1" s="1"/>
  <c r="K3957" i="1" s="1"/>
  <c r="H3956" i="1"/>
  <c r="J3956" i="1" s="1"/>
  <c r="K3956" i="1" s="1"/>
  <c r="H3955" i="1"/>
  <c r="J3955" i="1" s="1"/>
  <c r="K3955" i="1" s="1"/>
  <c r="H3954" i="1"/>
  <c r="J3954" i="1" s="1"/>
  <c r="K3954" i="1" s="1"/>
  <c r="H3953" i="1"/>
  <c r="J3953" i="1" s="1"/>
  <c r="K3953" i="1" s="1"/>
  <c r="H3952" i="1"/>
  <c r="J3952" i="1" s="1"/>
  <c r="K3952" i="1" s="1"/>
  <c r="H3951" i="1"/>
  <c r="J3951" i="1" s="1"/>
  <c r="K3951" i="1" s="1"/>
  <c r="H3950" i="1"/>
  <c r="J3950" i="1" s="1"/>
  <c r="K3950" i="1" s="1"/>
  <c r="H3949" i="1"/>
  <c r="J3949" i="1" s="1"/>
  <c r="K3949" i="1" s="1"/>
  <c r="H3948" i="1"/>
  <c r="J3948" i="1" s="1"/>
  <c r="K3948" i="1" s="1"/>
  <c r="H3947" i="1"/>
  <c r="J3947" i="1" s="1"/>
  <c r="K3947" i="1" s="1"/>
  <c r="H3946" i="1"/>
  <c r="J3946" i="1" s="1"/>
  <c r="K3946" i="1" s="1"/>
  <c r="H3945" i="1"/>
  <c r="J3945" i="1" s="1"/>
  <c r="K3945" i="1" s="1"/>
  <c r="H3944" i="1"/>
  <c r="J3944" i="1" s="1"/>
  <c r="K3944" i="1" s="1"/>
  <c r="H3943" i="1"/>
  <c r="J3943" i="1" s="1"/>
  <c r="K3943" i="1" s="1"/>
  <c r="H3942" i="1"/>
  <c r="J3942" i="1" s="1"/>
  <c r="K3942" i="1" s="1"/>
  <c r="H3941" i="1"/>
  <c r="J3941" i="1" s="1"/>
  <c r="K3941" i="1" s="1"/>
  <c r="H3940" i="1"/>
  <c r="J3940" i="1" s="1"/>
  <c r="K3940" i="1" s="1"/>
  <c r="H3939" i="1"/>
  <c r="J3939" i="1" s="1"/>
  <c r="K3939" i="1" s="1"/>
  <c r="H3938" i="1"/>
  <c r="J3938" i="1" s="1"/>
  <c r="K3938" i="1" s="1"/>
  <c r="H3937" i="1"/>
  <c r="J3937" i="1" s="1"/>
  <c r="K3937" i="1" s="1"/>
  <c r="H3936" i="1"/>
  <c r="J3936" i="1" s="1"/>
  <c r="K3936" i="1" s="1"/>
  <c r="H3935" i="1"/>
  <c r="J3935" i="1" s="1"/>
  <c r="K3935" i="1" s="1"/>
  <c r="H3934" i="1"/>
  <c r="J3934" i="1" s="1"/>
  <c r="K3934" i="1" s="1"/>
  <c r="H3933" i="1"/>
  <c r="J3933" i="1" s="1"/>
  <c r="K3933" i="1" s="1"/>
  <c r="H3932" i="1"/>
  <c r="J3932" i="1" s="1"/>
  <c r="K3932" i="1" s="1"/>
  <c r="H3931" i="1"/>
  <c r="J3931" i="1" s="1"/>
  <c r="K3931" i="1" s="1"/>
  <c r="H3930" i="1"/>
  <c r="J3930" i="1" s="1"/>
  <c r="K3930" i="1" s="1"/>
  <c r="H3929" i="1"/>
  <c r="J3929" i="1" s="1"/>
  <c r="K3929" i="1" s="1"/>
  <c r="H3928" i="1"/>
  <c r="J3928" i="1" s="1"/>
  <c r="K3928" i="1" s="1"/>
  <c r="H3927" i="1"/>
  <c r="J3927" i="1" s="1"/>
  <c r="K3927" i="1" s="1"/>
  <c r="H3926" i="1"/>
  <c r="J3926" i="1" s="1"/>
  <c r="K3926" i="1" s="1"/>
  <c r="H3925" i="1"/>
  <c r="J3925" i="1" s="1"/>
  <c r="K3925" i="1" s="1"/>
  <c r="H3924" i="1"/>
  <c r="J3924" i="1" s="1"/>
  <c r="K3924" i="1" s="1"/>
  <c r="H3923" i="1"/>
  <c r="J3923" i="1" s="1"/>
  <c r="K3923" i="1" s="1"/>
  <c r="H3922" i="1"/>
  <c r="J3922" i="1" s="1"/>
  <c r="K3922" i="1" s="1"/>
  <c r="H3921" i="1"/>
  <c r="J3921" i="1" s="1"/>
  <c r="K3921" i="1" s="1"/>
  <c r="H3920" i="1"/>
  <c r="J3920" i="1" s="1"/>
  <c r="K3920" i="1" s="1"/>
  <c r="H3919" i="1"/>
  <c r="J3919" i="1" s="1"/>
  <c r="K3919" i="1" s="1"/>
  <c r="H3918" i="1"/>
  <c r="J3918" i="1" s="1"/>
  <c r="K3918" i="1" s="1"/>
  <c r="H3917" i="1"/>
  <c r="J3917" i="1" s="1"/>
  <c r="K3917" i="1" s="1"/>
  <c r="H3916" i="1"/>
  <c r="J3916" i="1" s="1"/>
  <c r="K3916" i="1" s="1"/>
  <c r="H3915" i="1"/>
  <c r="J3915" i="1" s="1"/>
  <c r="K3915" i="1" s="1"/>
  <c r="H3914" i="1"/>
  <c r="J3914" i="1" s="1"/>
  <c r="K3914" i="1" s="1"/>
  <c r="H3913" i="1"/>
  <c r="J3913" i="1" s="1"/>
  <c r="K3913" i="1" s="1"/>
  <c r="H3912" i="1"/>
  <c r="J3912" i="1" s="1"/>
  <c r="K3912" i="1" s="1"/>
  <c r="H3911" i="1"/>
  <c r="J3911" i="1" s="1"/>
  <c r="K3911" i="1" s="1"/>
  <c r="H3910" i="1"/>
  <c r="J3910" i="1" s="1"/>
  <c r="K3910" i="1" s="1"/>
  <c r="H3909" i="1"/>
  <c r="J3909" i="1" s="1"/>
  <c r="K3909" i="1" s="1"/>
  <c r="H3908" i="1"/>
  <c r="J3908" i="1" s="1"/>
  <c r="K3908" i="1" s="1"/>
  <c r="H3907" i="1"/>
  <c r="J3907" i="1" s="1"/>
  <c r="K3907" i="1" s="1"/>
  <c r="H3906" i="1"/>
  <c r="J3906" i="1" s="1"/>
  <c r="K3906" i="1" s="1"/>
  <c r="H3905" i="1"/>
  <c r="J3905" i="1" s="1"/>
  <c r="K3905" i="1" s="1"/>
  <c r="H3904" i="1"/>
  <c r="J3904" i="1" s="1"/>
  <c r="K3904" i="1" s="1"/>
  <c r="H3903" i="1"/>
  <c r="J3903" i="1" s="1"/>
  <c r="K3903" i="1" s="1"/>
  <c r="H3902" i="1"/>
  <c r="J3902" i="1" s="1"/>
  <c r="K3902" i="1" s="1"/>
  <c r="H3901" i="1"/>
  <c r="J3901" i="1" s="1"/>
  <c r="K3901" i="1" s="1"/>
  <c r="H3900" i="1"/>
  <c r="J3900" i="1" s="1"/>
  <c r="K3900" i="1" s="1"/>
  <c r="H3898" i="1"/>
  <c r="J3898" i="1" s="1"/>
  <c r="K3898" i="1" s="1"/>
  <c r="H3897" i="1"/>
  <c r="J3897" i="1" s="1"/>
  <c r="K3897" i="1" s="1"/>
  <c r="H3896" i="1"/>
  <c r="J3896" i="1" s="1"/>
  <c r="K3896" i="1" s="1"/>
  <c r="H3895" i="1"/>
  <c r="J3895" i="1" s="1"/>
  <c r="K3895" i="1" s="1"/>
  <c r="H3894" i="1"/>
  <c r="J3894" i="1" s="1"/>
  <c r="K3894" i="1" s="1"/>
  <c r="H3893" i="1"/>
  <c r="J3893" i="1" s="1"/>
  <c r="K3893" i="1" s="1"/>
  <c r="H3892" i="1"/>
  <c r="J3892" i="1" s="1"/>
  <c r="K3892" i="1" s="1"/>
  <c r="H3891" i="1"/>
  <c r="J3891" i="1" s="1"/>
  <c r="K3891" i="1" s="1"/>
  <c r="H3890" i="1"/>
  <c r="J3890" i="1" s="1"/>
  <c r="K3890" i="1" s="1"/>
  <c r="H3889" i="1"/>
  <c r="J3889" i="1" s="1"/>
  <c r="K3889" i="1" s="1"/>
  <c r="H3888" i="1"/>
  <c r="J3888" i="1" s="1"/>
  <c r="K3888" i="1" s="1"/>
  <c r="H3887" i="1"/>
  <c r="J3887" i="1" s="1"/>
  <c r="K3887" i="1" s="1"/>
  <c r="H3886" i="1"/>
  <c r="J3886" i="1" s="1"/>
  <c r="K3886" i="1" s="1"/>
  <c r="H3885" i="1"/>
  <c r="J3885" i="1" s="1"/>
  <c r="K3885" i="1" s="1"/>
  <c r="H3884" i="1"/>
  <c r="J3884" i="1" s="1"/>
  <c r="K3884" i="1" s="1"/>
  <c r="H3883" i="1"/>
  <c r="J3883" i="1" s="1"/>
  <c r="K3883" i="1" s="1"/>
  <c r="H3882" i="1"/>
  <c r="J3882" i="1" s="1"/>
  <c r="K3882" i="1" s="1"/>
  <c r="H3881" i="1"/>
  <c r="J3881" i="1" s="1"/>
  <c r="K3881" i="1" s="1"/>
  <c r="H3880" i="1"/>
  <c r="J3880" i="1" s="1"/>
  <c r="K3880" i="1" s="1"/>
  <c r="H3879" i="1"/>
  <c r="J3879" i="1" s="1"/>
  <c r="K3879" i="1" s="1"/>
  <c r="H3878" i="1"/>
  <c r="J3878" i="1" s="1"/>
  <c r="K3878" i="1" s="1"/>
  <c r="H3877" i="1"/>
  <c r="J3877" i="1" s="1"/>
  <c r="K3877" i="1" s="1"/>
  <c r="H3876" i="1"/>
  <c r="J3876" i="1" s="1"/>
  <c r="K3876" i="1" s="1"/>
  <c r="H3875" i="1"/>
  <c r="J3875" i="1" s="1"/>
  <c r="K3875" i="1" s="1"/>
  <c r="H3874" i="1"/>
  <c r="J3874" i="1" s="1"/>
  <c r="K3874" i="1" s="1"/>
  <c r="H3873" i="1"/>
  <c r="J3873" i="1" s="1"/>
  <c r="K3873" i="1" s="1"/>
  <c r="H3872" i="1"/>
  <c r="J3872" i="1" s="1"/>
  <c r="K3872" i="1" s="1"/>
  <c r="H3871" i="1"/>
  <c r="J3871" i="1" s="1"/>
  <c r="K3871" i="1" s="1"/>
  <c r="H3870" i="1"/>
  <c r="J3870" i="1" s="1"/>
  <c r="K3870" i="1" s="1"/>
  <c r="H3869" i="1"/>
  <c r="J3869" i="1" s="1"/>
  <c r="K3869" i="1" s="1"/>
  <c r="H3868" i="1"/>
  <c r="J3868" i="1" s="1"/>
  <c r="K3868" i="1" s="1"/>
  <c r="H3867" i="1"/>
  <c r="J3867" i="1" s="1"/>
  <c r="K3867" i="1" s="1"/>
  <c r="H3866" i="1"/>
  <c r="J3866" i="1" s="1"/>
  <c r="K3866" i="1" s="1"/>
  <c r="H3865" i="1"/>
  <c r="J3865" i="1" s="1"/>
  <c r="K3865" i="1" s="1"/>
  <c r="H3864" i="1"/>
  <c r="J3864" i="1" s="1"/>
  <c r="K3864" i="1" s="1"/>
  <c r="H3863" i="1"/>
  <c r="J3863" i="1" s="1"/>
  <c r="K3863" i="1" s="1"/>
  <c r="H3862" i="1"/>
  <c r="J3862" i="1" s="1"/>
  <c r="K3862" i="1" s="1"/>
  <c r="H3861" i="1"/>
  <c r="J3861" i="1" s="1"/>
  <c r="K3861" i="1" s="1"/>
  <c r="H3860" i="1"/>
  <c r="J3860" i="1" s="1"/>
  <c r="K3860" i="1" s="1"/>
  <c r="H3859" i="1"/>
  <c r="J3859" i="1" s="1"/>
  <c r="K3859" i="1" s="1"/>
  <c r="H3858" i="1"/>
  <c r="J3858" i="1" s="1"/>
  <c r="K3858" i="1" s="1"/>
  <c r="H3857" i="1"/>
  <c r="J3857" i="1" s="1"/>
  <c r="K3857" i="1" s="1"/>
  <c r="H3856" i="1"/>
  <c r="J3856" i="1" s="1"/>
  <c r="K3856" i="1" s="1"/>
  <c r="H3855" i="1"/>
  <c r="J3855" i="1" s="1"/>
  <c r="K3855" i="1" s="1"/>
  <c r="H3854" i="1"/>
  <c r="J3854" i="1" s="1"/>
  <c r="K3854" i="1" s="1"/>
  <c r="H3853" i="1"/>
  <c r="J3853" i="1" s="1"/>
  <c r="K3853" i="1" s="1"/>
  <c r="H3852" i="1"/>
  <c r="J3852" i="1" s="1"/>
  <c r="K3852" i="1" s="1"/>
  <c r="H3851" i="1"/>
  <c r="J3851" i="1" s="1"/>
  <c r="K3851" i="1" s="1"/>
  <c r="H3850" i="1"/>
  <c r="J3850" i="1" s="1"/>
  <c r="K3850" i="1" s="1"/>
  <c r="H3849" i="1"/>
  <c r="J3849" i="1" s="1"/>
  <c r="K3849" i="1" s="1"/>
  <c r="H3848" i="1"/>
  <c r="J3848" i="1" s="1"/>
  <c r="K3848" i="1" s="1"/>
  <c r="H3847" i="1"/>
  <c r="J3847" i="1" s="1"/>
  <c r="K3847" i="1" s="1"/>
  <c r="H3846" i="1"/>
  <c r="J3846" i="1" s="1"/>
  <c r="K3846" i="1" s="1"/>
  <c r="H3845" i="1"/>
  <c r="J3845" i="1" s="1"/>
  <c r="K3845" i="1" s="1"/>
  <c r="H3844" i="1"/>
  <c r="J3844" i="1" s="1"/>
  <c r="K3844" i="1" s="1"/>
  <c r="H3843" i="1"/>
  <c r="J3843" i="1" s="1"/>
  <c r="K3843" i="1" s="1"/>
  <c r="H3842" i="1"/>
  <c r="J3842" i="1" s="1"/>
  <c r="K3842" i="1" s="1"/>
  <c r="H3841" i="1"/>
  <c r="J3841" i="1" s="1"/>
  <c r="K3841" i="1" s="1"/>
  <c r="H3840" i="1"/>
  <c r="J3840" i="1" s="1"/>
  <c r="K3840" i="1" s="1"/>
  <c r="H3839" i="1"/>
  <c r="J3839" i="1" s="1"/>
  <c r="H3838" i="1"/>
  <c r="J3838" i="1" s="1"/>
  <c r="H3837" i="1"/>
  <c r="J3837" i="1" s="1"/>
  <c r="K3837" i="1" s="1"/>
  <c r="H3836" i="1"/>
  <c r="J3836" i="1" s="1"/>
  <c r="K3836" i="1" s="1"/>
  <c r="H3835" i="1"/>
  <c r="J3835" i="1" s="1"/>
  <c r="K3835" i="1" s="1"/>
  <c r="H3834" i="1"/>
  <c r="J3834" i="1" s="1"/>
  <c r="K3834" i="1" s="1"/>
  <c r="H3833" i="1"/>
  <c r="J3833" i="1" s="1"/>
  <c r="K3833" i="1" s="1"/>
  <c r="H3832" i="1"/>
  <c r="J3832" i="1" s="1"/>
  <c r="K3832" i="1" s="1"/>
  <c r="H3831" i="1"/>
  <c r="J3831" i="1" s="1"/>
  <c r="K3831" i="1" s="1"/>
  <c r="H3830" i="1"/>
  <c r="J3830" i="1" s="1"/>
  <c r="K3830" i="1" s="1"/>
  <c r="H3829" i="1"/>
  <c r="J3829" i="1" s="1"/>
  <c r="K3829" i="1" s="1"/>
  <c r="H3828" i="1"/>
  <c r="J3828" i="1" s="1"/>
  <c r="K3828" i="1" s="1"/>
  <c r="H3827" i="1"/>
  <c r="J3827" i="1" s="1"/>
  <c r="K3827" i="1" s="1"/>
  <c r="H3826" i="1"/>
  <c r="J3826" i="1" s="1"/>
  <c r="K3826" i="1" s="1"/>
  <c r="H3825" i="1"/>
  <c r="J3825" i="1" s="1"/>
  <c r="K3825" i="1" s="1"/>
  <c r="H3824" i="1"/>
  <c r="J3824" i="1" s="1"/>
  <c r="K3824" i="1" s="1"/>
  <c r="H3823" i="1"/>
  <c r="J3823" i="1" s="1"/>
  <c r="K3823" i="1" s="1"/>
  <c r="H3822" i="1"/>
  <c r="J3822" i="1" s="1"/>
  <c r="K3822" i="1" s="1"/>
  <c r="H3821" i="1"/>
  <c r="J3821" i="1" s="1"/>
  <c r="K3821" i="1" s="1"/>
  <c r="H3820" i="1"/>
  <c r="J3820" i="1" s="1"/>
  <c r="K3820" i="1" s="1"/>
  <c r="H3819" i="1"/>
  <c r="J3819" i="1" s="1"/>
  <c r="K3819" i="1" s="1"/>
  <c r="H3818" i="1"/>
  <c r="J3818" i="1" s="1"/>
  <c r="K3818" i="1" s="1"/>
  <c r="H3817" i="1"/>
  <c r="J3817" i="1" s="1"/>
  <c r="K3817" i="1" s="1"/>
  <c r="H3816" i="1"/>
  <c r="J3816" i="1" s="1"/>
  <c r="K3816" i="1" s="1"/>
  <c r="H3815" i="1"/>
  <c r="J3815" i="1" s="1"/>
  <c r="K3815" i="1" s="1"/>
  <c r="H3814" i="1"/>
  <c r="J3814" i="1" s="1"/>
  <c r="K3814" i="1" s="1"/>
  <c r="H3813" i="1"/>
  <c r="J3813" i="1" s="1"/>
  <c r="K3813" i="1" s="1"/>
  <c r="H3812" i="1"/>
  <c r="J3812" i="1" s="1"/>
  <c r="K3812" i="1" s="1"/>
  <c r="H3811" i="1"/>
  <c r="J3811" i="1" s="1"/>
  <c r="K3811" i="1" s="1"/>
  <c r="H3810" i="1"/>
  <c r="J3810" i="1" s="1"/>
  <c r="K3810" i="1" s="1"/>
  <c r="H3809" i="1"/>
  <c r="J3809" i="1" s="1"/>
  <c r="K3809" i="1" s="1"/>
  <c r="H3808" i="1"/>
  <c r="J3808" i="1" s="1"/>
  <c r="K3808" i="1" s="1"/>
  <c r="H3807" i="1"/>
  <c r="J3807" i="1" s="1"/>
  <c r="K3807" i="1" s="1"/>
  <c r="H3806" i="1"/>
  <c r="J3806" i="1" s="1"/>
  <c r="K3806" i="1" s="1"/>
  <c r="H3805" i="1"/>
  <c r="J3805" i="1" s="1"/>
  <c r="K3805" i="1" s="1"/>
  <c r="H3804" i="1"/>
  <c r="J3804" i="1" s="1"/>
  <c r="K3804" i="1" s="1"/>
  <c r="H3803" i="1"/>
  <c r="J3803" i="1" s="1"/>
  <c r="K3803" i="1" s="1"/>
  <c r="H3802" i="1"/>
  <c r="J3802" i="1" s="1"/>
  <c r="K3802" i="1" s="1"/>
  <c r="H3801" i="1"/>
  <c r="J3801" i="1" s="1"/>
  <c r="K3801" i="1" s="1"/>
  <c r="H3800" i="1"/>
  <c r="J3800" i="1" s="1"/>
  <c r="K3800" i="1" s="1"/>
  <c r="H3799" i="1"/>
  <c r="J3799" i="1" s="1"/>
  <c r="K3799" i="1" s="1"/>
  <c r="H3798" i="1"/>
  <c r="J3798" i="1" s="1"/>
  <c r="K3798" i="1" s="1"/>
  <c r="H3797" i="1"/>
  <c r="J3797" i="1" s="1"/>
  <c r="K3797" i="1" s="1"/>
  <c r="H3796" i="1"/>
  <c r="J3796" i="1" s="1"/>
  <c r="K3796" i="1" s="1"/>
  <c r="H3795" i="1"/>
  <c r="J3795" i="1" s="1"/>
  <c r="K3795" i="1" s="1"/>
  <c r="H3794" i="1"/>
  <c r="J3794" i="1" s="1"/>
  <c r="K3794" i="1" s="1"/>
  <c r="H3793" i="1"/>
  <c r="J3793" i="1" s="1"/>
  <c r="K3793" i="1" s="1"/>
  <c r="H3792" i="1"/>
  <c r="J3792" i="1" s="1"/>
  <c r="K3792" i="1" s="1"/>
  <c r="H3791" i="1"/>
  <c r="J3791" i="1" s="1"/>
  <c r="K3791" i="1" s="1"/>
  <c r="H3790" i="1"/>
  <c r="J3790" i="1" s="1"/>
  <c r="K3790" i="1" s="1"/>
  <c r="H3789" i="1"/>
  <c r="J3789" i="1" s="1"/>
  <c r="K3789" i="1" s="1"/>
  <c r="H3788" i="1"/>
  <c r="J3788" i="1" s="1"/>
  <c r="K3788" i="1" s="1"/>
  <c r="H3787" i="1"/>
  <c r="J3787" i="1" s="1"/>
  <c r="K3787" i="1" s="1"/>
  <c r="H3786" i="1"/>
  <c r="J3786" i="1" s="1"/>
  <c r="K3786" i="1" s="1"/>
  <c r="H3785" i="1"/>
  <c r="J3785" i="1" s="1"/>
  <c r="K3785" i="1" s="1"/>
  <c r="H3784" i="1"/>
  <c r="J3784" i="1" s="1"/>
  <c r="K3784" i="1" s="1"/>
  <c r="H3783" i="1"/>
  <c r="J3783" i="1" s="1"/>
  <c r="K3783" i="1" s="1"/>
  <c r="H3782" i="1"/>
  <c r="J3782" i="1" s="1"/>
  <c r="K3782" i="1" s="1"/>
  <c r="H3781" i="1"/>
  <c r="J3781" i="1" s="1"/>
  <c r="K3781" i="1" s="1"/>
  <c r="H3780" i="1"/>
  <c r="J3780" i="1" s="1"/>
  <c r="K3780" i="1" s="1"/>
  <c r="H3779" i="1"/>
  <c r="J3779" i="1" s="1"/>
  <c r="K3779" i="1" s="1"/>
  <c r="H3778" i="1"/>
  <c r="J3778" i="1" s="1"/>
  <c r="K3778" i="1" s="1"/>
  <c r="H3777" i="1"/>
  <c r="J3777" i="1" s="1"/>
  <c r="K3777" i="1" s="1"/>
  <c r="H3776" i="1"/>
  <c r="J3776" i="1" s="1"/>
  <c r="K3776" i="1" s="1"/>
  <c r="H3775" i="1"/>
  <c r="J3775" i="1" s="1"/>
  <c r="K3775" i="1" s="1"/>
  <c r="H3774" i="1"/>
  <c r="J3774" i="1" s="1"/>
  <c r="K3774" i="1" s="1"/>
  <c r="H3773" i="1"/>
  <c r="J3773" i="1" s="1"/>
  <c r="K3773" i="1" s="1"/>
  <c r="H3772" i="1"/>
  <c r="J3772" i="1" s="1"/>
  <c r="K3772" i="1" s="1"/>
  <c r="H3771" i="1"/>
  <c r="J3771" i="1" s="1"/>
  <c r="K3771" i="1" s="1"/>
  <c r="H3770" i="1"/>
  <c r="J3770" i="1" s="1"/>
  <c r="K3770" i="1" s="1"/>
  <c r="H3769" i="1"/>
  <c r="J3769" i="1" s="1"/>
  <c r="K3769" i="1" s="1"/>
  <c r="H3768" i="1"/>
  <c r="J3768" i="1" s="1"/>
  <c r="K3768" i="1" s="1"/>
  <c r="H3767" i="1"/>
  <c r="J3767" i="1" s="1"/>
  <c r="K3767" i="1" s="1"/>
  <c r="H3766" i="1"/>
  <c r="J3766" i="1" s="1"/>
  <c r="K3766" i="1" s="1"/>
  <c r="H3765" i="1"/>
  <c r="J3765" i="1" s="1"/>
  <c r="K3765" i="1" s="1"/>
  <c r="H3764" i="1"/>
  <c r="J3764" i="1" s="1"/>
  <c r="K3764" i="1" s="1"/>
  <c r="H3763" i="1"/>
  <c r="J3763" i="1" s="1"/>
  <c r="K3763" i="1" s="1"/>
  <c r="H3762" i="1"/>
  <c r="J3762" i="1" s="1"/>
  <c r="K3762" i="1" s="1"/>
  <c r="H3761" i="1"/>
  <c r="J3761" i="1" s="1"/>
  <c r="K3761" i="1" s="1"/>
  <c r="H3760" i="1"/>
  <c r="J3760" i="1" s="1"/>
  <c r="K3760" i="1" s="1"/>
  <c r="H3759" i="1"/>
  <c r="J3759" i="1" s="1"/>
  <c r="K3759" i="1" s="1"/>
  <c r="H3758" i="1"/>
  <c r="J3758" i="1" s="1"/>
  <c r="K3758" i="1" s="1"/>
  <c r="H3757" i="1"/>
  <c r="J3757" i="1" s="1"/>
  <c r="K3757" i="1" s="1"/>
  <c r="H3756" i="1"/>
  <c r="J3756" i="1" s="1"/>
  <c r="K3756" i="1" s="1"/>
  <c r="H3755" i="1"/>
  <c r="J3755" i="1" s="1"/>
  <c r="K3755" i="1" s="1"/>
  <c r="H3754" i="1"/>
  <c r="J3754" i="1" s="1"/>
  <c r="K3754" i="1" s="1"/>
  <c r="H3753" i="1"/>
  <c r="J3753" i="1" s="1"/>
  <c r="K3753" i="1" s="1"/>
  <c r="H3752" i="1"/>
  <c r="J3752" i="1" s="1"/>
  <c r="K3752" i="1" s="1"/>
  <c r="H3751" i="1"/>
  <c r="J3751" i="1" s="1"/>
  <c r="K3751" i="1" s="1"/>
  <c r="H3750" i="1"/>
  <c r="J3750" i="1" s="1"/>
  <c r="K3750" i="1" s="1"/>
  <c r="H3749" i="1"/>
  <c r="J3749" i="1" s="1"/>
  <c r="K3749" i="1" s="1"/>
  <c r="H3748" i="1"/>
  <c r="J3748" i="1" s="1"/>
  <c r="K3748" i="1" s="1"/>
  <c r="H3747" i="1"/>
  <c r="J3747" i="1" s="1"/>
  <c r="K3747" i="1" s="1"/>
  <c r="H3746" i="1"/>
  <c r="J3746" i="1" s="1"/>
  <c r="K3746" i="1" s="1"/>
  <c r="H3745" i="1"/>
  <c r="J3745" i="1" s="1"/>
  <c r="K3745" i="1" s="1"/>
  <c r="H3744" i="1"/>
  <c r="J3744" i="1" s="1"/>
  <c r="K3744" i="1" s="1"/>
  <c r="H3743" i="1"/>
  <c r="J3743" i="1" s="1"/>
  <c r="K3743" i="1" s="1"/>
  <c r="H3742" i="1"/>
  <c r="J3742" i="1" s="1"/>
  <c r="K3742" i="1" s="1"/>
  <c r="H3741" i="1"/>
  <c r="J3741" i="1" s="1"/>
  <c r="K3741" i="1" s="1"/>
  <c r="H3740" i="1"/>
  <c r="J3740" i="1" s="1"/>
  <c r="K3740" i="1" s="1"/>
  <c r="H3739" i="1"/>
  <c r="J3739" i="1" s="1"/>
  <c r="K3739" i="1" s="1"/>
  <c r="H3738" i="1"/>
  <c r="J3738" i="1" s="1"/>
  <c r="K3738" i="1" s="1"/>
  <c r="H3737" i="1"/>
  <c r="J3737" i="1" s="1"/>
  <c r="K3737" i="1" s="1"/>
  <c r="H3736" i="1"/>
  <c r="J3736" i="1" s="1"/>
  <c r="K3736" i="1" s="1"/>
  <c r="H3735" i="1"/>
  <c r="J3735" i="1" s="1"/>
  <c r="K3735" i="1" s="1"/>
  <c r="H3734" i="1"/>
  <c r="J3734" i="1" s="1"/>
  <c r="K3734" i="1" s="1"/>
  <c r="H3733" i="1"/>
  <c r="J3733" i="1" s="1"/>
  <c r="K3733" i="1" s="1"/>
  <c r="H3732" i="1"/>
  <c r="J3732" i="1" s="1"/>
  <c r="K3732" i="1" s="1"/>
  <c r="H3731" i="1"/>
  <c r="J3731" i="1" s="1"/>
  <c r="K3731" i="1" s="1"/>
  <c r="H3730" i="1"/>
  <c r="J3730" i="1" s="1"/>
  <c r="K3730" i="1" s="1"/>
  <c r="H3729" i="1"/>
  <c r="J3729" i="1" s="1"/>
  <c r="K3729" i="1" s="1"/>
  <c r="H3728" i="1"/>
  <c r="J3728" i="1" s="1"/>
  <c r="K3728" i="1" s="1"/>
  <c r="H3727" i="1"/>
  <c r="J3727" i="1" s="1"/>
  <c r="K3727" i="1" s="1"/>
  <c r="H3726" i="1"/>
  <c r="J3726" i="1" s="1"/>
  <c r="K3726" i="1" s="1"/>
  <c r="H3725" i="1"/>
  <c r="J3725" i="1" s="1"/>
  <c r="K3725" i="1" s="1"/>
  <c r="H3724" i="1"/>
  <c r="J3724" i="1" s="1"/>
  <c r="K3724" i="1" s="1"/>
  <c r="H3723" i="1"/>
  <c r="J3723" i="1" s="1"/>
  <c r="K3723" i="1" s="1"/>
  <c r="H3722" i="1"/>
  <c r="J3722" i="1" s="1"/>
  <c r="K3722" i="1" s="1"/>
  <c r="H3721" i="1"/>
  <c r="J3721" i="1" s="1"/>
  <c r="K3721" i="1" s="1"/>
  <c r="H3720" i="1"/>
  <c r="J3720" i="1" s="1"/>
  <c r="K3720" i="1" s="1"/>
  <c r="H3719" i="1"/>
  <c r="J3719" i="1" s="1"/>
  <c r="K3719" i="1" s="1"/>
  <c r="H3718" i="1"/>
  <c r="J3718" i="1" s="1"/>
  <c r="K3718" i="1" s="1"/>
  <c r="H3717" i="1"/>
  <c r="J3717" i="1" s="1"/>
  <c r="K3717" i="1" s="1"/>
  <c r="H3716" i="1"/>
  <c r="J3716" i="1" s="1"/>
  <c r="K3716" i="1" s="1"/>
  <c r="H3715" i="1"/>
  <c r="J3715" i="1" s="1"/>
  <c r="K3715" i="1" s="1"/>
  <c r="H3714" i="1"/>
  <c r="J3714" i="1" s="1"/>
  <c r="K3714" i="1" s="1"/>
  <c r="H3713" i="1"/>
  <c r="J3713" i="1" s="1"/>
  <c r="K3713" i="1" s="1"/>
  <c r="H3712" i="1"/>
  <c r="J3712" i="1" s="1"/>
  <c r="K3712" i="1" s="1"/>
  <c r="H3711" i="1"/>
  <c r="J3711" i="1" s="1"/>
  <c r="K3711" i="1" s="1"/>
  <c r="H3710" i="1"/>
  <c r="J3710" i="1" s="1"/>
  <c r="K3710" i="1" s="1"/>
  <c r="H3709" i="1"/>
  <c r="J3709" i="1" s="1"/>
  <c r="K3709" i="1" s="1"/>
  <c r="H3708" i="1"/>
  <c r="J3708" i="1" s="1"/>
  <c r="K3708" i="1" s="1"/>
  <c r="H3707" i="1"/>
  <c r="J3707" i="1" s="1"/>
  <c r="K3707" i="1" s="1"/>
  <c r="H3706" i="1"/>
  <c r="J3706" i="1" s="1"/>
  <c r="K3706" i="1" s="1"/>
  <c r="H3705" i="1"/>
  <c r="J3705" i="1" s="1"/>
  <c r="K3705" i="1" s="1"/>
  <c r="H3704" i="1"/>
  <c r="J3704" i="1" s="1"/>
  <c r="K3704" i="1" s="1"/>
  <c r="H3703" i="1"/>
  <c r="J3703" i="1" s="1"/>
  <c r="K3703" i="1" s="1"/>
  <c r="H3702" i="1"/>
  <c r="J3702" i="1" s="1"/>
  <c r="K3702" i="1" s="1"/>
  <c r="H3701" i="1"/>
  <c r="J3701" i="1" s="1"/>
  <c r="K3701" i="1" s="1"/>
  <c r="H3700" i="1"/>
  <c r="J3700" i="1" s="1"/>
  <c r="K3700" i="1" s="1"/>
  <c r="H3699" i="1"/>
  <c r="J3699" i="1" s="1"/>
  <c r="K3699" i="1" s="1"/>
  <c r="H3698" i="1"/>
  <c r="J3698" i="1" s="1"/>
  <c r="K3698" i="1" s="1"/>
  <c r="H3697" i="1"/>
  <c r="J3697" i="1" s="1"/>
  <c r="K3697" i="1" s="1"/>
  <c r="H3696" i="1"/>
  <c r="J3696" i="1" s="1"/>
  <c r="K3696" i="1" s="1"/>
  <c r="H3695" i="1"/>
  <c r="J3695" i="1" s="1"/>
  <c r="K3695" i="1" s="1"/>
  <c r="H3694" i="1"/>
  <c r="J3694" i="1" s="1"/>
  <c r="K3694" i="1" s="1"/>
  <c r="H3693" i="1"/>
  <c r="J3693" i="1" s="1"/>
  <c r="K3693" i="1" s="1"/>
  <c r="H3692" i="1"/>
  <c r="J3692" i="1" s="1"/>
  <c r="K3692" i="1" s="1"/>
  <c r="H3691" i="1"/>
  <c r="J3691" i="1" s="1"/>
  <c r="K3691" i="1" s="1"/>
  <c r="H3690" i="1"/>
  <c r="J3690" i="1" s="1"/>
  <c r="K3690" i="1" s="1"/>
  <c r="H3689" i="1"/>
  <c r="J3689" i="1" s="1"/>
  <c r="K3689" i="1" s="1"/>
  <c r="H3688" i="1"/>
  <c r="J3688" i="1" s="1"/>
  <c r="K3688" i="1" s="1"/>
</calcChain>
</file>

<file path=xl/sharedStrings.xml><?xml version="1.0" encoding="utf-8"?>
<sst xmlns="http://schemas.openxmlformats.org/spreadsheetml/2006/main" count="19692" uniqueCount="678">
  <si>
    <t>KOD</t>
  </si>
  <si>
    <t>BARKOD</t>
  </si>
  <si>
    <t>MAMUL</t>
  </si>
  <si>
    <t>K.İÇİ</t>
  </si>
  <si>
    <t>GR</t>
  </si>
  <si>
    <t>LİSTE</t>
  </si>
  <si>
    <t>FATURA ALTI %</t>
  </si>
  <si>
    <t>DÖNEM SONU %</t>
  </si>
  <si>
    <t>KDV</t>
  </si>
  <si>
    <t>NET MALİYET</t>
  </si>
  <si>
    <t>Ö.RAF</t>
  </si>
  <si>
    <t>KATEGORİ</t>
  </si>
  <si>
    <t>AY</t>
  </si>
  <si>
    <t>CALVE ACILI KETÇAP 8X430G</t>
  </si>
  <si>
    <t>FOOD</t>
  </si>
  <si>
    <t>EKİM</t>
  </si>
  <si>
    <t>CALVE KETÇAP 8X430G</t>
  </si>
  <si>
    <t>CALVE ACILI KETÇAP 12*610GR</t>
  </si>
  <si>
    <t>CALVE KETÇAP 12*610GR</t>
  </si>
  <si>
    <t>CALVE HAFIF BI MAYONEZ ZEYTINYAGLI 8X335G</t>
  </si>
  <si>
    <t>CALVE SARIMSAKLI MAYONEZ (12X245G)</t>
  </si>
  <si>
    <t>CALVE MAYONEZ 8X380G</t>
  </si>
  <si>
    <t>CALVE MAYONEZ 12*540GR</t>
  </si>
  <si>
    <t>CALVE KET-MAYO ORTA SET 8X750G</t>
  </si>
  <si>
    <t>CALVE ACILI KET-MAYO ORTA SET 8X750G</t>
  </si>
  <si>
    <t>CALVE HOT KET-MAYO MIDDLE SET MPO 8X810G</t>
  </si>
  <si>
    <t>CALVE KET-MAYO MIDDLE SET MPO 8X810G</t>
  </si>
  <si>
    <t>CALVE TATLI KETÇAP/MAYONEZ SET (8*1140GR)</t>
  </si>
  <si>
    <t>CALVE ACILI KETÇAP/MAYONEZ SET (8*1140GR)</t>
  </si>
  <si>
    <t>CALVE ACILI KETÇAP/MAYONEZ SET (8*1150GR)</t>
  </si>
  <si>
    <t>CALVE TATLI KETÇAP/MAYONEZ SET (8*1150GR)</t>
  </si>
  <si>
    <t>CALVE ACI PERI PERI SOS 12X245G</t>
  </si>
  <si>
    <t>CALVE RANCH SOS (12X245 GR)</t>
  </si>
  <si>
    <t>CALVE ACI SOS (12X275 GR)</t>
  </si>
  <si>
    <t>CALVE CHEDDAR SOS (12X240 GR)</t>
  </si>
  <si>
    <t>CALVE BALLI HARDAL (12X260 GR)</t>
  </si>
  <si>
    <t>CALVE HARDAL (12X250 GR)</t>
  </si>
  <si>
    <t>CALVE BARBEKU SOS (12X290 GR)</t>
  </si>
  <si>
    <t>CALVE KÖRİ SOS (12x260 GR)</t>
  </si>
  <si>
    <t>CALVE SRIRACHA ACI SOS (12x255 GR)</t>
  </si>
  <si>
    <t xml:space="preserve">KNORR ANALI KIZLI ÇORBA 144X70GR </t>
  </si>
  <si>
    <t>KNORR ŞEH. TAVUK DOMATES ÇORBASI 144X 67 GR</t>
  </si>
  <si>
    <t>KNORR CENNET ÇORBASI 144X76 GR</t>
  </si>
  <si>
    <t>KNORR KREMALI BROKOLI ÇORBASI</t>
  </si>
  <si>
    <t>KNORR YAYLA ÇORBASI</t>
  </si>
  <si>
    <t>KNORR ŞEHRİYELİ TAVUK ÇORBASI</t>
  </si>
  <si>
    <t>KNORR EZOGELİN ÇORBASI</t>
  </si>
  <si>
    <t>KNORR TARHANA ÇORBASI</t>
  </si>
  <si>
    <t>KNORR İŞKEMBE ÇORBASI</t>
  </si>
  <si>
    <t>KNORR MERCİMEK ÇORBASI</t>
  </si>
  <si>
    <t>KNORR KREMALI DOMATES ÇORBASI</t>
  </si>
  <si>
    <t>KNORR KREMALI MANTAR ÇORBASI</t>
  </si>
  <si>
    <t>KNORR KREMALI TAVUK ÇORBASI</t>
  </si>
  <si>
    <t>KNORR DÜĞÜN ÇORBASI</t>
  </si>
  <si>
    <t>KNORR CAS ACI EKŞİ 144X19 GR</t>
  </si>
  <si>
    <t>KNORR CAS ACILI DOMATES EF 144X22G</t>
  </si>
  <si>
    <t>KNORR CAS EZOGELIN EF 144X22G</t>
  </si>
  <si>
    <t>KNORR CAS KITIRLI DOMATES EF 144X22G</t>
  </si>
  <si>
    <t>KNORR CAS KREMALI TAVUK EF 144X18G</t>
  </si>
  <si>
    <t>KNORR CAS MERCIMEK EF 144X22G</t>
  </si>
  <si>
    <t>KNORR CAS KREMALI MANTAR EF 144X19G</t>
  </si>
  <si>
    <t xml:space="preserve">KNORR BULYON 1 LT - TAVUK </t>
  </si>
  <si>
    <t xml:space="preserve">KNORR BULYON 1 LT - ET </t>
  </si>
  <si>
    <t xml:space="preserve">KNORR BULYON 3 LT - TAVUK </t>
  </si>
  <si>
    <t>KNORR BULYON 3 LT- TAVUK SEBZELI</t>
  </si>
  <si>
    <t xml:space="preserve">KNORR BULYON 3 LT - ET </t>
  </si>
  <si>
    <t>KNORR BULYON 6 LT - TAVUK</t>
  </si>
  <si>
    <t>KNORR BULYON 6 LT - TAVUK SEBZELI</t>
  </si>
  <si>
    <t xml:space="preserve">KNORR BULYON 6 LT - ET </t>
  </si>
  <si>
    <t>KNORR BULYON 12 LT - TAVUK</t>
  </si>
  <si>
    <t>KNORR BULYON 12 LT - ET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</si>
  <si>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</si>
  <si>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</si>
  <si>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</si>
  <si>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</si>
  <si>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</si>
  <si>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KNORR MERCİMEK KÖFTE 48X100 GR</t>
  </si>
  <si>
    <t xml:space="preserve">KNORR KÖFTE HARCI </t>
  </si>
  <si>
    <t>KNORR PANE HARCI</t>
  </si>
  <si>
    <t>KNORR ÇITIR PANE HARCI</t>
  </si>
  <si>
    <t>KNORR CIG KOFTE SETI 32X120G</t>
  </si>
  <si>
    <t>KNORR HUMUS 144X75G</t>
  </si>
  <si>
    <t>KNORR BEŞAMEL SOS</t>
  </si>
  <si>
    <t xml:space="preserve">KNORR MAKARNA SOS - KREMALI MANTAR </t>
  </si>
  <si>
    <t>KNORR MAKARNA SOS - SPAGETTİ BOLONEZ</t>
  </si>
  <si>
    <t>KNORR MAKARNA SOS - FESLEĞENLİ</t>
  </si>
  <si>
    <t>KNORR MAKARNA SOS - PEYNİRLİ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</si>
  <si>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</si>
  <si>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</si>
  <si>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</si>
  <si>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</si>
  <si>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</si>
  <si>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</si>
  <si>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</si>
  <si>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</si>
  <si>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</si>
  <si>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</si>
  <si>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</si>
  <si>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</si>
  <si>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</si>
  <si>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</si>
  <si>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</si>
  <si>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KNORR KARANFIL 140X15G</t>
  </si>
  <si>
    <t>KNORR ÇÖREKOTU 140X60G</t>
  </si>
  <si>
    <t>KNORR HINDISTAN CEVIZI 140X40G</t>
  </si>
  <si>
    <t>KNORR EKONOMIK PULBIBER 24X200G</t>
  </si>
  <si>
    <t>KNORR EKONOMIK KEKIK 24X55G</t>
  </si>
  <si>
    <t>KNORR EKONOMIK NANE 24X65G</t>
  </si>
  <si>
    <t>KNORR CABUK MAC &amp; CHEESE MAKARNA</t>
  </si>
  <si>
    <t>KNORR ÇABUK MAKARNA XL 3 PEYNİRLİ</t>
  </si>
  <si>
    <t>KNORR ÇABUK MAKARNA XL NAPOLİTEN</t>
  </si>
  <si>
    <t>KNORR NOODLE SEBZELİ ET ÇEŞNİLİ</t>
  </si>
  <si>
    <t>KNORR NOODLE TAVUK ÇEŞNİLİ</t>
  </si>
  <si>
    <t>KNORR NOODLE KÖRİLİ</t>
  </si>
  <si>
    <t>KNORR NOODLE ACILI DOMATESLİ</t>
  </si>
  <si>
    <t>LIPTON EARL GREY LOOSE EKA  16X500G</t>
  </si>
  <si>
    <t>LIPTON EARL GREY LOOSE EKA  9X1000G</t>
  </si>
  <si>
    <t>LIPTON EX YOGUN ERL GRY EKA  12X100G</t>
  </si>
  <si>
    <t>LIPTON EXTRA DEM DOKME EKA  16X500G</t>
  </si>
  <si>
    <t>LIPTON YELLOW LABEL LOOSE EKA  16X500G</t>
  </si>
  <si>
    <t>LIPTON YELLOW LABEL LOOSE EKA  9X1000G</t>
  </si>
  <si>
    <t>LIPTON DOGU KARADENIZ EKA  16X500G</t>
  </si>
  <si>
    <t>LIPTON DOGU KARADENIZ EKA  9X1000G</t>
  </si>
  <si>
    <t>LIPTON DOGU KARADENIZ TB EKA  6X200G</t>
  </si>
  <si>
    <t>LIPTON EARL GREY TB EKA  6X200G</t>
  </si>
  <si>
    <t>LIPTON DOGU KARADENIZ TB EKA  12X50G</t>
  </si>
  <si>
    <t>LIPTON YELLOW LABEL TB EKA  12X50G</t>
  </si>
  <si>
    <t>LIPTON YELLOW LABEL TB EKA  6X200G</t>
  </si>
  <si>
    <t>LIPTON EARL GREY TB EKA  12X50G</t>
  </si>
  <si>
    <t>OMO ELDE YIKAMA</t>
  </si>
  <si>
    <t>HC</t>
  </si>
  <si>
    <t xml:space="preserve">OMOMATİK ACTIVE FRESH </t>
  </si>
  <si>
    <t>OMOMATİK COLOR</t>
  </si>
  <si>
    <t>OMOMATİK ACTIVE OXYGEN TOZ 1500 Gr.</t>
  </si>
  <si>
    <t>OMOMATİK ACTIVE OXYGEN TOZ 4500 Gr.</t>
  </si>
  <si>
    <t>OMOMATİK ACTIVE OXYGEN TOZ 6000 Gr.</t>
  </si>
  <si>
    <t>OMO ACTIVE FRESH BUNDLE 112X5.5KG</t>
  </si>
  <si>
    <t>OMO COLOR BUNDLESIZ 112X5.5KG</t>
  </si>
  <si>
    <t>OMO MATIK ACTIVE FRESH / RENKLILER 7,5KG</t>
  </si>
  <si>
    <t>Omo Sıvı COLD Active 1690ml</t>
  </si>
  <si>
    <t>Omo Sıvı COLD Active Fresh 1690ml</t>
  </si>
  <si>
    <t>Omo Sıvı COLD Color 1690ml</t>
  </si>
  <si>
    <t>Omo Sıvı COLD Siyah 1690ml</t>
  </si>
  <si>
    <t>OMO ACTIVE OXYGEN 6X1690 ML</t>
  </si>
  <si>
    <t>OMO MAKİNE TEMİZLEYİCİ 200ML</t>
  </si>
  <si>
    <t>OMO MAKİNE TEMİZLEYİCİ 400ML</t>
  </si>
  <si>
    <t>RINSO TOZ LIMON KARBONAT 9X1.5KG</t>
  </si>
  <si>
    <t>RINSO TOZ LIMON KARBONAT 4X4KG</t>
  </si>
  <si>
    <t>RINSO TOZ LIMON KARBONAT 112X6KG</t>
  </si>
  <si>
    <t>RINSO TOZ DENIZ MINERALLERI 112X6KG</t>
  </si>
  <si>
    <t>RINSO TOZ DENİZ MİNARELLERİ 96X8KG</t>
  </si>
  <si>
    <t>RINSO TOZ LIMON KARBONAT 96X8KG</t>
  </si>
  <si>
    <t>RINSO SIVI ALOE VERA RENKLILER 6X3L</t>
  </si>
  <si>
    <t>RINSO SIVI KOMUR SIYAHLIGI 6X3L</t>
  </si>
  <si>
    <t>YUMOŞ ÇİÇEK BAHÇESİ</t>
  </si>
  <si>
    <t>YUMOŞ BAHAR TAZELİĞİ</t>
  </si>
  <si>
    <t>YUMOS BAHAR TAZELIGI 5LT</t>
  </si>
  <si>
    <t>YUMOS CICEK BAHCESI 5LT</t>
  </si>
  <si>
    <t>YUMOS EXTRA LILYUM LOTUS NEW 9X1440ML</t>
  </si>
  <si>
    <t>YUMOS EXTRA YABANI ORKIDE YAS. 1440ML</t>
  </si>
  <si>
    <t>YUMOS EXTRA LAVANTA MANOLYA 1440ML</t>
  </si>
  <si>
    <t>YUMOS EXTRA AMBER 1440ML</t>
  </si>
  <si>
    <t>YUMOS EXTRA HANIMELİ  1440ML</t>
  </si>
  <si>
    <t>YUMOS EXTRA ŞAKAYIK  1440ML</t>
  </si>
  <si>
    <t>YUMOS UZMAN GRILESME KARSITI 9X1200ML</t>
  </si>
  <si>
    <t>YUMOS UZMAN KOLAY UTU 9X1200ML</t>
  </si>
  <si>
    <t>YUMOS UZMAN RENK KORUMA 9X1200ML</t>
  </si>
  <si>
    <t>YUMOS EXTRA PURE SENSTVE 9X1200ML</t>
  </si>
  <si>
    <t>YUMOS EXTRA DOĞAL ÖZLER VANILYA-PAMUK 1200ML</t>
  </si>
  <si>
    <t>YUMOS EXTRA SAF BEYAZ 1200ML</t>
  </si>
  <si>
    <t>YUMOŞ SIVI DETERJAN RENK BAKIM 2520ML</t>
  </si>
  <si>
    <t>YUMOŞ SIVI DETERJAN SIYAH BAKIM 2520ML</t>
  </si>
  <si>
    <t>YUMOŞ SIVI DETERJAN HASSAS BAKIM 2520 ML</t>
  </si>
  <si>
    <t>YUMOŞ SIVI DETERJAN RENK BAKIM 1690 ML</t>
  </si>
  <si>
    <t>YUMOŞ SIVI DETERJAN SIYAH BAKIM 1690 ML</t>
  </si>
  <si>
    <t>YUMOŞ SIVI DETERJAN RENK BAKIM 1500 ML</t>
  </si>
  <si>
    <t>YUMOŞ SIVI DETERJAN SIYAH BAKIM 1500 ML</t>
  </si>
  <si>
    <t>YUMOS SPREY HANIMELI 450ML</t>
  </si>
  <si>
    <t>YUMOS SPREY LILYUM 450 ML</t>
  </si>
  <si>
    <t>YUMOS SPREY ORKIDE 450ML</t>
  </si>
  <si>
    <t xml:space="preserve">YUMOS JET FRESH SPREY LİLYUM </t>
  </si>
  <si>
    <t>YUMOS JET FRESH SPREY ORKİDE</t>
  </si>
  <si>
    <t>DOMESTOS BİO ACTİVE OKALIPTUS 20X750 ML</t>
  </si>
  <si>
    <t>DOMESTOS PEMBE GÜÇ</t>
  </si>
  <si>
    <t>DOMESTOS LİMON FERAHLIĞI</t>
  </si>
  <si>
    <t>DOMESTOS OKALİPTÜS FERAHLIĞI</t>
  </si>
  <si>
    <t>DOMESTOS KAR BEYAZI</t>
  </si>
  <si>
    <t>DOMESTOS DAĞ ESİNTİSİ</t>
  </si>
  <si>
    <t>DOMESTOS 7LI PSKT OKYANUS ESİNTİSİ</t>
  </si>
  <si>
    <t xml:space="preserve">Domestos Sıfır Klor Çamaşır Suyu Orman Ferahlığı 675 ml </t>
  </si>
  <si>
    <t>DOMESTOS DAĞ ESİNTİSİ+ DOMESTOS KAR BEYAZI</t>
  </si>
  <si>
    <t>DOMESTOS WC BLOK 5Lİ GÜÇ ÇAM FER DUO COPACK</t>
  </si>
  <si>
    <t>DOMESTOS WC BLOK 5Lİ GÜÇ OKYNS FER DUO COPACK</t>
  </si>
  <si>
    <t>DOMESTOS WC BLOK 5LI GUC DUOPACK MANOLYA</t>
  </si>
  <si>
    <t>DOMESTOS WC BLOK 5Lİ GÜÇ ÇAM FERAHLIĞI</t>
  </si>
  <si>
    <t>DOMESTOS WC BLOK 5Lİ GÜÇ.OKYANUS FERAH</t>
  </si>
  <si>
    <t>DOMESTOS WC BLOK 5LI GUC MANOLYA 9X55G</t>
  </si>
  <si>
    <t xml:space="preserve">DOMESTOS YZY TEMIZLEYICI CAM </t>
  </si>
  <si>
    <t>DOMESTOS YZY TEMIZLEYICI LIMON</t>
  </si>
  <si>
    <t>DOMESTOS YZY TEMIZLEYICI BAHAR ÇİÇEKLERİ</t>
  </si>
  <si>
    <t>DOMESTOS YZY TEMIZLEYICI OKYANUS</t>
  </si>
  <si>
    <t>Domestos Hijyenik Köpük Okyanus Ferahlığı 450 mL</t>
  </si>
  <si>
    <t xml:space="preserve">Domestos Hijyenik Köpük Kutup Ferahlığı 450 mL </t>
  </si>
  <si>
    <t>DOMESTOS RENGARENK LEKE ÇIKARICI</t>
  </si>
  <si>
    <t>VIM YAG COZUCU SPREY</t>
  </si>
  <si>
    <t xml:space="preserve">VIM WC TEMIZLEYICI </t>
  </si>
  <si>
    <t>VIM SIRKELI KIREC SOKUCU</t>
  </si>
  <si>
    <t>VIM KIR&amp;KIREC SOKUCU SPREY</t>
  </si>
  <si>
    <t>CIF ULTRA HIJYEN JEL 16X750ML</t>
  </si>
  <si>
    <t>CİF TÜM YÜZEYLER ÇİCEK FERAHLIĞI</t>
  </si>
  <si>
    <t>CİF TÜM YÜZEYLER BAHAR FERAHLIĞI</t>
  </si>
  <si>
    <t>C JEL TÜM YÜZEYLER OKYANUS FERAHLIGI</t>
  </si>
  <si>
    <t>CIF KON. ZEMIN UZM AHSAP 16X895ML</t>
  </si>
  <si>
    <t>CIF KON ZEMIN UZM SER BYZ SABUN 16X895ML</t>
  </si>
  <si>
    <t>CIF KON ZEMN UZM FAY PMBE CICEK 16X895ML</t>
  </si>
  <si>
    <t>CIF ULTRA HIJYEN KREM 450ML</t>
  </si>
  <si>
    <t>CIF KREM MAVI CAM 450ML</t>
  </si>
  <si>
    <t>CİF KREM MUGE CICEGI VE FREZYA</t>
  </si>
  <si>
    <t xml:space="preserve">CİF KREM AMONYAKLI  </t>
  </si>
  <si>
    <t xml:space="preserve">CİF KREM LİMON KOKULU </t>
  </si>
  <si>
    <t>CIF ULTRA HIJYEN KREM 675ML</t>
  </si>
  <si>
    <t>CIF KREM MAVI CAM 675ML</t>
  </si>
  <si>
    <t xml:space="preserve">CİF KREM AMONYAKLI </t>
  </si>
  <si>
    <t xml:space="preserve">CİF KREM LİMON KOKULU  </t>
  </si>
  <si>
    <t>CİF KREM LİMONLU</t>
  </si>
  <si>
    <t xml:space="preserve">CİF ULTRA GUC SPREY </t>
  </si>
  <si>
    <t xml:space="preserve">CİF SPREY ULTRA HIZ BANYO 1000 ML </t>
  </si>
  <si>
    <t xml:space="preserve">CİF SPREY ULTRA HIZ MUTFAK 1000 ML </t>
  </si>
  <si>
    <t xml:space="preserve">CİF KREM SPREY </t>
  </si>
  <si>
    <t>SIGNAL WHITE NOW KLASIK</t>
  </si>
  <si>
    <t>PC</t>
  </si>
  <si>
    <t>SIGNAL WHITE WHITE SYSTEM TP</t>
  </si>
  <si>
    <t>SIGNAL WHITE WHITE SYSTEM GUCLU DIS MINESI</t>
  </si>
  <si>
    <t>SIGNAL WHITE WHITE SYSTEM ARINDIRICI BEYAZLIK</t>
  </si>
  <si>
    <t xml:space="preserve">SIGNAL WHITE NOW SENSITIVE </t>
  </si>
  <si>
    <t>SIGNAL MACUN COMPLATE 8 ORJINAL 24X75 ML</t>
  </si>
  <si>
    <t>SIGNAL MACUN COMPLATE 8 BEYAZLATICI 24X75 ML</t>
  </si>
  <si>
    <t>SIGNAL WHITE NOW EXTRA FRESH TP</t>
  </si>
  <si>
    <t>SIGNAL WHIYE NOW MEN SUP.PURE ETK</t>
  </si>
  <si>
    <t>SIGNAL WHIYE NOW MEN LEKESİZ ETK</t>
  </si>
  <si>
    <t>SIGNAL TP WN75 GLOSS SHINE</t>
  </si>
  <si>
    <t>SIGNAL WHITE NOW GOLD</t>
  </si>
  <si>
    <t>SIGNAL DM ÇÜRÜKLERE KARŞI NANE 36X50ML</t>
  </si>
  <si>
    <t>SIGNAL DM ÇÜRÜKLERE KARŞI NANE 48X100ML</t>
  </si>
  <si>
    <t>SIGNAL BEYAZLATICI SİSTEM 36X50ML</t>
  </si>
  <si>
    <t>SIGNAL TP ACTION UCLU KORUMA 36X50ML</t>
  </si>
  <si>
    <t>SIGNAL TP ACTION UCLU KORUMA 48X120ML</t>
  </si>
  <si>
    <t xml:space="preserve">SIGNAL BEYAZ GÜÇ </t>
  </si>
  <si>
    <t>SIGNAL PERFORMANCE</t>
  </si>
  <si>
    <t>SIGNAL NATURAL SOFT BAMBOO FIRÇA</t>
  </si>
  <si>
    <t>SIGNAL KÖMÜR İYONLU DİŞ FIRÇASI</t>
  </si>
  <si>
    <t>SIGNAL PERFORMANCE BLACK 1+1 DİŞ FIRÇASI</t>
  </si>
  <si>
    <t>Signal White Now Beyaz Dişler 1+1 Diş Fırçası</t>
  </si>
  <si>
    <t>Signal Profesyonel Bakım Diş Fırçası</t>
  </si>
  <si>
    <t>SIGNAL TB ERGONOMIC 1+1 48X39.8G</t>
  </si>
  <si>
    <t>SIGNAL TB NAZİK DIS ETİ YUM.1+1 48X38.6G</t>
  </si>
  <si>
    <t>SİGNAL PERFORMANCE 2+1 DİŞ FIRÇASI</t>
  </si>
  <si>
    <t>SİGNAL CLEAN ACTİON 3+1 DİŞ FIRÇASI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</si>
  <si>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</si>
  <si>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</si>
  <si>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</si>
  <si>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</si>
  <si>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</si>
  <si>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</si>
  <si>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</si>
  <si>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</si>
  <si>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</si>
  <si>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ELIDOR KERATIN TERAPISI ŞAMPUAN 18X400ML</t>
  </si>
  <si>
    <t>ELIDOR KERATIN TERAPISI SAÇ KREMİ 18X350ML</t>
  </si>
  <si>
    <t>ELIDOR KERATIN BAKIM KURU 18X90ML</t>
  </si>
  <si>
    <t>ELIDOR KERATIN BAKIM SUTU 18X200ML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</si>
  <si>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</si>
  <si>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</si>
  <si>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</si>
  <si>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</si>
  <si>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</si>
  <si>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ELİDOR AVOKADA VE UZUM ŞAMPUAN</t>
  </si>
  <si>
    <t>ELİDOR HINDISTAN CEVIZE ŞAMPUAN</t>
  </si>
  <si>
    <t>ELİDOR ARGAN YAĞI VE HIBISKUS ŞAMPUAN</t>
  </si>
  <si>
    <t>ELİDOR ONARICI BAKIM 1DK SAÇ KREMİ 170 ML</t>
  </si>
  <si>
    <t>ELİDOR GÜÇLÜ PARLAK 1DK SAÇ KREMİ 170 ML</t>
  </si>
  <si>
    <t>ELIDOR ELEK. ONLEYICI 7/24 12X265ML</t>
  </si>
  <si>
    <t>ELIDOR BELIRGIN BUKLE 7/24 12X265ML</t>
  </si>
  <si>
    <t>ELIDOR ONARICI ETKI 7/24 12X265ML</t>
  </si>
  <si>
    <t>ELIDOR ANINDA ONARICI SAC BAKIM SPREYI</t>
  </si>
  <si>
    <t>DOVE ONARICI ŞAMPUAN SH.18X400ML</t>
  </si>
  <si>
    <t>DOVE AVOCADO ANTI HAIRFALL SH.18X400ML</t>
  </si>
  <si>
    <t>DOVE BESLEYİCİ BAKIM SH. 18X400ML</t>
  </si>
  <si>
    <t>DOVE COCONUT STRENGTH SH.18X400ML</t>
  </si>
  <si>
    <t>DOVE LONG HAIR THEARPHY SH.400ML</t>
  </si>
  <si>
    <t>DOVE ALOE VERA ANTI-DANDRUFF SH.18X400ML</t>
  </si>
  <si>
    <t>DOVE ARGAN DAMAGE REP SH. 18X400ML</t>
  </si>
  <si>
    <t>Dove Yoğun Onarıcı Conditioner 350ML</t>
  </si>
  <si>
    <t>Dove UZUN SAÇ TERAPİSİ krem 350ML</t>
  </si>
  <si>
    <t>CLEAR MEN COOL SPORT 3IN1 SMP 30X350ML</t>
  </si>
  <si>
    <t>Clear Men 3in1 Arındırıcı Kömür 30X350 ML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</si>
  <si>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</si>
  <si>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</si>
  <si>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</si>
  <si>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</si>
  <si>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</si>
  <si>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</si>
  <si>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</si>
  <si>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</si>
  <si>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</si>
  <si>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</si>
  <si>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</si>
  <si>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</si>
  <si>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DOVE CREAM BAR BEAUTY PINK ETK</t>
  </si>
  <si>
    <t>DOVE CREAM BAR</t>
  </si>
  <si>
    <t>DOVE CREAM BAR EXFOLIATING</t>
  </si>
  <si>
    <t>DOVE FRESH TOUCH</t>
  </si>
  <si>
    <t>DOVE SENSITIVE CREAM BAR</t>
  </si>
  <si>
    <t xml:space="preserve">DOVE CREAM BAR ORIGINAL 4'lü 12X(4X90G) </t>
  </si>
  <si>
    <t>DOVE AVOCADO SIVI SABUN 12X450ML</t>
  </si>
  <si>
    <t>DOVE NEMLENDİRİCİLİ SIVI SABUN 12X450ML</t>
  </si>
  <si>
    <t>DOVE LOTUS &amp; PİRİNÇ  SIVI SABUN 12X450ML</t>
  </si>
  <si>
    <t>DOVE HİNDİSTAN CEVİZİ SIVI SABUN 12X450ML</t>
  </si>
  <si>
    <t>DOVE NEMLENDİRİCİLİ DUŞ JELİ 12X450ML</t>
  </si>
  <si>
    <t>DOVE HİNDİSTAN CEVİZİ DUŞ JELİ 12X450ML</t>
  </si>
  <si>
    <t>DOVE AVAKADO DUŞ JELİ 12X450ML</t>
  </si>
  <si>
    <t>VASELİNE JEL ORİGİNAL</t>
  </si>
  <si>
    <t xml:space="preserve">REXONA MEN INV OCEAN DEEP SPREY 24X150ML </t>
  </si>
  <si>
    <t>REXONA MEN DEODORANT 150 ML GUARD</t>
  </si>
  <si>
    <t>REXONA MEN DEODORANT 150 ML İNVİSİBLE</t>
  </si>
  <si>
    <t>REXONA MEN INVIS. ICE FRESH DEO SP 150ML</t>
  </si>
  <si>
    <t>REXONA MEN DEODORANT 150 ML V8 PERFORMANCE</t>
  </si>
  <si>
    <t>REXONA MEN DEODORANT 150 ML XTRA COOL</t>
  </si>
  <si>
    <t xml:space="preserve">REXONA MEN QUANTUM 150 ML </t>
  </si>
  <si>
    <t>REXONA MEN DEODORANT 150 ML KÖMÜR</t>
  </si>
  <si>
    <t>REXONA MEN DEODORANT 150 ML LİMON</t>
  </si>
  <si>
    <t>REXONA MEN NANE VE SEDİR AĞACI SPREY 24X150ML</t>
  </si>
  <si>
    <t>REXONA MEN COBALT DEO SPREY 150 ML</t>
  </si>
  <si>
    <t xml:space="preserve">REXONA MEN DEODORANT 150 ML LIME 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</si>
  <si>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</si>
  <si>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</si>
  <si>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</si>
  <si>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</si>
  <si>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</si>
  <si>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</si>
  <si>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LIPTON ADACAYI TB EKA  12X30G</t>
  </si>
  <si>
    <t>LIPTON AFTER DINNER EKA  6X22.5G</t>
  </si>
  <si>
    <t>LIPTON BEDTIME BLISS EKA  6X22.5G</t>
  </si>
  <si>
    <t>LIPTON DAILY DEFENSE EKA  6X22.5G</t>
  </si>
  <si>
    <t>LIPTON IHLAMUR TB EKA  12X32G</t>
  </si>
  <si>
    <t>LIPTON KUSBURNU TB EKA  12X50G</t>
  </si>
  <si>
    <t>LIPTON PAPATYA TB EKA  12X30G</t>
  </si>
  <si>
    <t>LIPTON ROOIBOS CHAI TB EKA  12X28G</t>
  </si>
  <si>
    <t>LIPTON REZENE TB EKA  12X40G</t>
  </si>
  <si>
    <t>LIPTON SLIM PLS KIRAZ SPLI EKA  12X36G</t>
  </si>
  <si>
    <t>LIPTON SLIM PLUS H.CEVIZI EKA  12X34G</t>
  </si>
  <si>
    <t>LIPTON SLIM PLUS KAYISILI EKA  12X36G</t>
  </si>
  <si>
    <t>LIPTON SLIM PLUS MAYDANOZ EKA  12X34G</t>
  </si>
  <si>
    <t>LIPTON TIME TO RELAX EKA  6X22.5G</t>
  </si>
  <si>
    <t>LIPTON VITAMIN C EKA  12X36G</t>
  </si>
  <si>
    <t>LIPTON VITAMIN D EKA  12X36G</t>
  </si>
  <si>
    <t>LIPTON ZNCFL LMN TB EKA  12X40G</t>
  </si>
  <si>
    <t>LIPTON DOGU KRDNZ 48 TPB EKA  16X153G</t>
  </si>
  <si>
    <t>LIPTON DOGU KRDNZ 100 TPB EKA  16X320G</t>
  </si>
  <si>
    <t>LIPTON DOGU KRDNZ 150 TPB EKA  8X480G</t>
  </si>
  <si>
    <t>LIPTON EARL GREY 100 TPB EKA  16X320G</t>
  </si>
  <si>
    <t>LIPTON EARL GREY 48 TPB EKA 16X153G</t>
  </si>
  <si>
    <t>LIPTON EXTRA DEM 100 TPB EKA  16X320G</t>
  </si>
  <si>
    <t>LIPTON EXTRA DEM 48 TPB EKA  16X153G</t>
  </si>
  <si>
    <t>LIPTON YELLOW LBL 48 TPB EKA 16X153G</t>
  </si>
  <si>
    <t>LIPTON YLLW LBL 100 TPB EKA  16X320G</t>
  </si>
  <si>
    <t>LIPTON TROPIKAL YESIL CAY EKA  12X30G</t>
  </si>
  <si>
    <t>LIPTON YESIL CAY BERGMTLU EKA  12X30G</t>
  </si>
  <si>
    <t>LIPTON YESIL CAY DOKME EKA  12X100G</t>
  </si>
  <si>
    <t>LIPTON YESIL CAY LIMONLU EKA  12X30G</t>
  </si>
  <si>
    <t>LIPTON YESIL CAY SADE EKA  12X30G</t>
  </si>
  <si>
    <t>LIPTON YESIL CAY YUMUSK IC EKA  12X20G</t>
  </si>
  <si>
    <t>LIPTON TEKDEM EG 24LU EKA 288X1.9G</t>
  </si>
  <si>
    <t>LIPTON TEKDEM EG 10LU DPCK EKA  12X19G</t>
  </si>
  <si>
    <t>LIPTON TEKDEM 24LU EKA 288X1.9G</t>
  </si>
  <si>
    <t>LIPTON TEKDEM 10LU DOYPACK EKA 12X19G</t>
  </si>
  <si>
    <t>LIPTON CHAITEA L 10LU KT EKA 120X18G</t>
  </si>
  <si>
    <t>LIPTON YESIL CAY TRCN EKA 12X30G</t>
  </si>
  <si>
    <t>LIPTON VITAMIN B6 EKA 12X36G</t>
  </si>
  <si>
    <t>LIPTON TURMERIC EKA 6X30G</t>
  </si>
  <si>
    <t>LIPTON MORINGA EKA 6X22.5G</t>
  </si>
  <si>
    <t>LIPTON MATCHA MINT EKA 6X22.5G</t>
  </si>
  <si>
    <t>LIPTON FILIZ TPB 48 LI EKA 16X153G</t>
  </si>
  <si>
    <t>LIPTON YL TPB 150 LI EKA 8X480G</t>
  </si>
  <si>
    <t>LIPTON YL 48TPB&amp;25TB KKOLI EKA 1X3248G</t>
  </si>
  <si>
    <t>CİF KREM SPREY LİMON</t>
  </si>
  <si>
    <t>CİF KREM SPREY ULTRA YAĞ ÇÖZÜCÜ KONSANTRE 24X70 ML</t>
  </si>
  <si>
    <t>CİF KREM SPREY ÇOK AMAÇLI KONSANTRE 24X70 ML</t>
  </si>
  <si>
    <t>CİF POWER &amp; SHİNE BANYO 750ML</t>
  </si>
  <si>
    <t>CİF POWER &amp; SHİNE MUTFAK 750ML</t>
  </si>
  <si>
    <t>CİF POWER &amp; SHİNE BANYO 750ML+SERUM 9X 820 ML</t>
  </si>
  <si>
    <t>CİF POWER &amp; SHİNE MUTFAK 750ML+SERUM 9X820ML</t>
  </si>
  <si>
    <t>CIF SPREY ULT HJYN 12X750ML</t>
  </si>
  <si>
    <t>CIF SPREY KRMZI HERYER 12X750ML</t>
  </si>
  <si>
    <t>CIF SPREY DOGANIN GUCU BANYO 12X750ML</t>
  </si>
  <si>
    <t>CIF SPREY DOGANIN GUCU MUTFAK 12X750ML</t>
  </si>
  <si>
    <t>CIF SPREY PERFECT POWER OCAK-FIRIN-MANGAL 435 ML</t>
  </si>
  <si>
    <t>REXONA MEN CHAMPIONS 24X150 ML</t>
  </si>
  <si>
    <t>REXONA WOMEN ŞEFTALİ VE LİMON OTU SPREY 24X150ML</t>
  </si>
  <si>
    <t xml:space="preserve">REXONA WOMEN INV PURE DEO SP.24X150ML 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</si>
  <si>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</si>
  <si>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</si>
  <si>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</si>
  <si>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</si>
  <si>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</si>
  <si>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</si>
  <si>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</si>
  <si>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</si>
  <si>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</si>
  <si>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</si>
  <si>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</si>
  <si>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</si>
  <si>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</si>
  <si>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</si>
  <si>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NAP FLO.FR.MUSK 24X150ML</t>
  </si>
  <si>
    <t>REXONA BASE OCEAN FRESH 24X150ML</t>
  </si>
  <si>
    <t>REXONA NAP MYSTIC  24X150ML</t>
  </si>
  <si>
    <t>REXONA NAP PASSION  24X150ML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</si>
  <si>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</si>
  <si>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</si>
  <si>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</si>
  <si>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</si>
  <si>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</si>
  <si>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SEXY BOUQUET</t>
  </si>
  <si>
    <t>REXONA WOMEN COTTON ROLLON</t>
  </si>
  <si>
    <t>REXONA WOMEN BLUE POP.&amp;APP. ROLLON</t>
  </si>
  <si>
    <t>REXONA INVIS.BLACK WHITE STIKC 6x40 ml</t>
  </si>
  <si>
    <t>REXONA MEN APST QUANTUM DRY STICK</t>
  </si>
  <si>
    <t>REXONA COTTON DRY STICK PHL ETK 6X40GR</t>
  </si>
  <si>
    <t>REXONA WOMEN SHOWER FRESH STICK</t>
  </si>
  <si>
    <t>REXONA MEN XTRACOOL STICK PHL ETK 6X50GR</t>
  </si>
  <si>
    <t>REXONA WOMEN INV.B+WHITE STICK PHL ETK 6X50GR</t>
  </si>
  <si>
    <t>REXONA MEN İNV.BLACK&amp;WHİTE STICK ETK 6X40GR</t>
  </si>
  <si>
    <t>REXONA WOMEN SHOWER FRESH STICK PHL ETK 6X40GR</t>
  </si>
  <si>
    <t>REXONA WOMEN POWDER DRY STICK PHL ETK 6X40GR</t>
  </si>
  <si>
    <t>DOVE ORJİNAL DEO</t>
  </si>
  <si>
    <t>DOVE INVISIBLE</t>
  </si>
  <si>
    <t>DOVE EVEN TONE DEO SP.12X150ML</t>
  </si>
  <si>
    <t>DOVE DOGMA LOTUS</t>
  </si>
  <si>
    <t xml:space="preserve">DOVE ALOE PEAR ETK ROLLON </t>
  </si>
  <si>
    <t xml:space="preserve">DOVE ORJİNAL ROLLON </t>
  </si>
  <si>
    <t>DOVE ORJİNAL STICK 40 GR</t>
  </si>
  <si>
    <t>AXE DARK TEMPTATION DEO BODY SPRAY 150 ML</t>
  </si>
  <si>
    <t>AXE EPIC FRESH DEO BODY SPRAY 150 ML</t>
  </si>
  <si>
    <t>AXE BLACK DEO BODY SPRAY 150 ML</t>
  </si>
  <si>
    <t>AXE APOLLO DEO BODY SPRAY 150 ML</t>
  </si>
  <si>
    <t>AXE LEATHER COOKIES DEO BODY SP.24X150ML</t>
  </si>
  <si>
    <t>AXE SKATEBOARD &amp; FR.ROSES DEO BODY SP.24X150ML</t>
  </si>
  <si>
    <t>AXE YOU REFRESHED DEO BODY SPRAY 150 ML</t>
  </si>
  <si>
    <t>AXE GOLD DEO BODY SPRAY 150 ML</t>
  </si>
  <si>
    <t>AXE AFRICA DEO BODY SP. 24X150ML</t>
  </si>
  <si>
    <t>AXE JUNGLE FRESH DEODORANT &amp; BODYSPRAY 150 ML</t>
  </si>
  <si>
    <t>AXE BLACK NIGHT DEO BODY SPRAY 150 ML</t>
  </si>
  <si>
    <t>AXE ICE CHILL DEO BODY SP. 24X150ML</t>
  </si>
  <si>
    <t>AXE STICK BLACK</t>
  </si>
  <si>
    <t xml:space="preserve">AXE STICK LEATHER &amp; COOKIES </t>
  </si>
  <si>
    <t xml:space="preserve">AXE STICK ICE CHILL </t>
  </si>
  <si>
    <t>CALVE MAYONEZ 8X350G</t>
  </si>
  <si>
    <t>LİPTON DOĞU KARADENİZ ÇAYI 500 GR</t>
  </si>
  <si>
    <t>LİPTON YELLOW LABEL  500 GR</t>
  </si>
  <si>
    <t>LIPTON EXTRA YOĞUN EARL GREY 500GR</t>
  </si>
  <si>
    <t>LIPTON EXTRA DEM DÖKME ÇAY 500 gr</t>
  </si>
  <si>
    <t>LIPTON FİLİZ CAY DÖKME ÇAY 500 gr</t>
  </si>
  <si>
    <t xml:space="preserve">LİPTON EARL GREY DÖKME ÇAY 500 gr </t>
  </si>
  <si>
    <t>LİPTON DOĞU KARADENİZ ÇAYI 1000 GR</t>
  </si>
  <si>
    <t>LİPTON YELLOW LABEL 1000 GR</t>
  </si>
  <si>
    <t>LIPTON FİLİZ DÖKME ÇAY 1000 gr</t>
  </si>
  <si>
    <t>LIPTON EXTRA DEM DÖKME ÇAY 1000 gr</t>
  </si>
  <si>
    <t>LİPTON EARL GREY DÖKME ÇAY 1000 gr</t>
  </si>
  <si>
    <t>LİPTON GOLDEN CEYLON 500 GR</t>
  </si>
  <si>
    <t>LİPTON EARL GREY 100 GR KARTON</t>
  </si>
  <si>
    <t>LIPTON EXTRA YOĞUN EARL GREY TOMURCUK 100GR</t>
  </si>
  <si>
    <t>LİPTON DOĞU KARADENİZ DEMLİK 48 li</t>
  </si>
  <si>
    <t>LİPTON DOĞU KARADENİZ DEMLİK 80'Li</t>
  </si>
  <si>
    <t>LİPTON DOĞU KARADENİZ DEMLİK 100'Lü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</si>
  <si>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</si>
  <si>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</si>
  <si>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</si>
  <si>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 xml:space="preserve">LİPTON YELLOW LABEL DEMLİK POŞET ÇAY 150'Lİ                  </t>
  </si>
  <si>
    <t xml:space="preserve">LİPTON YELLOW LABEL 48Lİ DEMLİK+25Lİ BARDAK 204 G                </t>
  </si>
  <si>
    <t>LIPTON EXTRA DEM DEMLİK 48'li</t>
  </si>
  <si>
    <t>LIPTON FİLİZ ÇAY DEMLİK 48'li</t>
  </si>
  <si>
    <t>LİPTON EARL GREY DEMLİK 48'li</t>
  </si>
  <si>
    <t>LIPTON EXTRA DEM DEMLİK 100'lu</t>
  </si>
  <si>
    <t>LIPTON FİLİZ ÇAY DEMLİK 100'lu</t>
  </si>
  <si>
    <t>LİPTON EARL GREY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</si>
  <si>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</si>
  <si>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</si>
  <si>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</si>
  <si>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>LIPTON EXTRA DEM BARDAK 25'li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</si>
  <si>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</si>
  <si>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</si>
  <si>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</si>
  <si>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</si>
  <si>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>LIPTON TEK DEM 24'LU KUTU 1.9GR</t>
  </si>
  <si>
    <t>LIPTON TEK DEM EG 24'LU KUTU 1.9GR</t>
  </si>
  <si>
    <t>LIPTON TEK DEM 10'LU PAKET 19GR</t>
  </si>
  <si>
    <t>LIPTON TEK DEM EG 10'LU PAKET 19GR</t>
  </si>
  <si>
    <t>LIPTON CHAI TEA LATTE 18GR</t>
  </si>
  <si>
    <t>LIPTON CHAI TEA LATTE 90 GR</t>
  </si>
  <si>
    <t xml:space="preserve">LIPTON YEŞİL ÇAY SADE            </t>
  </si>
  <si>
    <t>LIPTON YESIL CAY TROPIKAL</t>
  </si>
  <si>
    <t xml:space="preserve">LIPTON YEŞİL ÇAY LİMONLU    </t>
  </si>
  <si>
    <t>LIPTON KARANFİL TARCIN KARISIM YEŞİL ÇAY</t>
  </si>
  <si>
    <t>LIPTON YEŞİL ÇAY BERGAMOT AROMALI</t>
  </si>
  <si>
    <t>LIPTON YEŞİL ÇAY YUMUŞAK İÇİM</t>
  </si>
  <si>
    <t xml:space="preserve">LIPTON TB - KUŞBURNU                        </t>
  </si>
  <si>
    <t>LIPTON TB - PAPATYA</t>
  </si>
  <si>
    <t xml:space="preserve">LIPTON TB - REZENE ÇAYI                     </t>
  </si>
  <si>
    <t xml:space="preserve">LIPTON TB - SLIM PLUS ANANAS &amp; H.CEVIZI </t>
  </si>
  <si>
    <t>LIPTON TB - SLIM PLUS MATE MAYDANOZ ELMA</t>
  </si>
  <si>
    <t>LIPTON TB - SLİM PLUS KAYISILI</t>
  </si>
  <si>
    <t>LIPTON TB - SLİM PLUS KİRAZ SAPLI</t>
  </si>
  <si>
    <t xml:space="preserve">LIPTON TB - IHLAMUR                            </t>
  </si>
  <si>
    <t xml:space="preserve">LIPTON TB - ROOIBOS CHAI </t>
  </si>
  <si>
    <t>LIPTON TB - ZENCEFİL LİMON</t>
  </si>
  <si>
    <t>LIPTON TB - NANE - LİMON</t>
  </si>
  <si>
    <t xml:space="preserve">LIPTON TB - ADAÇAYI                             </t>
  </si>
  <si>
    <t>LIPTON YESIL CAY DOKME 12X100G</t>
  </si>
  <si>
    <t>LIPTON VITAMIN B6</t>
  </si>
  <si>
    <t>LIPTON VITAMIN C</t>
  </si>
  <si>
    <t>LIPTON VITAMIN D</t>
  </si>
  <si>
    <t>CALVE ACILI KETÇAP 8X400G</t>
  </si>
  <si>
    <t>CALVE KETÇAP 8X400G</t>
  </si>
  <si>
    <t>CALVE ACILI KETÇAP 12*600GR</t>
  </si>
  <si>
    <t>CALVE KETÇAP 12*600GR</t>
  </si>
  <si>
    <t>MART</t>
  </si>
  <si>
    <t>Omo Sıvı Active 1690ml</t>
  </si>
  <si>
    <t>Omo Sıvı Active Fresh 1690ml</t>
  </si>
  <si>
    <t>Omo Sıvı Color 1690ml</t>
  </si>
  <si>
    <t>Omo Sıvı Siyah 1690ml</t>
  </si>
  <si>
    <t>OMO SIVI SİYAH 2470ML</t>
  </si>
  <si>
    <t>OMO SIK YIKANANLAR 2470ML 38 YIKAMA</t>
  </si>
  <si>
    <t>RINSO TOZ LIMON KARBONAT 72X8KG</t>
  </si>
  <si>
    <t xml:space="preserve">YUMOŞ HASSAS CİLTLER </t>
  </si>
  <si>
    <t xml:space="preserve">DOMESTOS SPREY                                  </t>
  </si>
  <si>
    <t>C JEL TÜM YÜZEYLER YASEMIN FERAHLIGI</t>
  </si>
  <si>
    <t>CIF KON. ZEMIN UZM MERMER 16X895ML</t>
  </si>
  <si>
    <t>NİSAN</t>
  </si>
  <si>
    <t>MAYIS</t>
  </si>
  <si>
    <t>HAZİRAN</t>
  </si>
  <si>
    <t>TEMMUZ</t>
  </si>
  <si>
    <t>AĞUSTOS</t>
  </si>
  <si>
    <t>ELIDOR SÜPER SAÇ KREMİ SAGLIKLI GORUNEN SAC 170ML</t>
  </si>
  <si>
    <t>ELIDOR SÜPER SAÇ KREMİ HİNDİSTAN CEVİZİ 170ML</t>
  </si>
  <si>
    <t>ELIDOR SAGLIKLI UZAYN 1DK SAC.BK.KR 170 ML</t>
  </si>
  <si>
    <t>ELIDOR DURULANMAZ 7'Sİ 1 ARADA 150 ML</t>
  </si>
  <si>
    <t>ELIDOR BELIRGIN BUKLE 7/24 12X300ML</t>
  </si>
  <si>
    <t>ELIDOR ONARICI ETKI 7/24 12X300ML</t>
  </si>
  <si>
    <t>ELIDOR ELEK. ONLEYICI 7/24 12X300ML</t>
  </si>
  <si>
    <t xml:space="preserve">ELIDOR ANINDA ONARICI SAC BAKIM MASKESI </t>
  </si>
  <si>
    <t>DOVE INTENSIVE CARE SH.18X400ML</t>
  </si>
  <si>
    <t>DOVE NOURISHING CARE SH. 18X400ML</t>
  </si>
  <si>
    <t>DOVE SENSITI.CARE MICELLAR SH.18X400ML</t>
  </si>
  <si>
    <t>Dove ARGAN SAÇ BAKIM KREM 350ML</t>
  </si>
  <si>
    <t>Dove Avakado saç bakım KREM 350ML</t>
  </si>
  <si>
    <t>Dove Micellar Narin bak. krem 350ML</t>
  </si>
  <si>
    <t>Clear Men Cool Sport 30X325ML</t>
  </si>
  <si>
    <t>Clear Men Legend by Cristiano Ronaldo 30X325ML</t>
  </si>
  <si>
    <t>Clear Women Yumuşak &amp; Parlak 30X325ML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</si>
  <si>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</si>
  <si>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</si>
  <si>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</si>
  <si>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</si>
  <si>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</si>
  <si>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</si>
  <si>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</si>
  <si>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</si>
  <si>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</si>
  <si>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</si>
  <si>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</si>
  <si>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SH 600ML</t>
  </si>
  <si>
    <t>CLEAR MEN HAIRFALL SH 600ML</t>
  </si>
  <si>
    <t>CLEAR DEEP CLEANSE SH  600ML</t>
  </si>
  <si>
    <t>CLEAR MEN HIZ.STİL 2N1 SH 600ML</t>
  </si>
  <si>
    <t>CLEAR MEN GREASE CONT.SH 600ML</t>
  </si>
  <si>
    <t>CLEAR MEN DUŞ FERAH.SH 600ML</t>
  </si>
  <si>
    <t>CLEAR MEN GUNLUK ARINDIRICI SH 600ML</t>
  </si>
  <si>
    <t>CLEAR FW KİL TERAPİSİ SH 600ML</t>
  </si>
  <si>
    <t>CLEAR FW KİRAZ ÇİÇEĞİ SH 600ML</t>
  </si>
  <si>
    <t>CLEAR FW SAC DOKÜLMESİ SH 600ML</t>
  </si>
  <si>
    <t>CLEAR FW BİTKİSEL SENTEZ SH. 600ML</t>
  </si>
  <si>
    <t>CLEAR FW KOMP.BAK.SH. 600ML</t>
  </si>
  <si>
    <t>CLEAR MEN LEGEND BY CR7 RONALDO</t>
  </si>
  <si>
    <t>DOVE SHEABUTTER CREAM BAR</t>
  </si>
  <si>
    <t>DOVE DEEPLY NOURISHING SIVI SABUN</t>
  </si>
  <si>
    <t>DOVE NEM.HIN.CEV.YAG BAD.SU.12X500ML</t>
  </si>
  <si>
    <t>DOVE NEM.AVO.YAG.KALEN.OZÜ.12X500ML</t>
  </si>
  <si>
    <t>DOVE HİNDİSTAN CEVİZLİ SIVI SABUN 12X450ML</t>
  </si>
  <si>
    <t>DOVE DEEPLY NOURISHING SIVI SABUN 12X450ML</t>
  </si>
  <si>
    <t>DOVE DEEPLY NOURISHING</t>
  </si>
  <si>
    <t>Dove Duş Jeli Lavanta Yağı/Biberiye Özü 500 ml</t>
  </si>
  <si>
    <t>Dove Duş Jeli Hindistan Cevizi Yağı/Badem Sütü Özü 500 ml</t>
  </si>
  <si>
    <t>Dove Duş Jeli Avokado Yağı/Kalendula Jeli 500 ml</t>
  </si>
  <si>
    <t>PURELINE DENİZ MİNERALLERİ KATI SABUN 280GR</t>
  </si>
  <si>
    <t>PURELINE GÜL KATI SABUN 280GR</t>
  </si>
  <si>
    <t>PURELINE YASEMİN KATI SABUN 280GR</t>
  </si>
  <si>
    <t>PURELINE GÜL SIVI SABUN 280ML</t>
  </si>
  <si>
    <t>PURELINE HİNDİSTAN CEVİZİ SIVI SABUN 280ML</t>
  </si>
  <si>
    <t>PURELINE YASEMİN SIVI SABUN 280ML</t>
  </si>
  <si>
    <t>8690637504495 </t>
  </si>
  <si>
    <t>PURE LINE SPREY KOLONYA MİSKET LİMONU 100ML</t>
  </si>
  <si>
    <t>PURE LINE SPREY KOLONYA DENİZ MİNERALLERİ 100ML</t>
  </si>
  <si>
    <t>PURE LINE SPREY KOLONYA ÇİÇEK BUKETİ 100ML</t>
  </si>
  <si>
    <t>Pure Line Kolonya Misket Limonu</t>
  </si>
  <si>
    <t>Pure Line Kolonya Deniz Mineralleri</t>
  </si>
  <si>
    <t>LUX CREAM BAR DREAM</t>
  </si>
  <si>
    <t>LUX CREAM BAR PERFECTION</t>
  </si>
  <si>
    <t>LUX CREAM BAR MAGİCAL</t>
  </si>
  <si>
    <t>LUX CREAM BAR SOFT</t>
  </si>
  <si>
    <t>LUX CREAM BAR VELVET</t>
  </si>
  <si>
    <t>VASELİNE JEL BABY</t>
  </si>
  <si>
    <t>REXONA DEODORANT 150 ML OCEAN FRESH</t>
  </si>
  <si>
    <t>REXONA DEODORANT 150 ML MUSK</t>
  </si>
  <si>
    <t>REXONA DEODORANT 150 ML MAVİ GELİNCİK</t>
  </si>
  <si>
    <t>REXONA ALOE BAMBOO DEODORANT 150 ML</t>
  </si>
  <si>
    <t>REXONA INV. FRESH DEODORANT 150 ML</t>
  </si>
  <si>
    <t>REXONA DEODORANT 150 ML SHOWER FRESH</t>
  </si>
  <si>
    <t>REXONA INV.  BLACK WHITE DEODORANT 150 ML</t>
  </si>
  <si>
    <t>REXONA SEXY BOUQ DEODANRT 150 ML</t>
  </si>
  <si>
    <t>REXONA PEACH SPRAK DEODORANT 150 ML</t>
  </si>
  <si>
    <t>REXONA MEN INVIS.BLACK WHITE STIKC</t>
  </si>
  <si>
    <t>DOVE DEO AERO.NAR</t>
  </si>
  <si>
    <t xml:space="preserve">DOVE DOGMA COCONUT </t>
  </si>
  <si>
    <t>DOVE DOGMA MATCHA</t>
  </si>
  <si>
    <t>Dove Men Sprey Deo Extra Fresh</t>
  </si>
  <si>
    <t>DOVE MEN INVISBLE DEO</t>
  </si>
  <si>
    <t>DOVE MEN CLEAN COMFORT DEO</t>
  </si>
  <si>
    <t>DOVE MEN TIRAŞ SONRAI KORUMA SPREY 12X150ML</t>
  </si>
  <si>
    <t>DOVE MEN TIRAŞ SONRAI KORUMA STICK 6X50ML</t>
  </si>
  <si>
    <t>DOVE MEN COOL FRESH STICK</t>
  </si>
  <si>
    <t>DOVE MEN CARE INVISIBLE STICK</t>
  </si>
  <si>
    <t>DOVE DOGMA COCONUT ETK STICK</t>
  </si>
  <si>
    <t>DOVE ORJİNAL ATHENA STICK</t>
  </si>
  <si>
    <t>DOVE INVİSİBLE STICK</t>
  </si>
  <si>
    <t>DOVE MEN CLEAN COMFORT STICK</t>
  </si>
  <si>
    <t>DOVE INVİSİBLE ROLLON</t>
  </si>
  <si>
    <t>DOVE DEO DOGMA COCONUT RO 12X50ML</t>
  </si>
  <si>
    <t>DOVE DEO DOGMA MATCHA RO 12X50ML</t>
  </si>
  <si>
    <t>Dove Men Roll-on Deo Extra Fresh Deo</t>
  </si>
  <si>
    <t>LİPTON DOĞU KARADENİZ DEMLİK 160'Li</t>
  </si>
  <si>
    <t>SİGNAL WHITE NOW KLASİK</t>
  </si>
  <si>
    <t>SİGNAL WHITE WHITE SYSTEM TP</t>
  </si>
  <si>
    <t>White System Güçlü Diş Minesi 72x75 ml</t>
  </si>
  <si>
    <t>White System Arındırıcı Beyazlık 72x75 ml</t>
  </si>
  <si>
    <t>SİGNAL WHITE NOW EXTRA FRESH TP</t>
  </si>
  <si>
    <t>SİGNAL WHITE NOW GOLD</t>
  </si>
  <si>
    <t xml:space="preserve">SİGNAL BEYAZ GÜÇ </t>
  </si>
  <si>
    <t>SİGNAL PERFORMANCE</t>
  </si>
  <si>
    <t>SİGNAL KÖMÜR İYONLU DİŞ FIRÇASI</t>
  </si>
  <si>
    <t>SİGNAL PERFORMANCE BLACK 1+1 DİŞ FIRÇASI</t>
  </si>
  <si>
    <t>ELİDOR GÜÇLÜ VE PARLAK ŞAMPUAN 18X325 ML</t>
  </si>
  <si>
    <t>ELİDOR ANINDA ONARICI BAKIM ŞAMPUAN 18X325 ML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</si>
  <si>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</si>
  <si>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</si>
  <si>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</si>
  <si>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</si>
  <si>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</si>
  <si>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</si>
  <si>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</si>
  <si>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</si>
  <si>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</si>
  <si>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</si>
  <si>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</si>
  <si>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</si>
  <si>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</si>
  <si>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</si>
  <si>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ELİODR HINDISTAN CEVIZI ŞAMPUAN</t>
  </si>
  <si>
    <t>ELIDOR AVOKADO VE UZUM SAÇ KREM</t>
  </si>
  <si>
    <t>ELIDOR HIDISTAN CEVIZI YAGI SAC KREM</t>
  </si>
  <si>
    <t>ELIDOR ARGAN YAGI HIBISKUS SAC KREM</t>
  </si>
  <si>
    <t>DOVE ONARICI SAÇ KREMİ SH.18X400ML</t>
  </si>
  <si>
    <t>ELIDOR SÜPER SAÇ KREMİ AVOKADO 170 ML</t>
  </si>
  <si>
    <t>8690637926938</t>
  </si>
  <si>
    <t>8690637926945</t>
  </si>
  <si>
    <t>8690637926921</t>
  </si>
  <si>
    <t>LİPTON DOĞU KARADENİZ DEMLİK 150'Li</t>
  </si>
  <si>
    <t>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</si>
</sst>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%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rgb="FF000000"/>
      <name val="Comic Sans MS"/>
      <family val="2"/>
    </font>
    <font>
      <b/>
      <sz val="12"/>
      <color rgb="FF000000"/>
      <name val="Comic Sans MS"/>
      <family val="2"/>
    </font>
    <font>
      <sz val="12"/>
      <color rgb="FF000000"/>
      <name val="Comic Sans MS"/>
      <family val="2"/>
    </font>
    <font>
      <sz val="11"/>
      <color theme="1"/>
      <name val="Calibri"/>
      <family val="2"/>
      <scheme val="minor"/>
    </font>
    <font>
      <sz val="12"/>
      <color indexed="8"/>
      <name val="Comic Sans MS"/>
      <family val="4"/>
      <charset val="162"/>
    </font>
    <font>
      <sz val="12"/>
      <color rgb="FFFF0000"/>
      <name val="Comic Sans MS"/>
      <family val="4"/>
      <charset val="162"/>
    </font>
    <font>
      <sz val="12"/>
      <color rgb="FF00B050"/>
      <name val="Comic Sans MS"/>
      <family val="4"/>
      <charset val="162"/>
    </font>
    <font>
      <sz val="12"/>
      <name val="Comic Sans MS"/>
      <family val="4"/>
      <charset val="162"/>
    </font>
    <font>
      <sz val="11"/>
      <color theme="1"/>
      <name val="Arial"/>
      <family val="2"/>
      <charset val="162"/>
    </font>
    <font>
      <sz val="12"/>
      <color theme="1"/>
      <name val="Comic Sans MS"/>
      <family val="4"/>
      <charset val="162"/>
    </font>
    <font>
      <sz val="8"/>
      <name val="Calibri"/>
      <family val="2"/>
      <scheme val="minor"/>
    </font>
    <font>
      <b/>
      <sz val="12"/>
      <color indexed="8"/>
      <name val="Comic Sans MS"/>
      <family val="4"/>
      <charset val="162"/>
    </font>
    <font>
      <b/>
      <sz val="12"/>
      <color rgb="FF00B050"/>
      <name val="Comic Sans MS"/>
      <family val="4"/>
      <charset val="162"/>
    </font>
    <font>
      <b/>
      <sz val="12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b/>
      <sz val="12"/>
      <color indexed="8"/>
      <name val="Comic Sans MS"/>
      <family val="4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90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" fontId="12" fillId="3" borderId="4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" fontId="12" fillId="3" borderId="13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" fontId="12" fillId="3" borderId="1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" fontId="12" fillId="3" borderId="15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" fontId="12" fillId="3" borderId="9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" fontId="14" fillId="3" borderId="4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1" fontId="14" fillId="3" borderId="9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1" fontId="14" fillId="3" borderId="11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12" fillId="3" borderId="14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" fontId="12" fillId="3" borderId="4" xfId="0" quotePrefix="1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3" fontId="5" fillId="3" borderId="2" xfId="0" applyNumberFormat="1" applyFont="1" applyFill="1" applyBorder="1"/>
    <xf numFmtId="3" fontId="5" fillId="3" borderId="4" xfId="0" applyNumberFormat="1" applyFont="1" applyFill="1" applyBorder="1" applyAlignment="1">
      <alignment horizontal="center"/>
    </xf>
    <xf numFmtId="2" fontId="6" fillId="3" borderId="2" xfId="1" applyNumberFormat="1" applyFont="1" applyFill="1" applyBorder="1" applyAlignment="1">
      <alignment horizontal="center" vertical="center"/>
    </xf>
    <xf numFmtId="43" fontId="13" fillId="3" borderId="4" xfId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9" fontId="12" fillId="3" borderId="14" xfId="0" applyNumberFormat="1" applyFont="1" applyFill="1" applyBorder="1" applyAlignment="1">
      <alignment horizontal="center" vertical="center" wrapText="1"/>
    </xf>
    <xf numFmtId="4" fontId="5" fillId="3" borderId="4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9" fontId="12" fillId="3" borderId="2" xfId="0" applyNumberFormat="1" applyFont="1" applyFill="1" applyBorder="1" applyAlignment="1">
      <alignment horizontal="center" vertical="center" wrapText="1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9" fontId="12" fillId="3" borderId="8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/>
    </xf>
    <xf numFmtId="4" fontId="5" fillId="3" borderId="8" xfId="0" applyNumberFormat="1" applyFont="1" applyFill="1" applyBorder="1" applyAlignment="1">
      <alignment horizontal="center"/>
    </xf>
    <xf numFmtId="3" fontId="5" fillId="3" borderId="9" xfId="0" applyNumberFormat="1" applyFont="1" applyFill="1" applyBorder="1"/>
    <xf numFmtId="3" fontId="5" fillId="3" borderId="11" xfId="0" applyNumberFormat="1" applyFont="1" applyFill="1" applyBorder="1" applyAlignment="1">
      <alignment horizontal="center"/>
    </xf>
    <xf numFmtId="9" fontId="12" fillId="3" borderId="11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/>
    </xf>
    <xf numFmtId="4" fontId="5" fillId="3" borderId="11" xfId="0" applyNumberFormat="1" applyFont="1" applyFill="1" applyBorder="1" applyAlignment="1">
      <alignment horizontal="center"/>
    </xf>
    <xf numFmtId="9" fontId="12" fillId="3" borderId="4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/>
    <xf numFmtId="3" fontId="5" fillId="3" borderId="4" xfId="0" applyNumberFormat="1" applyFont="1" applyFill="1" applyBorder="1"/>
    <xf numFmtId="0" fontId="5" fillId="3" borderId="13" xfId="0" applyFont="1" applyFill="1" applyBorder="1"/>
    <xf numFmtId="0" fontId="5" fillId="3" borderId="13" xfId="0" applyFont="1" applyFill="1" applyBorder="1" applyAlignment="1">
      <alignment horizontal="center"/>
    </xf>
    <xf numFmtId="9" fontId="12" fillId="3" borderId="13" xfId="0" applyNumberFormat="1" applyFont="1" applyFill="1" applyBorder="1" applyAlignment="1">
      <alignment horizontal="center" vertical="center" wrapText="1"/>
    </xf>
    <xf numFmtId="4" fontId="5" fillId="3" borderId="13" xfId="0" applyNumberFormat="1" applyFont="1" applyFill="1" applyBorder="1" applyAlignment="1">
      <alignment horizontal="center" vertical="center"/>
    </xf>
    <xf numFmtId="4" fontId="5" fillId="3" borderId="13" xfId="0" applyNumberFormat="1" applyFont="1" applyFill="1" applyBorder="1" applyAlignment="1">
      <alignment horizontal="center"/>
    </xf>
    <xf numFmtId="3" fontId="8" fillId="3" borderId="11" xfId="0" applyNumberFormat="1" applyFont="1" applyFill="1" applyBorder="1"/>
    <xf numFmtId="3" fontId="8" fillId="3" borderId="11" xfId="0" applyNumberFormat="1" applyFont="1" applyFill="1" applyBorder="1" applyAlignment="1">
      <alignment horizontal="center"/>
    </xf>
    <xf numFmtId="9" fontId="14" fillId="3" borderId="11" xfId="0" applyNumberFormat="1" applyFont="1" applyFill="1" applyBorder="1" applyAlignment="1">
      <alignment horizontal="center" vertical="center" wrapText="1"/>
    </xf>
    <xf numFmtId="4" fontId="8" fillId="3" borderId="11" xfId="0" applyNumberFormat="1" applyFont="1" applyFill="1" applyBorder="1" applyAlignment="1">
      <alignment horizontal="center" vertical="center"/>
    </xf>
    <xf numFmtId="4" fontId="8" fillId="3" borderId="11" xfId="0" applyNumberFormat="1" applyFont="1" applyFill="1" applyBorder="1" applyAlignment="1">
      <alignment horizontal="center"/>
    </xf>
    <xf numFmtId="3" fontId="8" fillId="3" borderId="14" xfId="0" applyNumberFormat="1" applyFont="1" applyFill="1" applyBorder="1"/>
    <xf numFmtId="3" fontId="8" fillId="3" borderId="14" xfId="0" applyNumberFormat="1" applyFont="1" applyFill="1" applyBorder="1" applyAlignment="1">
      <alignment horizontal="center"/>
    </xf>
    <xf numFmtId="9" fontId="14" fillId="3" borderId="4" xfId="0" applyNumberFormat="1" applyFont="1" applyFill="1" applyBorder="1" applyAlignment="1">
      <alignment horizontal="center" vertical="center" wrapText="1"/>
    </xf>
    <xf numFmtId="4" fontId="8" fillId="3" borderId="4" xfId="0" applyNumberFormat="1" applyFont="1" applyFill="1" applyBorder="1" applyAlignment="1">
      <alignment horizontal="center" vertical="center"/>
    </xf>
    <xf numFmtId="4" fontId="8" fillId="3" borderId="4" xfId="0" applyNumberFormat="1" applyFont="1" applyFill="1" applyBorder="1" applyAlignment="1">
      <alignment horizontal="center"/>
    </xf>
    <xf numFmtId="3" fontId="8" fillId="3" borderId="2" xfId="0" applyNumberFormat="1" applyFont="1" applyFill="1" applyBorder="1"/>
    <xf numFmtId="3" fontId="8" fillId="3" borderId="2" xfId="0" applyNumberFormat="1" applyFont="1" applyFill="1" applyBorder="1" applyAlignment="1">
      <alignment horizontal="center"/>
    </xf>
    <xf numFmtId="3" fontId="8" fillId="3" borderId="4" xfId="0" applyNumberFormat="1" applyFont="1" applyFill="1" applyBorder="1"/>
    <xf numFmtId="3" fontId="8" fillId="3" borderId="4" xfId="0" applyNumberFormat="1" applyFont="1" applyFill="1" applyBorder="1" applyAlignment="1">
      <alignment horizontal="center"/>
    </xf>
    <xf numFmtId="9" fontId="14" fillId="3" borderId="2" xfId="0" applyNumberFormat="1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/>
    </xf>
    <xf numFmtId="4" fontId="8" fillId="3" borderId="2" xfId="0" applyNumberFormat="1" applyFont="1" applyFill="1" applyBorder="1" applyAlignment="1">
      <alignment horizontal="center"/>
    </xf>
    <xf numFmtId="3" fontId="5" fillId="3" borderId="14" xfId="0" applyNumberFormat="1" applyFont="1" applyFill="1" applyBorder="1" applyAlignment="1">
      <alignment horizontal="center"/>
    </xf>
    <xf numFmtId="3" fontId="5" fillId="3" borderId="14" xfId="0" applyNumberFormat="1" applyFont="1" applyFill="1" applyBorder="1"/>
    <xf numFmtId="3" fontId="5" fillId="3" borderId="15" xfId="0" applyNumberFormat="1" applyFont="1" applyFill="1" applyBorder="1"/>
    <xf numFmtId="3" fontId="5" fillId="3" borderId="15" xfId="0" applyNumberFormat="1" applyFont="1" applyFill="1" applyBorder="1" applyAlignment="1">
      <alignment horizontal="center"/>
    </xf>
    <xf numFmtId="9" fontId="12" fillId="3" borderId="15" xfId="0" applyNumberFormat="1" applyFont="1" applyFill="1" applyBorder="1" applyAlignment="1">
      <alignment horizontal="center" vertical="center" wrapText="1"/>
    </xf>
    <xf numFmtId="4" fontId="5" fillId="3" borderId="15" xfId="0" applyNumberFormat="1" applyFont="1" applyFill="1" applyBorder="1" applyAlignment="1">
      <alignment horizontal="center" vertical="center"/>
    </xf>
    <xf numFmtId="4" fontId="5" fillId="3" borderId="15" xfId="0" applyNumberFormat="1" applyFont="1" applyFill="1" applyBorder="1" applyAlignment="1">
      <alignment horizontal="center"/>
    </xf>
    <xf numFmtId="3" fontId="5" fillId="3" borderId="9" xfId="0" applyNumberFormat="1" applyFont="1" applyFill="1" applyBorder="1" applyAlignment="1">
      <alignment horizontal="center"/>
    </xf>
    <xf numFmtId="9" fontId="12" fillId="3" borderId="9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/>
    </xf>
    <xf numFmtId="4" fontId="5" fillId="3" borderId="9" xfId="0" applyNumberFormat="1" applyFont="1" applyFill="1" applyBorder="1" applyAlignment="1">
      <alignment horizontal="center"/>
    </xf>
    <xf numFmtId="3" fontId="5" fillId="3" borderId="16" xfId="0" applyNumberFormat="1" applyFont="1" applyFill="1" applyBorder="1"/>
    <xf numFmtId="3" fontId="5" fillId="3" borderId="16" xfId="0" applyNumberFormat="1" applyFont="1" applyFill="1" applyBorder="1" applyAlignment="1">
      <alignment horizontal="center"/>
    </xf>
    <xf numFmtId="3" fontId="5" fillId="3" borderId="8" xfId="0" applyNumberFormat="1" applyFont="1" applyFill="1" applyBorder="1"/>
    <xf numFmtId="3" fontId="5" fillId="3" borderId="13" xfId="0" applyNumberFormat="1" applyFont="1" applyFill="1" applyBorder="1"/>
    <xf numFmtId="3" fontId="5" fillId="3" borderId="13" xfId="0" applyNumberFormat="1" applyFont="1" applyFill="1" applyBorder="1" applyAlignment="1">
      <alignment horizontal="center"/>
    </xf>
    <xf numFmtId="3" fontId="8" fillId="3" borderId="9" xfId="0" applyNumberFormat="1" applyFont="1" applyFill="1" applyBorder="1"/>
    <xf numFmtId="3" fontId="8" fillId="3" borderId="9" xfId="0" applyNumberFormat="1" applyFont="1" applyFill="1" applyBorder="1" applyAlignment="1">
      <alignment horizontal="center"/>
    </xf>
    <xf numFmtId="9" fontId="14" fillId="3" borderId="9" xfId="0" applyNumberFormat="1" applyFont="1" applyFill="1" applyBorder="1" applyAlignment="1">
      <alignment horizontal="center" vertical="center" wrapText="1"/>
    </xf>
    <xf numFmtId="4" fontId="8" fillId="3" borderId="9" xfId="0" applyNumberFormat="1" applyFont="1" applyFill="1" applyBorder="1" applyAlignment="1">
      <alignment horizontal="center" vertical="center"/>
    </xf>
    <xf numFmtId="4" fontId="8" fillId="3" borderId="9" xfId="0" applyNumberFormat="1" applyFont="1" applyFill="1" applyBorder="1" applyAlignment="1">
      <alignment horizontal="center"/>
    </xf>
    <xf numFmtId="4" fontId="5" fillId="3" borderId="14" xfId="0" applyNumberFormat="1" applyFont="1" applyFill="1" applyBorder="1" applyAlignment="1">
      <alignment horizontal="center" vertical="center"/>
    </xf>
    <xf numFmtId="4" fontId="5" fillId="3" borderId="14" xfId="0" applyNumberFormat="1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11" xfId="0" applyFont="1" applyFill="1" applyBorder="1" applyAlignment="1">
      <alignment horizontal="center"/>
    </xf>
    <xf numFmtId="43" fontId="6" fillId="3" borderId="11" xfId="1" applyFont="1" applyFill="1" applyBorder="1" applyAlignment="1">
      <alignment horizontal="center"/>
    </xf>
    <xf numFmtId="43" fontId="13" fillId="3" borderId="11" xfId="1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9" fontId="5" fillId="3" borderId="11" xfId="2" applyFont="1" applyFill="1" applyBorder="1" applyAlignment="1">
      <alignment horizontal="center"/>
    </xf>
    <xf numFmtId="4" fontId="5" fillId="3" borderId="11" xfId="0" applyNumberFormat="1" applyFont="1" applyFill="1" applyBorder="1"/>
    <xf numFmtId="0" fontId="5" fillId="3" borderId="2" xfId="0" applyFont="1" applyFill="1" applyBorder="1" applyAlignment="1">
      <alignment horizontal="center"/>
    </xf>
    <xf numFmtId="9" fontId="5" fillId="3" borderId="2" xfId="2" applyFont="1" applyFill="1" applyBorder="1" applyAlignment="1">
      <alignment horizontal="center"/>
    </xf>
    <xf numFmtId="4" fontId="5" fillId="3" borderId="2" xfId="0" applyNumberFormat="1" applyFont="1" applyFill="1" applyBorder="1"/>
    <xf numFmtId="9" fontId="5" fillId="3" borderId="2" xfId="0" applyNumberFormat="1" applyFont="1" applyFill="1" applyBorder="1" applyAlignment="1">
      <alignment horizontal="center"/>
    </xf>
    <xf numFmtId="9" fontId="5" fillId="3" borderId="11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left"/>
    </xf>
    <xf numFmtId="0" fontId="5" fillId="3" borderId="14" xfId="0" applyFont="1" applyFill="1" applyBorder="1" applyAlignment="1">
      <alignment horizontal="center"/>
    </xf>
    <xf numFmtId="9" fontId="5" fillId="3" borderId="14" xfId="2" applyFont="1" applyFill="1" applyBorder="1" applyAlignment="1">
      <alignment horizontal="center"/>
    </xf>
    <xf numFmtId="4" fontId="5" fillId="3" borderId="14" xfId="0" applyNumberFormat="1" applyFont="1" applyFill="1" applyBorder="1"/>
    <xf numFmtId="1" fontId="5" fillId="3" borderId="2" xfId="0" applyNumberFormat="1" applyFont="1" applyFill="1" applyBorder="1" applyAlignment="1">
      <alignment horizontal="left"/>
    </xf>
    <xf numFmtId="1" fontId="5" fillId="3" borderId="11" xfId="0" applyNumberFormat="1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9" fontId="5" fillId="3" borderId="9" xfId="0" applyNumberFormat="1" applyFont="1" applyFill="1" applyBorder="1" applyAlignment="1">
      <alignment horizontal="center"/>
    </xf>
    <xf numFmtId="4" fontId="5" fillId="3" borderId="9" xfId="0" applyNumberFormat="1" applyFont="1" applyFill="1" applyBorder="1"/>
    <xf numFmtId="0" fontId="5" fillId="3" borderId="16" xfId="0" applyFont="1" applyFill="1" applyBorder="1"/>
    <xf numFmtId="0" fontId="5" fillId="3" borderId="16" xfId="0" applyFont="1" applyFill="1" applyBorder="1" applyAlignment="1">
      <alignment horizontal="center"/>
    </xf>
    <xf numFmtId="4" fontId="5" fillId="3" borderId="16" xfId="0" applyNumberFormat="1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9" fontId="5" fillId="3" borderId="4" xfId="2" applyFont="1" applyFill="1" applyBorder="1" applyAlignment="1">
      <alignment horizontal="center"/>
    </xf>
    <xf numFmtId="4" fontId="5" fillId="3" borderId="4" xfId="0" applyNumberFormat="1" applyFont="1" applyFill="1" applyBorder="1"/>
    <xf numFmtId="9" fontId="5" fillId="3" borderId="16" xfId="2" applyFont="1" applyFill="1" applyBorder="1" applyAlignment="1">
      <alignment horizontal="center"/>
    </xf>
    <xf numFmtId="0" fontId="5" fillId="3" borderId="9" xfId="0" applyFont="1" applyFill="1" applyBorder="1"/>
    <xf numFmtId="9" fontId="5" fillId="3" borderId="9" xfId="2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>
      <alignment horizontal="center"/>
    </xf>
    <xf numFmtId="9" fontId="5" fillId="3" borderId="8" xfId="2" applyFont="1" applyFill="1" applyBorder="1" applyAlignment="1">
      <alignment horizontal="center"/>
    </xf>
    <xf numFmtId="4" fontId="5" fillId="3" borderId="8" xfId="0" applyNumberFormat="1" applyFont="1" applyFill="1" applyBorder="1"/>
    <xf numFmtId="0" fontId="5" fillId="3" borderId="2" xfId="0" applyFont="1" applyFill="1" applyBorder="1"/>
    <xf numFmtId="9" fontId="5" fillId="3" borderId="13" xfId="2" applyFont="1" applyFill="1" applyBorder="1" applyAlignment="1">
      <alignment horizontal="center"/>
    </xf>
    <xf numFmtId="4" fontId="5" fillId="3" borderId="13" xfId="0" applyNumberFormat="1" applyFont="1" applyFill="1" applyBorder="1"/>
    <xf numFmtId="0" fontId="5" fillId="3" borderId="15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43" fontId="6" fillId="3" borderId="20" xfId="1" applyFont="1" applyFill="1" applyBorder="1" applyAlignment="1">
      <alignment horizontal="center"/>
    </xf>
    <xf numFmtId="43" fontId="13" fillId="3" borderId="4" xfId="1" applyFont="1" applyFill="1" applyBorder="1" applyAlignment="1">
      <alignment horizontal="center"/>
    </xf>
    <xf numFmtId="9" fontId="5" fillId="3" borderId="4" xfId="0" applyNumberFormat="1" applyFont="1" applyFill="1" applyBorder="1"/>
    <xf numFmtId="9" fontId="5" fillId="3" borderId="2" xfId="0" applyNumberFormat="1" applyFont="1" applyFill="1" applyBorder="1"/>
    <xf numFmtId="9" fontId="5" fillId="3" borderId="14" xfId="0" applyNumberFormat="1" applyFont="1" applyFill="1" applyBorder="1"/>
    <xf numFmtId="0" fontId="5" fillId="3" borderId="10" xfId="0" applyFont="1" applyFill="1" applyBorder="1" applyAlignment="1">
      <alignment horizontal="center"/>
    </xf>
    <xf numFmtId="9" fontId="5" fillId="3" borderId="11" xfId="0" applyNumberFormat="1" applyFont="1" applyFill="1" applyBorder="1"/>
    <xf numFmtId="9" fontId="5" fillId="3" borderId="13" xfId="0" applyNumberFormat="1" applyFont="1" applyFill="1" applyBorder="1"/>
    <xf numFmtId="1" fontId="5" fillId="3" borderId="4" xfId="0" quotePrefix="1" applyNumberFormat="1" applyFont="1" applyFill="1" applyBorder="1" applyAlignment="1">
      <alignment horizontal="center" vertical="center"/>
    </xf>
    <xf numFmtId="4" fontId="5" fillId="3" borderId="27" xfId="0" applyNumberFormat="1" applyFont="1" applyFill="1" applyBorder="1"/>
    <xf numFmtId="1" fontId="5" fillId="3" borderId="11" xfId="0" quotePrefix="1" applyNumberFormat="1" applyFont="1" applyFill="1" applyBorder="1" applyAlignment="1">
      <alignment horizontal="center" vertical="center"/>
    </xf>
    <xf numFmtId="1" fontId="5" fillId="3" borderId="2" xfId="0" quotePrefix="1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/>
    <xf numFmtId="0" fontId="16" fillId="3" borderId="4" xfId="0" applyFont="1" applyFill="1" applyBorder="1"/>
    <xf numFmtId="0" fontId="16" fillId="3" borderId="2" xfId="0" applyFont="1" applyFill="1" applyBorder="1"/>
    <xf numFmtId="0" fontId="16" fillId="3" borderId="11" xfId="0" applyFont="1" applyFill="1" applyBorder="1"/>
    <xf numFmtId="1" fontId="5" fillId="3" borderId="14" xfId="0" quotePrefix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8" xfId="0" applyFont="1" applyFill="1" applyBorder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3" borderId="18" xfId="0" applyNumberFormat="1" applyFont="1" applyFill="1" applyBorder="1"/>
    <xf numFmtId="4" fontId="5" fillId="3" borderId="18" xfId="0" applyNumberFormat="1" applyFont="1" applyFill="1" applyBorder="1"/>
    <xf numFmtId="0" fontId="5" fillId="3" borderId="7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9" fontId="5" fillId="3" borderId="16" xfId="0" applyNumberFormat="1" applyFont="1" applyFill="1" applyBorder="1"/>
    <xf numFmtId="0" fontId="5" fillId="3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23" xfId="0" applyFont="1" applyFill="1" applyBorder="1"/>
    <xf numFmtId="4" fontId="5" fillId="3" borderId="24" xfId="0" applyNumberFormat="1" applyFont="1" applyFill="1" applyBorder="1"/>
    <xf numFmtId="0" fontId="5" fillId="3" borderId="25" xfId="0" applyFont="1" applyFill="1" applyBorder="1"/>
    <xf numFmtId="4" fontId="5" fillId="3" borderId="4" xfId="0" applyNumberFormat="1" applyFont="1" applyFill="1" applyBorder="1" applyAlignment="1">
      <alignment vertical="center"/>
    </xf>
    <xf numFmtId="4" fontId="5" fillId="3" borderId="2" xfId="0" applyNumberFormat="1" applyFont="1" applyFill="1" applyBorder="1" applyAlignment="1">
      <alignment vertical="center"/>
    </xf>
    <xf numFmtId="0" fontId="5" fillId="3" borderId="26" xfId="0" applyFont="1" applyFill="1" applyBorder="1"/>
    <xf numFmtId="4" fontId="5" fillId="3" borderId="11" xfId="0" applyNumberFormat="1" applyFont="1" applyFill="1" applyBorder="1" applyAlignment="1">
      <alignment vertical="center"/>
    </xf>
    <xf numFmtId="0" fontId="5" fillId="3" borderId="27" xfId="0" applyFont="1" applyFill="1" applyBorder="1"/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/>
    <xf numFmtId="9" fontId="5" fillId="3" borderId="9" xfId="0" applyNumberFormat="1" applyFont="1" applyFill="1" applyBorder="1"/>
    <xf numFmtId="0" fontId="5" fillId="3" borderId="31" xfId="0" applyFont="1" applyFill="1" applyBorder="1"/>
    <xf numFmtId="9" fontId="5" fillId="3" borderId="30" xfId="0" applyNumberFormat="1" applyFont="1" applyFill="1" applyBorder="1"/>
    <xf numFmtId="4" fontId="5" fillId="3" borderId="30" xfId="0" applyNumberFormat="1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43" fontId="13" fillId="3" borderId="2" xfId="1" applyFont="1" applyFill="1" applyBorder="1" applyAlignment="1">
      <alignment horizontal="center"/>
    </xf>
    <xf numFmtId="0" fontId="5" fillId="3" borderId="33" xfId="0" applyFont="1" applyFill="1" applyBorder="1"/>
    <xf numFmtId="0" fontId="5" fillId="3" borderId="6" xfId="0" applyFont="1" applyFill="1" applyBorder="1" applyAlignment="1">
      <alignment horizontal="center"/>
    </xf>
    <xf numFmtId="0" fontId="5" fillId="3" borderId="34" xfId="0" applyFont="1" applyFill="1" applyBorder="1"/>
    <xf numFmtId="43" fontId="6" fillId="3" borderId="2" xfId="1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43" fontId="13" fillId="3" borderId="13" xfId="1" applyFont="1" applyFill="1" applyBorder="1" applyAlignment="1">
      <alignment horizontal="center"/>
    </xf>
    <xf numFmtId="0" fontId="5" fillId="3" borderId="36" xfId="0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43" fontId="13" fillId="3" borderId="24" xfId="1" applyFont="1" applyFill="1" applyBorder="1" applyAlignment="1">
      <alignment horizontal="center"/>
    </xf>
    <xf numFmtId="9" fontId="5" fillId="3" borderId="24" xfId="0" applyNumberFormat="1" applyFont="1" applyFill="1" applyBorder="1"/>
    <xf numFmtId="43" fontId="13" fillId="3" borderId="14" xfId="1" applyFont="1" applyFill="1" applyBorder="1" applyAlignment="1">
      <alignment horizontal="center"/>
    </xf>
    <xf numFmtId="43" fontId="6" fillId="3" borderId="35" xfId="1" applyFont="1" applyFill="1" applyBorder="1" applyAlignment="1">
      <alignment horizontal="center"/>
    </xf>
    <xf numFmtId="0" fontId="10" fillId="3" borderId="25" xfId="0" applyFont="1" applyFill="1" applyBorder="1"/>
    <xf numFmtId="0" fontId="10" fillId="3" borderId="26" xfId="0" applyFont="1" applyFill="1" applyBorder="1"/>
    <xf numFmtId="43" fontId="6" fillId="3" borderId="10" xfId="1" applyFont="1" applyFill="1" applyBorder="1" applyAlignment="1">
      <alignment horizontal="center"/>
    </xf>
    <xf numFmtId="0" fontId="5" fillId="3" borderId="38" xfId="0" applyFont="1" applyFill="1" applyBorder="1"/>
    <xf numFmtId="43" fontId="6" fillId="3" borderId="6" xfId="1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9" fontId="5" fillId="3" borderId="39" xfId="0" applyNumberFormat="1" applyFont="1" applyFill="1" applyBorder="1"/>
    <xf numFmtId="4" fontId="5" fillId="3" borderId="39" xfId="0" applyNumberFormat="1" applyFont="1" applyFill="1" applyBorder="1"/>
    <xf numFmtId="4" fontId="5" fillId="3" borderId="40" xfId="0" applyNumberFormat="1" applyFont="1" applyFill="1" applyBorder="1"/>
    <xf numFmtId="0" fontId="5" fillId="3" borderId="41" xfId="0" applyFont="1" applyFill="1" applyBorder="1" applyAlignment="1">
      <alignment horizontal="center"/>
    </xf>
    <xf numFmtId="9" fontId="5" fillId="3" borderId="41" xfId="0" applyNumberFormat="1" applyFont="1" applyFill="1" applyBorder="1"/>
    <xf numFmtId="4" fontId="5" fillId="3" borderId="41" xfId="0" applyNumberFormat="1" applyFont="1" applyFill="1" applyBorder="1"/>
    <xf numFmtId="4" fontId="5" fillId="3" borderId="42" xfId="0" applyNumberFormat="1" applyFont="1" applyFill="1" applyBorder="1"/>
    <xf numFmtId="0" fontId="5" fillId="3" borderId="43" xfId="0" applyFont="1" applyFill="1" applyBorder="1" applyAlignment="1">
      <alignment horizontal="center"/>
    </xf>
    <xf numFmtId="9" fontId="5" fillId="3" borderId="43" xfId="0" applyNumberFormat="1" applyFont="1" applyFill="1" applyBorder="1"/>
    <xf numFmtId="4" fontId="5" fillId="3" borderId="43" xfId="0" applyNumberFormat="1" applyFont="1" applyFill="1" applyBorder="1"/>
    <xf numFmtId="4" fontId="5" fillId="3" borderId="44" xfId="0" applyNumberFormat="1" applyFont="1" applyFill="1" applyBorder="1"/>
    <xf numFmtId="0" fontId="10" fillId="3" borderId="11" xfId="0" applyFont="1" applyFill="1" applyBorder="1"/>
    <xf numFmtId="0" fontId="5" fillId="3" borderId="26" xfId="0" applyFont="1" applyFill="1" applyBorder="1" applyAlignment="1">
      <alignment horizontal="center"/>
    </xf>
    <xf numFmtId="0" fontId="10" fillId="3" borderId="2" xfId="0" applyFont="1" applyFill="1" applyBorder="1"/>
    <xf numFmtId="0" fontId="5" fillId="3" borderId="27" xfId="0" applyFont="1" applyFill="1" applyBorder="1" applyAlignment="1">
      <alignment horizontal="center"/>
    </xf>
    <xf numFmtId="0" fontId="5" fillId="3" borderId="45" xfId="0" applyFont="1" applyFill="1" applyBorder="1"/>
    <xf numFmtId="9" fontId="5" fillId="3" borderId="46" xfId="0" applyNumberFormat="1" applyFont="1" applyFill="1" applyBorder="1"/>
    <xf numFmtId="4" fontId="5" fillId="3" borderId="46" xfId="0" applyNumberFormat="1" applyFont="1" applyFill="1" applyBorder="1"/>
    <xf numFmtId="4" fontId="5" fillId="3" borderId="47" xfId="0" applyNumberFormat="1" applyFont="1" applyFill="1" applyBorder="1"/>
    <xf numFmtId="0" fontId="10" fillId="3" borderId="15" xfId="0" applyFont="1" applyFill="1" applyBorder="1"/>
    <xf numFmtId="0" fontId="5" fillId="3" borderId="48" xfId="0" applyFont="1" applyFill="1" applyBorder="1" applyAlignment="1">
      <alignment horizontal="center"/>
    </xf>
    <xf numFmtId="9" fontId="5" fillId="3" borderId="15" xfId="0" applyNumberFormat="1" applyFont="1" applyFill="1" applyBorder="1"/>
    <xf numFmtId="4" fontId="5" fillId="3" borderId="15" xfId="0" applyNumberFormat="1" applyFont="1" applyFill="1" applyBorder="1"/>
    <xf numFmtId="0" fontId="5" fillId="3" borderId="33" xfId="0" applyFont="1" applyFill="1" applyBorder="1" applyAlignment="1">
      <alignment horizontal="center"/>
    </xf>
    <xf numFmtId="0" fontId="5" fillId="3" borderId="20" xfId="0" applyFont="1" applyFill="1" applyBorder="1"/>
    <xf numFmtId="0" fontId="5" fillId="3" borderId="49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9" fontId="5" fillId="3" borderId="52" xfId="0" applyNumberFormat="1" applyFont="1" applyFill="1" applyBorder="1"/>
    <xf numFmtId="4" fontId="5" fillId="3" borderId="52" xfId="0" applyNumberFormat="1" applyFont="1" applyFill="1" applyBorder="1"/>
    <xf numFmtId="4" fontId="5" fillId="3" borderId="53" xfId="0" applyNumberFormat="1" applyFont="1" applyFill="1" applyBorder="1"/>
    <xf numFmtId="0" fontId="5" fillId="3" borderId="54" xfId="0" applyFont="1" applyFill="1" applyBorder="1"/>
    <xf numFmtId="0" fontId="5" fillId="3" borderId="17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55" xfId="0" applyFont="1" applyFill="1" applyBorder="1"/>
    <xf numFmtId="2" fontId="5" fillId="3" borderId="4" xfId="0" applyNumberFormat="1" applyFont="1" applyFill="1" applyBorder="1"/>
    <xf numFmtId="2" fontId="5" fillId="3" borderId="2" xfId="0" applyNumberFormat="1" applyFont="1" applyFill="1" applyBorder="1"/>
    <xf numFmtId="2" fontId="5" fillId="3" borderId="14" xfId="0" applyNumberFormat="1" applyFont="1" applyFill="1" applyBorder="1"/>
    <xf numFmtId="2" fontId="5" fillId="3" borderId="11" xfId="0" applyNumberFormat="1" applyFont="1" applyFill="1" applyBorder="1"/>
    <xf numFmtId="2" fontId="5" fillId="3" borderId="13" xfId="0" applyNumberFormat="1" applyFont="1" applyFill="1" applyBorder="1"/>
    <xf numFmtId="2" fontId="5" fillId="3" borderId="27" xfId="0" applyNumberFormat="1" applyFont="1" applyFill="1" applyBorder="1"/>
    <xf numFmtId="2" fontId="5" fillId="3" borderId="8" xfId="0" applyNumberFormat="1" applyFont="1" applyFill="1" applyBorder="1"/>
    <xf numFmtId="2" fontId="5" fillId="3" borderId="18" xfId="0" applyNumberFormat="1" applyFont="1" applyFill="1" applyBorder="1"/>
    <xf numFmtId="2" fontId="5" fillId="3" borderId="16" xfId="0" applyNumberFormat="1" applyFont="1" applyFill="1" applyBorder="1"/>
    <xf numFmtId="2" fontId="5" fillId="3" borderId="4" xfId="0" applyNumberFormat="1" applyFont="1" applyFill="1" applyBorder="1" applyAlignment="1">
      <alignment vertical="center"/>
    </xf>
    <xf numFmtId="2" fontId="5" fillId="3" borderId="2" xfId="0" applyNumberFormat="1" applyFont="1" applyFill="1" applyBorder="1" applyAlignment="1">
      <alignment vertical="center"/>
    </xf>
    <xf numFmtId="2" fontId="5" fillId="3" borderId="9" xfId="0" applyNumberFormat="1" applyFont="1" applyFill="1" applyBorder="1"/>
    <xf numFmtId="2" fontId="5" fillId="3" borderId="30" xfId="0" applyNumberFormat="1" applyFont="1" applyFill="1" applyBorder="1"/>
    <xf numFmtId="2" fontId="5" fillId="3" borderId="39" xfId="0" applyNumberFormat="1" applyFont="1" applyFill="1" applyBorder="1"/>
    <xf numFmtId="2" fontId="5" fillId="3" borderId="41" xfId="0" applyNumberFormat="1" applyFont="1" applyFill="1" applyBorder="1"/>
    <xf numFmtId="2" fontId="5" fillId="3" borderId="43" xfId="0" applyNumberFormat="1" applyFont="1" applyFill="1" applyBorder="1"/>
    <xf numFmtId="2" fontId="5" fillId="3" borderId="46" xfId="0" applyNumberFormat="1" applyFont="1" applyFill="1" applyBorder="1"/>
    <xf numFmtId="2" fontId="5" fillId="3" borderId="15" xfId="0" applyNumberFormat="1" applyFont="1" applyFill="1" applyBorder="1"/>
    <xf numFmtId="2" fontId="5" fillId="3" borderId="52" xfId="0" applyNumberFormat="1" applyFont="1" applyFill="1" applyBorder="1"/>
    <xf numFmtId="2" fontId="5" fillId="3" borderId="24" xfId="0" applyNumberFormat="1" applyFont="1" applyFill="1" applyBorder="1"/>
    <xf numFmtId="43" fontId="7" fillId="3" borderId="2" xfId="1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9" fontId="5" fillId="3" borderId="2" xfId="0" applyNumberFormat="1" applyFont="1" applyFill="1" applyBorder="1" applyAlignment="1">
      <alignment horizontal="center" vertical="center" wrapText="1"/>
    </xf>
    <xf numFmtId="2" fontId="6" fillId="3" borderId="3" xfId="1" applyNumberFormat="1" applyFont="1" applyFill="1" applyBorder="1" applyAlignment="1">
      <alignment horizontal="center" vertical="center"/>
    </xf>
    <xf numFmtId="43" fontId="7" fillId="3" borderId="3" xfId="1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9" fontId="5" fillId="3" borderId="3" xfId="0" applyNumberFormat="1" applyFont="1" applyFill="1" applyBorder="1" applyAlignment="1">
      <alignment horizontal="center" vertical="center" wrapText="1"/>
    </xf>
    <xf numFmtId="4" fontId="5" fillId="3" borderId="3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/>
    </xf>
    <xf numFmtId="2" fontId="6" fillId="3" borderId="4" xfId="1" applyNumberFormat="1" applyFont="1" applyFill="1" applyBorder="1" applyAlignment="1">
      <alignment horizontal="center" vertical="center"/>
    </xf>
    <xf numFmtId="43" fontId="7" fillId="3" borderId="4" xfId="1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9" fontId="8" fillId="3" borderId="4" xfId="0" applyNumberFormat="1" applyFont="1" applyFill="1" applyBorder="1" applyAlignment="1">
      <alignment horizontal="center" vertical="center" wrapText="1"/>
    </xf>
    <xf numFmtId="9" fontId="8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/>
    <xf numFmtId="3" fontId="5" fillId="3" borderId="3" xfId="0" applyNumberFormat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43" fontId="7" fillId="3" borderId="4" xfId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 vertical="center"/>
    </xf>
    <xf numFmtId="1" fontId="5" fillId="3" borderId="16" xfId="0" applyNumberFormat="1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1" fontId="12" fillId="3" borderId="2" xfId="0" quotePrefix="1" applyNumberFormat="1" applyFont="1" applyFill="1" applyBorder="1" applyAlignment="1">
      <alignment horizontal="center" vertical="center"/>
    </xf>
    <xf numFmtId="1" fontId="12" fillId="3" borderId="41" xfId="0" quotePrefix="1" applyNumberFormat="1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 vertical="center"/>
    </xf>
    <xf numFmtId="1" fontId="12" fillId="3" borderId="11" xfId="0" quotePrefix="1" applyNumberFormat="1" applyFont="1" applyFill="1" applyBorder="1" applyAlignment="1">
      <alignment horizontal="center" vertical="center"/>
    </xf>
    <xf numFmtId="1" fontId="12" fillId="3" borderId="14" xfId="0" quotePrefix="1" applyNumberFormat="1" applyFont="1" applyFill="1" applyBorder="1" applyAlignment="1">
      <alignment horizontal="center" vertical="center"/>
    </xf>
    <xf numFmtId="1" fontId="12" fillId="3" borderId="3" xfId="0" quotePrefix="1" applyNumberFormat="1" applyFont="1" applyFill="1" applyBorder="1" applyAlignment="1">
      <alignment horizontal="center" vertical="center"/>
    </xf>
    <xf numFmtId="1" fontId="12" fillId="3" borderId="16" xfId="0" applyNumberFormat="1" applyFont="1" applyFill="1" applyBorder="1" applyAlignment="1">
      <alignment horizontal="center" vertical="center"/>
    </xf>
    <xf numFmtId="1" fontId="12" fillId="3" borderId="15" xfId="0" quotePrefix="1" applyNumberFormat="1" applyFont="1" applyFill="1" applyBorder="1" applyAlignment="1">
      <alignment horizontal="center" vertical="center"/>
    </xf>
    <xf numFmtId="1" fontId="12" fillId="3" borderId="13" xfId="0" quotePrefix="1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left" vertical="center"/>
    </xf>
    <xf numFmtId="1" fontId="5" fillId="3" borderId="9" xfId="0" applyNumberFormat="1" applyFont="1" applyFill="1" applyBorder="1" applyAlignment="1">
      <alignment horizontal="left"/>
    </xf>
    <xf numFmtId="0" fontId="5" fillId="3" borderId="33" xfId="0" applyFont="1" applyFill="1" applyBorder="1" applyAlignment="1">
      <alignment horizontal="left" vertical="center"/>
    </xf>
    <xf numFmtId="0" fontId="10" fillId="3" borderId="4" xfId="0" applyFont="1" applyFill="1" applyBorder="1"/>
    <xf numFmtId="0" fontId="5" fillId="3" borderId="23" xfId="0" applyFont="1" applyFill="1" applyBorder="1" applyAlignment="1">
      <alignment horizontal="left" vertical="center"/>
    </xf>
    <xf numFmtId="0" fontId="10" fillId="3" borderId="38" xfId="0" applyFont="1" applyFill="1" applyBorder="1"/>
    <xf numFmtId="0" fontId="10" fillId="3" borderId="33" xfId="0" applyFont="1" applyFill="1" applyBorder="1"/>
    <xf numFmtId="0" fontId="5" fillId="3" borderId="14" xfId="0" applyFont="1" applyFill="1" applyBorder="1" applyAlignment="1">
      <alignment horizontal="left" vertical="center"/>
    </xf>
    <xf numFmtId="1" fontId="5" fillId="3" borderId="4" xfId="0" applyNumberFormat="1" applyFont="1" applyFill="1" applyBorder="1" applyAlignment="1">
      <alignment horizontal="left"/>
    </xf>
    <xf numFmtId="0" fontId="10" fillId="3" borderId="45" xfId="0" applyFont="1" applyFill="1" applyBorder="1"/>
    <xf numFmtId="0" fontId="10" fillId="3" borderId="2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1" fontId="5" fillId="3" borderId="19" xfId="0" quotePrefix="1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/>
    </xf>
    <xf numFmtId="1" fontId="5" fillId="3" borderId="6" xfId="0" quotePrefix="1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/>
    </xf>
    <xf numFmtId="1" fontId="5" fillId="3" borderId="8" xfId="0" quotePrefix="1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/>
    </xf>
    <xf numFmtId="1" fontId="5" fillId="3" borderId="7" xfId="0" quotePrefix="1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/>
    </xf>
    <xf numFmtId="1" fontId="5" fillId="3" borderId="12" xfId="0" quotePrefix="1" applyNumberFormat="1" applyFont="1" applyFill="1" applyBorder="1" applyAlignment="1">
      <alignment horizontal="center" vertical="center"/>
    </xf>
    <xf numFmtId="2" fontId="6" fillId="3" borderId="11" xfId="1" applyNumberFormat="1" applyFont="1" applyFill="1" applyBorder="1" applyAlignment="1">
      <alignment horizontal="center" vertical="center"/>
    </xf>
    <xf numFmtId="43" fontId="7" fillId="3" borderId="11" xfId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9" fontId="5" fillId="3" borderId="11" xfId="0" applyNumberFormat="1" applyFont="1" applyFill="1" applyBorder="1" applyAlignment="1">
      <alignment horizontal="center" vertical="center" wrapText="1"/>
    </xf>
    <xf numFmtId="9" fontId="5" fillId="3" borderId="14" xfId="0" applyNumberFormat="1" applyFont="1" applyFill="1" applyBorder="1" applyAlignment="1">
      <alignment horizontal="center" vertical="center" wrapText="1"/>
    </xf>
    <xf numFmtId="9" fontId="14" fillId="3" borderId="13" xfId="0" applyNumberFormat="1" applyFont="1" applyFill="1" applyBorder="1" applyAlignment="1">
      <alignment horizontal="center" vertical="center" wrapText="1"/>
    </xf>
    <xf numFmtId="9" fontId="5" fillId="3" borderId="16" xfId="0" applyNumberFormat="1" applyFont="1" applyFill="1" applyBorder="1" applyAlignment="1">
      <alignment horizontal="center" vertical="center" wrapText="1"/>
    </xf>
    <xf numFmtId="9" fontId="5" fillId="3" borderId="9" xfId="0" applyNumberFormat="1" applyFont="1" applyFill="1" applyBorder="1" applyAlignment="1">
      <alignment horizontal="center" vertical="center" wrapText="1"/>
    </xf>
    <xf numFmtId="9" fontId="5" fillId="3" borderId="8" xfId="0" applyNumberFormat="1" applyFont="1" applyFill="1" applyBorder="1" applyAlignment="1">
      <alignment horizontal="center" vertical="center" wrapText="1"/>
    </xf>
    <xf numFmtId="9" fontId="5" fillId="3" borderId="8" xfId="0" applyNumberFormat="1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2" fontId="5" fillId="3" borderId="18" xfId="0" applyNumberFormat="1" applyFont="1" applyFill="1" applyBorder="1" applyAlignment="1">
      <alignment horizontal="center" vertical="center"/>
    </xf>
    <xf numFmtId="2" fontId="5" fillId="3" borderId="11" xfId="0" applyNumberFormat="1" applyFont="1" applyFill="1" applyBorder="1" applyAlignment="1">
      <alignment horizontal="center" vertical="center"/>
    </xf>
    <xf numFmtId="4" fontId="8" fillId="3" borderId="13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vertical="center"/>
    </xf>
    <xf numFmtId="2" fontId="5" fillId="3" borderId="8" xfId="0" applyNumberFormat="1" applyFont="1" applyFill="1" applyBorder="1" applyAlignment="1">
      <alignment horizontal="center" vertical="center"/>
    </xf>
    <xf numFmtId="4" fontId="5" fillId="3" borderId="16" xfId="0" applyNumberFormat="1" applyFont="1" applyFill="1" applyBorder="1" applyAlignment="1">
      <alignment horizontal="center" vertical="center"/>
    </xf>
    <xf numFmtId="4" fontId="8" fillId="3" borderId="13" xfId="0" applyNumberFormat="1" applyFont="1" applyFill="1" applyBorder="1" applyAlignment="1">
      <alignment horizontal="center"/>
    </xf>
    <xf numFmtId="4" fontId="5" fillId="3" borderId="16" xfId="0" applyNumberFormat="1" applyFont="1" applyFill="1" applyBorder="1" applyAlignment="1">
      <alignment horizontal="center"/>
    </xf>
    <xf numFmtId="1" fontId="8" fillId="3" borderId="8" xfId="0" applyNumberFormat="1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" fontId="5" fillId="3" borderId="17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1" fontId="8" fillId="3" borderId="17" xfId="0" applyNumberFormat="1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vertical="center"/>
    </xf>
    <xf numFmtId="1" fontId="14" fillId="3" borderId="8" xfId="0" applyNumberFormat="1" applyFont="1" applyFill="1" applyBorder="1" applyAlignment="1">
      <alignment horizontal="center" vertical="center"/>
    </xf>
    <xf numFmtId="1" fontId="12" fillId="3" borderId="24" xfId="0" quotePrefix="1" applyNumberFormat="1" applyFont="1" applyFill="1" applyBorder="1" applyAlignment="1">
      <alignment horizontal="center" vertical="center"/>
    </xf>
    <xf numFmtId="1" fontId="12" fillId="3" borderId="9" xfId="0" quotePrefix="1" applyNumberFormat="1" applyFont="1" applyFill="1" applyBorder="1" applyAlignment="1">
      <alignment horizontal="center" vertical="center"/>
    </xf>
    <xf numFmtId="1" fontId="12" fillId="3" borderId="8" xfId="0" quotePrefix="1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>
      <alignment horizontal="center" vertical="center"/>
    </xf>
    <xf numFmtId="1" fontId="14" fillId="3" borderId="14" xfId="0" applyNumberFormat="1" applyFont="1" applyFill="1" applyBorder="1" applyAlignment="1">
      <alignment horizontal="center" vertical="center"/>
    </xf>
    <xf numFmtId="1" fontId="12" fillId="3" borderId="30" xfId="0" quotePrefix="1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/>
    </xf>
    <xf numFmtId="0" fontId="5" fillId="3" borderId="48" xfId="0" applyFont="1" applyFill="1" applyBorder="1"/>
    <xf numFmtId="0" fontId="5" fillId="3" borderId="34" xfId="0" applyFont="1" applyFill="1" applyBorder="1" applyAlignment="1">
      <alignment horizontal="left" vertical="center"/>
    </xf>
    <xf numFmtId="0" fontId="16" fillId="3" borderId="8" xfId="0" applyFont="1" applyFill="1" applyBorder="1"/>
    <xf numFmtId="3" fontId="8" fillId="3" borderId="15" xfId="0" applyNumberFormat="1" applyFont="1" applyFill="1" applyBorder="1"/>
    <xf numFmtId="0" fontId="5" fillId="3" borderId="27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41" xfId="0" applyFont="1" applyFill="1" applyBorder="1"/>
    <xf numFmtId="0" fontId="10" fillId="3" borderId="20" xfId="0" applyFont="1" applyFill="1" applyBorder="1"/>
    <xf numFmtId="0" fontId="10" fillId="3" borderId="46" xfId="0" applyFont="1" applyFill="1" applyBorder="1"/>
    <xf numFmtId="3" fontId="8" fillId="3" borderId="8" xfId="0" applyNumberFormat="1" applyFont="1" applyFill="1" applyBorder="1"/>
    <xf numFmtId="0" fontId="5" fillId="3" borderId="33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left"/>
    </xf>
    <xf numFmtId="1" fontId="5" fillId="3" borderId="18" xfId="0" applyNumberFormat="1" applyFont="1" applyFill="1" applyBorder="1" applyAlignment="1">
      <alignment horizontal="left"/>
    </xf>
    <xf numFmtId="0" fontId="16" fillId="3" borderId="27" xfId="0" applyFont="1" applyFill="1" applyBorder="1"/>
    <xf numFmtId="0" fontId="5" fillId="3" borderId="46" xfId="0" applyFont="1" applyFill="1" applyBorder="1"/>
    <xf numFmtId="0" fontId="5" fillId="3" borderId="9" xfId="0" applyFont="1" applyFill="1" applyBorder="1" applyAlignment="1">
      <alignment horizontal="left" vertical="center"/>
    </xf>
    <xf numFmtId="0" fontId="10" fillId="3" borderId="8" xfId="0" applyFont="1" applyFill="1" applyBorder="1"/>
    <xf numFmtId="0" fontId="5" fillId="3" borderId="25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39" xfId="0" applyFont="1" applyFill="1" applyBorder="1"/>
    <xf numFmtId="0" fontId="10" fillId="3" borderId="41" xfId="0" applyFont="1" applyFill="1" applyBorder="1"/>
    <xf numFmtId="0" fontId="5" fillId="3" borderId="31" xfId="0" applyFont="1" applyFill="1" applyBorder="1" applyAlignment="1">
      <alignment horizontal="left" vertical="center"/>
    </xf>
    <xf numFmtId="0" fontId="16" fillId="3" borderId="16" xfId="0" applyFont="1" applyFill="1" applyBorder="1"/>
    <xf numFmtId="0" fontId="5" fillId="3" borderId="36" xfId="0" applyFont="1" applyFill="1" applyBorder="1" applyAlignment="1">
      <alignment horizontal="left" vertical="center"/>
    </xf>
    <xf numFmtId="0" fontId="5" fillId="3" borderId="39" xfId="0" applyFont="1" applyFill="1" applyBorder="1"/>
    <xf numFmtId="1" fontId="5" fillId="3" borderId="23" xfId="0" applyNumberFormat="1" applyFont="1" applyFill="1" applyBorder="1" applyAlignment="1">
      <alignment horizontal="left"/>
    </xf>
    <xf numFmtId="0" fontId="10" fillId="3" borderId="55" xfId="0" applyFont="1" applyFill="1" applyBorder="1"/>
    <xf numFmtId="0" fontId="16" fillId="3" borderId="31" xfId="0" applyFont="1" applyFill="1" applyBorder="1"/>
    <xf numFmtId="3" fontId="8" fillId="3" borderId="15" xfId="0" applyNumberFormat="1" applyFont="1" applyFill="1" applyBorder="1" applyAlignment="1">
      <alignment horizontal="center"/>
    </xf>
    <xf numFmtId="3" fontId="8" fillId="3" borderId="8" xfId="0" applyNumberFormat="1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0" fontId="10" fillId="3" borderId="41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1" fontId="5" fillId="3" borderId="10" xfId="0" quotePrefix="1" applyNumberFormat="1" applyFont="1" applyFill="1" applyBorder="1" applyAlignment="1">
      <alignment horizontal="center" vertical="center"/>
    </xf>
    <xf numFmtId="1" fontId="5" fillId="3" borderId="32" xfId="0" quotePrefix="1" applyNumberFormat="1" applyFont="1" applyFill="1" applyBorder="1" applyAlignment="1">
      <alignment horizontal="center" vertical="center"/>
    </xf>
    <xf numFmtId="1" fontId="5" fillId="3" borderId="28" xfId="0" quotePrefix="1" applyNumberFormat="1" applyFont="1" applyFill="1" applyBorder="1" applyAlignment="1">
      <alignment horizontal="center" vertical="center"/>
    </xf>
    <xf numFmtId="1" fontId="5" fillId="3" borderId="21" xfId="0" quotePrefix="1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1" fontId="5" fillId="3" borderId="13" xfId="0" quotePrefix="1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 vertical="center"/>
    </xf>
    <xf numFmtId="1" fontId="5" fillId="3" borderId="22" xfId="0" quotePrefix="1" applyNumberFormat="1" applyFont="1" applyFill="1" applyBorder="1" applyAlignment="1">
      <alignment horizontal="center" vertical="center"/>
    </xf>
    <xf numFmtId="1" fontId="5" fillId="3" borderId="2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43" fontId="13" fillId="3" borderId="11" xfId="1" applyFont="1" applyFill="1" applyBorder="1" applyAlignment="1">
      <alignment vertical="center" wrapText="1"/>
    </xf>
    <xf numFmtId="9" fontId="14" fillId="3" borderId="8" xfId="0" applyNumberFormat="1" applyFont="1" applyFill="1" applyBorder="1" applyAlignment="1">
      <alignment horizontal="center" vertical="center" wrapText="1"/>
    </xf>
    <xf numFmtId="9" fontId="5" fillId="3" borderId="13" xfId="0" applyNumberFormat="1" applyFont="1" applyFill="1" applyBorder="1" applyAlignment="1">
      <alignment horizontal="center" vertical="center" wrapText="1"/>
    </xf>
    <xf numFmtId="9" fontId="12" fillId="3" borderId="16" xfId="0" applyNumberFormat="1" applyFont="1" applyFill="1" applyBorder="1" applyAlignment="1">
      <alignment horizontal="center" vertical="center" wrapText="1"/>
    </xf>
    <xf numFmtId="9" fontId="8" fillId="3" borderId="15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9" fontId="10" fillId="3" borderId="8" xfId="0" applyNumberFormat="1" applyFont="1" applyFill="1" applyBorder="1"/>
    <xf numFmtId="9" fontId="5" fillId="3" borderId="14" xfId="0" applyNumberFormat="1" applyFont="1" applyFill="1" applyBorder="1" applyAlignment="1">
      <alignment horizontal="center"/>
    </xf>
    <xf numFmtId="9" fontId="14" fillId="3" borderId="15" xfId="0" applyNumberFormat="1" applyFont="1" applyFill="1" applyBorder="1" applyAlignment="1">
      <alignment horizontal="center" vertical="center" wrapText="1"/>
    </xf>
    <xf numFmtId="9" fontId="5" fillId="3" borderId="18" xfId="2" applyFont="1" applyFill="1" applyBorder="1" applyAlignment="1">
      <alignment horizontal="center"/>
    </xf>
    <xf numFmtId="9" fontId="8" fillId="3" borderId="11" xfId="0" applyNumberFormat="1" applyFont="1" applyFill="1" applyBorder="1" applyAlignment="1">
      <alignment horizontal="center" vertical="center" wrapText="1"/>
    </xf>
    <xf numFmtId="9" fontId="10" fillId="3" borderId="41" xfId="0" applyNumberFormat="1" applyFont="1" applyFill="1" applyBorder="1"/>
    <xf numFmtId="9" fontId="8" fillId="3" borderId="9" xfId="0" applyNumberFormat="1" applyFont="1" applyFill="1" applyBorder="1" applyAlignment="1">
      <alignment horizontal="center" vertical="center" wrapText="1"/>
    </xf>
    <xf numFmtId="9" fontId="14" fillId="3" borderId="14" xfId="0" applyNumberFormat="1" applyFont="1" applyFill="1" applyBorder="1" applyAlignment="1">
      <alignment horizontal="center" vertical="center" wrapText="1"/>
    </xf>
    <xf numFmtId="9" fontId="5" fillId="3" borderId="15" xfId="0" applyNumberFormat="1" applyFont="1" applyFill="1" applyBorder="1" applyAlignment="1">
      <alignment horizontal="center" vertical="center" wrapText="1"/>
    </xf>
    <xf numFmtId="9" fontId="10" fillId="3" borderId="39" xfId="0" applyNumberFormat="1" applyFont="1" applyFill="1" applyBorder="1"/>
    <xf numFmtId="4" fontId="8" fillId="3" borderId="15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4" fontId="8" fillId="3" borderId="8" xfId="0" applyNumberFormat="1" applyFont="1" applyFill="1" applyBorder="1" applyAlignment="1">
      <alignment horizontal="center" vertical="center"/>
    </xf>
    <xf numFmtId="4" fontId="10" fillId="3" borderId="8" xfId="0" applyNumberFormat="1" applyFont="1" applyFill="1" applyBorder="1"/>
    <xf numFmtId="4" fontId="5" fillId="3" borderId="41" xfId="0" applyNumberFormat="1" applyFont="1" applyFill="1" applyBorder="1" applyAlignment="1">
      <alignment vertical="center"/>
    </xf>
    <xf numFmtId="4" fontId="10" fillId="3" borderId="41" xfId="0" applyNumberFormat="1" applyFont="1" applyFill="1" applyBorder="1"/>
    <xf numFmtId="4" fontId="5" fillId="3" borderId="13" xfId="0" applyNumberFormat="1" applyFont="1" applyFill="1" applyBorder="1" applyAlignment="1">
      <alignment vertical="center"/>
    </xf>
    <xf numFmtId="2" fontId="5" fillId="3" borderId="43" xfId="0" applyNumberFormat="1" applyFont="1" applyFill="1" applyBorder="1" applyAlignment="1">
      <alignment horizontal="center" vertical="center"/>
    </xf>
    <xf numFmtId="4" fontId="5" fillId="3" borderId="14" xfId="0" applyNumberFormat="1" applyFont="1" applyFill="1" applyBorder="1" applyAlignment="1">
      <alignment vertical="center"/>
    </xf>
    <xf numFmtId="4" fontId="5" fillId="3" borderId="39" xfId="0" applyNumberFormat="1" applyFont="1" applyFill="1" applyBorder="1" applyAlignment="1">
      <alignment vertical="center"/>
    </xf>
    <xf numFmtId="4" fontId="8" fillId="3" borderId="14" xfId="0" applyNumberFormat="1" applyFont="1" applyFill="1" applyBorder="1" applyAlignment="1">
      <alignment horizontal="center" vertical="center"/>
    </xf>
    <xf numFmtId="2" fontId="10" fillId="3" borderId="39" xfId="0" applyNumberFormat="1" applyFont="1" applyFill="1" applyBorder="1"/>
    <xf numFmtId="2" fontId="5" fillId="3" borderId="30" xfId="0" applyNumberFormat="1" applyFont="1" applyFill="1" applyBorder="1" applyAlignment="1">
      <alignment vertical="center"/>
    </xf>
    <xf numFmtId="4" fontId="8" fillId="3" borderId="15" xfId="0" applyNumberFormat="1" applyFont="1" applyFill="1" applyBorder="1" applyAlignment="1">
      <alignment horizontal="center"/>
    </xf>
    <xf numFmtId="4" fontId="8" fillId="3" borderId="8" xfId="0" applyNumberFormat="1" applyFont="1" applyFill="1" applyBorder="1" applyAlignment="1">
      <alignment horizontal="center"/>
    </xf>
    <xf numFmtId="4" fontId="10" fillId="3" borderId="42" xfId="0" applyNumberFormat="1" applyFont="1" applyFill="1" applyBorder="1"/>
    <xf numFmtId="4" fontId="8" fillId="3" borderId="14" xfId="0" applyNumberFormat="1" applyFont="1" applyFill="1" applyBorder="1" applyAlignment="1">
      <alignment horizontal="center"/>
    </xf>
    <xf numFmtId="4" fontId="10" fillId="3" borderId="40" xfId="0" applyNumberFormat="1" applyFont="1" applyFill="1" applyBorder="1"/>
    <xf numFmtId="3" fontId="8" fillId="3" borderId="3" xfId="0" applyNumberFormat="1" applyFont="1" applyFill="1" applyBorder="1"/>
    <xf numFmtId="0" fontId="5" fillId="3" borderId="3" xfId="0" applyFont="1" applyFill="1" applyBorder="1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/>
    <xf numFmtId="3" fontId="8" fillId="3" borderId="13" xfId="0" applyNumberFormat="1" applyFont="1" applyFill="1" applyBorder="1"/>
    <xf numFmtId="0" fontId="16" fillId="3" borderId="29" xfId="0" applyFont="1" applyFill="1" applyBorder="1"/>
    <xf numFmtId="1" fontId="5" fillId="3" borderId="3" xfId="0" applyNumberFormat="1" applyFont="1" applyFill="1" applyBorder="1" applyAlignment="1">
      <alignment horizontal="left"/>
    </xf>
    <xf numFmtId="0" fontId="10" fillId="3" borderId="3" xfId="0" applyFont="1" applyFill="1" applyBorder="1"/>
    <xf numFmtId="0" fontId="10" fillId="3" borderId="5" xfId="0" applyFont="1" applyFill="1" applyBorder="1"/>
    <xf numFmtId="0" fontId="0" fillId="3" borderId="0" xfId="0" applyFill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/>
    </xf>
    <xf numFmtId="1" fontId="14" fillId="3" borderId="3" xfId="0" applyNumberFormat="1" applyFont="1" applyFill="1" applyBorder="1" applyAlignment="1">
      <alignment horizontal="center" vertical="center"/>
    </xf>
    <xf numFmtId="1" fontId="15" fillId="3" borderId="2" xfId="0" applyNumberFormat="1" applyFont="1" applyFill="1" applyBorder="1" applyAlignment="1">
      <alignment horizontal="center" vertical="center"/>
    </xf>
    <xf numFmtId="1" fontId="12" fillId="3" borderId="5" xfId="0" quotePrefix="1" applyNumberFormat="1" applyFont="1" applyFill="1" applyBorder="1" applyAlignment="1">
      <alignment horizontal="center" vertical="center"/>
    </xf>
    <xf numFmtId="1" fontId="15" fillId="3" borderId="2" xfId="0" quotePrefix="1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>
      <alignment horizontal="center" vertical="center"/>
    </xf>
    <xf numFmtId="1" fontId="15" fillId="3" borderId="4" xfId="0" applyNumberFormat="1" applyFont="1" applyFill="1" applyBorder="1" applyAlignment="1">
      <alignment horizontal="center" vertical="center"/>
    </xf>
    <xf numFmtId="1" fontId="12" fillId="3" borderId="46" xfId="0" quotePrefix="1" applyNumberFormat="1" applyFont="1" applyFill="1" applyBorder="1" applyAlignment="1">
      <alignment horizontal="center" vertical="center"/>
    </xf>
    <xf numFmtId="1" fontId="15" fillId="3" borderId="4" xfId="0" quotePrefix="1" applyNumberFormat="1" applyFont="1" applyFill="1" applyBorder="1" applyAlignment="1">
      <alignment horizontal="center" vertical="center"/>
    </xf>
    <xf numFmtId="1" fontId="15" fillId="3" borderId="41" xfId="0" quotePrefix="1" applyNumberFormat="1" applyFont="1" applyFill="1" applyBorder="1" applyAlignment="1">
      <alignment horizontal="center" vertical="center"/>
    </xf>
    <xf numFmtId="1" fontId="15" fillId="3" borderId="9" xfId="0" quotePrefix="1" applyNumberFormat="1" applyFont="1" applyFill="1" applyBorder="1" applyAlignment="1">
      <alignment horizontal="center" vertical="center"/>
    </xf>
    <xf numFmtId="1" fontId="15" fillId="3" borderId="11" xfId="0" quotePrefix="1" applyNumberFormat="1" applyFont="1" applyFill="1" applyBorder="1" applyAlignment="1">
      <alignment horizontal="center" vertical="center"/>
    </xf>
    <xf numFmtId="1" fontId="14" fillId="3" borderId="13" xfId="0" applyNumberFormat="1" applyFont="1" applyFill="1" applyBorder="1" applyAlignment="1">
      <alignment horizontal="center" vertical="center"/>
    </xf>
    <xf numFmtId="1" fontId="12" fillId="3" borderId="16" xfId="0" quotePrefix="1" applyNumberFormat="1" applyFont="1" applyFill="1" applyBorder="1" applyAlignment="1">
      <alignment horizontal="center" vertical="center"/>
    </xf>
    <xf numFmtId="1" fontId="15" fillId="3" borderId="14" xfId="0" quotePrefix="1" applyNumberFormat="1" applyFont="1" applyFill="1" applyBorder="1" applyAlignment="1">
      <alignment horizontal="center" vertical="center"/>
    </xf>
    <xf numFmtId="1" fontId="15" fillId="3" borderId="46" xfId="0" quotePrefix="1" applyNumberFormat="1" applyFont="1" applyFill="1" applyBorder="1" applyAlignment="1">
      <alignment horizontal="center" vertical="center"/>
    </xf>
    <xf numFmtId="1" fontId="12" fillId="3" borderId="18" xfId="0" quotePrefix="1" applyNumberFormat="1" applyFont="1" applyFill="1" applyBorder="1" applyAlignment="1">
      <alignment horizontal="center" vertical="center"/>
    </xf>
    <xf numFmtId="1" fontId="15" fillId="3" borderId="15" xfId="0" quotePrefix="1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1" fontId="5" fillId="3" borderId="18" xfId="0" quotePrefix="1" applyNumberFormat="1" applyFont="1" applyFill="1" applyBorder="1" applyAlignment="1">
      <alignment horizontal="center" vertical="center"/>
    </xf>
    <xf numFmtId="1" fontId="5" fillId="3" borderId="9" xfId="0" quotePrefix="1" applyNumberFormat="1" applyFont="1" applyFill="1" applyBorder="1" applyAlignment="1">
      <alignment horizontal="center" vertical="center"/>
    </xf>
    <xf numFmtId="1" fontId="5" fillId="3" borderId="16" xfId="0" quotePrefix="1" applyNumberFormat="1" applyFont="1" applyFill="1" applyBorder="1" applyAlignment="1">
      <alignment horizontal="center" vertical="center"/>
    </xf>
    <xf numFmtId="1" fontId="5" fillId="3" borderId="30" xfId="0" quotePrefix="1" applyNumberFormat="1" applyFont="1" applyFill="1" applyBorder="1" applyAlignment="1">
      <alignment horizontal="center" vertical="center"/>
    </xf>
    <xf numFmtId="1" fontId="10" fillId="3" borderId="4" xfId="0" quotePrefix="1" applyNumberFormat="1" applyFont="1" applyFill="1" applyBorder="1" applyAlignment="1">
      <alignment horizontal="center" vertical="center"/>
    </xf>
    <xf numFmtId="1" fontId="10" fillId="3" borderId="2" xfId="0" quotePrefix="1" applyNumberFormat="1" applyFont="1" applyFill="1" applyBorder="1" applyAlignment="1">
      <alignment horizontal="center" vertical="center"/>
    </xf>
    <xf numFmtId="1" fontId="10" fillId="3" borderId="41" xfId="0" quotePrefix="1" applyNumberFormat="1" applyFont="1" applyFill="1" applyBorder="1" applyAlignment="1">
      <alignment horizontal="center" vertical="center"/>
    </xf>
    <xf numFmtId="1" fontId="10" fillId="3" borderId="46" xfId="0" quotePrefix="1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" fontId="10" fillId="3" borderId="15" xfId="0" quotePrefix="1" applyNumberFormat="1" applyFont="1" applyFill="1" applyBorder="1" applyAlignment="1">
      <alignment horizontal="center" vertical="center"/>
    </xf>
    <xf numFmtId="1" fontId="5" fillId="3" borderId="41" xfId="0" quotePrefix="1" applyNumberFormat="1" applyFont="1" applyFill="1" applyBorder="1" applyAlignment="1">
      <alignment horizontal="center" vertical="center"/>
    </xf>
    <xf numFmtId="1" fontId="5" fillId="3" borderId="3" xfId="0" quotePrefix="1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" fontId="5" fillId="3" borderId="5" xfId="0" quotePrefix="1" applyNumberFormat="1" applyFont="1" applyFill="1" applyBorder="1" applyAlignment="1">
      <alignment horizontal="center" vertical="center"/>
    </xf>
    <xf numFmtId="1" fontId="10" fillId="3" borderId="3" xfId="0" quotePrefix="1" applyNumberFormat="1" applyFont="1" applyFill="1" applyBorder="1" applyAlignment="1">
      <alignment horizontal="center" vertical="center"/>
    </xf>
    <xf numFmtId="1" fontId="10" fillId="3" borderId="5" xfId="0" quotePrefix="1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43" fontId="13" fillId="3" borderId="2" xfId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43" fontId="13" fillId="3" borderId="3" xfId="1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9" fontId="14" fillId="3" borderId="3" xfId="0" applyNumberFormat="1" applyFont="1" applyFill="1" applyBorder="1" applyAlignment="1">
      <alignment horizontal="center" vertical="center" wrapText="1"/>
    </xf>
    <xf numFmtId="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9" fontId="12" fillId="3" borderId="3" xfId="0" applyNumberFormat="1" applyFont="1" applyFill="1" applyBorder="1" applyAlignment="1">
      <alignment horizontal="center" vertical="center" wrapText="1"/>
    </xf>
    <xf numFmtId="43" fontId="6" fillId="3" borderId="4" xfId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43" fontId="6" fillId="3" borderId="3" xfId="1" applyFont="1" applyFill="1" applyBorder="1" applyAlignment="1">
      <alignment horizontal="center"/>
    </xf>
    <xf numFmtId="43" fontId="13" fillId="3" borderId="3" xfId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9" fontId="5" fillId="3" borderId="3" xfId="2" applyFont="1" applyFill="1" applyBorder="1" applyAlignment="1">
      <alignment horizontal="center"/>
    </xf>
    <xf numFmtId="4" fontId="5" fillId="3" borderId="3" xfId="0" applyNumberFormat="1" applyFont="1" applyFill="1" applyBorder="1"/>
    <xf numFmtId="0" fontId="13" fillId="3" borderId="4" xfId="0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9" fontId="5" fillId="3" borderId="3" xfId="0" applyNumberFormat="1" applyFont="1" applyFill="1" applyBorder="1"/>
    <xf numFmtId="0" fontId="5" fillId="3" borderId="5" xfId="0" applyFont="1" applyFill="1" applyBorder="1" applyAlignment="1">
      <alignment horizontal="center"/>
    </xf>
    <xf numFmtId="9" fontId="5" fillId="3" borderId="5" xfId="0" applyNumberFormat="1" applyFont="1" applyFill="1" applyBorder="1"/>
    <xf numFmtId="4" fontId="5" fillId="3" borderId="5" xfId="0" applyNumberFormat="1" applyFont="1" applyFill="1" applyBorder="1"/>
    <xf numFmtId="9" fontId="10" fillId="3" borderId="2" xfId="0" applyNumberFormat="1" applyFont="1" applyFill="1" applyBorder="1"/>
    <xf numFmtId="4" fontId="10" fillId="3" borderId="2" xfId="0" applyNumberFormat="1" applyFont="1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43" fontId="7" fillId="3" borderId="11" xfId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30" xfId="0" applyNumberFormat="1" applyFont="1" applyFill="1" applyBorder="1" applyAlignment="1">
      <alignment horizontal="center" vertical="center"/>
    </xf>
    <xf numFmtId="2" fontId="5" fillId="3" borderId="39" xfId="0" applyNumberFormat="1" applyFont="1" applyFill="1" applyBorder="1" applyAlignment="1">
      <alignment horizontal="center" vertical="center"/>
    </xf>
    <xf numFmtId="2" fontId="5" fillId="3" borderId="46" xfId="0" applyNumberFormat="1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9" fontId="10" fillId="3" borderId="15" xfId="0" applyNumberFormat="1" applyFont="1" applyFill="1" applyBorder="1"/>
    <xf numFmtId="2" fontId="10" fillId="3" borderId="15" xfId="0" applyNumberFormat="1" applyFont="1" applyFill="1" applyBorder="1" applyAlignment="1">
      <alignment horizontal="center" vertical="center"/>
    </xf>
    <xf numFmtId="4" fontId="10" fillId="3" borderId="15" xfId="0" applyNumberFormat="1" applyFont="1" applyFill="1" applyBorder="1"/>
    <xf numFmtId="2" fontId="5" fillId="3" borderId="52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43" fontId="7" fillId="3" borderId="3" xfId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43" fontId="6" fillId="3" borderId="5" xfId="1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9" fontId="5" fillId="3" borderId="3" xfId="0" applyNumberFormat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 vertical="center" wrapText="1"/>
    </xf>
    <xf numFmtId="43" fontId="7" fillId="3" borderId="3" xfId="1" applyFont="1" applyFill="1" applyBorder="1" applyAlignment="1">
      <alignment horizontal="center" vertical="center" wrapText="1"/>
    </xf>
    <xf numFmtId="43" fontId="7" fillId="3" borderId="4" xfId="1" applyFont="1" applyFill="1" applyBorder="1" applyAlignment="1">
      <alignment horizontal="center" vertical="center" wrapText="1"/>
    </xf>
    <xf numFmtId="9" fontId="8" fillId="3" borderId="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9" fontId="10" fillId="3" borderId="5" xfId="0" applyNumberFormat="1" applyFont="1" applyFill="1" applyBorder="1"/>
    <xf numFmtId="2" fontId="10" fillId="3" borderId="5" xfId="0" applyNumberFormat="1" applyFont="1" applyFill="1" applyBorder="1" applyAlignment="1">
      <alignment horizontal="center" vertical="center"/>
    </xf>
    <xf numFmtId="4" fontId="10" fillId="3" borderId="5" xfId="0" applyNumberFormat="1" applyFon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3" fontId="0" fillId="3" borderId="0" xfId="1" applyFont="1" applyFill="1" applyAlignment="1">
      <alignment horizontal="center"/>
    </xf>
    <xf numFmtId="3" fontId="0" fillId="3" borderId="0" xfId="0" applyNumberFormat="1" applyFill="1" applyAlignment="1">
      <alignment horizontal="center" wrapText="1"/>
    </xf>
    <xf numFmtId="164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  <xf numFmtId="0" fontId="17" fillId="0" borderId="2" xfId="0" applyFont="1" applyBorder="1" applyAlignment="1">
      <alignment horizontal="center" vertical="top"/>
    </xf>
  </cellXfs>
  <cellStyles count="3">
    <cellStyle name="Normal" xfId="0" builtinId="0"/>
    <cellStyle name="Virgül" xfId="1" builtinId="3"/>
    <cellStyle name="Yüzd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MART%20Unilever%20SPM%20Indirect%20&#246;neri%20Fiyat%20Listesi%202023.xlsx" TargetMode="External"/><Relationship Id="rId1" Type="http://schemas.openxmlformats.org/officeDocument/2006/relationships/externalLinkPath" Target="MART%20Unilever%20SPM%20Indirect%20&#246;neri%20Fiyat%20Listesi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N&#304;SAN%20Unilever%20SPM%20Indirect%20&#246;neri%20Fiyat%20Listesi%202023.xlsx" TargetMode="External"/><Relationship Id="rId1" Type="http://schemas.openxmlformats.org/officeDocument/2006/relationships/externalLinkPath" Target="N&#304;SAN%20Unilever%20SPM%20Indirect%20&#246;neri%20Fiyat%20Listes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MAYIS%20Unilever%20SPM%20Indirect%20&#246;neri%20Fiyat%20Listesi%202023.xlsx" TargetMode="External"/><Relationship Id="rId1" Type="http://schemas.openxmlformats.org/officeDocument/2006/relationships/externalLinkPath" Target="MAYIS%20Unilever%20SPM%20Indirect%20&#246;neri%20Fiyat%20Listesi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HAZ&#304;RAN%20Unilever%20SPM%20Indirect%20&#246;neri%20Fiyat%20Listesi%202023.xlsx" TargetMode="External"/><Relationship Id="rId1" Type="http://schemas.openxmlformats.org/officeDocument/2006/relationships/externalLinkPath" Target="HAZ&#304;RAN%20Unilever%20SPM%20Indirect%20&#246;neri%20Fiyat%20Listesi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Temmuz%20Unilever%20SPM%20Indirect%20Oneri%20Fiyat%20Listesi%202023.xlsx" TargetMode="External"/><Relationship Id="rId1" Type="http://schemas.openxmlformats.org/officeDocument/2006/relationships/externalLinkPath" Target="Temmuz%20Unilever%20SPM%20Indirect%20Oneri%20Fiyat%20Listesi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A&#286;USTOS%20Unilever%20SPM%20Indirect%20Oneri%20Fiyat%20Listesi%202023.xlsx" TargetMode="External"/><Relationship Id="rId1" Type="http://schemas.openxmlformats.org/officeDocument/2006/relationships/externalLinkPath" Target="A&#286;USTOS%20Unilever%20SPM%20Indirect%20Oneri%20Fiyat%20Listesi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EYL&#220;L%20Unilever%20SPM%20Indirect%20Oneri%20Fiyat%20Listesi%202023.xlsx" TargetMode="External"/><Relationship Id="rId1" Type="http://schemas.openxmlformats.org/officeDocument/2006/relationships/externalLinkPath" Target="EYL&#220;L%20Unilever%20SPM%20Indirect%20Oneri%20Fiyat%20Listesi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EK&#304;M%20Unilever%20SPM%20Indirect%20Oneri%20Fiyat%20Listesi%202023(158).xlsx" TargetMode="External"/><Relationship Id="rId1" Type="http://schemas.openxmlformats.org/officeDocument/2006/relationships/externalLinkPath" Target="EK&#304;M%20Unilever%20SPM%20Indirect%20Oneri%20Fiyat%20Listesi%202023(158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hmut%20U&#231;ar\AppData\Local\Microsoft\Windows\INetCache\Content.Outlook\E51WF6YG\oli%202023\OL&#304;%20S&#304;PAR&#304;&#350;%20L&#304;STES&#304;%20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Sayfa3"/>
      <sheetName val="Sayfa2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 refreshError="1">
        <row r="3"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4008"/>
  <sheetViews>
    <sheetView topLeftCell="A3987" zoomScale="85" zoomScaleNormal="85" workbookViewId="0">
      <selection activeCell="D37" sqref="D37"/>
    </sheetView>
  </sheetViews>
  <sheetFormatPr defaultRowHeight="15" x14ac:dyDescent="0.25"/>
  <cols>
    <col min="1" max="1" width="17.140625" style="484" bestFit="1" customWidth="1"/>
    <col min="2" max="2" width="20.140625" style="519" bestFit="1" customWidth="1"/>
    <col min="3" max="3" width="117.140625" style="464" bestFit="1" customWidth="1"/>
    <col min="4" max="4" width="7.140625" style="484" bestFit="1" customWidth="1"/>
    <col min="5" max="5" width="8.42578125" style="484" bestFit="1" customWidth="1"/>
    <col min="6" max="6" width="11" style="584" bestFit="1" customWidth="1"/>
    <col min="7" max="7" width="19.42578125" style="585" bestFit="1" customWidth="1"/>
    <col min="8" max="8" width="24.28515625" style="586" bestFit="1" customWidth="1"/>
    <col min="9" max="9" width="6" style="587" bestFit="1" customWidth="1"/>
    <col min="10" max="10" width="25" style="584" bestFit="1" customWidth="1"/>
    <col min="11" max="11" width="9" style="584" bestFit="1" customWidth="1"/>
    <col min="12" max="12" width="13.85546875" style="588" bestFit="1" customWidth="1"/>
    <col min="13" max="13" width="11.7109375" style="588" bestFit="1" customWidth="1"/>
  </cols>
  <sheetData>
    <row r="1" spans="1:13" ht="23.25" customHeight="1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7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3" t="s">
        <v>11</v>
      </c>
      <c r="M1" s="3" t="s">
        <v>12</v>
      </c>
    </row>
    <row r="2" spans="1:13" ht="23.25" customHeight="1" x14ac:dyDescent="0.4">
      <c r="A2" s="8">
        <v>67293883</v>
      </c>
      <c r="B2" s="9">
        <v>8690637840746</v>
      </c>
      <c r="C2" s="40" t="s">
        <v>522</v>
      </c>
      <c r="D2" s="48">
        <v>8</v>
      </c>
      <c r="E2" s="48">
        <v>400</v>
      </c>
      <c r="F2" s="42">
        <v>21.85</v>
      </c>
      <c r="G2" s="520">
        <v>12</v>
      </c>
      <c r="H2" s="44">
        <f>[1]KAPAK!$O$3</f>
        <v>5</v>
      </c>
      <c r="I2" s="49">
        <v>0.01</v>
      </c>
      <c r="J2" s="50">
        <f t="shared" ref="J2:J65" si="0">(((F2-F2*G2%)-((F2-F2*G2%)*H2%)))*(1+I2)</f>
        <v>18.449266000000001</v>
      </c>
      <c r="K2" s="51">
        <f>(J2+(J2*[1]KAPAK!$Q$3))</f>
        <v>23.0615825</v>
      </c>
      <c r="L2" s="521" t="s">
        <v>14</v>
      </c>
      <c r="M2" s="521" t="s">
        <v>526</v>
      </c>
    </row>
    <row r="3" spans="1:13" ht="23.25" customHeight="1" x14ac:dyDescent="0.4">
      <c r="A3" s="8">
        <v>67293891</v>
      </c>
      <c r="B3" s="9">
        <v>8690637840821</v>
      </c>
      <c r="C3" s="40" t="s">
        <v>523</v>
      </c>
      <c r="D3" s="48">
        <v>8</v>
      </c>
      <c r="E3" s="48">
        <v>400</v>
      </c>
      <c r="F3" s="42">
        <v>21.85</v>
      </c>
      <c r="G3" s="520">
        <v>12</v>
      </c>
      <c r="H3" s="44">
        <f>[1]KAPAK!$O$3</f>
        <v>5</v>
      </c>
      <c r="I3" s="49">
        <v>0.01</v>
      </c>
      <c r="J3" s="50">
        <f t="shared" si="0"/>
        <v>18.449266000000001</v>
      </c>
      <c r="K3" s="51">
        <f>(J3+(J3*[1]KAPAK!$Q$3))</f>
        <v>23.0615825</v>
      </c>
      <c r="L3" s="521" t="s">
        <v>14</v>
      </c>
      <c r="M3" s="521" t="s">
        <v>526</v>
      </c>
    </row>
    <row r="4" spans="1:13" ht="23.25" customHeight="1" x14ac:dyDescent="0.4">
      <c r="A4" s="8">
        <v>67767533</v>
      </c>
      <c r="B4" s="9">
        <v>8690637905896</v>
      </c>
      <c r="C4" s="40" t="s">
        <v>524</v>
      </c>
      <c r="D4" s="48">
        <v>12</v>
      </c>
      <c r="E4" s="48">
        <v>600</v>
      </c>
      <c r="F4" s="42">
        <v>27</v>
      </c>
      <c r="G4" s="520">
        <v>13</v>
      </c>
      <c r="H4" s="44">
        <f>[1]KAPAK!$O$3</f>
        <v>5</v>
      </c>
      <c r="I4" s="49">
        <v>0.01</v>
      </c>
      <c r="J4" s="50">
        <f t="shared" si="0"/>
        <v>22.538654999999999</v>
      </c>
      <c r="K4" s="51">
        <f>(J4+(J4*[1]KAPAK!$Q$3))</f>
        <v>28.17331875</v>
      </c>
      <c r="L4" s="521" t="s">
        <v>14</v>
      </c>
      <c r="M4" s="521" t="s">
        <v>526</v>
      </c>
    </row>
    <row r="5" spans="1:13" ht="23.25" customHeight="1" x14ac:dyDescent="0.4">
      <c r="A5" s="8">
        <v>67754288</v>
      </c>
      <c r="B5" s="9">
        <v>8690637905193</v>
      </c>
      <c r="C5" s="40" t="s">
        <v>525</v>
      </c>
      <c r="D5" s="48">
        <v>12</v>
      </c>
      <c r="E5" s="48">
        <v>600</v>
      </c>
      <c r="F5" s="42">
        <v>27</v>
      </c>
      <c r="G5" s="520">
        <v>13</v>
      </c>
      <c r="H5" s="44">
        <f>[1]KAPAK!$O$3</f>
        <v>5</v>
      </c>
      <c r="I5" s="49">
        <v>0.01</v>
      </c>
      <c r="J5" s="50">
        <f t="shared" si="0"/>
        <v>22.538654999999999</v>
      </c>
      <c r="K5" s="51">
        <f>(J5+(J5*[1]KAPAK!$Q$3))</f>
        <v>28.17331875</v>
      </c>
      <c r="L5" s="521" t="s">
        <v>14</v>
      </c>
      <c r="M5" s="521" t="s">
        <v>526</v>
      </c>
    </row>
    <row r="6" spans="1:13" ht="23.25" customHeight="1" x14ac:dyDescent="0.4">
      <c r="A6" s="8">
        <v>68612788</v>
      </c>
      <c r="B6" s="9">
        <v>8690637999277</v>
      </c>
      <c r="C6" s="40" t="s">
        <v>19</v>
      </c>
      <c r="D6" s="48">
        <v>8</v>
      </c>
      <c r="E6" s="48">
        <v>335</v>
      </c>
      <c r="F6" s="42">
        <v>39.75</v>
      </c>
      <c r="G6" s="520">
        <v>10</v>
      </c>
      <c r="H6" s="44">
        <f>[1]KAPAK!$O$3</f>
        <v>5</v>
      </c>
      <c r="I6" s="49">
        <v>0.01</v>
      </c>
      <c r="J6" s="50">
        <f t="shared" si="0"/>
        <v>34.326112500000001</v>
      </c>
      <c r="K6" s="51">
        <f>(J6+(J6*[1]KAPAK!$Q$3))</f>
        <v>42.907640624999999</v>
      </c>
      <c r="L6" s="521" t="s">
        <v>14</v>
      </c>
      <c r="M6" s="521" t="s">
        <v>526</v>
      </c>
    </row>
    <row r="7" spans="1:13" ht="23.25" customHeight="1" x14ac:dyDescent="0.4">
      <c r="A7" s="8">
        <v>67101470</v>
      </c>
      <c r="B7" s="9">
        <v>8690637805233</v>
      </c>
      <c r="C7" s="40" t="s">
        <v>20</v>
      </c>
      <c r="D7" s="48">
        <v>12</v>
      </c>
      <c r="E7" s="48">
        <v>245</v>
      </c>
      <c r="F7" s="42">
        <v>29.3</v>
      </c>
      <c r="G7" s="520">
        <v>22</v>
      </c>
      <c r="H7" s="44">
        <f>[1]KAPAK!$O$3</f>
        <v>5</v>
      </c>
      <c r="I7" s="49">
        <v>0.01</v>
      </c>
      <c r="J7" s="50">
        <f t="shared" si="0"/>
        <v>21.928412999999999</v>
      </c>
      <c r="K7" s="51">
        <f>(J7+(J7*[1]KAPAK!$Q$3))</f>
        <v>27.410516250000001</v>
      </c>
      <c r="L7" s="521" t="s">
        <v>14</v>
      </c>
      <c r="M7" s="521" t="s">
        <v>526</v>
      </c>
    </row>
    <row r="8" spans="1:13" ht="23.25" customHeight="1" x14ac:dyDescent="0.4">
      <c r="A8" s="8">
        <v>67293879</v>
      </c>
      <c r="B8" s="9">
        <v>8690637840777</v>
      </c>
      <c r="C8" s="40" t="s">
        <v>457</v>
      </c>
      <c r="D8" s="48">
        <v>8</v>
      </c>
      <c r="E8" s="48">
        <v>350</v>
      </c>
      <c r="F8" s="42">
        <v>34.549999999999997</v>
      </c>
      <c r="G8" s="520">
        <v>10</v>
      </c>
      <c r="H8" s="44">
        <f>[1]KAPAK!$O$3</f>
        <v>5</v>
      </c>
      <c r="I8" s="49">
        <v>0.01</v>
      </c>
      <c r="J8" s="50">
        <f t="shared" si="0"/>
        <v>29.835652500000002</v>
      </c>
      <c r="K8" s="51">
        <f>(J8+(J8*[1]KAPAK!$Q$3))</f>
        <v>37.294565625000004</v>
      </c>
      <c r="L8" s="521" t="s">
        <v>14</v>
      </c>
      <c r="M8" s="521" t="s">
        <v>526</v>
      </c>
    </row>
    <row r="9" spans="1:13" ht="23.25" customHeight="1" x14ac:dyDescent="0.4">
      <c r="A9" s="8">
        <v>67754290</v>
      </c>
      <c r="B9" s="9">
        <v>8690637905179</v>
      </c>
      <c r="C9" s="40" t="s">
        <v>22</v>
      </c>
      <c r="D9" s="48">
        <v>12</v>
      </c>
      <c r="E9" s="48">
        <v>540</v>
      </c>
      <c r="F9" s="42">
        <v>50</v>
      </c>
      <c r="G9" s="520">
        <v>15</v>
      </c>
      <c r="H9" s="44">
        <f>[1]KAPAK!$O$3</f>
        <v>5</v>
      </c>
      <c r="I9" s="49">
        <v>0.01</v>
      </c>
      <c r="J9" s="50">
        <f t="shared" si="0"/>
        <v>40.778750000000002</v>
      </c>
      <c r="K9" s="51">
        <f>(J9+(J9*[1]KAPAK!$Q$3))</f>
        <v>50.973437500000003</v>
      </c>
      <c r="L9" s="521" t="s">
        <v>14</v>
      </c>
      <c r="M9" s="521" t="s">
        <v>526</v>
      </c>
    </row>
    <row r="10" spans="1:13" ht="23.25" customHeight="1" x14ac:dyDescent="0.4">
      <c r="A10" s="8">
        <v>67293875</v>
      </c>
      <c r="B10" s="9">
        <v>8690637840814</v>
      </c>
      <c r="C10" s="40" t="s">
        <v>23</v>
      </c>
      <c r="D10" s="48">
        <v>8</v>
      </c>
      <c r="E10" s="48">
        <v>750</v>
      </c>
      <c r="F10" s="42">
        <v>56.4</v>
      </c>
      <c r="G10" s="520">
        <v>20</v>
      </c>
      <c r="H10" s="44">
        <f>[1]KAPAK!$O$3</f>
        <v>5</v>
      </c>
      <c r="I10" s="49">
        <v>0.01</v>
      </c>
      <c r="J10" s="50">
        <f t="shared" si="0"/>
        <v>43.292639999999999</v>
      </c>
      <c r="K10" s="51">
        <f>(J10+(J10*[1]KAPAK!$Q$3))</f>
        <v>54.1158</v>
      </c>
      <c r="L10" s="521" t="s">
        <v>14</v>
      </c>
      <c r="M10" s="521" t="s">
        <v>526</v>
      </c>
    </row>
    <row r="11" spans="1:13" ht="23.25" customHeight="1" x14ac:dyDescent="0.4">
      <c r="A11" s="8">
        <v>67293858</v>
      </c>
      <c r="B11" s="9">
        <v>8690637840791</v>
      </c>
      <c r="C11" s="40" t="s">
        <v>24</v>
      </c>
      <c r="D11" s="48">
        <v>8</v>
      </c>
      <c r="E11" s="48">
        <v>750</v>
      </c>
      <c r="F11" s="42">
        <v>56.4</v>
      </c>
      <c r="G11" s="520">
        <v>20</v>
      </c>
      <c r="H11" s="44">
        <f>[1]KAPAK!$O$3</f>
        <v>5</v>
      </c>
      <c r="I11" s="49">
        <v>0.01</v>
      </c>
      <c r="J11" s="50">
        <f t="shared" si="0"/>
        <v>43.292639999999999</v>
      </c>
      <c r="K11" s="51">
        <f>(J11+(J11*[1]KAPAK!$Q$3))</f>
        <v>54.1158</v>
      </c>
      <c r="L11" s="521" t="s">
        <v>14</v>
      </c>
      <c r="M11" s="521" t="s">
        <v>526</v>
      </c>
    </row>
    <row r="12" spans="1:13" ht="23.25" customHeight="1" x14ac:dyDescent="0.4">
      <c r="A12" s="8">
        <v>67780156</v>
      </c>
      <c r="B12" s="9">
        <v>8690637908781</v>
      </c>
      <c r="C12" s="40" t="s">
        <v>27</v>
      </c>
      <c r="D12" s="48">
        <v>8</v>
      </c>
      <c r="E12" s="48">
        <v>1140</v>
      </c>
      <c r="F12" s="42">
        <v>68</v>
      </c>
      <c r="G12" s="520">
        <v>23</v>
      </c>
      <c r="H12" s="44">
        <f>[1]KAPAK!$O$3</f>
        <v>5</v>
      </c>
      <c r="I12" s="49">
        <v>0.01</v>
      </c>
      <c r="J12" s="50">
        <f t="shared" si="0"/>
        <v>50.239419999999996</v>
      </c>
      <c r="K12" s="51">
        <f>(J12+(J12*[1]KAPAK!$Q$3))</f>
        <v>62.799274999999994</v>
      </c>
      <c r="L12" s="521" t="s">
        <v>14</v>
      </c>
      <c r="M12" s="521" t="s">
        <v>526</v>
      </c>
    </row>
    <row r="13" spans="1:13" ht="23.25" customHeight="1" x14ac:dyDescent="0.4">
      <c r="A13" s="8">
        <v>67780152</v>
      </c>
      <c r="B13" s="9">
        <v>8690637908798</v>
      </c>
      <c r="C13" s="40" t="s">
        <v>28</v>
      </c>
      <c r="D13" s="48">
        <v>8</v>
      </c>
      <c r="E13" s="48">
        <v>1140</v>
      </c>
      <c r="F13" s="42">
        <v>68</v>
      </c>
      <c r="G13" s="520">
        <v>23</v>
      </c>
      <c r="H13" s="44">
        <f>[1]KAPAK!$O$3</f>
        <v>5</v>
      </c>
      <c r="I13" s="49">
        <v>0.01</v>
      </c>
      <c r="J13" s="50">
        <f t="shared" si="0"/>
        <v>50.239419999999996</v>
      </c>
      <c r="K13" s="51">
        <f>(J13+(J13*[1]KAPAK!$Q$3))</f>
        <v>62.799274999999994</v>
      </c>
      <c r="L13" s="521" t="s">
        <v>14</v>
      </c>
      <c r="M13" s="521" t="s">
        <v>526</v>
      </c>
    </row>
    <row r="14" spans="1:13" ht="23.25" customHeight="1" x14ac:dyDescent="0.4">
      <c r="A14" s="8">
        <v>68676885</v>
      </c>
      <c r="B14" s="9">
        <v>8683130002384</v>
      </c>
      <c r="C14" s="40" t="s">
        <v>31</v>
      </c>
      <c r="D14" s="48">
        <v>12</v>
      </c>
      <c r="E14" s="48">
        <v>245</v>
      </c>
      <c r="F14" s="42">
        <v>29.3</v>
      </c>
      <c r="G14" s="520">
        <v>22</v>
      </c>
      <c r="H14" s="44">
        <f>[1]KAPAK!$O$3</f>
        <v>5</v>
      </c>
      <c r="I14" s="49">
        <v>0.01</v>
      </c>
      <c r="J14" s="50">
        <f t="shared" si="0"/>
        <v>21.928412999999999</v>
      </c>
      <c r="K14" s="51">
        <f>(J14+(J14*[1]KAPAK!$Q$3))</f>
        <v>27.410516250000001</v>
      </c>
      <c r="L14" s="521" t="s">
        <v>14</v>
      </c>
      <c r="M14" s="521" t="s">
        <v>526</v>
      </c>
    </row>
    <row r="15" spans="1:13" ht="23.25" customHeight="1" x14ac:dyDescent="0.4">
      <c r="A15" s="8">
        <v>67101442</v>
      </c>
      <c r="B15" s="9">
        <v>8690637805202</v>
      </c>
      <c r="C15" s="40" t="s">
        <v>32</v>
      </c>
      <c r="D15" s="48">
        <v>12</v>
      </c>
      <c r="E15" s="48">
        <v>245</v>
      </c>
      <c r="F15" s="42">
        <v>29.3</v>
      </c>
      <c r="G15" s="520">
        <v>22</v>
      </c>
      <c r="H15" s="44">
        <f>[1]KAPAK!$O$3</f>
        <v>5</v>
      </c>
      <c r="I15" s="49">
        <v>0.01</v>
      </c>
      <c r="J15" s="50">
        <f t="shared" si="0"/>
        <v>21.928412999999999</v>
      </c>
      <c r="K15" s="51">
        <f>(J15+(J15*[1]KAPAK!$Q$3))</f>
        <v>27.410516250000001</v>
      </c>
      <c r="L15" s="521" t="s">
        <v>14</v>
      </c>
      <c r="M15" s="521" t="s">
        <v>526</v>
      </c>
    </row>
    <row r="16" spans="1:13" ht="23.25" customHeight="1" x14ac:dyDescent="0.4">
      <c r="A16" s="8">
        <v>67239841</v>
      </c>
      <c r="B16" s="9">
        <v>8690637833847</v>
      </c>
      <c r="C16" s="40" t="s">
        <v>33</v>
      </c>
      <c r="D16" s="48">
        <v>12</v>
      </c>
      <c r="E16" s="48">
        <v>275</v>
      </c>
      <c r="F16" s="42">
        <v>29.3</v>
      </c>
      <c r="G16" s="520">
        <v>22</v>
      </c>
      <c r="H16" s="44">
        <f>[1]KAPAK!$O$3</f>
        <v>5</v>
      </c>
      <c r="I16" s="49">
        <v>0.01</v>
      </c>
      <c r="J16" s="50">
        <f t="shared" si="0"/>
        <v>21.928412999999999</v>
      </c>
      <c r="K16" s="51">
        <f>(J16+(J16*[1]KAPAK!$Q$3))</f>
        <v>27.410516250000001</v>
      </c>
      <c r="L16" s="521" t="s">
        <v>14</v>
      </c>
      <c r="M16" s="521" t="s">
        <v>526</v>
      </c>
    </row>
    <row r="17" spans="1:13" ht="23.25" customHeight="1" x14ac:dyDescent="0.4">
      <c r="A17" s="8">
        <v>67867064</v>
      </c>
      <c r="B17" s="9">
        <v>8690637921100</v>
      </c>
      <c r="C17" s="40" t="s">
        <v>34</v>
      </c>
      <c r="D17" s="48">
        <v>12</v>
      </c>
      <c r="E17" s="48">
        <v>240</v>
      </c>
      <c r="F17" s="42">
        <v>29.3</v>
      </c>
      <c r="G17" s="520">
        <v>22</v>
      </c>
      <c r="H17" s="44">
        <f>[1]KAPAK!$O$3</f>
        <v>5</v>
      </c>
      <c r="I17" s="49">
        <v>0.01</v>
      </c>
      <c r="J17" s="50">
        <f t="shared" si="0"/>
        <v>21.928412999999999</v>
      </c>
      <c r="K17" s="51">
        <f>(J17+(J17*[1]KAPAK!$Q$3))</f>
        <v>27.410516250000001</v>
      </c>
      <c r="L17" s="521" t="s">
        <v>14</v>
      </c>
      <c r="M17" s="521" t="s">
        <v>526</v>
      </c>
    </row>
    <row r="18" spans="1:13" ht="23.25" customHeight="1" x14ac:dyDescent="0.4">
      <c r="A18" s="8">
        <v>67101569</v>
      </c>
      <c r="B18" s="9">
        <v>8690637805769</v>
      </c>
      <c r="C18" s="40" t="s">
        <v>35</v>
      </c>
      <c r="D18" s="48">
        <v>12</v>
      </c>
      <c r="E18" s="48">
        <v>260</v>
      </c>
      <c r="F18" s="42">
        <v>29.3</v>
      </c>
      <c r="G18" s="520">
        <v>22</v>
      </c>
      <c r="H18" s="44">
        <f>[1]KAPAK!$O$3</f>
        <v>5</v>
      </c>
      <c r="I18" s="49">
        <v>0.01</v>
      </c>
      <c r="J18" s="50">
        <f t="shared" si="0"/>
        <v>21.928412999999999</v>
      </c>
      <c r="K18" s="51">
        <f>(J18+(J18*[1]KAPAK!$Q$3))</f>
        <v>27.410516250000001</v>
      </c>
      <c r="L18" s="521" t="s">
        <v>14</v>
      </c>
      <c r="M18" s="521" t="s">
        <v>526</v>
      </c>
    </row>
    <row r="19" spans="1:13" ht="23.25" customHeight="1" x14ac:dyDescent="0.4">
      <c r="A19" s="8">
        <v>67101446</v>
      </c>
      <c r="B19" s="9">
        <v>8690637805226</v>
      </c>
      <c r="C19" s="40" t="s">
        <v>36</v>
      </c>
      <c r="D19" s="48">
        <v>12</v>
      </c>
      <c r="E19" s="48">
        <v>250</v>
      </c>
      <c r="F19" s="42">
        <v>29.3</v>
      </c>
      <c r="G19" s="520">
        <v>22</v>
      </c>
      <c r="H19" s="44">
        <f>[1]KAPAK!$O$3</f>
        <v>5</v>
      </c>
      <c r="I19" s="49">
        <v>0.01</v>
      </c>
      <c r="J19" s="50">
        <f t="shared" si="0"/>
        <v>21.928412999999999</v>
      </c>
      <c r="K19" s="51">
        <f>(J19+(J19*[1]KAPAK!$Q$3))</f>
        <v>27.410516250000001</v>
      </c>
      <c r="L19" s="521" t="s">
        <v>14</v>
      </c>
      <c r="M19" s="521" t="s">
        <v>526</v>
      </c>
    </row>
    <row r="20" spans="1:13" ht="23.25" customHeight="1" x14ac:dyDescent="0.4">
      <c r="A20" s="8">
        <v>67101581</v>
      </c>
      <c r="B20" s="9">
        <v>8690637805219</v>
      </c>
      <c r="C20" s="40" t="s">
        <v>37</v>
      </c>
      <c r="D20" s="48">
        <v>12</v>
      </c>
      <c r="E20" s="48">
        <v>290</v>
      </c>
      <c r="F20" s="42">
        <v>29.3</v>
      </c>
      <c r="G20" s="520">
        <v>22</v>
      </c>
      <c r="H20" s="44">
        <f>[1]KAPAK!$O$3</f>
        <v>5</v>
      </c>
      <c r="I20" s="49">
        <v>0.01</v>
      </c>
      <c r="J20" s="50">
        <f t="shared" si="0"/>
        <v>21.928412999999999</v>
      </c>
      <c r="K20" s="51">
        <f>(J20+(J20*[1]KAPAK!$Q$3))</f>
        <v>27.410516250000001</v>
      </c>
      <c r="L20" s="521" t="s">
        <v>14</v>
      </c>
      <c r="M20" s="521" t="s">
        <v>526</v>
      </c>
    </row>
    <row r="21" spans="1:13" ht="23.25" customHeight="1" x14ac:dyDescent="0.4">
      <c r="A21" s="8">
        <v>68225196</v>
      </c>
      <c r="B21" s="9">
        <v>8690637953293</v>
      </c>
      <c r="C21" s="147" t="s">
        <v>38</v>
      </c>
      <c r="D21" s="116">
        <v>12</v>
      </c>
      <c r="E21" s="116">
        <v>260</v>
      </c>
      <c r="F21" s="42">
        <v>29.3</v>
      </c>
      <c r="G21" s="520">
        <v>22</v>
      </c>
      <c r="H21" s="44">
        <f>[1]KAPAK!$O$3</f>
        <v>5</v>
      </c>
      <c r="I21" s="49">
        <v>0.01</v>
      </c>
      <c r="J21" s="50">
        <f t="shared" si="0"/>
        <v>21.928412999999999</v>
      </c>
      <c r="K21" s="51">
        <f>(J21+(J21*[1]KAPAK!$Q$3))</f>
        <v>27.410516250000001</v>
      </c>
      <c r="L21" s="521" t="s">
        <v>14</v>
      </c>
      <c r="M21" s="521" t="s">
        <v>526</v>
      </c>
    </row>
    <row r="22" spans="1:13" ht="23.25" customHeight="1" x14ac:dyDescent="0.4">
      <c r="A22" s="465">
        <v>69651447</v>
      </c>
      <c r="B22" s="9">
        <v>8683130038611</v>
      </c>
      <c r="C22" s="79" t="s">
        <v>40</v>
      </c>
      <c r="D22" s="80">
        <v>144</v>
      </c>
      <c r="E22" s="80">
        <v>70</v>
      </c>
      <c r="F22" s="42">
        <v>11.8</v>
      </c>
      <c r="G22" s="520">
        <v>17</v>
      </c>
      <c r="H22" s="44">
        <f>[1]KAPAK!$O$3</f>
        <v>5</v>
      </c>
      <c r="I22" s="83">
        <v>0.01</v>
      </c>
      <c r="J22" s="84">
        <f t="shared" si="0"/>
        <v>9.3973430000000011</v>
      </c>
      <c r="K22" s="85">
        <f>(J22+(J22*[1]KAPAK!$Q$3))</f>
        <v>11.746678750000001</v>
      </c>
      <c r="L22" s="521" t="s">
        <v>14</v>
      </c>
      <c r="M22" s="521" t="s">
        <v>526</v>
      </c>
    </row>
    <row r="23" spans="1:13" ht="23.25" customHeight="1" x14ac:dyDescent="0.4">
      <c r="A23" s="465">
        <v>68832485</v>
      </c>
      <c r="B23" s="9">
        <v>8683130018149</v>
      </c>
      <c r="C23" s="79" t="s">
        <v>43</v>
      </c>
      <c r="D23" s="80">
        <v>144</v>
      </c>
      <c r="E23" s="80">
        <v>70</v>
      </c>
      <c r="F23" s="42">
        <v>11.8</v>
      </c>
      <c r="G23" s="520">
        <v>17</v>
      </c>
      <c r="H23" s="44">
        <f>[1]KAPAK!$O$3</f>
        <v>5</v>
      </c>
      <c r="I23" s="83">
        <v>0.01</v>
      </c>
      <c r="J23" s="84">
        <f t="shared" si="0"/>
        <v>9.3973430000000011</v>
      </c>
      <c r="K23" s="85">
        <f>(J23+(J23*[1]KAPAK!$Q$3))</f>
        <v>11.746678750000001</v>
      </c>
      <c r="L23" s="521" t="s">
        <v>14</v>
      </c>
      <c r="M23" s="521" t="s">
        <v>526</v>
      </c>
    </row>
    <row r="24" spans="1:13" ht="23.25" customHeight="1" x14ac:dyDescent="0.4">
      <c r="A24" s="465">
        <v>69651449</v>
      </c>
      <c r="B24" s="9">
        <v>8683130038628</v>
      </c>
      <c r="C24" s="79" t="s">
        <v>42</v>
      </c>
      <c r="D24" s="80">
        <v>144</v>
      </c>
      <c r="E24" s="80">
        <v>76</v>
      </c>
      <c r="F24" s="42">
        <v>11.8</v>
      </c>
      <c r="G24" s="520">
        <v>17</v>
      </c>
      <c r="H24" s="44">
        <f>[1]KAPAK!$O$3</f>
        <v>5</v>
      </c>
      <c r="I24" s="83">
        <v>0.01</v>
      </c>
      <c r="J24" s="84">
        <f t="shared" si="0"/>
        <v>9.3973430000000011</v>
      </c>
      <c r="K24" s="85">
        <f>(J24+(J24*[1]KAPAK!$Q$3))</f>
        <v>11.746678750000001</v>
      </c>
      <c r="L24" s="521" t="s">
        <v>14</v>
      </c>
      <c r="M24" s="521" t="s">
        <v>526</v>
      </c>
    </row>
    <row r="25" spans="1:13" ht="23.25" customHeight="1" x14ac:dyDescent="0.4">
      <c r="A25" s="465">
        <v>67474578</v>
      </c>
      <c r="B25" s="29">
        <v>8690637864728</v>
      </c>
      <c r="C25" s="79" t="s">
        <v>44</v>
      </c>
      <c r="D25" s="80">
        <v>144</v>
      </c>
      <c r="E25" s="80">
        <v>81</v>
      </c>
      <c r="F25" s="42">
        <v>11.8</v>
      </c>
      <c r="G25" s="520">
        <v>17</v>
      </c>
      <c r="H25" s="44">
        <f>[1]KAPAK!$O$3</f>
        <v>5</v>
      </c>
      <c r="I25" s="83">
        <v>0.01</v>
      </c>
      <c r="J25" s="84">
        <f t="shared" si="0"/>
        <v>9.3973430000000011</v>
      </c>
      <c r="K25" s="85">
        <f>(J25+(J25*[1]KAPAK!$Q$3))</f>
        <v>11.746678750000001</v>
      </c>
      <c r="L25" s="521" t="s">
        <v>14</v>
      </c>
      <c r="M25" s="521" t="s">
        <v>526</v>
      </c>
    </row>
    <row r="26" spans="1:13" ht="25.5" customHeight="1" thickBot="1" x14ac:dyDescent="0.45">
      <c r="A26" s="466">
        <v>67129108</v>
      </c>
      <c r="B26" s="485">
        <v>8690637812316</v>
      </c>
      <c r="C26" s="454" t="s">
        <v>45</v>
      </c>
      <c r="D26" s="522">
        <v>144</v>
      </c>
      <c r="E26" s="522">
        <v>58</v>
      </c>
      <c r="F26" s="278">
        <v>11.8</v>
      </c>
      <c r="G26" s="523">
        <v>17</v>
      </c>
      <c r="H26" s="524">
        <f>[1]KAPAK!$O$3</f>
        <v>5</v>
      </c>
      <c r="I26" s="525">
        <v>0.01</v>
      </c>
      <c r="J26" s="526">
        <f t="shared" si="0"/>
        <v>9.3973430000000011</v>
      </c>
      <c r="K26" s="527">
        <f>(J26+(J26*[1]KAPAK!$Q$3))</f>
        <v>11.746678750000001</v>
      </c>
      <c r="L26" s="521" t="s">
        <v>14</v>
      </c>
      <c r="M26" s="521" t="s">
        <v>526</v>
      </c>
    </row>
    <row r="27" spans="1:13" ht="23.25" customHeight="1" thickTop="1" x14ac:dyDescent="0.4">
      <c r="A27" s="467">
        <v>67476103</v>
      </c>
      <c r="B27" s="27">
        <v>8690637865275</v>
      </c>
      <c r="C27" s="81" t="s">
        <v>46</v>
      </c>
      <c r="D27" s="82">
        <v>144</v>
      </c>
      <c r="E27" s="82">
        <v>58</v>
      </c>
      <c r="F27" s="284">
        <v>11.8</v>
      </c>
      <c r="G27" s="520">
        <v>17</v>
      </c>
      <c r="H27" s="528">
        <f>[1]KAPAK!$O$3</f>
        <v>5</v>
      </c>
      <c r="I27" s="76">
        <v>0.01</v>
      </c>
      <c r="J27" s="77">
        <f t="shared" si="0"/>
        <v>9.3973430000000011</v>
      </c>
      <c r="K27" s="78">
        <f>(J27+(J27*[1]KAPAK!$Q$3))</f>
        <v>11.746678750000001</v>
      </c>
      <c r="L27" s="521" t="s">
        <v>14</v>
      </c>
      <c r="M27" s="521" t="s">
        <v>526</v>
      </c>
    </row>
    <row r="28" spans="1:13" ht="23.25" customHeight="1" x14ac:dyDescent="0.4">
      <c r="A28" s="465">
        <v>20264420</v>
      </c>
      <c r="B28" s="29">
        <v>8690637058523</v>
      </c>
      <c r="C28" s="79" t="s">
        <v>47</v>
      </c>
      <c r="D28" s="80">
        <v>144</v>
      </c>
      <c r="E28" s="80">
        <v>74</v>
      </c>
      <c r="F28" s="42">
        <v>11.8</v>
      </c>
      <c r="G28" s="520">
        <v>17</v>
      </c>
      <c r="H28" s="44">
        <f>[1]KAPAK!$O$3</f>
        <v>5</v>
      </c>
      <c r="I28" s="83">
        <v>0.01</v>
      </c>
      <c r="J28" s="84">
        <f t="shared" si="0"/>
        <v>9.3973430000000011</v>
      </c>
      <c r="K28" s="85">
        <f>(J28+(J28*[1]KAPAK!$Q$3))</f>
        <v>11.746678750000001</v>
      </c>
      <c r="L28" s="521" t="s">
        <v>14</v>
      </c>
      <c r="M28" s="521" t="s">
        <v>526</v>
      </c>
    </row>
    <row r="29" spans="1:13" ht="23.25" customHeight="1" x14ac:dyDescent="0.4">
      <c r="A29" s="465">
        <v>20292362</v>
      </c>
      <c r="B29" s="29">
        <v>8690637018565</v>
      </c>
      <c r="C29" s="79" t="s">
        <v>48</v>
      </c>
      <c r="D29" s="80">
        <v>144</v>
      </c>
      <c r="E29" s="80">
        <v>63</v>
      </c>
      <c r="F29" s="42">
        <v>11.8</v>
      </c>
      <c r="G29" s="520">
        <v>17</v>
      </c>
      <c r="H29" s="44">
        <f>[1]KAPAK!$O$3</f>
        <v>5</v>
      </c>
      <c r="I29" s="83">
        <v>0.01</v>
      </c>
      <c r="J29" s="84">
        <f t="shared" si="0"/>
        <v>9.3973430000000011</v>
      </c>
      <c r="K29" s="85">
        <f>(J29+(J29*[1]KAPAK!$Q$3))</f>
        <v>11.746678750000001</v>
      </c>
      <c r="L29" s="521" t="s">
        <v>14</v>
      </c>
      <c r="M29" s="521" t="s">
        <v>526</v>
      </c>
    </row>
    <row r="30" spans="1:13" ht="23.25" customHeight="1" x14ac:dyDescent="0.4">
      <c r="A30" s="465">
        <v>20292365</v>
      </c>
      <c r="B30" s="29">
        <v>8690637581595</v>
      </c>
      <c r="C30" s="79" t="s">
        <v>49</v>
      </c>
      <c r="D30" s="80">
        <v>144</v>
      </c>
      <c r="E30" s="80">
        <v>76</v>
      </c>
      <c r="F30" s="42">
        <v>11.8</v>
      </c>
      <c r="G30" s="520">
        <v>17</v>
      </c>
      <c r="H30" s="44">
        <f>[1]KAPAK!$O$3</f>
        <v>5</v>
      </c>
      <c r="I30" s="83">
        <v>0.01</v>
      </c>
      <c r="J30" s="84">
        <f t="shared" si="0"/>
        <v>9.3973430000000011</v>
      </c>
      <c r="K30" s="85">
        <f>(J30+(J30*[1]KAPAK!$Q$3))</f>
        <v>11.746678750000001</v>
      </c>
      <c r="L30" s="521" t="s">
        <v>14</v>
      </c>
      <c r="M30" s="521" t="s">
        <v>526</v>
      </c>
    </row>
    <row r="31" spans="1:13" ht="18.75" customHeight="1" x14ac:dyDescent="0.4">
      <c r="A31" s="465">
        <v>67129112</v>
      </c>
      <c r="B31" s="29">
        <v>8690637812309</v>
      </c>
      <c r="C31" s="79" t="s">
        <v>50</v>
      </c>
      <c r="D31" s="80">
        <v>144</v>
      </c>
      <c r="E31" s="80">
        <v>74</v>
      </c>
      <c r="F31" s="42">
        <v>11.8</v>
      </c>
      <c r="G31" s="520">
        <v>17</v>
      </c>
      <c r="H31" s="44">
        <f>[1]KAPAK!$O$3</f>
        <v>5</v>
      </c>
      <c r="I31" s="83">
        <v>0.01</v>
      </c>
      <c r="J31" s="84">
        <f t="shared" si="0"/>
        <v>9.3973430000000011</v>
      </c>
      <c r="K31" s="85">
        <f>(J31+(J31*[1]KAPAK!$Q$3))</f>
        <v>11.746678750000001</v>
      </c>
      <c r="L31" s="521" t="s">
        <v>14</v>
      </c>
      <c r="M31" s="521" t="s">
        <v>526</v>
      </c>
    </row>
    <row r="32" spans="1:13" ht="18.75" customHeight="1" x14ac:dyDescent="0.4">
      <c r="A32" s="465">
        <v>67129110</v>
      </c>
      <c r="B32" s="29">
        <v>8690637812323</v>
      </c>
      <c r="C32" s="79" t="s">
        <v>51</v>
      </c>
      <c r="D32" s="80">
        <v>144</v>
      </c>
      <c r="E32" s="80">
        <v>68</v>
      </c>
      <c r="F32" s="42">
        <v>11.8</v>
      </c>
      <c r="G32" s="520">
        <v>17</v>
      </c>
      <c r="H32" s="44">
        <f>[1]KAPAK!$O$3</f>
        <v>5</v>
      </c>
      <c r="I32" s="83">
        <v>0.01</v>
      </c>
      <c r="J32" s="84">
        <f t="shared" si="0"/>
        <v>9.3973430000000011</v>
      </c>
      <c r="K32" s="85">
        <f>(J32+(J32*[1]KAPAK!$Q$3))</f>
        <v>11.746678750000001</v>
      </c>
      <c r="L32" s="521" t="s">
        <v>14</v>
      </c>
      <c r="M32" s="521" t="s">
        <v>526</v>
      </c>
    </row>
    <row r="33" spans="1:13" ht="18.75" customHeight="1" x14ac:dyDescent="0.4">
      <c r="A33" s="465">
        <v>69651451</v>
      </c>
      <c r="B33" s="29">
        <v>8683130038635</v>
      </c>
      <c r="C33" s="79" t="s">
        <v>41</v>
      </c>
      <c r="D33" s="80">
        <v>144</v>
      </c>
      <c r="E33" s="80">
        <v>67</v>
      </c>
      <c r="F33" s="42">
        <v>11.8</v>
      </c>
      <c r="G33" s="520">
        <v>17</v>
      </c>
      <c r="H33" s="44">
        <f>[1]KAPAK!$O$3</f>
        <v>5</v>
      </c>
      <c r="I33" s="83">
        <v>0.01</v>
      </c>
      <c r="J33" s="84">
        <f t="shared" si="0"/>
        <v>9.3973430000000011</v>
      </c>
      <c r="K33" s="85">
        <f>(J33+(J33*[1]KAPAK!$Q$3))</f>
        <v>11.746678750000001</v>
      </c>
      <c r="L33" s="521" t="s">
        <v>14</v>
      </c>
      <c r="M33" s="521" t="s">
        <v>526</v>
      </c>
    </row>
    <row r="34" spans="1:13" ht="18.75" customHeight="1" x14ac:dyDescent="0.4">
      <c r="A34" s="465">
        <v>21004809</v>
      </c>
      <c r="B34" s="29">
        <v>8690637018626</v>
      </c>
      <c r="C34" s="79" t="s">
        <v>52</v>
      </c>
      <c r="D34" s="80">
        <v>144</v>
      </c>
      <c r="E34" s="80">
        <v>69</v>
      </c>
      <c r="F34" s="42">
        <v>11.8</v>
      </c>
      <c r="G34" s="520">
        <v>17</v>
      </c>
      <c r="H34" s="44">
        <f>[1]KAPAK!$O$3</f>
        <v>5</v>
      </c>
      <c r="I34" s="83">
        <v>0.01</v>
      </c>
      <c r="J34" s="84">
        <f t="shared" si="0"/>
        <v>9.3973430000000011</v>
      </c>
      <c r="K34" s="85">
        <f>(J34+(J34*[1]KAPAK!$Q$3))</f>
        <v>11.746678750000001</v>
      </c>
      <c r="L34" s="521" t="s">
        <v>14</v>
      </c>
      <c r="M34" s="521" t="s">
        <v>526</v>
      </c>
    </row>
    <row r="35" spans="1:13" ht="18.75" customHeight="1" x14ac:dyDescent="0.4">
      <c r="A35" s="465">
        <v>20264419</v>
      </c>
      <c r="B35" s="29">
        <v>8690637504044</v>
      </c>
      <c r="C35" s="79" t="s">
        <v>53</v>
      </c>
      <c r="D35" s="80">
        <v>144</v>
      </c>
      <c r="E35" s="80">
        <v>75</v>
      </c>
      <c r="F35" s="42">
        <v>11.8</v>
      </c>
      <c r="G35" s="520">
        <v>17</v>
      </c>
      <c r="H35" s="44">
        <f>[1]KAPAK!$O$3</f>
        <v>5</v>
      </c>
      <c r="I35" s="83">
        <v>0.01</v>
      </c>
      <c r="J35" s="84">
        <f t="shared" si="0"/>
        <v>9.3973430000000011</v>
      </c>
      <c r="K35" s="85">
        <f>(J35+(J35*[1]KAPAK!$Q$3))</f>
        <v>11.746678750000001</v>
      </c>
      <c r="L35" s="521" t="s">
        <v>14</v>
      </c>
      <c r="M35" s="521" t="s">
        <v>526</v>
      </c>
    </row>
    <row r="36" spans="1:13" ht="18.75" customHeight="1" x14ac:dyDescent="0.4">
      <c r="A36" s="8">
        <v>69738266</v>
      </c>
      <c r="B36" s="9">
        <v>8683130054369</v>
      </c>
      <c r="C36" s="40" t="s">
        <v>54</v>
      </c>
      <c r="D36" s="48">
        <v>144</v>
      </c>
      <c r="E36" s="48">
        <v>19</v>
      </c>
      <c r="F36" s="42">
        <v>6.2</v>
      </c>
      <c r="G36" s="520">
        <v>20</v>
      </c>
      <c r="H36" s="44">
        <f>[1]KAPAK!$O$3</f>
        <v>5</v>
      </c>
      <c r="I36" s="49">
        <v>0.01</v>
      </c>
      <c r="J36" s="50">
        <f t="shared" si="0"/>
        <v>4.7591199999999994</v>
      </c>
      <c r="K36" s="51">
        <f>(J36+(J36*[1]KAPAK!$Q$3))</f>
        <v>5.9488999999999992</v>
      </c>
      <c r="L36" s="521" t="s">
        <v>14</v>
      </c>
      <c r="M36" s="521" t="s">
        <v>526</v>
      </c>
    </row>
    <row r="37" spans="1:13" ht="18.75" customHeight="1" x14ac:dyDescent="0.4">
      <c r="A37" s="8">
        <v>21042007</v>
      </c>
      <c r="B37" s="9">
        <v>8690637036897</v>
      </c>
      <c r="C37" s="40" t="s">
        <v>55</v>
      </c>
      <c r="D37" s="48">
        <v>144</v>
      </c>
      <c r="E37" s="48">
        <v>22</v>
      </c>
      <c r="F37" s="42">
        <v>6.2</v>
      </c>
      <c r="G37" s="520">
        <v>20</v>
      </c>
      <c r="H37" s="44">
        <f>[1]KAPAK!$O$3</f>
        <v>5</v>
      </c>
      <c r="I37" s="49">
        <v>0.01</v>
      </c>
      <c r="J37" s="50">
        <f t="shared" si="0"/>
        <v>4.7591199999999994</v>
      </c>
      <c r="K37" s="51">
        <f>(J37+(J37*[1]KAPAK!$Q$3))</f>
        <v>5.9488999999999992</v>
      </c>
      <c r="L37" s="521" t="s">
        <v>14</v>
      </c>
      <c r="M37" s="521" t="s">
        <v>526</v>
      </c>
    </row>
    <row r="38" spans="1:13" ht="18.75" customHeight="1" x14ac:dyDescent="0.4">
      <c r="A38" s="8">
        <v>21042012</v>
      </c>
      <c r="B38" s="9">
        <v>8690637503290</v>
      </c>
      <c r="C38" s="40" t="s">
        <v>56</v>
      </c>
      <c r="D38" s="48">
        <v>144</v>
      </c>
      <c r="E38" s="48">
        <v>22</v>
      </c>
      <c r="F38" s="42">
        <v>6.2</v>
      </c>
      <c r="G38" s="520">
        <v>20</v>
      </c>
      <c r="H38" s="44">
        <f>[1]KAPAK!$O$3</f>
        <v>5</v>
      </c>
      <c r="I38" s="49">
        <v>0.01</v>
      </c>
      <c r="J38" s="50">
        <f t="shared" si="0"/>
        <v>4.7591199999999994</v>
      </c>
      <c r="K38" s="51">
        <f>(J38+(J38*[1]KAPAK!$Q$3))</f>
        <v>5.9488999999999992</v>
      </c>
      <c r="L38" s="521" t="s">
        <v>14</v>
      </c>
      <c r="M38" s="521" t="s">
        <v>526</v>
      </c>
    </row>
    <row r="39" spans="1:13" ht="18.75" customHeight="1" x14ac:dyDescent="0.4">
      <c r="A39" s="8">
        <v>21042017</v>
      </c>
      <c r="B39" s="9">
        <v>8690637019791</v>
      </c>
      <c r="C39" s="40" t="s">
        <v>57</v>
      </c>
      <c r="D39" s="48">
        <v>144</v>
      </c>
      <c r="E39" s="48">
        <v>22</v>
      </c>
      <c r="F39" s="42">
        <v>6.2</v>
      </c>
      <c r="G39" s="520">
        <v>20</v>
      </c>
      <c r="H39" s="44">
        <f>[1]KAPAK!$O$3</f>
        <v>5</v>
      </c>
      <c r="I39" s="49">
        <v>0.01</v>
      </c>
      <c r="J39" s="50">
        <f t="shared" si="0"/>
        <v>4.7591199999999994</v>
      </c>
      <c r="K39" s="51">
        <f>(J39+(J39*[1]KAPAK!$Q$3))</f>
        <v>5.9488999999999992</v>
      </c>
      <c r="L39" s="521" t="s">
        <v>14</v>
      </c>
      <c r="M39" s="521" t="s">
        <v>526</v>
      </c>
    </row>
    <row r="40" spans="1:13" ht="18.75" customHeight="1" x14ac:dyDescent="0.4">
      <c r="A40" s="8">
        <v>21041975</v>
      </c>
      <c r="B40" s="9">
        <v>8690637019838</v>
      </c>
      <c r="C40" s="40" t="s">
        <v>58</v>
      </c>
      <c r="D40" s="48">
        <v>144</v>
      </c>
      <c r="E40" s="48">
        <v>18</v>
      </c>
      <c r="F40" s="42">
        <v>6.2</v>
      </c>
      <c r="G40" s="520">
        <v>20</v>
      </c>
      <c r="H40" s="44">
        <f>[1]KAPAK!$O$3</f>
        <v>5</v>
      </c>
      <c r="I40" s="49">
        <v>0.01</v>
      </c>
      <c r="J40" s="50">
        <f t="shared" si="0"/>
        <v>4.7591199999999994</v>
      </c>
      <c r="K40" s="51">
        <f>(J40+(J40*[1]KAPAK!$Q$3))</f>
        <v>5.9488999999999992</v>
      </c>
      <c r="L40" s="521" t="s">
        <v>14</v>
      </c>
      <c r="M40" s="521" t="s">
        <v>526</v>
      </c>
    </row>
    <row r="41" spans="1:13" ht="18.75" customHeight="1" x14ac:dyDescent="0.4">
      <c r="A41" s="8">
        <v>21041980</v>
      </c>
      <c r="B41" s="9">
        <v>8690637019852</v>
      </c>
      <c r="C41" s="40" t="s">
        <v>59</v>
      </c>
      <c r="D41" s="48">
        <v>144</v>
      </c>
      <c r="E41" s="48">
        <v>22</v>
      </c>
      <c r="F41" s="42">
        <v>6.2</v>
      </c>
      <c r="G41" s="520">
        <v>20</v>
      </c>
      <c r="H41" s="44">
        <f>[1]KAPAK!$O$3</f>
        <v>5</v>
      </c>
      <c r="I41" s="49">
        <v>0.01</v>
      </c>
      <c r="J41" s="50">
        <f t="shared" si="0"/>
        <v>4.7591199999999994</v>
      </c>
      <c r="K41" s="51">
        <f>(J41+(J41*[1]KAPAK!$Q$3))</f>
        <v>5.9488999999999992</v>
      </c>
      <c r="L41" s="521" t="s">
        <v>14</v>
      </c>
      <c r="M41" s="521" t="s">
        <v>526</v>
      </c>
    </row>
    <row r="42" spans="1:13" ht="18.75" customHeight="1" x14ac:dyDescent="0.4">
      <c r="A42" s="8">
        <v>21041965</v>
      </c>
      <c r="B42" s="9">
        <v>8690637019814</v>
      </c>
      <c r="C42" s="40" t="s">
        <v>60</v>
      </c>
      <c r="D42" s="48">
        <v>144</v>
      </c>
      <c r="E42" s="48">
        <v>19</v>
      </c>
      <c r="F42" s="42">
        <v>6.2</v>
      </c>
      <c r="G42" s="520">
        <v>20</v>
      </c>
      <c r="H42" s="44">
        <f>[1]KAPAK!$O$3</f>
        <v>5</v>
      </c>
      <c r="I42" s="49">
        <v>0.01</v>
      </c>
      <c r="J42" s="50">
        <f t="shared" si="0"/>
        <v>4.7591199999999994</v>
      </c>
      <c r="K42" s="51">
        <f>(J42+(J42*[1]KAPAK!$Q$3))</f>
        <v>5.9488999999999992</v>
      </c>
      <c r="L42" s="521" t="s">
        <v>14</v>
      </c>
      <c r="M42" s="521" t="s">
        <v>526</v>
      </c>
    </row>
    <row r="43" spans="1:13" ht="18.75" customHeight="1" x14ac:dyDescent="0.4">
      <c r="A43" s="8">
        <v>70008727</v>
      </c>
      <c r="B43" s="9">
        <v>86907538</v>
      </c>
      <c r="C43" s="40" t="s">
        <v>61</v>
      </c>
      <c r="D43" s="48">
        <v>288</v>
      </c>
      <c r="E43" s="48">
        <v>20</v>
      </c>
      <c r="F43" s="42">
        <v>3.55</v>
      </c>
      <c r="G43" s="520">
        <v>3</v>
      </c>
      <c r="H43" s="44">
        <f>[1]KAPAK!$O$3</f>
        <v>5</v>
      </c>
      <c r="I43" s="49">
        <v>0.01</v>
      </c>
      <c r="J43" s="50">
        <f t="shared" si="0"/>
        <v>3.3040382499999996</v>
      </c>
      <c r="K43" s="51">
        <f>(J43+(J43*[1]KAPAK!$Q$3))</f>
        <v>4.1300478124999991</v>
      </c>
      <c r="L43" s="521" t="s">
        <v>14</v>
      </c>
      <c r="M43" s="521" t="s">
        <v>526</v>
      </c>
    </row>
    <row r="44" spans="1:13" ht="18.75" customHeight="1" x14ac:dyDescent="0.4">
      <c r="A44" s="8">
        <v>70008728</v>
      </c>
      <c r="B44" s="9">
        <v>86907521</v>
      </c>
      <c r="C44" s="40" t="s">
        <v>62</v>
      </c>
      <c r="D44" s="48">
        <v>288</v>
      </c>
      <c r="E44" s="48">
        <v>20</v>
      </c>
      <c r="F44" s="42">
        <v>3.55</v>
      </c>
      <c r="G44" s="520">
        <v>3</v>
      </c>
      <c r="H44" s="44">
        <f>[1]KAPAK!$O$3</f>
        <v>5</v>
      </c>
      <c r="I44" s="49">
        <v>0.01</v>
      </c>
      <c r="J44" s="50">
        <f t="shared" si="0"/>
        <v>3.3040382499999996</v>
      </c>
      <c r="K44" s="51">
        <f>(J44+(J44*[1]KAPAK!$Q$3))</f>
        <v>4.1300478124999991</v>
      </c>
      <c r="L44" s="521" t="s">
        <v>14</v>
      </c>
      <c r="M44" s="521" t="s">
        <v>526</v>
      </c>
    </row>
    <row r="45" spans="1:13" ht="18.75" customHeight="1" x14ac:dyDescent="0.4">
      <c r="A45" s="8">
        <v>70008730</v>
      </c>
      <c r="B45" s="9">
        <v>8690701001486</v>
      </c>
      <c r="C45" s="40" t="s">
        <v>63</v>
      </c>
      <c r="D45" s="48">
        <v>128</v>
      </c>
      <c r="E45" s="48">
        <v>60</v>
      </c>
      <c r="F45" s="42">
        <v>9.3000000000000007</v>
      </c>
      <c r="G45" s="520">
        <v>4</v>
      </c>
      <c r="H45" s="44">
        <f>[1]KAPAK!$O$3</f>
        <v>5</v>
      </c>
      <c r="I45" s="49">
        <v>0.01</v>
      </c>
      <c r="J45" s="50">
        <f t="shared" si="0"/>
        <v>8.5664160000000003</v>
      </c>
      <c r="K45" s="51">
        <f>(J45+(J45*[1]KAPAK!$Q$3))</f>
        <v>10.708020000000001</v>
      </c>
      <c r="L45" s="521" t="s">
        <v>14</v>
      </c>
      <c r="M45" s="521" t="s">
        <v>526</v>
      </c>
    </row>
    <row r="46" spans="1:13" ht="18.75" customHeight="1" x14ac:dyDescent="0.4">
      <c r="A46" s="8">
        <v>68885197</v>
      </c>
      <c r="B46" s="9">
        <v>8683130024478</v>
      </c>
      <c r="C46" s="40" t="s">
        <v>64</v>
      </c>
      <c r="D46" s="48">
        <v>128</v>
      </c>
      <c r="E46" s="48">
        <v>60</v>
      </c>
      <c r="F46" s="42">
        <v>9.3000000000000007</v>
      </c>
      <c r="G46" s="520">
        <v>4</v>
      </c>
      <c r="H46" s="44">
        <f>[1]KAPAK!$O$3</f>
        <v>5</v>
      </c>
      <c r="I46" s="49">
        <v>0.01</v>
      </c>
      <c r="J46" s="50">
        <f t="shared" si="0"/>
        <v>8.5664160000000003</v>
      </c>
      <c r="K46" s="51">
        <f>(J46+(J46*[1]KAPAK!$Q$3))</f>
        <v>10.708020000000001</v>
      </c>
      <c r="L46" s="521" t="s">
        <v>14</v>
      </c>
      <c r="M46" s="521" t="s">
        <v>526</v>
      </c>
    </row>
    <row r="47" spans="1:13" ht="18.75" customHeight="1" x14ac:dyDescent="0.4">
      <c r="A47" s="8">
        <v>70008729</v>
      </c>
      <c r="B47" s="9">
        <v>8690701001301</v>
      </c>
      <c r="C47" s="40" t="s">
        <v>65</v>
      </c>
      <c r="D47" s="48">
        <v>128</v>
      </c>
      <c r="E47" s="48">
        <v>60</v>
      </c>
      <c r="F47" s="42">
        <v>9.3000000000000007</v>
      </c>
      <c r="G47" s="520">
        <v>4</v>
      </c>
      <c r="H47" s="44">
        <f>[1]KAPAK!$O$3</f>
        <v>5</v>
      </c>
      <c r="I47" s="49">
        <v>0.01</v>
      </c>
      <c r="J47" s="50">
        <f t="shared" si="0"/>
        <v>8.5664160000000003</v>
      </c>
      <c r="K47" s="51">
        <f>(J47+(J47*[1]KAPAK!$Q$3))</f>
        <v>10.708020000000001</v>
      </c>
      <c r="L47" s="521" t="s">
        <v>14</v>
      </c>
      <c r="M47" s="521" t="s">
        <v>526</v>
      </c>
    </row>
    <row r="48" spans="1:13" ht="18.75" customHeight="1" x14ac:dyDescent="0.4">
      <c r="A48" s="8">
        <v>70003552</v>
      </c>
      <c r="B48" s="9">
        <v>8690701002353</v>
      </c>
      <c r="C48" s="40" t="s">
        <v>66</v>
      </c>
      <c r="D48" s="48">
        <v>48</v>
      </c>
      <c r="E48" s="48">
        <v>120</v>
      </c>
      <c r="F48" s="42">
        <v>18.07</v>
      </c>
      <c r="G48" s="520">
        <v>21.000000000000004</v>
      </c>
      <c r="H48" s="44">
        <f>[1]KAPAK!$O$3</f>
        <v>5</v>
      </c>
      <c r="I48" s="49">
        <v>0.01</v>
      </c>
      <c r="J48" s="50">
        <f t="shared" si="0"/>
        <v>13.697150349999999</v>
      </c>
      <c r="K48" s="51">
        <f>(J48+(J48*[1]KAPAK!$Q$3))</f>
        <v>17.121437937499998</v>
      </c>
      <c r="L48" s="521" t="s">
        <v>14</v>
      </c>
      <c r="M48" s="521" t="s">
        <v>526</v>
      </c>
    </row>
    <row r="49" spans="1:13" ht="18.75" customHeight="1" x14ac:dyDescent="0.4">
      <c r="A49" s="8">
        <v>68884160</v>
      </c>
      <c r="B49" s="9">
        <v>8683130024331</v>
      </c>
      <c r="C49" s="40" t="s">
        <v>67</v>
      </c>
      <c r="D49" s="48">
        <v>48</v>
      </c>
      <c r="E49" s="48">
        <v>120</v>
      </c>
      <c r="F49" s="42">
        <v>18.07</v>
      </c>
      <c r="G49" s="520">
        <v>21.000000000000004</v>
      </c>
      <c r="H49" s="44">
        <f>[1]KAPAK!$O$3</f>
        <v>5</v>
      </c>
      <c r="I49" s="49">
        <v>0.01</v>
      </c>
      <c r="J49" s="50">
        <f t="shared" si="0"/>
        <v>13.697150349999999</v>
      </c>
      <c r="K49" s="51">
        <f>(J49+(J49*[1]KAPAK!$Q$3))</f>
        <v>17.121437937499998</v>
      </c>
      <c r="L49" s="521" t="s">
        <v>14</v>
      </c>
      <c r="M49" s="521" t="s">
        <v>526</v>
      </c>
    </row>
    <row r="50" spans="1:13" ht="18.75" customHeight="1" x14ac:dyDescent="0.4">
      <c r="A50" s="8">
        <v>70003551</v>
      </c>
      <c r="B50" s="9">
        <v>8690701002308</v>
      </c>
      <c r="C50" s="40" t="s">
        <v>68</v>
      </c>
      <c r="D50" s="48">
        <v>48</v>
      </c>
      <c r="E50" s="48">
        <v>120</v>
      </c>
      <c r="F50" s="42">
        <v>18.07</v>
      </c>
      <c r="G50" s="520">
        <v>21.000000000000004</v>
      </c>
      <c r="H50" s="44">
        <f>[1]KAPAK!$O$3</f>
        <v>5</v>
      </c>
      <c r="I50" s="49">
        <v>0.01</v>
      </c>
      <c r="J50" s="50">
        <f t="shared" si="0"/>
        <v>13.697150349999999</v>
      </c>
      <c r="K50" s="51">
        <f>(J50+(J50*[1]KAPAK!$Q$3))</f>
        <v>17.121437937499998</v>
      </c>
      <c r="L50" s="521" t="s">
        <v>14</v>
      </c>
      <c r="M50" s="521" t="s">
        <v>526</v>
      </c>
    </row>
    <row r="51" spans="1:13" ht="18.75" customHeight="1" x14ac:dyDescent="0.4">
      <c r="A51" s="8">
        <v>70020251</v>
      </c>
      <c r="B51" s="9">
        <v>8690637014185</v>
      </c>
      <c r="C51" s="40" t="s">
        <v>69</v>
      </c>
      <c r="D51" s="48">
        <v>32</v>
      </c>
      <c r="E51" s="48">
        <v>240</v>
      </c>
      <c r="F51" s="42">
        <v>33.799999999999997</v>
      </c>
      <c r="G51" s="520">
        <v>27</v>
      </c>
      <c r="H51" s="44">
        <f>[1]KAPAK!$O$3</f>
        <v>5</v>
      </c>
      <c r="I51" s="49">
        <v>0.01</v>
      </c>
      <c r="J51" s="50">
        <f t="shared" si="0"/>
        <v>23.674703000000001</v>
      </c>
      <c r="K51" s="51">
        <f>(J51+(J51*[1]KAPAK!$Q$3))</f>
        <v>29.593378749999999</v>
      </c>
      <c r="L51" s="521" t="s">
        <v>14</v>
      </c>
      <c r="M51" s="521" t="s">
        <v>526</v>
      </c>
    </row>
    <row r="52" spans="1:13" ht="18.75" customHeight="1" x14ac:dyDescent="0.4">
      <c r="A52" s="8">
        <v>20018093</v>
      </c>
      <c r="B52" s="9">
        <v>8690637028939</v>
      </c>
      <c r="C52" s="40" t="s">
        <v>70</v>
      </c>
      <c r="D52" s="48">
        <v>32</v>
      </c>
      <c r="E52" s="48">
        <v>240</v>
      </c>
      <c r="F52" s="42">
        <v>33.799999999999997</v>
      </c>
      <c r="G52" s="520">
        <v>27</v>
      </c>
      <c r="H52" s="44">
        <f>[1]KAPAK!$O$3</f>
        <v>5</v>
      </c>
      <c r="I52" s="49">
        <v>0.01</v>
      </c>
      <c r="J52" s="50">
        <f t="shared" si="0"/>
        <v>23.674703000000001</v>
      </c>
      <c r="K52" s="51">
        <f>(J52+(J52*[1]KAPAK!$Q$3))</f>
        <v>29.593378749999999</v>
      </c>
      <c r="L52" s="521" t="s">
        <v>14</v>
      </c>
      <c r="M52" s="521" t="s">
        <v>526</v>
      </c>
    </row>
    <row r="53" spans="1:13" ht="18.75" customHeight="1" x14ac:dyDescent="0.4">
      <c r="A53" s="8">
        <v>68422097</v>
      </c>
      <c r="B53" s="9">
        <v>8690637976551</v>
      </c>
      <c r="C53" s="40" t="s">
        <v>71</v>
      </c>
      <c r="D53" s="48">
        <v>48</v>
      </c>
      <c r="E53" s="48">
        <v>31</v>
      </c>
      <c r="F53" s="42">
        <v>15.15</v>
      </c>
      <c r="G53" s="520">
        <v>21</v>
      </c>
      <c r="H53" s="44">
        <f>[1]KAPAK!$O$3</f>
        <v>5</v>
      </c>
      <c r="I53" s="49">
        <v>0.01</v>
      </c>
      <c r="J53" s="50">
        <f t="shared" si="0"/>
        <v>11.48377575</v>
      </c>
      <c r="K53" s="51">
        <f>(J53+(J53*[1]KAPAK!$Q$3))</f>
        <v>14.354719687499999</v>
      </c>
      <c r="L53" s="521" t="s">
        <v>14</v>
      </c>
      <c r="M53" s="521" t="s">
        <v>526</v>
      </c>
    </row>
    <row r="54" spans="1:13" ht="18.75" customHeight="1" x14ac:dyDescent="0.4">
      <c r="A54" s="8">
        <v>68422099</v>
      </c>
      <c r="B54" s="9">
        <v>8690637976575</v>
      </c>
      <c r="C54" s="40" t="s">
        <v>72</v>
      </c>
      <c r="D54" s="48">
        <v>48</v>
      </c>
      <c r="E54" s="48">
        <v>34</v>
      </c>
      <c r="F54" s="42">
        <v>15.15</v>
      </c>
      <c r="G54" s="520">
        <v>21</v>
      </c>
      <c r="H54" s="44">
        <f>[1]KAPAK!$O$3</f>
        <v>5</v>
      </c>
      <c r="I54" s="49">
        <v>0.01</v>
      </c>
      <c r="J54" s="50">
        <f t="shared" si="0"/>
        <v>11.48377575</v>
      </c>
      <c r="K54" s="51">
        <f>(J54+(J54*[1]KAPAK!$Q$3))</f>
        <v>14.354719687499999</v>
      </c>
      <c r="L54" s="521" t="s">
        <v>14</v>
      </c>
      <c r="M54" s="521" t="s">
        <v>526</v>
      </c>
    </row>
    <row r="55" spans="1:13" ht="18.75" customHeight="1" x14ac:dyDescent="0.4">
      <c r="A55" s="8">
        <v>68422095</v>
      </c>
      <c r="B55" s="9">
        <v>8690637976582</v>
      </c>
      <c r="C55" s="40" t="s">
        <v>73</v>
      </c>
      <c r="D55" s="48">
        <v>48</v>
      </c>
      <c r="E55" s="48">
        <v>29</v>
      </c>
      <c r="F55" s="42">
        <v>15.15</v>
      </c>
      <c r="G55" s="520">
        <v>21</v>
      </c>
      <c r="H55" s="44">
        <f>[1]KAPAK!$O$3</f>
        <v>5</v>
      </c>
      <c r="I55" s="49">
        <v>0.01</v>
      </c>
      <c r="J55" s="50">
        <f t="shared" si="0"/>
        <v>11.48377575</v>
      </c>
      <c r="K55" s="51">
        <f>(J55+(J55*[1]KAPAK!$Q$3))</f>
        <v>14.354719687499999</v>
      </c>
      <c r="L55" s="521" t="s">
        <v>14</v>
      </c>
      <c r="M55" s="521" t="s">
        <v>526</v>
      </c>
    </row>
    <row r="56" spans="1:13" ht="18.75" customHeight="1" x14ac:dyDescent="0.4">
      <c r="A56" s="8">
        <v>68422101</v>
      </c>
      <c r="B56" s="9">
        <v>8690637976599</v>
      </c>
      <c r="C56" s="40" t="s">
        <v>74</v>
      </c>
      <c r="D56" s="48">
        <v>48</v>
      </c>
      <c r="E56" s="48">
        <v>29</v>
      </c>
      <c r="F56" s="42">
        <v>15.15</v>
      </c>
      <c r="G56" s="520">
        <v>21</v>
      </c>
      <c r="H56" s="44">
        <f>[1]KAPAK!$O$3</f>
        <v>5</v>
      </c>
      <c r="I56" s="49">
        <v>0.01</v>
      </c>
      <c r="J56" s="50">
        <f t="shared" si="0"/>
        <v>11.48377575</v>
      </c>
      <c r="K56" s="51">
        <f>(J56+(J56*[1]KAPAK!$Q$3))</f>
        <v>14.354719687499999</v>
      </c>
      <c r="L56" s="521" t="s">
        <v>14</v>
      </c>
      <c r="M56" s="521" t="s">
        <v>526</v>
      </c>
    </row>
    <row r="57" spans="1:13" ht="18.75" customHeight="1" x14ac:dyDescent="0.4">
      <c r="A57" s="8">
        <v>68422103</v>
      </c>
      <c r="B57" s="9">
        <v>8690637976605</v>
      </c>
      <c r="C57" s="40" t="s">
        <v>75</v>
      </c>
      <c r="D57" s="48">
        <v>48</v>
      </c>
      <c r="E57" s="48">
        <v>37</v>
      </c>
      <c r="F57" s="42">
        <v>15.15</v>
      </c>
      <c r="G57" s="520">
        <v>21</v>
      </c>
      <c r="H57" s="44">
        <f>[1]KAPAK!$O$3</f>
        <v>5</v>
      </c>
      <c r="I57" s="49">
        <v>0.01</v>
      </c>
      <c r="J57" s="50">
        <f t="shared" si="0"/>
        <v>11.48377575</v>
      </c>
      <c r="K57" s="51">
        <f>(J57+(J57*[1]KAPAK!$Q$3))</f>
        <v>14.354719687499999</v>
      </c>
      <c r="L57" s="521" t="s">
        <v>14</v>
      </c>
      <c r="M57" s="521" t="s">
        <v>526</v>
      </c>
    </row>
    <row r="58" spans="1:13" ht="18.75" customHeight="1" x14ac:dyDescent="0.4">
      <c r="A58" s="8">
        <v>67307641</v>
      </c>
      <c r="B58" s="9">
        <v>8690637843242</v>
      </c>
      <c r="C58" s="40" t="s">
        <v>77</v>
      </c>
      <c r="D58" s="48">
        <v>48</v>
      </c>
      <c r="E58" s="48">
        <v>100</v>
      </c>
      <c r="F58" s="42">
        <v>15.15</v>
      </c>
      <c r="G58" s="520">
        <v>21</v>
      </c>
      <c r="H58" s="44">
        <f>[1]KAPAK!$O$3</f>
        <v>5</v>
      </c>
      <c r="I58" s="49">
        <v>0.01</v>
      </c>
      <c r="J58" s="50">
        <f t="shared" si="0"/>
        <v>11.48377575</v>
      </c>
      <c r="K58" s="51">
        <f>(J58+(J58*[1]KAPAK!$Q$3))</f>
        <v>14.354719687499999</v>
      </c>
      <c r="L58" s="521" t="s">
        <v>14</v>
      </c>
      <c r="M58" s="521" t="s">
        <v>526</v>
      </c>
    </row>
    <row r="59" spans="1:13" ht="18.75" customHeight="1" x14ac:dyDescent="0.4">
      <c r="A59" s="8">
        <v>21122114</v>
      </c>
      <c r="B59" s="9">
        <v>8690701002742</v>
      </c>
      <c r="C59" s="40" t="s">
        <v>78</v>
      </c>
      <c r="D59" s="48">
        <v>48</v>
      </c>
      <c r="E59" s="48">
        <v>90</v>
      </c>
      <c r="F59" s="42">
        <v>15.15</v>
      </c>
      <c r="G59" s="520">
        <v>21</v>
      </c>
      <c r="H59" s="44">
        <f>[1]KAPAK!$O$3</f>
        <v>5</v>
      </c>
      <c r="I59" s="49">
        <v>0.01</v>
      </c>
      <c r="J59" s="50">
        <f t="shared" si="0"/>
        <v>11.48377575</v>
      </c>
      <c r="K59" s="51">
        <f>(J59+(J59*[1]KAPAK!$Q$3))</f>
        <v>14.354719687499999</v>
      </c>
      <c r="L59" s="521" t="s">
        <v>14</v>
      </c>
      <c r="M59" s="521" t="s">
        <v>526</v>
      </c>
    </row>
    <row r="60" spans="1:13" ht="18.75" customHeight="1" x14ac:dyDescent="0.4">
      <c r="A60" s="8">
        <v>70004590</v>
      </c>
      <c r="B60" s="9">
        <v>8690701002766</v>
      </c>
      <c r="C60" s="40" t="s">
        <v>79</v>
      </c>
      <c r="D60" s="48">
        <v>48</v>
      </c>
      <c r="E60" s="48">
        <v>90</v>
      </c>
      <c r="F60" s="42">
        <v>15.15</v>
      </c>
      <c r="G60" s="520">
        <v>21</v>
      </c>
      <c r="H60" s="44">
        <f>[1]KAPAK!$O$3</f>
        <v>5</v>
      </c>
      <c r="I60" s="49">
        <v>0.01</v>
      </c>
      <c r="J60" s="50">
        <f t="shared" si="0"/>
        <v>11.48377575</v>
      </c>
      <c r="K60" s="51">
        <f>(J60+(J60*[1]KAPAK!$Q$3))</f>
        <v>14.354719687499999</v>
      </c>
      <c r="L60" s="521" t="s">
        <v>14</v>
      </c>
      <c r="M60" s="521" t="s">
        <v>526</v>
      </c>
    </row>
    <row r="61" spans="1:13" ht="18.75" customHeight="1" x14ac:dyDescent="0.4">
      <c r="A61" s="8">
        <v>68436161</v>
      </c>
      <c r="B61" s="9">
        <v>8690637977046</v>
      </c>
      <c r="C61" s="40" t="s">
        <v>80</v>
      </c>
      <c r="D61" s="48">
        <v>32</v>
      </c>
      <c r="E61" s="48">
        <v>120</v>
      </c>
      <c r="F61" s="42">
        <v>17.8</v>
      </c>
      <c r="G61" s="520">
        <v>23</v>
      </c>
      <c r="H61" s="44">
        <f>[1]KAPAK!$O$3</f>
        <v>5</v>
      </c>
      <c r="I61" s="49">
        <v>0.01</v>
      </c>
      <c r="J61" s="50">
        <f t="shared" si="0"/>
        <v>13.150907</v>
      </c>
      <c r="K61" s="51">
        <f>(J61+(J61*[1]KAPAK!$Q$3))</f>
        <v>16.438633750000001</v>
      </c>
      <c r="L61" s="521" t="s">
        <v>14</v>
      </c>
      <c r="M61" s="521" t="s">
        <v>526</v>
      </c>
    </row>
    <row r="62" spans="1:13" ht="18.75" customHeight="1" x14ac:dyDescent="0.4">
      <c r="A62" s="8">
        <v>68919190</v>
      </c>
      <c r="B62" s="9">
        <v>8683130027219</v>
      </c>
      <c r="C62" s="40" t="s">
        <v>81</v>
      </c>
      <c r="D62" s="48">
        <v>144</v>
      </c>
      <c r="E62" s="48">
        <v>75</v>
      </c>
      <c r="F62" s="42">
        <v>17.8</v>
      </c>
      <c r="G62" s="520">
        <v>23</v>
      </c>
      <c r="H62" s="44">
        <f>[1]KAPAK!$O$3</f>
        <v>5</v>
      </c>
      <c r="I62" s="49">
        <v>0.01</v>
      </c>
      <c r="J62" s="50">
        <f t="shared" si="0"/>
        <v>13.150907</v>
      </c>
      <c r="K62" s="51">
        <f>(J62+(J62*[1]KAPAK!$Q$3))</f>
        <v>16.438633750000001</v>
      </c>
      <c r="L62" s="521" t="s">
        <v>14</v>
      </c>
      <c r="M62" s="521" t="s">
        <v>526</v>
      </c>
    </row>
    <row r="63" spans="1:13" ht="18.75" customHeight="1" x14ac:dyDescent="0.4">
      <c r="A63" s="8">
        <v>67277839</v>
      </c>
      <c r="B63" s="9">
        <v>8690637839160</v>
      </c>
      <c r="C63" s="40" t="s">
        <v>82</v>
      </c>
      <c r="D63" s="48">
        <v>48</v>
      </c>
      <c r="E63" s="48">
        <v>70</v>
      </c>
      <c r="F63" s="42">
        <v>17.8</v>
      </c>
      <c r="G63" s="520">
        <v>23</v>
      </c>
      <c r="H63" s="44">
        <f>[1]KAPAK!$O$3</f>
        <v>5</v>
      </c>
      <c r="I63" s="49">
        <v>0.01</v>
      </c>
      <c r="J63" s="50">
        <f t="shared" si="0"/>
        <v>13.150907</v>
      </c>
      <c r="K63" s="51">
        <f>(J63+(J63*[1]KAPAK!$Q$3))</f>
        <v>16.438633750000001</v>
      </c>
      <c r="L63" s="521" t="s">
        <v>14</v>
      </c>
      <c r="M63" s="521" t="s">
        <v>526</v>
      </c>
    </row>
    <row r="64" spans="1:13" ht="18.75" customHeight="1" x14ac:dyDescent="0.4">
      <c r="A64" s="8">
        <v>70003292</v>
      </c>
      <c r="B64" s="9">
        <v>8690701006610</v>
      </c>
      <c r="C64" s="40" t="s">
        <v>83</v>
      </c>
      <c r="D64" s="48">
        <v>48</v>
      </c>
      <c r="E64" s="48">
        <v>52</v>
      </c>
      <c r="F64" s="42">
        <v>17.8</v>
      </c>
      <c r="G64" s="520">
        <v>23</v>
      </c>
      <c r="H64" s="44">
        <f>[1]KAPAK!$O$3</f>
        <v>5</v>
      </c>
      <c r="I64" s="49">
        <v>0.01</v>
      </c>
      <c r="J64" s="50">
        <f t="shared" si="0"/>
        <v>13.150907</v>
      </c>
      <c r="K64" s="51">
        <f>(J64+(J64*[1]KAPAK!$Q$3))</f>
        <v>16.438633750000001</v>
      </c>
      <c r="L64" s="521" t="s">
        <v>14</v>
      </c>
      <c r="M64" s="521" t="s">
        <v>526</v>
      </c>
    </row>
    <row r="65" spans="1:13" ht="18.75" customHeight="1" x14ac:dyDescent="0.4">
      <c r="A65" s="8">
        <v>70003293</v>
      </c>
      <c r="B65" s="9">
        <v>8690701006634</v>
      </c>
      <c r="C65" s="40" t="s">
        <v>84</v>
      </c>
      <c r="D65" s="48">
        <v>48</v>
      </c>
      <c r="E65" s="48">
        <v>45</v>
      </c>
      <c r="F65" s="42">
        <v>17.8</v>
      </c>
      <c r="G65" s="520">
        <v>23</v>
      </c>
      <c r="H65" s="44">
        <f>[1]KAPAK!$O$3</f>
        <v>5</v>
      </c>
      <c r="I65" s="49">
        <v>0.01</v>
      </c>
      <c r="J65" s="50">
        <f t="shared" si="0"/>
        <v>13.150907</v>
      </c>
      <c r="K65" s="51">
        <f>(J65+(J65*[1]KAPAK!$Q$3))</f>
        <v>16.438633750000001</v>
      </c>
      <c r="L65" s="521" t="s">
        <v>14</v>
      </c>
      <c r="M65" s="521" t="s">
        <v>526</v>
      </c>
    </row>
    <row r="66" spans="1:13" ht="18.75" customHeight="1" x14ac:dyDescent="0.4">
      <c r="A66" s="8">
        <v>20030941</v>
      </c>
      <c r="B66" s="9">
        <v>8690637051623</v>
      </c>
      <c r="C66" s="40" t="s">
        <v>85</v>
      </c>
      <c r="D66" s="48">
        <v>48</v>
      </c>
      <c r="E66" s="48">
        <v>50</v>
      </c>
      <c r="F66" s="42">
        <v>17.8</v>
      </c>
      <c r="G66" s="520">
        <v>23</v>
      </c>
      <c r="H66" s="44">
        <f>[1]KAPAK!$O$3</f>
        <v>5</v>
      </c>
      <c r="I66" s="49">
        <v>0.01</v>
      </c>
      <c r="J66" s="50">
        <f t="shared" ref="J66:J129" si="1">(((F66-F66*G66%)-((F66-F66*G66%)*H66%)))*(1+I66)</f>
        <v>13.150907</v>
      </c>
      <c r="K66" s="51">
        <f>(J66+(J66*[1]KAPAK!$Q$3))</f>
        <v>16.438633750000001</v>
      </c>
      <c r="L66" s="521" t="s">
        <v>14</v>
      </c>
      <c r="M66" s="521" t="s">
        <v>526</v>
      </c>
    </row>
    <row r="67" spans="1:13" ht="18.75" customHeight="1" x14ac:dyDescent="0.4">
      <c r="A67" s="8">
        <v>20030944</v>
      </c>
      <c r="B67" s="9">
        <v>8690637051654</v>
      </c>
      <c r="C67" s="40" t="s">
        <v>86</v>
      </c>
      <c r="D67" s="48">
        <v>48</v>
      </c>
      <c r="E67" s="48">
        <v>50</v>
      </c>
      <c r="F67" s="42">
        <v>17.8</v>
      </c>
      <c r="G67" s="520">
        <v>23</v>
      </c>
      <c r="H67" s="44">
        <f>[1]KAPAK!$O$3</f>
        <v>5</v>
      </c>
      <c r="I67" s="49">
        <v>0.01</v>
      </c>
      <c r="J67" s="50">
        <f t="shared" si="1"/>
        <v>13.150907</v>
      </c>
      <c r="K67" s="51">
        <f>(J67+(J67*[1]KAPAK!$Q$3))</f>
        <v>16.438633750000001</v>
      </c>
      <c r="L67" s="521" t="s">
        <v>14</v>
      </c>
      <c r="M67" s="521" t="s">
        <v>526</v>
      </c>
    </row>
    <row r="68" spans="1:13" ht="18.75" customHeight="1" x14ac:dyDescent="0.4">
      <c r="A68" s="8">
        <v>68611772</v>
      </c>
      <c r="B68" s="9">
        <v>8690637998621</v>
      </c>
      <c r="C68" s="40" t="s">
        <v>87</v>
      </c>
      <c r="D68" s="48">
        <v>140</v>
      </c>
      <c r="E68" s="48">
        <v>35</v>
      </c>
      <c r="F68" s="42">
        <v>17.8</v>
      </c>
      <c r="G68" s="520">
        <v>20</v>
      </c>
      <c r="H68" s="44">
        <f>[1]KAPAK!$O$3</f>
        <v>5</v>
      </c>
      <c r="I68" s="49">
        <v>0.01</v>
      </c>
      <c r="J68" s="50">
        <f t="shared" si="1"/>
        <v>13.66328</v>
      </c>
      <c r="K68" s="51">
        <f>(J68+(J68*[1]KAPAK!$Q$3))</f>
        <v>17.0791</v>
      </c>
      <c r="L68" s="521" t="s">
        <v>14</v>
      </c>
      <c r="M68" s="521" t="s">
        <v>526</v>
      </c>
    </row>
    <row r="69" spans="1:13" ht="18.75" customHeight="1" x14ac:dyDescent="0.4">
      <c r="A69" s="8">
        <v>68611770</v>
      </c>
      <c r="B69" s="9">
        <v>8690637998614</v>
      </c>
      <c r="C69" s="40" t="s">
        <v>88</v>
      </c>
      <c r="D69" s="48">
        <v>140</v>
      </c>
      <c r="E69" s="48">
        <v>60</v>
      </c>
      <c r="F69" s="42">
        <v>17.8</v>
      </c>
      <c r="G69" s="520">
        <v>20</v>
      </c>
      <c r="H69" s="44">
        <f>[1]KAPAK!$O$3</f>
        <v>5</v>
      </c>
      <c r="I69" s="49">
        <v>0.01</v>
      </c>
      <c r="J69" s="50">
        <f t="shared" si="1"/>
        <v>13.66328</v>
      </c>
      <c r="K69" s="51">
        <f>(J69+(J69*[1]KAPAK!$Q$3))</f>
        <v>17.0791</v>
      </c>
      <c r="L69" s="521" t="s">
        <v>14</v>
      </c>
      <c r="M69" s="521" t="s">
        <v>526</v>
      </c>
    </row>
    <row r="70" spans="1:13" ht="18.75" customHeight="1" x14ac:dyDescent="0.4">
      <c r="A70" s="8">
        <v>68611750</v>
      </c>
      <c r="B70" s="9">
        <v>8690637998515</v>
      </c>
      <c r="C70" s="40" t="s">
        <v>89</v>
      </c>
      <c r="D70" s="48">
        <v>140</v>
      </c>
      <c r="E70" s="48">
        <v>60</v>
      </c>
      <c r="F70" s="42">
        <v>17.8</v>
      </c>
      <c r="G70" s="520">
        <v>20</v>
      </c>
      <c r="H70" s="44">
        <f>[1]KAPAK!$O$3</f>
        <v>5</v>
      </c>
      <c r="I70" s="49">
        <v>0.01</v>
      </c>
      <c r="J70" s="50">
        <f t="shared" si="1"/>
        <v>13.66328</v>
      </c>
      <c r="K70" s="51">
        <f>(J70+(J70*[1]KAPAK!$Q$3))</f>
        <v>17.0791</v>
      </c>
      <c r="L70" s="521" t="s">
        <v>14</v>
      </c>
      <c r="M70" s="521" t="s">
        <v>526</v>
      </c>
    </row>
    <row r="71" spans="1:13" ht="18.75" customHeight="1" x14ac:dyDescent="0.4">
      <c r="A71" s="8">
        <v>68611748</v>
      </c>
      <c r="B71" s="9">
        <v>8690637998508</v>
      </c>
      <c r="C71" s="40" t="s">
        <v>90</v>
      </c>
      <c r="D71" s="48">
        <v>140</v>
      </c>
      <c r="E71" s="48">
        <v>65</v>
      </c>
      <c r="F71" s="42">
        <v>17.8</v>
      </c>
      <c r="G71" s="520">
        <v>20</v>
      </c>
      <c r="H71" s="44">
        <f>[1]KAPAK!$O$3</f>
        <v>5</v>
      </c>
      <c r="I71" s="49">
        <v>0.01</v>
      </c>
      <c r="J71" s="50">
        <f t="shared" si="1"/>
        <v>13.66328</v>
      </c>
      <c r="K71" s="51">
        <f>(J71+(J71*[1]KAPAK!$Q$3))</f>
        <v>17.0791</v>
      </c>
      <c r="L71" s="521" t="s">
        <v>14</v>
      </c>
      <c r="M71" s="521" t="s">
        <v>526</v>
      </c>
    </row>
    <row r="72" spans="1:13" ht="18.75" customHeight="1" x14ac:dyDescent="0.4">
      <c r="A72" s="8">
        <v>68611760</v>
      </c>
      <c r="B72" s="9">
        <v>8690637998560</v>
      </c>
      <c r="C72" s="40" t="s">
        <v>91</v>
      </c>
      <c r="D72" s="48">
        <v>140</v>
      </c>
      <c r="E72" s="48">
        <v>65</v>
      </c>
      <c r="F72" s="42">
        <v>15.8</v>
      </c>
      <c r="G72" s="520">
        <v>10</v>
      </c>
      <c r="H72" s="44">
        <f>[1]KAPAK!$O$3</f>
        <v>5</v>
      </c>
      <c r="I72" s="49">
        <v>0.01</v>
      </c>
      <c r="J72" s="50">
        <f t="shared" si="1"/>
        <v>13.64409</v>
      </c>
      <c r="K72" s="51">
        <f>(J72+(J72*[1]KAPAK!$Q$3))</f>
        <v>17.0551125</v>
      </c>
      <c r="L72" s="521" t="s">
        <v>14</v>
      </c>
      <c r="M72" s="521" t="s">
        <v>526</v>
      </c>
    </row>
    <row r="73" spans="1:13" ht="18.75" customHeight="1" x14ac:dyDescent="0.4">
      <c r="A73" s="8">
        <v>68611752</v>
      </c>
      <c r="B73" s="9">
        <v>8690637998522</v>
      </c>
      <c r="C73" s="40" t="s">
        <v>92</v>
      </c>
      <c r="D73" s="48">
        <v>140</v>
      </c>
      <c r="E73" s="48">
        <v>65</v>
      </c>
      <c r="F73" s="42">
        <v>17.149999999999999</v>
      </c>
      <c r="G73" s="520">
        <v>10</v>
      </c>
      <c r="H73" s="44">
        <f>[1]KAPAK!$O$3</f>
        <v>5</v>
      </c>
      <c r="I73" s="49">
        <v>0.01</v>
      </c>
      <c r="J73" s="50">
        <f t="shared" si="1"/>
        <v>14.809882499999999</v>
      </c>
      <c r="K73" s="51">
        <f>(J73+(J73*[1]KAPAK!$Q$3))</f>
        <v>18.512353124999997</v>
      </c>
      <c r="L73" s="521" t="s">
        <v>14</v>
      </c>
      <c r="M73" s="521" t="s">
        <v>526</v>
      </c>
    </row>
    <row r="74" spans="1:13" ht="18.75" customHeight="1" x14ac:dyDescent="0.4">
      <c r="A74" s="8">
        <v>68611768</v>
      </c>
      <c r="B74" s="9">
        <v>8690637998607</v>
      </c>
      <c r="C74" s="40" t="s">
        <v>93</v>
      </c>
      <c r="D74" s="48">
        <v>140</v>
      </c>
      <c r="E74" s="48">
        <v>60</v>
      </c>
      <c r="F74" s="42">
        <v>19.2</v>
      </c>
      <c r="G74" s="520">
        <v>10</v>
      </c>
      <c r="H74" s="44">
        <f>[1]KAPAK!$O$3</f>
        <v>5</v>
      </c>
      <c r="I74" s="49">
        <v>0.01</v>
      </c>
      <c r="J74" s="50">
        <f t="shared" si="1"/>
        <v>16.580159999999999</v>
      </c>
      <c r="K74" s="51">
        <f>(J74+(J74*[1]KAPAK!$Q$3))</f>
        <v>20.725200000000001</v>
      </c>
      <c r="L74" s="521" t="s">
        <v>14</v>
      </c>
      <c r="M74" s="521" t="s">
        <v>526</v>
      </c>
    </row>
    <row r="75" spans="1:13" ht="18.75" customHeight="1" x14ac:dyDescent="0.4">
      <c r="A75" s="8">
        <v>68611762</v>
      </c>
      <c r="B75" s="9">
        <v>8690637998577</v>
      </c>
      <c r="C75" s="40" t="s">
        <v>94</v>
      </c>
      <c r="D75" s="48">
        <v>140</v>
      </c>
      <c r="E75" s="48">
        <v>25</v>
      </c>
      <c r="F75" s="42">
        <v>8.5500000000000007</v>
      </c>
      <c r="G75" s="520">
        <v>10</v>
      </c>
      <c r="H75" s="44">
        <f>[1]KAPAK!$O$3</f>
        <v>5</v>
      </c>
      <c r="I75" s="49">
        <v>0.01</v>
      </c>
      <c r="J75" s="50">
        <f t="shared" si="1"/>
        <v>7.3833525</v>
      </c>
      <c r="K75" s="51">
        <f>(J75+(J75*[1]KAPAK!$Q$3))</f>
        <v>9.2291906249999993</v>
      </c>
      <c r="L75" s="521" t="s">
        <v>14</v>
      </c>
      <c r="M75" s="521" t="s">
        <v>526</v>
      </c>
    </row>
    <row r="76" spans="1:13" ht="18.75" customHeight="1" x14ac:dyDescent="0.4">
      <c r="A76" s="8">
        <v>68611766</v>
      </c>
      <c r="B76" s="9">
        <v>8690637998591</v>
      </c>
      <c r="C76" s="40" t="s">
        <v>95</v>
      </c>
      <c r="D76" s="48">
        <v>140</v>
      </c>
      <c r="E76" s="48">
        <v>20</v>
      </c>
      <c r="F76" s="42">
        <v>7.3</v>
      </c>
      <c r="G76" s="520">
        <v>10</v>
      </c>
      <c r="H76" s="44">
        <f>[1]KAPAK!$O$3</f>
        <v>5</v>
      </c>
      <c r="I76" s="49">
        <v>0.01</v>
      </c>
      <c r="J76" s="50">
        <f t="shared" si="1"/>
        <v>6.3039149999999999</v>
      </c>
      <c r="K76" s="51">
        <f>(J76+(J76*[1]KAPAK!$Q$3))</f>
        <v>7.8798937499999999</v>
      </c>
      <c r="L76" s="521" t="s">
        <v>14</v>
      </c>
      <c r="M76" s="521" t="s">
        <v>526</v>
      </c>
    </row>
    <row r="77" spans="1:13" ht="18.75" customHeight="1" x14ac:dyDescent="0.4">
      <c r="A77" s="8">
        <v>68611764</v>
      </c>
      <c r="B77" s="9">
        <v>8690637998584</v>
      </c>
      <c r="C77" s="40" t="s">
        <v>96</v>
      </c>
      <c r="D77" s="48">
        <v>140</v>
      </c>
      <c r="E77" s="48">
        <v>65</v>
      </c>
      <c r="F77" s="42">
        <v>20.25</v>
      </c>
      <c r="G77" s="520">
        <v>10</v>
      </c>
      <c r="H77" s="44">
        <f>[1]KAPAK!$O$3</f>
        <v>5</v>
      </c>
      <c r="I77" s="49">
        <v>0.01</v>
      </c>
      <c r="J77" s="50">
        <f t="shared" si="1"/>
        <v>17.486887500000002</v>
      </c>
      <c r="K77" s="51">
        <f>(J77+(J77*[1]KAPAK!$Q$3))</f>
        <v>21.858609375</v>
      </c>
      <c r="L77" s="521" t="s">
        <v>14</v>
      </c>
      <c r="M77" s="521" t="s">
        <v>526</v>
      </c>
    </row>
    <row r="78" spans="1:13" ht="18.75" customHeight="1" x14ac:dyDescent="0.4">
      <c r="A78" s="8">
        <v>68611758</v>
      </c>
      <c r="B78" s="9">
        <v>8690637998553</v>
      </c>
      <c r="C78" s="40" t="s">
        <v>97</v>
      </c>
      <c r="D78" s="48">
        <v>140</v>
      </c>
      <c r="E78" s="48">
        <v>70</v>
      </c>
      <c r="F78" s="42">
        <v>14.45</v>
      </c>
      <c r="G78" s="520">
        <v>10</v>
      </c>
      <c r="H78" s="44">
        <f>[1]KAPAK!$O$3</f>
        <v>5</v>
      </c>
      <c r="I78" s="49">
        <v>0.01</v>
      </c>
      <c r="J78" s="50">
        <f t="shared" si="1"/>
        <v>12.4782975</v>
      </c>
      <c r="K78" s="51">
        <f>(J78+(J78*[1]KAPAK!$Q$3))</f>
        <v>15.597871874999999</v>
      </c>
      <c r="L78" s="521" t="s">
        <v>14</v>
      </c>
      <c r="M78" s="521" t="s">
        <v>526</v>
      </c>
    </row>
    <row r="79" spans="1:13" ht="18.75" customHeight="1" x14ac:dyDescent="0.4">
      <c r="A79" s="8">
        <v>68611756</v>
      </c>
      <c r="B79" s="9">
        <v>8690637998546</v>
      </c>
      <c r="C79" s="40" t="s">
        <v>98</v>
      </c>
      <c r="D79" s="48">
        <v>140</v>
      </c>
      <c r="E79" s="48">
        <v>65</v>
      </c>
      <c r="F79" s="42">
        <v>10.7</v>
      </c>
      <c r="G79" s="520">
        <v>10</v>
      </c>
      <c r="H79" s="44">
        <f>[1]KAPAK!$O$3</f>
        <v>5</v>
      </c>
      <c r="I79" s="49">
        <v>0.01</v>
      </c>
      <c r="J79" s="50">
        <f t="shared" si="1"/>
        <v>9.239984999999999</v>
      </c>
      <c r="K79" s="51">
        <f>(J79+(J79*[1]KAPAK!$Q$3))</f>
        <v>11.549981249999998</v>
      </c>
      <c r="L79" s="521" t="s">
        <v>14</v>
      </c>
      <c r="M79" s="521" t="s">
        <v>526</v>
      </c>
    </row>
    <row r="80" spans="1:13" ht="18.75" customHeight="1" x14ac:dyDescent="0.4">
      <c r="A80" s="8">
        <v>68611754</v>
      </c>
      <c r="B80" s="9">
        <v>8690637998539</v>
      </c>
      <c r="C80" s="40" t="s">
        <v>99</v>
      </c>
      <c r="D80" s="48">
        <v>140</v>
      </c>
      <c r="E80" s="48">
        <v>40</v>
      </c>
      <c r="F80" s="42">
        <v>15.55</v>
      </c>
      <c r="G80" s="520">
        <v>10</v>
      </c>
      <c r="H80" s="44">
        <f>[1]KAPAK!$O$3</f>
        <v>5</v>
      </c>
      <c r="I80" s="49">
        <v>0.01</v>
      </c>
      <c r="J80" s="50">
        <f t="shared" si="1"/>
        <v>13.428202500000001</v>
      </c>
      <c r="K80" s="51">
        <f>(J80+(J80*[1]KAPAK!$Q$3))</f>
        <v>16.785253125000001</v>
      </c>
      <c r="L80" s="521" t="s">
        <v>14</v>
      </c>
      <c r="M80" s="521" t="s">
        <v>526</v>
      </c>
    </row>
    <row r="81" spans="1:13" ht="18.75" customHeight="1" x14ac:dyDescent="0.4">
      <c r="A81" s="8">
        <v>68611746</v>
      </c>
      <c r="B81" s="9">
        <v>8690637998492</v>
      </c>
      <c r="C81" s="40" t="s">
        <v>100</v>
      </c>
      <c r="D81" s="48">
        <v>140</v>
      </c>
      <c r="E81" s="48">
        <v>50</v>
      </c>
      <c r="F81" s="42">
        <v>13.45</v>
      </c>
      <c r="G81" s="520">
        <v>10</v>
      </c>
      <c r="H81" s="44">
        <f>[1]KAPAK!$O$3</f>
        <v>5</v>
      </c>
      <c r="I81" s="49">
        <v>0.01</v>
      </c>
      <c r="J81" s="50">
        <f t="shared" si="1"/>
        <v>11.614747499999998</v>
      </c>
      <c r="K81" s="51">
        <f>(J81+(J81*[1]KAPAK!$Q$3))</f>
        <v>14.518434374999998</v>
      </c>
      <c r="L81" s="521" t="s">
        <v>14</v>
      </c>
      <c r="M81" s="521" t="s">
        <v>526</v>
      </c>
    </row>
    <row r="82" spans="1:13" ht="18.75" customHeight="1" x14ac:dyDescent="0.4">
      <c r="A82" s="8">
        <v>68611743</v>
      </c>
      <c r="B82" s="9">
        <v>8690637998485</v>
      </c>
      <c r="C82" s="40" t="s">
        <v>101</v>
      </c>
      <c r="D82" s="48">
        <v>140</v>
      </c>
      <c r="E82" s="48">
        <v>60</v>
      </c>
      <c r="F82" s="42">
        <v>11.3</v>
      </c>
      <c r="G82" s="520">
        <v>10</v>
      </c>
      <c r="H82" s="44">
        <f>[1]KAPAK!$O$3</f>
        <v>5</v>
      </c>
      <c r="I82" s="49">
        <v>0.01</v>
      </c>
      <c r="J82" s="50">
        <f t="shared" si="1"/>
        <v>9.7581150000000001</v>
      </c>
      <c r="K82" s="51">
        <f>(J82+(J82*[1]KAPAK!$Q$3))</f>
        <v>12.197643750000001</v>
      </c>
      <c r="L82" s="521" t="s">
        <v>14</v>
      </c>
      <c r="M82" s="521" t="s">
        <v>526</v>
      </c>
    </row>
    <row r="83" spans="1:13" ht="18.75" customHeight="1" x14ac:dyDescent="0.4">
      <c r="A83" s="8">
        <v>68905613</v>
      </c>
      <c r="B83" s="9">
        <v>8683130025994</v>
      </c>
      <c r="C83" s="40" t="s">
        <v>102</v>
      </c>
      <c r="D83" s="48">
        <v>140</v>
      </c>
      <c r="E83" s="48">
        <v>15</v>
      </c>
      <c r="F83" s="42">
        <v>13.07</v>
      </c>
      <c r="G83" s="520">
        <v>10</v>
      </c>
      <c r="H83" s="44">
        <f>[1]KAPAK!$O$3</f>
        <v>5</v>
      </c>
      <c r="I83" s="49">
        <v>0.01</v>
      </c>
      <c r="J83" s="50">
        <f t="shared" si="1"/>
        <v>11.2865985</v>
      </c>
      <c r="K83" s="51">
        <f>(J83+(J83*[1]KAPAK!$Q$3))</f>
        <v>14.108248124999999</v>
      </c>
      <c r="L83" s="521" t="s">
        <v>14</v>
      </c>
      <c r="M83" s="521" t="s">
        <v>526</v>
      </c>
    </row>
    <row r="84" spans="1:13" ht="18.75" customHeight="1" x14ac:dyDescent="0.4">
      <c r="A84" s="8">
        <v>68905603</v>
      </c>
      <c r="B84" s="9">
        <v>8683130025987</v>
      </c>
      <c r="C84" s="40" t="s">
        <v>103</v>
      </c>
      <c r="D84" s="48">
        <v>140</v>
      </c>
      <c r="E84" s="48">
        <v>60</v>
      </c>
      <c r="F84" s="42">
        <v>12.45</v>
      </c>
      <c r="G84" s="520">
        <v>10</v>
      </c>
      <c r="H84" s="44">
        <f>[1]KAPAK!$O$3</f>
        <v>5</v>
      </c>
      <c r="I84" s="49">
        <v>0.01</v>
      </c>
      <c r="J84" s="50">
        <f t="shared" si="1"/>
        <v>10.751197499999998</v>
      </c>
      <c r="K84" s="51">
        <f>(J84+(J84*[1]KAPAK!$Q$3))</f>
        <v>13.438996874999997</v>
      </c>
      <c r="L84" s="521" t="s">
        <v>14</v>
      </c>
      <c r="M84" s="521" t="s">
        <v>526</v>
      </c>
    </row>
    <row r="85" spans="1:13" ht="18.75" customHeight="1" x14ac:dyDescent="0.4">
      <c r="A85" s="8">
        <v>68905601</v>
      </c>
      <c r="B85" s="9">
        <v>8683130025956</v>
      </c>
      <c r="C85" s="40" t="s">
        <v>104</v>
      </c>
      <c r="D85" s="48">
        <v>140</v>
      </c>
      <c r="E85" s="48">
        <v>40</v>
      </c>
      <c r="F85" s="42">
        <v>12.45</v>
      </c>
      <c r="G85" s="520">
        <v>10</v>
      </c>
      <c r="H85" s="44">
        <f>[1]KAPAK!$O$3</f>
        <v>5</v>
      </c>
      <c r="I85" s="49">
        <v>0.01</v>
      </c>
      <c r="J85" s="50">
        <f t="shared" si="1"/>
        <v>10.751197499999998</v>
      </c>
      <c r="K85" s="51">
        <f>(J85+(J85*[1]KAPAK!$Q$3))</f>
        <v>13.438996874999997</v>
      </c>
      <c r="L85" s="521" t="s">
        <v>14</v>
      </c>
      <c r="M85" s="521" t="s">
        <v>526</v>
      </c>
    </row>
    <row r="86" spans="1:13" ht="18.75" customHeight="1" x14ac:dyDescent="0.4">
      <c r="A86" s="8">
        <v>68905605</v>
      </c>
      <c r="B86" s="9">
        <v>8683130026007</v>
      </c>
      <c r="C86" s="40" t="s">
        <v>105</v>
      </c>
      <c r="D86" s="48">
        <v>24</v>
      </c>
      <c r="E86" s="48">
        <v>200</v>
      </c>
      <c r="F86" s="42">
        <v>31.35</v>
      </c>
      <c r="G86" s="520">
        <v>10</v>
      </c>
      <c r="H86" s="44">
        <f>[1]KAPAK!$O$3</f>
        <v>5</v>
      </c>
      <c r="I86" s="49">
        <v>0.01</v>
      </c>
      <c r="J86" s="50">
        <f t="shared" si="1"/>
        <v>27.0722925</v>
      </c>
      <c r="K86" s="51">
        <f>(J86+(J86*[1]KAPAK!$Q$3))</f>
        <v>33.840365624999997</v>
      </c>
      <c r="L86" s="521" t="s">
        <v>14</v>
      </c>
      <c r="M86" s="521" t="s">
        <v>526</v>
      </c>
    </row>
    <row r="87" spans="1:13" ht="18.75" customHeight="1" x14ac:dyDescent="0.4">
      <c r="A87" s="8">
        <v>68905609</v>
      </c>
      <c r="B87" s="9">
        <v>8683130025963</v>
      </c>
      <c r="C87" s="40" t="s">
        <v>106</v>
      </c>
      <c r="D87" s="48">
        <v>24</v>
      </c>
      <c r="E87" s="48">
        <v>55</v>
      </c>
      <c r="F87" s="42">
        <v>16.95</v>
      </c>
      <c r="G87" s="520">
        <v>10</v>
      </c>
      <c r="H87" s="44">
        <f>[1]KAPAK!$O$3</f>
        <v>5</v>
      </c>
      <c r="I87" s="49">
        <v>0.01</v>
      </c>
      <c r="J87" s="50">
        <f t="shared" si="1"/>
        <v>14.637172499999998</v>
      </c>
      <c r="K87" s="51">
        <f>(J87+(J87*[1]KAPAK!$Q$3))</f>
        <v>18.296465624999996</v>
      </c>
      <c r="L87" s="521" t="s">
        <v>14</v>
      </c>
      <c r="M87" s="521" t="s">
        <v>526</v>
      </c>
    </row>
    <row r="88" spans="1:13" ht="18.75" customHeight="1" x14ac:dyDescent="0.4">
      <c r="A88" s="8">
        <v>68905607</v>
      </c>
      <c r="B88" s="9">
        <v>8683130025970</v>
      </c>
      <c r="C88" s="40" t="s">
        <v>107</v>
      </c>
      <c r="D88" s="48">
        <v>24</v>
      </c>
      <c r="E88" s="48">
        <v>65</v>
      </c>
      <c r="F88" s="42">
        <v>17.05</v>
      </c>
      <c r="G88" s="520">
        <v>10</v>
      </c>
      <c r="H88" s="44">
        <f>[1]KAPAK!$O$3</f>
        <v>5</v>
      </c>
      <c r="I88" s="49">
        <v>0.01</v>
      </c>
      <c r="J88" s="50">
        <f t="shared" si="1"/>
        <v>14.723527499999999</v>
      </c>
      <c r="K88" s="51">
        <f>(J88+(J88*[1]KAPAK!$Q$3))</f>
        <v>18.404409375</v>
      </c>
      <c r="L88" s="521" t="s">
        <v>14</v>
      </c>
      <c r="M88" s="521" t="s">
        <v>526</v>
      </c>
    </row>
    <row r="89" spans="1:13" ht="18.75" customHeight="1" x14ac:dyDescent="0.4">
      <c r="A89" s="8">
        <v>68880364</v>
      </c>
      <c r="B89" s="9">
        <v>8683130024119</v>
      </c>
      <c r="C89" s="40" t="s">
        <v>108</v>
      </c>
      <c r="D89" s="48">
        <v>12</v>
      </c>
      <c r="E89" s="48">
        <v>212</v>
      </c>
      <c r="F89" s="42">
        <v>29.25</v>
      </c>
      <c r="G89" s="520">
        <v>10</v>
      </c>
      <c r="H89" s="44">
        <f>[1]KAPAK!$O$3</f>
        <v>5</v>
      </c>
      <c r="I89" s="49">
        <v>0.01</v>
      </c>
      <c r="J89" s="50">
        <f t="shared" si="1"/>
        <v>25.258837499999998</v>
      </c>
      <c r="K89" s="51">
        <f>(J89+(J89*[1]KAPAK!$Q$3))</f>
        <v>31.573546874999998</v>
      </c>
      <c r="L89" s="521" t="s">
        <v>14</v>
      </c>
      <c r="M89" s="521" t="s">
        <v>526</v>
      </c>
    </row>
    <row r="90" spans="1:13" ht="18.75" customHeight="1" x14ac:dyDescent="0.4">
      <c r="A90" s="8">
        <v>68880366</v>
      </c>
      <c r="B90" s="9">
        <v>8683130024102</v>
      </c>
      <c r="C90" s="40" t="s">
        <v>109</v>
      </c>
      <c r="D90" s="48">
        <v>40</v>
      </c>
      <c r="E90" s="48">
        <v>97</v>
      </c>
      <c r="F90" s="42">
        <v>13.35</v>
      </c>
      <c r="G90" s="520">
        <v>15</v>
      </c>
      <c r="H90" s="44">
        <f>[1]KAPAK!$O$3</f>
        <v>5</v>
      </c>
      <c r="I90" s="49">
        <v>0.01</v>
      </c>
      <c r="J90" s="50">
        <f t="shared" si="1"/>
        <v>10.88792625</v>
      </c>
      <c r="K90" s="51">
        <f>(J90+(J90*[1]KAPAK!$Q$3))</f>
        <v>13.609907812499999</v>
      </c>
      <c r="L90" s="521" t="s">
        <v>14</v>
      </c>
      <c r="M90" s="521" t="s">
        <v>526</v>
      </c>
    </row>
    <row r="91" spans="1:13" ht="18.75" customHeight="1" x14ac:dyDescent="0.4">
      <c r="A91" s="8">
        <v>68880347</v>
      </c>
      <c r="B91" s="9">
        <v>8683130024072</v>
      </c>
      <c r="C91" s="40" t="s">
        <v>110</v>
      </c>
      <c r="D91" s="48">
        <v>40</v>
      </c>
      <c r="E91" s="48">
        <v>97</v>
      </c>
      <c r="F91" s="42">
        <v>13.35</v>
      </c>
      <c r="G91" s="520">
        <v>15</v>
      </c>
      <c r="H91" s="44">
        <f>[1]KAPAK!$O$3</f>
        <v>5</v>
      </c>
      <c r="I91" s="49">
        <v>0.01</v>
      </c>
      <c r="J91" s="50">
        <f t="shared" si="1"/>
        <v>10.88792625</v>
      </c>
      <c r="K91" s="51">
        <f>(J91+(J91*[1]KAPAK!$Q$3))</f>
        <v>13.609907812499999</v>
      </c>
      <c r="L91" s="521" t="s">
        <v>14</v>
      </c>
      <c r="M91" s="521" t="s">
        <v>526</v>
      </c>
    </row>
    <row r="92" spans="1:13" ht="18.75" customHeight="1" x14ac:dyDescent="0.4">
      <c r="A92" s="8">
        <v>68167038</v>
      </c>
      <c r="B92" s="9">
        <v>8690637946400</v>
      </c>
      <c r="C92" s="40" t="s">
        <v>111</v>
      </c>
      <c r="D92" s="48">
        <v>40</v>
      </c>
      <c r="E92" s="48">
        <v>66</v>
      </c>
      <c r="F92" s="42">
        <v>8</v>
      </c>
      <c r="G92" s="520">
        <v>18</v>
      </c>
      <c r="H92" s="44">
        <f>[1]KAPAK!$O$3</f>
        <v>5</v>
      </c>
      <c r="I92" s="49">
        <v>0.01</v>
      </c>
      <c r="J92" s="50">
        <f t="shared" si="1"/>
        <v>6.2943199999999999</v>
      </c>
      <c r="K92" s="51">
        <f>(J92+(J92*[1]KAPAK!$Q$3))</f>
        <v>7.8678999999999997</v>
      </c>
      <c r="L92" s="521" t="s">
        <v>14</v>
      </c>
      <c r="M92" s="521" t="s">
        <v>526</v>
      </c>
    </row>
    <row r="93" spans="1:13" ht="18.75" customHeight="1" x14ac:dyDescent="0.4">
      <c r="A93" s="8">
        <v>68167040</v>
      </c>
      <c r="B93" s="9">
        <v>8690637946417</v>
      </c>
      <c r="C93" s="40" t="s">
        <v>112</v>
      </c>
      <c r="D93" s="48">
        <v>40</v>
      </c>
      <c r="E93" s="48">
        <v>66</v>
      </c>
      <c r="F93" s="42">
        <v>8</v>
      </c>
      <c r="G93" s="520">
        <v>18</v>
      </c>
      <c r="H93" s="44">
        <f>[1]KAPAK!$O$3</f>
        <v>5</v>
      </c>
      <c r="I93" s="49">
        <v>0.01</v>
      </c>
      <c r="J93" s="50">
        <f t="shared" si="1"/>
        <v>6.2943199999999999</v>
      </c>
      <c r="K93" s="51">
        <f>(J93+(J93*[1]KAPAK!$Q$3))</f>
        <v>7.8678999999999997</v>
      </c>
      <c r="L93" s="521" t="s">
        <v>14</v>
      </c>
      <c r="M93" s="521" t="s">
        <v>526</v>
      </c>
    </row>
    <row r="94" spans="1:13" ht="18.75" customHeight="1" x14ac:dyDescent="0.4">
      <c r="A94" s="8">
        <v>68167044</v>
      </c>
      <c r="B94" s="9">
        <v>8690637946462</v>
      </c>
      <c r="C94" s="40" t="s">
        <v>113</v>
      </c>
      <c r="D94" s="48">
        <v>40</v>
      </c>
      <c r="E94" s="48">
        <v>66</v>
      </c>
      <c r="F94" s="42">
        <v>8</v>
      </c>
      <c r="G94" s="520">
        <v>18</v>
      </c>
      <c r="H94" s="44">
        <f>[1]KAPAK!$O$3</f>
        <v>5</v>
      </c>
      <c r="I94" s="49">
        <v>0.01</v>
      </c>
      <c r="J94" s="50">
        <f t="shared" si="1"/>
        <v>6.2943199999999999</v>
      </c>
      <c r="K94" s="51">
        <f>(J94+(J94*[1]KAPAK!$Q$3))</f>
        <v>7.8678999999999997</v>
      </c>
      <c r="L94" s="521" t="s">
        <v>14</v>
      </c>
      <c r="M94" s="521" t="s">
        <v>526</v>
      </c>
    </row>
    <row r="95" spans="1:13" ht="18.75" customHeight="1" x14ac:dyDescent="0.4">
      <c r="A95" s="8">
        <v>68225198</v>
      </c>
      <c r="B95" s="9">
        <v>8690637953347</v>
      </c>
      <c r="C95" s="40" t="s">
        <v>114</v>
      </c>
      <c r="D95" s="48">
        <v>40</v>
      </c>
      <c r="E95" s="48">
        <v>67</v>
      </c>
      <c r="F95" s="42">
        <v>8</v>
      </c>
      <c r="G95" s="520">
        <v>18</v>
      </c>
      <c r="H95" s="44">
        <f>[1]KAPAK!$O$3</f>
        <v>5</v>
      </c>
      <c r="I95" s="49">
        <v>0.01</v>
      </c>
      <c r="J95" s="50">
        <f t="shared" si="1"/>
        <v>6.2943199999999999</v>
      </c>
      <c r="K95" s="51">
        <f>(J95+(J95*[1]KAPAK!$Q$3))</f>
        <v>7.8678999999999997</v>
      </c>
      <c r="L95" s="521" t="s">
        <v>14</v>
      </c>
      <c r="M95" s="521" t="s">
        <v>526</v>
      </c>
    </row>
    <row r="96" spans="1:13" ht="18.75" customHeight="1" x14ac:dyDescent="0.4">
      <c r="A96" s="22">
        <v>70009141</v>
      </c>
      <c r="B96" s="9">
        <v>8690639002074</v>
      </c>
      <c r="C96" s="40" t="s">
        <v>458</v>
      </c>
      <c r="D96" s="48">
        <v>16</v>
      </c>
      <c r="E96" s="48">
        <v>500</v>
      </c>
      <c r="F96" s="42">
        <v>58.93</v>
      </c>
      <c r="G96" s="520">
        <v>9</v>
      </c>
      <c r="H96" s="44">
        <f>[1]KAPAK!$O$3</f>
        <v>5</v>
      </c>
      <c r="I96" s="49">
        <v>0.01</v>
      </c>
      <c r="J96" s="50">
        <f t="shared" si="1"/>
        <v>51.454434850000005</v>
      </c>
      <c r="K96" s="51">
        <f>(J96+(J96*[1]KAPAK!$Q$3))</f>
        <v>64.318043562500009</v>
      </c>
      <c r="L96" s="521" t="s">
        <v>14</v>
      </c>
      <c r="M96" s="521" t="s">
        <v>526</v>
      </c>
    </row>
    <row r="97" spans="1:13" ht="18.75" customHeight="1" x14ac:dyDescent="0.4">
      <c r="A97" s="22">
        <v>70005997</v>
      </c>
      <c r="B97" s="9">
        <v>8690639000292</v>
      </c>
      <c r="C97" s="40" t="s">
        <v>459</v>
      </c>
      <c r="D97" s="48">
        <v>16</v>
      </c>
      <c r="E97" s="48">
        <v>500</v>
      </c>
      <c r="F97" s="42">
        <v>60.92</v>
      </c>
      <c r="G97" s="520">
        <v>8</v>
      </c>
      <c r="H97" s="44">
        <f>[1]KAPAK!$O$3</f>
        <v>5</v>
      </c>
      <c r="I97" s="49">
        <v>0.01</v>
      </c>
      <c r="J97" s="50">
        <f t="shared" si="1"/>
        <v>53.7765208</v>
      </c>
      <c r="K97" s="51">
        <f>(J97+(J97*[1]KAPAK!$Q$3))</f>
        <v>67.220651000000004</v>
      </c>
      <c r="L97" s="521" t="s">
        <v>14</v>
      </c>
      <c r="M97" s="521" t="s">
        <v>526</v>
      </c>
    </row>
    <row r="98" spans="1:13" ht="18.75" customHeight="1" x14ac:dyDescent="0.4">
      <c r="A98" s="22">
        <v>68889988</v>
      </c>
      <c r="B98" s="9">
        <v>8683130024737</v>
      </c>
      <c r="C98" s="40" t="s">
        <v>460</v>
      </c>
      <c r="D98" s="48">
        <v>16</v>
      </c>
      <c r="E98" s="48">
        <v>500</v>
      </c>
      <c r="F98" s="42">
        <v>66.25</v>
      </c>
      <c r="G98" s="520">
        <v>8</v>
      </c>
      <c r="H98" s="44">
        <f>[1]KAPAK!$O$3</f>
        <v>5</v>
      </c>
      <c r="I98" s="49">
        <v>0.01</v>
      </c>
      <c r="J98" s="50">
        <f t="shared" si="1"/>
        <v>58.481525000000005</v>
      </c>
      <c r="K98" s="51">
        <f>(J98+(J98*[1]KAPAK!$Q$3))</f>
        <v>73.101906250000013</v>
      </c>
      <c r="L98" s="521" t="s">
        <v>14</v>
      </c>
      <c r="M98" s="521" t="s">
        <v>526</v>
      </c>
    </row>
    <row r="99" spans="1:13" ht="18.75" customHeight="1" x14ac:dyDescent="0.4">
      <c r="A99" s="22">
        <v>67460869</v>
      </c>
      <c r="B99" s="9">
        <v>8690637639418</v>
      </c>
      <c r="C99" s="40" t="s">
        <v>461</v>
      </c>
      <c r="D99" s="48">
        <v>16</v>
      </c>
      <c r="E99" s="48">
        <v>500</v>
      </c>
      <c r="F99" s="42">
        <v>66.25</v>
      </c>
      <c r="G99" s="520">
        <v>10</v>
      </c>
      <c r="H99" s="44">
        <f>[1]KAPAK!$O$3</f>
        <v>5</v>
      </c>
      <c r="I99" s="49">
        <v>0.01</v>
      </c>
      <c r="J99" s="50">
        <f t="shared" si="1"/>
        <v>57.210187499999996</v>
      </c>
      <c r="K99" s="51">
        <f>(J99+(J99*[1]KAPAK!$Q$3))</f>
        <v>71.512734374999994</v>
      </c>
      <c r="L99" s="521" t="s">
        <v>14</v>
      </c>
      <c r="M99" s="521" t="s">
        <v>526</v>
      </c>
    </row>
    <row r="100" spans="1:13" ht="18.75" customHeight="1" x14ac:dyDescent="0.4">
      <c r="A100" s="22">
        <v>67438382</v>
      </c>
      <c r="B100" s="9">
        <v>8690637858680</v>
      </c>
      <c r="C100" s="40" t="s">
        <v>462</v>
      </c>
      <c r="D100" s="48">
        <v>16</v>
      </c>
      <c r="E100" s="48">
        <v>500</v>
      </c>
      <c r="F100" s="42">
        <v>58.35</v>
      </c>
      <c r="G100" s="520">
        <v>7</v>
      </c>
      <c r="H100" s="44">
        <f>[1]KAPAK!$O$3</f>
        <v>5</v>
      </c>
      <c r="I100" s="49">
        <v>0.01</v>
      </c>
      <c r="J100" s="50">
        <f t="shared" si="1"/>
        <v>52.067747250000004</v>
      </c>
      <c r="K100" s="51">
        <f>(J100+(J100*[1]KAPAK!$Q$3))</f>
        <v>65.084684062500003</v>
      </c>
      <c r="L100" s="521" t="s">
        <v>14</v>
      </c>
      <c r="M100" s="521" t="s">
        <v>526</v>
      </c>
    </row>
    <row r="101" spans="1:13" ht="18.75" customHeight="1" x14ac:dyDescent="0.4">
      <c r="A101" s="22">
        <v>20217230</v>
      </c>
      <c r="B101" s="9">
        <v>8690637591037</v>
      </c>
      <c r="C101" s="40" t="s">
        <v>463</v>
      </c>
      <c r="D101" s="48">
        <v>16</v>
      </c>
      <c r="E101" s="48">
        <v>500</v>
      </c>
      <c r="F101" s="42">
        <v>63.7</v>
      </c>
      <c r="G101" s="520">
        <v>12</v>
      </c>
      <c r="H101" s="44">
        <f>[1]KAPAK!$O$3</f>
        <v>5</v>
      </c>
      <c r="I101" s="49">
        <v>0.01</v>
      </c>
      <c r="J101" s="50">
        <f t="shared" si="1"/>
        <v>53.78573200000001</v>
      </c>
      <c r="K101" s="51">
        <f>(J101+(J101*[1]KAPAK!$Q$3))</f>
        <v>67.232165000000009</v>
      </c>
      <c r="L101" s="521" t="s">
        <v>14</v>
      </c>
      <c r="M101" s="521" t="s">
        <v>526</v>
      </c>
    </row>
    <row r="102" spans="1:13" ht="18.75" customHeight="1" thickBot="1" x14ac:dyDescent="0.45">
      <c r="A102" s="290">
        <v>70009140</v>
      </c>
      <c r="B102" s="303">
        <v>8690639002098</v>
      </c>
      <c r="C102" s="291" t="s">
        <v>464</v>
      </c>
      <c r="D102" s="292">
        <v>9</v>
      </c>
      <c r="E102" s="292">
        <v>1000</v>
      </c>
      <c r="F102" s="278">
        <v>99.27</v>
      </c>
      <c r="G102" s="523">
        <v>7</v>
      </c>
      <c r="H102" s="524">
        <f>[1]KAPAK!$O$3</f>
        <v>5</v>
      </c>
      <c r="I102" s="529">
        <v>0.01</v>
      </c>
      <c r="J102" s="282">
        <f t="shared" si="1"/>
        <v>88.582095449999997</v>
      </c>
      <c r="K102" s="283">
        <f>(J102+(J102*[1]KAPAK!$Q$3))</f>
        <v>110.7276193125</v>
      </c>
      <c r="L102" s="521" t="s">
        <v>14</v>
      </c>
      <c r="M102" s="521" t="s">
        <v>526</v>
      </c>
    </row>
    <row r="103" spans="1:13" ht="18.75" customHeight="1" thickTop="1" x14ac:dyDescent="0.4">
      <c r="A103" s="22">
        <v>70003152</v>
      </c>
      <c r="B103" s="9">
        <v>8690639000315</v>
      </c>
      <c r="C103" s="40" t="s">
        <v>465</v>
      </c>
      <c r="D103" s="48">
        <v>9</v>
      </c>
      <c r="E103" s="48">
        <v>1000</v>
      </c>
      <c r="F103" s="42">
        <v>102.46</v>
      </c>
      <c r="G103" s="520">
        <v>7.5</v>
      </c>
      <c r="H103" s="44">
        <f>[1]KAPAK!$O$3</f>
        <v>5</v>
      </c>
      <c r="I103" s="49">
        <v>0.01</v>
      </c>
      <c r="J103" s="50">
        <f t="shared" si="1"/>
        <v>90.937092249999992</v>
      </c>
      <c r="K103" s="51">
        <f>(J103+(J103*[1]KAPAK!$Q$3))</f>
        <v>113.67136531249999</v>
      </c>
      <c r="L103" s="521" t="s">
        <v>14</v>
      </c>
      <c r="M103" s="521" t="s">
        <v>526</v>
      </c>
    </row>
    <row r="104" spans="1:13" ht="18.75" customHeight="1" x14ac:dyDescent="0.4">
      <c r="A104" s="22">
        <v>67438385</v>
      </c>
      <c r="B104" s="9">
        <v>8690637858673</v>
      </c>
      <c r="C104" s="40" t="s">
        <v>466</v>
      </c>
      <c r="D104" s="48">
        <v>9</v>
      </c>
      <c r="E104" s="48">
        <v>1000</v>
      </c>
      <c r="F104" s="42">
        <v>103.86</v>
      </c>
      <c r="G104" s="520">
        <v>8</v>
      </c>
      <c r="H104" s="44">
        <f>[1]KAPAK!$O$3</f>
        <v>5</v>
      </c>
      <c r="I104" s="49">
        <v>0.01</v>
      </c>
      <c r="J104" s="50">
        <f t="shared" si="1"/>
        <v>91.681376400000005</v>
      </c>
      <c r="K104" s="51">
        <f>(J104+(J104*[1]KAPAK!$Q$3))</f>
        <v>114.6017205</v>
      </c>
      <c r="L104" s="521" t="s">
        <v>14</v>
      </c>
      <c r="M104" s="521" t="s">
        <v>526</v>
      </c>
    </row>
    <row r="105" spans="1:13" ht="18.75" customHeight="1" thickBot="1" x14ac:dyDescent="0.45">
      <c r="A105" s="290">
        <v>67460696</v>
      </c>
      <c r="B105" s="303">
        <v>8690637639395</v>
      </c>
      <c r="C105" s="291" t="s">
        <v>467</v>
      </c>
      <c r="D105" s="292">
        <v>9</v>
      </c>
      <c r="E105" s="292">
        <v>1000</v>
      </c>
      <c r="F105" s="278">
        <v>120.65</v>
      </c>
      <c r="G105" s="523">
        <v>12</v>
      </c>
      <c r="H105" s="524">
        <f>[1]KAPAK!$O$3</f>
        <v>5</v>
      </c>
      <c r="I105" s="529">
        <v>0.01</v>
      </c>
      <c r="J105" s="282">
        <f t="shared" si="1"/>
        <v>101.87203400000001</v>
      </c>
      <c r="K105" s="283">
        <f>(J105+(J105*[1]KAPAK!$Q$3))</f>
        <v>127.34004250000001</v>
      </c>
      <c r="L105" s="521" t="s">
        <v>14</v>
      </c>
      <c r="M105" s="521" t="s">
        <v>526</v>
      </c>
    </row>
    <row r="106" spans="1:13" ht="18.75" customHeight="1" thickTop="1" x14ac:dyDescent="0.4">
      <c r="A106" s="20">
        <v>20217232</v>
      </c>
      <c r="B106" s="11">
        <v>8690637591013</v>
      </c>
      <c r="C106" s="63" t="s">
        <v>468</v>
      </c>
      <c r="D106" s="41">
        <v>9</v>
      </c>
      <c r="E106" s="41">
        <v>1000</v>
      </c>
      <c r="F106" s="284">
        <v>113.84</v>
      </c>
      <c r="G106" s="43">
        <v>10</v>
      </c>
      <c r="H106" s="528">
        <f>[1]KAPAK!$O$3</f>
        <v>5</v>
      </c>
      <c r="I106" s="61">
        <v>0.01</v>
      </c>
      <c r="J106" s="46">
        <f t="shared" si="1"/>
        <v>98.306532000000004</v>
      </c>
      <c r="K106" s="47">
        <f>(J106+(J106*[1]KAPAK!$Q$3))</f>
        <v>122.88316500000001</v>
      </c>
      <c r="L106" s="521" t="s">
        <v>14</v>
      </c>
      <c r="M106" s="521" t="s">
        <v>526</v>
      </c>
    </row>
    <row r="107" spans="1:13" ht="18.75" customHeight="1" x14ac:dyDescent="0.4">
      <c r="A107" s="20">
        <v>70020682</v>
      </c>
      <c r="B107" s="11">
        <v>8690639324107</v>
      </c>
      <c r="C107" s="40" t="s">
        <v>469</v>
      </c>
      <c r="D107" s="48">
        <v>8</v>
      </c>
      <c r="E107" s="48">
        <v>500</v>
      </c>
      <c r="F107" s="284">
        <v>207.15</v>
      </c>
      <c r="G107" s="43">
        <v>6.7</v>
      </c>
      <c r="H107" s="44">
        <f>[1]KAPAK!$O$3</f>
        <v>5</v>
      </c>
      <c r="I107" s="49">
        <v>0.01</v>
      </c>
      <c r="J107" s="50">
        <f t="shared" si="1"/>
        <v>185.44347652499999</v>
      </c>
      <c r="K107" s="51">
        <f>(J107+(J107*[1]KAPAK!$Q$3))</f>
        <v>231.80434565625001</v>
      </c>
      <c r="L107" s="521" t="s">
        <v>14</v>
      </c>
      <c r="M107" s="521" t="s">
        <v>526</v>
      </c>
    </row>
    <row r="108" spans="1:13" ht="18.75" customHeight="1" x14ac:dyDescent="0.4">
      <c r="A108" s="20">
        <v>21083546</v>
      </c>
      <c r="B108" s="11">
        <v>8690637674259</v>
      </c>
      <c r="C108" s="40" t="s">
        <v>470</v>
      </c>
      <c r="D108" s="48">
        <v>24</v>
      </c>
      <c r="E108" s="48">
        <v>100</v>
      </c>
      <c r="F108" s="284">
        <v>22.67</v>
      </c>
      <c r="G108" s="43">
        <v>0</v>
      </c>
      <c r="H108" s="44">
        <f>[1]KAPAK!$O$3</f>
        <v>5</v>
      </c>
      <c r="I108" s="49">
        <v>0.01</v>
      </c>
      <c r="J108" s="50">
        <f t="shared" si="1"/>
        <v>21.751864999999999</v>
      </c>
      <c r="K108" s="51">
        <f>(J108+(J108*[1]KAPAK!$Q$3))</f>
        <v>27.189831249999997</v>
      </c>
      <c r="L108" s="521" t="s">
        <v>14</v>
      </c>
      <c r="M108" s="521" t="s">
        <v>526</v>
      </c>
    </row>
    <row r="109" spans="1:13" ht="18.75" customHeight="1" x14ac:dyDescent="0.4">
      <c r="A109" s="20">
        <v>68889986</v>
      </c>
      <c r="B109" s="11">
        <v>8683130024744</v>
      </c>
      <c r="C109" s="40" t="s">
        <v>471</v>
      </c>
      <c r="D109" s="48">
        <v>12</v>
      </c>
      <c r="E109" s="48">
        <v>100</v>
      </c>
      <c r="F109" s="284">
        <v>23.58</v>
      </c>
      <c r="G109" s="43">
        <v>7</v>
      </c>
      <c r="H109" s="44">
        <f>[1]KAPAK!$O$3</f>
        <v>5</v>
      </c>
      <c r="I109" s="49">
        <v>0.01</v>
      </c>
      <c r="J109" s="50">
        <f t="shared" si="1"/>
        <v>21.041259299999997</v>
      </c>
      <c r="K109" s="51">
        <f>(J109+(J109*[1]KAPAK!$Q$3))</f>
        <v>26.301574124999995</v>
      </c>
      <c r="L109" s="521" t="s">
        <v>14</v>
      </c>
      <c r="M109" s="521" t="s">
        <v>526</v>
      </c>
    </row>
    <row r="110" spans="1:13" ht="18.75" customHeight="1" x14ac:dyDescent="0.4">
      <c r="A110" s="20">
        <v>20052925</v>
      </c>
      <c r="B110" s="11">
        <v>8690637547041</v>
      </c>
      <c r="C110" s="40" t="s">
        <v>472</v>
      </c>
      <c r="D110" s="48">
        <v>12</v>
      </c>
      <c r="E110" s="48">
        <v>153</v>
      </c>
      <c r="F110" s="284">
        <v>35.729999999999997</v>
      </c>
      <c r="G110" s="43">
        <v>9</v>
      </c>
      <c r="H110" s="44">
        <f>[1]KAPAK!$O$3</f>
        <v>5</v>
      </c>
      <c r="I110" s="49">
        <v>0.01</v>
      </c>
      <c r="J110" s="50">
        <f t="shared" si="1"/>
        <v>31.197470849999998</v>
      </c>
      <c r="K110" s="51">
        <f>(J110+(J110*[1]KAPAK!$Q$3))</f>
        <v>38.996838562499995</v>
      </c>
      <c r="L110" s="521" t="s">
        <v>14</v>
      </c>
      <c r="M110" s="521" t="s">
        <v>526</v>
      </c>
    </row>
    <row r="111" spans="1:13" ht="18.75" customHeight="1" x14ac:dyDescent="0.4">
      <c r="A111" s="20">
        <v>67458287</v>
      </c>
      <c r="B111" s="11">
        <v>8690637861970</v>
      </c>
      <c r="C111" s="40" t="s">
        <v>473</v>
      </c>
      <c r="D111" s="48">
        <v>16</v>
      </c>
      <c r="E111" s="48">
        <v>256</v>
      </c>
      <c r="F111" s="284">
        <v>42.91</v>
      </c>
      <c r="G111" s="43">
        <v>8.5</v>
      </c>
      <c r="H111" s="44">
        <f>[1]KAPAK!$O$3</f>
        <v>5</v>
      </c>
      <c r="I111" s="49">
        <v>0.01</v>
      </c>
      <c r="J111" s="50">
        <f t="shared" si="1"/>
        <v>37.672512674999993</v>
      </c>
      <c r="K111" s="51">
        <f>(J111+(J111*[1]KAPAK!$Q$3))</f>
        <v>47.090640843749995</v>
      </c>
      <c r="L111" s="521" t="s">
        <v>14</v>
      </c>
      <c r="M111" s="521" t="s">
        <v>526</v>
      </c>
    </row>
    <row r="112" spans="1:13" ht="18.75" customHeight="1" x14ac:dyDescent="0.4">
      <c r="A112" s="20">
        <v>20052929</v>
      </c>
      <c r="B112" s="11">
        <v>8690637547089</v>
      </c>
      <c r="C112" s="40" t="s">
        <v>474</v>
      </c>
      <c r="D112" s="48">
        <v>16</v>
      </c>
      <c r="E112" s="48">
        <v>320</v>
      </c>
      <c r="F112" s="284">
        <v>59.92</v>
      </c>
      <c r="G112" s="43">
        <v>8</v>
      </c>
      <c r="H112" s="44">
        <f>[1]KAPAK!$O$3</f>
        <v>5</v>
      </c>
      <c r="I112" s="49">
        <v>0.01</v>
      </c>
      <c r="J112" s="50">
        <f t="shared" si="1"/>
        <v>52.893780800000002</v>
      </c>
      <c r="K112" s="51">
        <f>(J112+(J112*[1]KAPAK!$Q$3))</f>
        <v>66.117226000000002</v>
      </c>
      <c r="L112" s="521" t="s">
        <v>14</v>
      </c>
      <c r="M112" s="521" t="s">
        <v>526</v>
      </c>
    </row>
    <row r="113" spans="1:13" ht="18.75" customHeight="1" x14ac:dyDescent="0.4">
      <c r="A113" s="20">
        <v>67021719</v>
      </c>
      <c r="B113" s="11">
        <v>8690637746147</v>
      </c>
      <c r="C113" s="40" t="s">
        <v>475</v>
      </c>
      <c r="D113" s="48">
        <v>12</v>
      </c>
      <c r="E113" s="48">
        <v>336</v>
      </c>
      <c r="F113" s="284">
        <v>69.34</v>
      </c>
      <c r="G113" s="43">
        <v>10</v>
      </c>
      <c r="H113" s="44">
        <f>[1]KAPAK!$O$3</f>
        <v>5</v>
      </c>
      <c r="I113" s="49">
        <v>0.01</v>
      </c>
      <c r="J113" s="50">
        <f t="shared" si="1"/>
        <v>59.878557000000008</v>
      </c>
      <c r="K113" s="51">
        <f>(J113+(J113*[1]KAPAK!$Q$3))</f>
        <v>74.848196250000015</v>
      </c>
      <c r="L113" s="521" t="s">
        <v>14</v>
      </c>
      <c r="M113" s="521" t="s">
        <v>526</v>
      </c>
    </row>
    <row r="114" spans="1:13" ht="18.75" customHeight="1" x14ac:dyDescent="0.4">
      <c r="A114" s="20">
        <v>70006868</v>
      </c>
      <c r="B114" s="11">
        <v>8690639001275</v>
      </c>
      <c r="C114" s="40" t="s">
        <v>476</v>
      </c>
      <c r="D114" s="48">
        <v>16</v>
      </c>
      <c r="E114" s="48">
        <v>153.6</v>
      </c>
      <c r="F114" s="284">
        <v>43.22</v>
      </c>
      <c r="G114" s="43">
        <v>15.5</v>
      </c>
      <c r="H114" s="44">
        <f>[1]KAPAK!$O$3</f>
        <v>5</v>
      </c>
      <c r="I114" s="49">
        <v>0.01</v>
      </c>
      <c r="J114" s="50">
        <f t="shared" si="1"/>
        <v>35.041803549999997</v>
      </c>
      <c r="K114" s="51">
        <f>(J114+(J114*[1]KAPAK!$Q$3))</f>
        <v>43.802254437499997</v>
      </c>
      <c r="L114" s="521" t="s">
        <v>14</v>
      </c>
      <c r="M114" s="521" t="s">
        <v>526</v>
      </c>
    </row>
    <row r="115" spans="1:13" ht="18.75" customHeight="1" x14ac:dyDescent="0.4">
      <c r="A115" s="20">
        <v>70006862</v>
      </c>
      <c r="B115" s="11">
        <v>8690639001299</v>
      </c>
      <c r="C115" s="40" t="s">
        <v>477</v>
      </c>
      <c r="D115" s="48">
        <v>16</v>
      </c>
      <c r="E115" s="48">
        <v>320</v>
      </c>
      <c r="F115" s="284">
        <v>83.69</v>
      </c>
      <c r="G115" s="43">
        <v>16.5</v>
      </c>
      <c r="H115" s="44">
        <f>[1]KAPAK!$O$3</f>
        <v>5</v>
      </c>
      <c r="I115" s="49">
        <v>0.01</v>
      </c>
      <c r="J115" s="50">
        <f t="shared" si="1"/>
        <v>67.050963424999992</v>
      </c>
      <c r="K115" s="51">
        <f>(J115+(J115*[1]KAPAK!$Q$3))</f>
        <v>83.813704281249983</v>
      </c>
      <c r="L115" s="521" t="s">
        <v>14</v>
      </c>
      <c r="M115" s="521" t="s">
        <v>526</v>
      </c>
    </row>
    <row r="116" spans="1:13" ht="18.75" customHeight="1" x14ac:dyDescent="0.4">
      <c r="A116" s="20">
        <v>67419192</v>
      </c>
      <c r="B116" s="11">
        <v>8690637855023</v>
      </c>
      <c r="C116" s="40" t="s">
        <v>478</v>
      </c>
      <c r="D116" s="48">
        <v>8</v>
      </c>
      <c r="E116" s="48">
        <v>480</v>
      </c>
      <c r="F116" s="284">
        <v>88.88</v>
      </c>
      <c r="G116" s="43">
        <v>8.5</v>
      </c>
      <c r="H116" s="44">
        <f>[1]KAPAK!$O$3</f>
        <v>5</v>
      </c>
      <c r="I116" s="49">
        <v>0.01</v>
      </c>
      <c r="J116" s="50">
        <f t="shared" si="1"/>
        <v>78.031529399999997</v>
      </c>
      <c r="K116" s="51">
        <f>(J116+(J116*[1]KAPAK!$Q$3))</f>
        <v>97.539411749999999</v>
      </c>
      <c r="L116" s="521" t="s">
        <v>14</v>
      </c>
      <c r="M116" s="521" t="s">
        <v>526</v>
      </c>
    </row>
    <row r="117" spans="1:13" ht="18.75" customHeight="1" x14ac:dyDescent="0.4">
      <c r="A117" s="20">
        <v>68942164</v>
      </c>
      <c r="B117" s="11">
        <v>8683130028681</v>
      </c>
      <c r="C117" s="40" t="s">
        <v>479</v>
      </c>
      <c r="D117" s="48">
        <v>16</v>
      </c>
      <c r="E117" s="48">
        <v>204</v>
      </c>
      <c r="F117" s="284">
        <v>77</v>
      </c>
      <c r="G117" s="43">
        <v>33</v>
      </c>
      <c r="H117" s="44">
        <f>[1]KAPAK!$O$3</f>
        <v>5</v>
      </c>
      <c r="I117" s="49">
        <v>0.01</v>
      </c>
      <c r="J117" s="50">
        <f t="shared" si="1"/>
        <v>49.500605</v>
      </c>
      <c r="K117" s="51">
        <f>(J117+(J117*[1]KAPAK!$Q$3))</f>
        <v>61.875756250000002</v>
      </c>
      <c r="L117" s="521" t="s">
        <v>14</v>
      </c>
      <c r="M117" s="521" t="s">
        <v>526</v>
      </c>
    </row>
    <row r="118" spans="1:13" ht="18.75" customHeight="1" x14ac:dyDescent="0.4">
      <c r="A118" s="20">
        <v>67460699</v>
      </c>
      <c r="B118" s="11">
        <v>8690637689802</v>
      </c>
      <c r="C118" s="40" t="s">
        <v>480</v>
      </c>
      <c r="D118" s="48">
        <v>16</v>
      </c>
      <c r="E118" s="48">
        <v>153</v>
      </c>
      <c r="F118" s="284">
        <v>52.27</v>
      </c>
      <c r="G118" s="43">
        <v>14</v>
      </c>
      <c r="H118" s="44">
        <f>[1]KAPAK!$O$3</f>
        <v>5</v>
      </c>
      <c r="I118" s="49">
        <v>0.01</v>
      </c>
      <c r="J118" s="50">
        <f t="shared" si="1"/>
        <v>43.131635900000006</v>
      </c>
      <c r="K118" s="51">
        <f>(J118+(J118*[1]KAPAK!$Q$3))</f>
        <v>53.914544875000004</v>
      </c>
      <c r="L118" s="521" t="s">
        <v>14</v>
      </c>
      <c r="M118" s="521" t="s">
        <v>526</v>
      </c>
    </row>
    <row r="119" spans="1:13" ht="18.75" customHeight="1" x14ac:dyDescent="0.4">
      <c r="A119" s="20">
        <v>67464015</v>
      </c>
      <c r="B119" s="11">
        <v>8690637862694</v>
      </c>
      <c r="C119" s="40" t="s">
        <v>481</v>
      </c>
      <c r="D119" s="48">
        <v>16</v>
      </c>
      <c r="E119" s="48">
        <v>153</v>
      </c>
      <c r="F119" s="284">
        <v>52.27</v>
      </c>
      <c r="G119" s="43">
        <v>14</v>
      </c>
      <c r="H119" s="44">
        <f>[1]KAPAK!$O$3</f>
        <v>5</v>
      </c>
      <c r="I119" s="49">
        <v>0.01</v>
      </c>
      <c r="J119" s="50">
        <f t="shared" si="1"/>
        <v>43.131635900000006</v>
      </c>
      <c r="K119" s="51">
        <f>(J119+(J119*[1]KAPAK!$Q$3))</f>
        <v>53.914544875000004</v>
      </c>
      <c r="L119" s="521" t="s">
        <v>14</v>
      </c>
      <c r="M119" s="521" t="s">
        <v>526</v>
      </c>
    </row>
    <row r="120" spans="1:13" ht="18.75" customHeight="1" x14ac:dyDescent="0.4">
      <c r="A120" s="20">
        <v>70006863</v>
      </c>
      <c r="B120" s="11">
        <v>8690639001312</v>
      </c>
      <c r="C120" s="40" t="s">
        <v>482</v>
      </c>
      <c r="D120" s="48">
        <v>16</v>
      </c>
      <c r="E120" s="48">
        <v>153</v>
      </c>
      <c r="F120" s="284">
        <v>43.22</v>
      </c>
      <c r="G120" s="43">
        <v>15.5</v>
      </c>
      <c r="H120" s="44">
        <f>[1]KAPAK!$O$3</f>
        <v>5</v>
      </c>
      <c r="I120" s="49">
        <v>0.01</v>
      </c>
      <c r="J120" s="50">
        <f t="shared" si="1"/>
        <v>35.041803549999997</v>
      </c>
      <c r="K120" s="51">
        <f>(J120+(J120*[1]KAPAK!$Q$3))</f>
        <v>43.802254437499997</v>
      </c>
      <c r="L120" s="521" t="s">
        <v>14</v>
      </c>
      <c r="M120" s="521" t="s">
        <v>526</v>
      </c>
    </row>
    <row r="121" spans="1:13" ht="18.75" customHeight="1" x14ac:dyDescent="0.4">
      <c r="A121" s="20">
        <v>67460698</v>
      </c>
      <c r="B121" s="11">
        <v>8690637689826</v>
      </c>
      <c r="C121" s="40" t="s">
        <v>483</v>
      </c>
      <c r="D121" s="48">
        <v>16</v>
      </c>
      <c r="E121" s="48">
        <v>320</v>
      </c>
      <c r="F121" s="284">
        <v>100.29</v>
      </c>
      <c r="G121" s="43">
        <v>16.5</v>
      </c>
      <c r="H121" s="44">
        <f>[1]KAPAK!$O$3</f>
        <v>5</v>
      </c>
      <c r="I121" s="49">
        <v>0.01</v>
      </c>
      <c r="J121" s="50">
        <f t="shared" si="1"/>
        <v>80.350592925000015</v>
      </c>
      <c r="K121" s="51">
        <f>(J121+(J121*[1]KAPAK!$Q$3))</f>
        <v>100.43824115625002</v>
      </c>
      <c r="L121" s="521" t="s">
        <v>14</v>
      </c>
      <c r="M121" s="521" t="s">
        <v>526</v>
      </c>
    </row>
    <row r="122" spans="1:13" ht="18.75" customHeight="1" x14ac:dyDescent="0.4">
      <c r="A122" s="20">
        <v>67463551</v>
      </c>
      <c r="B122" s="11">
        <v>8690637862687</v>
      </c>
      <c r="C122" s="40" t="s">
        <v>484</v>
      </c>
      <c r="D122" s="48">
        <v>16</v>
      </c>
      <c r="E122" s="48">
        <v>320</v>
      </c>
      <c r="F122" s="284">
        <v>100.29</v>
      </c>
      <c r="G122" s="43">
        <v>16.5</v>
      </c>
      <c r="H122" s="44">
        <f>[1]KAPAK!$O$3</f>
        <v>5</v>
      </c>
      <c r="I122" s="49">
        <v>0.01</v>
      </c>
      <c r="J122" s="50">
        <f t="shared" si="1"/>
        <v>80.350592925000015</v>
      </c>
      <c r="K122" s="51">
        <f>(J122+(J122*[1]KAPAK!$Q$3))</f>
        <v>100.43824115625002</v>
      </c>
      <c r="L122" s="521" t="s">
        <v>14</v>
      </c>
      <c r="M122" s="521" t="s">
        <v>526</v>
      </c>
    </row>
    <row r="123" spans="1:13" ht="18.75" customHeight="1" x14ac:dyDescent="0.4">
      <c r="A123" s="20">
        <v>70006864</v>
      </c>
      <c r="B123" s="11">
        <v>8690639001336</v>
      </c>
      <c r="C123" s="40" t="s">
        <v>485</v>
      </c>
      <c r="D123" s="48">
        <v>16</v>
      </c>
      <c r="E123" s="48">
        <v>320</v>
      </c>
      <c r="F123" s="284">
        <v>83.69</v>
      </c>
      <c r="G123" s="43">
        <v>16.5</v>
      </c>
      <c r="H123" s="44">
        <f>[1]KAPAK!$O$3</f>
        <v>5</v>
      </c>
      <c r="I123" s="49">
        <v>0.01</v>
      </c>
      <c r="J123" s="50">
        <f t="shared" si="1"/>
        <v>67.050963424999992</v>
      </c>
      <c r="K123" s="51">
        <f>(J123+(J123*[1]KAPAK!$Q$3))</f>
        <v>83.813704281249983</v>
      </c>
      <c r="L123" s="521" t="s">
        <v>14</v>
      </c>
      <c r="M123" s="521" t="s">
        <v>526</v>
      </c>
    </row>
    <row r="124" spans="1:13" ht="18.75" customHeight="1" x14ac:dyDescent="0.4">
      <c r="A124" s="20">
        <v>20052923</v>
      </c>
      <c r="B124" s="11">
        <v>8690637547027</v>
      </c>
      <c r="C124" s="40" t="s">
        <v>486</v>
      </c>
      <c r="D124" s="48">
        <v>12</v>
      </c>
      <c r="E124" s="48">
        <v>50</v>
      </c>
      <c r="F124" s="284">
        <v>25.62</v>
      </c>
      <c r="G124" s="43">
        <v>10.5</v>
      </c>
      <c r="H124" s="44">
        <f>[1]KAPAK!$O$3</f>
        <v>5</v>
      </c>
      <c r="I124" s="49">
        <v>0.01</v>
      </c>
      <c r="J124" s="50">
        <f t="shared" si="1"/>
        <v>22.001239049999999</v>
      </c>
      <c r="K124" s="51">
        <f>(J124+(J124*[1]KAPAK!$Q$3))</f>
        <v>27.501548812499998</v>
      </c>
      <c r="L124" s="521" t="s">
        <v>14</v>
      </c>
      <c r="M124" s="521" t="s">
        <v>526</v>
      </c>
    </row>
    <row r="125" spans="1:13" ht="18.75" customHeight="1" x14ac:dyDescent="0.4">
      <c r="A125" s="20">
        <v>70003580</v>
      </c>
      <c r="B125" s="11">
        <v>8690639000650</v>
      </c>
      <c r="C125" s="40" t="s">
        <v>487</v>
      </c>
      <c r="D125" s="48">
        <v>12</v>
      </c>
      <c r="E125" s="48">
        <v>50</v>
      </c>
      <c r="F125" s="284">
        <v>33.78</v>
      </c>
      <c r="G125" s="43">
        <v>13</v>
      </c>
      <c r="H125" s="44">
        <f>[1]KAPAK!$O$3</f>
        <v>5</v>
      </c>
      <c r="I125" s="49">
        <v>0.01</v>
      </c>
      <c r="J125" s="50">
        <f t="shared" si="1"/>
        <v>28.198361700000003</v>
      </c>
      <c r="K125" s="51">
        <f>(J125+(J125*[1]KAPAK!$Q$3))</f>
        <v>35.247952125000005</v>
      </c>
      <c r="L125" s="521" t="s">
        <v>14</v>
      </c>
      <c r="M125" s="521" t="s">
        <v>526</v>
      </c>
    </row>
    <row r="126" spans="1:13" ht="18.75" customHeight="1" x14ac:dyDescent="0.4">
      <c r="A126" s="20">
        <v>70001159</v>
      </c>
      <c r="B126" s="11">
        <v>8690639321106</v>
      </c>
      <c r="C126" s="40" t="s">
        <v>488</v>
      </c>
      <c r="D126" s="48">
        <v>12</v>
      </c>
      <c r="E126" s="48">
        <v>50</v>
      </c>
      <c r="F126" s="284">
        <v>33.78</v>
      </c>
      <c r="G126" s="43">
        <v>13</v>
      </c>
      <c r="H126" s="44">
        <f>[1]KAPAK!$O$3</f>
        <v>5</v>
      </c>
      <c r="I126" s="49">
        <v>0.01</v>
      </c>
      <c r="J126" s="50">
        <f t="shared" si="1"/>
        <v>28.198361700000003</v>
      </c>
      <c r="K126" s="51">
        <f>(J126+(J126*[1]KAPAK!$Q$3))</f>
        <v>35.247952125000005</v>
      </c>
      <c r="L126" s="521" t="s">
        <v>14</v>
      </c>
      <c r="M126" s="521" t="s">
        <v>526</v>
      </c>
    </row>
    <row r="127" spans="1:13" ht="18.75" customHeight="1" x14ac:dyDescent="0.4">
      <c r="A127" s="20">
        <v>67493978</v>
      </c>
      <c r="B127" s="11">
        <v>8690637867200</v>
      </c>
      <c r="C127" s="40" t="s">
        <v>489</v>
      </c>
      <c r="D127" s="48">
        <v>12</v>
      </c>
      <c r="E127" s="48">
        <v>50</v>
      </c>
      <c r="F127" s="284">
        <v>37.35</v>
      </c>
      <c r="G127" s="43">
        <v>7</v>
      </c>
      <c r="H127" s="44">
        <f>[1]KAPAK!$O$3</f>
        <v>5</v>
      </c>
      <c r="I127" s="49">
        <v>0.01</v>
      </c>
      <c r="J127" s="50">
        <f t="shared" si="1"/>
        <v>33.328712250000002</v>
      </c>
      <c r="K127" s="51">
        <f>(J127+(J127*[1]KAPAK!$Q$3))</f>
        <v>41.660890312500001</v>
      </c>
      <c r="L127" s="521" t="s">
        <v>14</v>
      </c>
      <c r="M127" s="521" t="s">
        <v>526</v>
      </c>
    </row>
    <row r="128" spans="1:13" ht="18.75" customHeight="1" x14ac:dyDescent="0.4">
      <c r="A128" s="26">
        <v>20052927</v>
      </c>
      <c r="B128" s="27">
        <v>8690637547065</v>
      </c>
      <c r="C128" s="40" t="s">
        <v>490</v>
      </c>
      <c r="D128" s="80">
        <v>6</v>
      </c>
      <c r="E128" s="80">
        <v>200</v>
      </c>
      <c r="F128" s="284">
        <v>74.06</v>
      </c>
      <c r="G128" s="43">
        <v>6.5</v>
      </c>
      <c r="H128" s="44">
        <f>[1]KAPAK!$O$3</f>
        <v>5</v>
      </c>
      <c r="I128" s="83">
        <v>0.01</v>
      </c>
      <c r="J128" s="84">
        <f t="shared" si="1"/>
        <v>66.441632949999999</v>
      </c>
      <c r="K128" s="85">
        <f>(J128+(J128*[1]KAPAK!$Q$3))</f>
        <v>83.052041187499995</v>
      </c>
      <c r="L128" s="521" t="s">
        <v>14</v>
      </c>
      <c r="M128" s="521" t="s">
        <v>526</v>
      </c>
    </row>
    <row r="129" spans="1:13" ht="18.75" customHeight="1" x14ac:dyDescent="0.4">
      <c r="A129" s="26">
        <v>70003656</v>
      </c>
      <c r="B129" s="27">
        <v>8690639320284</v>
      </c>
      <c r="C129" s="40" t="s">
        <v>491</v>
      </c>
      <c r="D129" s="80">
        <v>6</v>
      </c>
      <c r="E129" s="80">
        <v>200</v>
      </c>
      <c r="F129" s="284">
        <v>108.9</v>
      </c>
      <c r="G129" s="43">
        <v>16</v>
      </c>
      <c r="H129" s="44">
        <f>[1]KAPAK!$O$3</f>
        <v>5</v>
      </c>
      <c r="I129" s="83">
        <v>0.01</v>
      </c>
      <c r="J129" s="84">
        <f t="shared" si="1"/>
        <v>87.771221999999995</v>
      </c>
      <c r="K129" s="85">
        <f>(J129+(J129*[1]KAPAK!$Q$3))</f>
        <v>109.71402749999999</v>
      </c>
      <c r="L129" s="521" t="s">
        <v>14</v>
      </c>
      <c r="M129" s="521" t="s">
        <v>526</v>
      </c>
    </row>
    <row r="130" spans="1:13" ht="18.75" customHeight="1" x14ac:dyDescent="0.4">
      <c r="A130" s="26">
        <v>70003657</v>
      </c>
      <c r="B130" s="27">
        <v>8690639320451</v>
      </c>
      <c r="C130" s="40" t="s">
        <v>492</v>
      </c>
      <c r="D130" s="80">
        <v>6</v>
      </c>
      <c r="E130" s="80">
        <v>200</v>
      </c>
      <c r="F130" s="284">
        <v>108.9</v>
      </c>
      <c r="G130" s="43">
        <v>16</v>
      </c>
      <c r="H130" s="44">
        <f>[1]KAPAK!$O$3</f>
        <v>5</v>
      </c>
      <c r="I130" s="83">
        <v>0.01</v>
      </c>
      <c r="J130" s="84">
        <f t="shared" ref="J130:J193" si="2">(((F130-F130*G130%)-((F130-F130*G130%)*H130%)))*(1+I130)</f>
        <v>87.771221999999995</v>
      </c>
      <c r="K130" s="85">
        <f>(J130+(J130*[1]KAPAK!$Q$3))</f>
        <v>109.71402749999999</v>
      </c>
      <c r="L130" s="521" t="s">
        <v>14</v>
      </c>
      <c r="M130" s="521" t="s">
        <v>526</v>
      </c>
    </row>
    <row r="131" spans="1:13" ht="18.75" customHeight="1" x14ac:dyDescent="0.4">
      <c r="A131" s="26">
        <v>67493976</v>
      </c>
      <c r="B131" s="27">
        <v>8690637867194</v>
      </c>
      <c r="C131" s="79" t="s">
        <v>493</v>
      </c>
      <c r="D131" s="80">
        <v>6</v>
      </c>
      <c r="E131" s="80">
        <v>200</v>
      </c>
      <c r="F131" s="284">
        <v>125.89</v>
      </c>
      <c r="G131" s="43">
        <v>14</v>
      </c>
      <c r="H131" s="44">
        <f>[1]KAPAK!$O$3</f>
        <v>5</v>
      </c>
      <c r="I131" s="83">
        <v>0.01</v>
      </c>
      <c r="J131" s="84">
        <f t="shared" si="2"/>
        <v>103.8806513</v>
      </c>
      <c r="K131" s="85">
        <f>(J131+(J131*[1]KAPAK!$Q$3))</f>
        <v>129.850814125</v>
      </c>
      <c r="L131" s="521" t="s">
        <v>14</v>
      </c>
      <c r="M131" s="521" t="s">
        <v>526</v>
      </c>
    </row>
    <row r="132" spans="1:13" ht="18.75" customHeight="1" x14ac:dyDescent="0.4">
      <c r="A132" s="26">
        <v>68726020</v>
      </c>
      <c r="B132" s="27">
        <v>8683130002582</v>
      </c>
      <c r="C132" s="79" t="s">
        <v>494</v>
      </c>
      <c r="D132" s="80">
        <v>24</v>
      </c>
      <c r="E132" s="80">
        <v>2</v>
      </c>
      <c r="F132" s="284">
        <v>2</v>
      </c>
      <c r="G132" s="43">
        <v>14</v>
      </c>
      <c r="H132" s="44">
        <f>[1]KAPAK!$O$3</f>
        <v>5</v>
      </c>
      <c r="I132" s="83">
        <v>0.01</v>
      </c>
      <c r="J132" s="84">
        <f t="shared" si="2"/>
        <v>1.6503399999999999</v>
      </c>
      <c r="K132" s="85">
        <f>(J132+(J132*[1]KAPAK!$Q$3))</f>
        <v>2.0629249999999999</v>
      </c>
      <c r="L132" s="521" t="s">
        <v>14</v>
      </c>
      <c r="M132" s="521" t="s">
        <v>526</v>
      </c>
    </row>
    <row r="133" spans="1:13" ht="18.75" customHeight="1" x14ac:dyDescent="0.4">
      <c r="A133" s="26">
        <v>68709387</v>
      </c>
      <c r="B133" s="27">
        <v>8683130004623</v>
      </c>
      <c r="C133" s="79" t="s">
        <v>495</v>
      </c>
      <c r="D133" s="80">
        <v>24</v>
      </c>
      <c r="E133" s="80">
        <v>2</v>
      </c>
      <c r="F133" s="284">
        <v>2</v>
      </c>
      <c r="G133" s="43">
        <v>14</v>
      </c>
      <c r="H133" s="44">
        <f>[1]KAPAK!$O$3</f>
        <v>5</v>
      </c>
      <c r="I133" s="83">
        <v>0.01</v>
      </c>
      <c r="J133" s="84">
        <f t="shared" si="2"/>
        <v>1.6503399999999999</v>
      </c>
      <c r="K133" s="85">
        <f>(J133+(J133*[1]KAPAK!$Q$3))</f>
        <v>2.0629249999999999</v>
      </c>
      <c r="L133" s="521" t="s">
        <v>14</v>
      </c>
      <c r="M133" s="521" t="s">
        <v>526</v>
      </c>
    </row>
    <row r="134" spans="1:13" ht="18.75" customHeight="1" x14ac:dyDescent="0.4">
      <c r="A134" s="26">
        <v>68682798</v>
      </c>
      <c r="B134" s="27">
        <v>8683130002599</v>
      </c>
      <c r="C134" s="79" t="s">
        <v>496</v>
      </c>
      <c r="D134" s="80">
        <v>12</v>
      </c>
      <c r="E134" s="80">
        <v>19</v>
      </c>
      <c r="F134" s="284">
        <v>17.940000000000001</v>
      </c>
      <c r="G134" s="43">
        <v>8</v>
      </c>
      <c r="H134" s="44">
        <f>[1]KAPAK!$O$3</f>
        <v>5</v>
      </c>
      <c r="I134" s="83">
        <v>0.01</v>
      </c>
      <c r="J134" s="84">
        <f t="shared" si="2"/>
        <v>15.836355600000003</v>
      </c>
      <c r="K134" s="85">
        <f>(J134+(J134*[1]KAPAK!$Q$3))</f>
        <v>19.795444500000002</v>
      </c>
      <c r="L134" s="521" t="s">
        <v>14</v>
      </c>
      <c r="M134" s="521" t="s">
        <v>526</v>
      </c>
    </row>
    <row r="135" spans="1:13" ht="18.75" customHeight="1" x14ac:dyDescent="0.4">
      <c r="A135" s="26">
        <v>68709385</v>
      </c>
      <c r="B135" s="27">
        <v>8683130004630</v>
      </c>
      <c r="C135" s="79" t="s">
        <v>497</v>
      </c>
      <c r="D135" s="80">
        <v>12</v>
      </c>
      <c r="E135" s="80">
        <v>19</v>
      </c>
      <c r="F135" s="284">
        <v>17.940000000000001</v>
      </c>
      <c r="G135" s="43">
        <v>8</v>
      </c>
      <c r="H135" s="44">
        <f>[1]KAPAK!$O$3</f>
        <v>5</v>
      </c>
      <c r="I135" s="83">
        <v>0.01</v>
      </c>
      <c r="J135" s="84">
        <f t="shared" si="2"/>
        <v>15.836355600000003</v>
      </c>
      <c r="K135" s="85">
        <f>(J135+(J135*[1]KAPAK!$Q$3))</f>
        <v>19.795444500000002</v>
      </c>
      <c r="L135" s="521" t="s">
        <v>14</v>
      </c>
      <c r="M135" s="521" t="s">
        <v>526</v>
      </c>
    </row>
    <row r="136" spans="1:13" ht="18.75" customHeight="1" x14ac:dyDescent="0.4">
      <c r="A136" s="26">
        <v>68699262</v>
      </c>
      <c r="B136" s="27">
        <v>8683130004319</v>
      </c>
      <c r="C136" s="79" t="s">
        <v>498</v>
      </c>
      <c r="D136" s="80">
        <v>120</v>
      </c>
      <c r="E136" s="80">
        <v>18</v>
      </c>
      <c r="F136" s="284">
        <v>4.8600000000000003</v>
      </c>
      <c r="G136" s="43">
        <v>13.5</v>
      </c>
      <c r="H136" s="44">
        <f>[1]KAPAK!$O$3</f>
        <v>5</v>
      </c>
      <c r="I136" s="83">
        <v>0.01</v>
      </c>
      <c r="J136" s="84">
        <f t="shared" si="2"/>
        <v>4.0336420500000001</v>
      </c>
      <c r="K136" s="85">
        <f>(J136+(J136*[1]KAPAK!$Q$3))</f>
        <v>5.0420525625000003</v>
      </c>
      <c r="L136" s="521" t="s">
        <v>14</v>
      </c>
      <c r="M136" s="521" t="s">
        <v>526</v>
      </c>
    </row>
    <row r="137" spans="1:13" ht="18.75" customHeight="1" x14ac:dyDescent="0.4">
      <c r="A137" s="26">
        <v>68699260</v>
      </c>
      <c r="B137" s="27">
        <v>8683130004302</v>
      </c>
      <c r="C137" s="79" t="s">
        <v>499</v>
      </c>
      <c r="D137" s="80">
        <v>12</v>
      </c>
      <c r="E137" s="80">
        <v>90</v>
      </c>
      <c r="F137" s="284">
        <v>22.34</v>
      </c>
      <c r="G137" s="43">
        <v>6</v>
      </c>
      <c r="H137" s="44">
        <f>[1]KAPAK!$O$3</f>
        <v>5</v>
      </c>
      <c r="I137" s="83">
        <v>0.01</v>
      </c>
      <c r="J137" s="84">
        <f t="shared" si="2"/>
        <v>20.149116199999998</v>
      </c>
      <c r="K137" s="85">
        <f>(J137+(J137*[1]KAPAK!$Q$3))</f>
        <v>25.186395249999997</v>
      </c>
      <c r="L137" s="521" t="s">
        <v>14</v>
      </c>
      <c r="M137" s="521" t="s">
        <v>526</v>
      </c>
    </row>
    <row r="138" spans="1:13" ht="18.75" customHeight="1" x14ac:dyDescent="0.4">
      <c r="A138" s="20">
        <v>21029756</v>
      </c>
      <c r="B138" s="11">
        <v>8690637055003</v>
      </c>
      <c r="C138" s="40" t="s">
        <v>500</v>
      </c>
      <c r="D138" s="48">
        <v>12</v>
      </c>
      <c r="E138" s="48">
        <v>20</v>
      </c>
      <c r="F138" s="284">
        <v>29.65</v>
      </c>
      <c r="G138" s="43">
        <v>17</v>
      </c>
      <c r="H138" s="44">
        <f>[1]KAPAK!$O$3</f>
        <v>5</v>
      </c>
      <c r="I138" s="49">
        <v>0.01</v>
      </c>
      <c r="J138" s="50">
        <f t="shared" si="2"/>
        <v>23.612815249999997</v>
      </c>
      <c r="K138" s="51">
        <f>(J138+(J138*[1]KAPAK!$Q$3))</f>
        <v>29.516019062499996</v>
      </c>
      <c r="L138" s="521" t="s">
        <v>14</v>
      </c>
      <c r="M138" s="521" t="s">
        <v>526</v>
      </c>
    </row>
    <row r="139" spans="1:13" ht="18.75" customHeight="1" x14ac:dyDescent="0.4">
      <c r="A139" s="20">
        <v>68556457</v>
      </c>
      <c r="B139" s="11">
        <v>8690637992032</v>
      </c>
      <c r="C139" s="40" t="s">
        <v>501</v>
      </c>
      <c r="D139" s="48">
        <v>12</v>
      </c>
      <c r="E139" s="48">
        <v>30</v>
      </c>
      <c r="F139" s="284">
        <v>29.65</v>
      </c>
      <c r="G139" s="43">
        <v>17</v>
      </c>
      <c r="H139" s="44">
        <f>[1]KAPAK!$O$3</f>
        <v>5</v>
      </c>
      <c r="I139" s="49">
        <v>0.01</v>
      </c>
      <c r="J139" s="50">
        <f t="shared" si="2"/>
        <v>23.612815249999997</v>
      </c>
      <c r="K139" s="51">
        <f>(J139+(J139*[1]KAPAK!$Q$3))</f>
        <v>29.516019062499996</v>
      </c>
      <c r="L139" s="521" t="s">
        <v>14</v>
      </c>
      <c r="M139" s="521" t="s">
        <v>526</v>
      </c>
    </row>
    <row r="140" spans="1:13" ht="18.75" customHeight="1" x14ac:dyDescent="0.4">
      <c r="A140" s="20">
        <v>20032425</v>
      </c>
      <c r="B140" s="11">
        <v>8690637054983</v>
      </c>
      <c r="C140" s="40" t="s">
        <v>502</v>
      </c>
      <c r="D140" s="48">
        <v>12</v>
      </c>
      <c r="E140" s="48">
        <v>20</v>
      </c>
      <c r="F140" s="284">
        <v>29.65</v>
      </c>
      <c r="G140" s="43">
        <v>17</v>
      </c>
      <c r="H140" s="44">
        <f>[1]KAPAK!$O$3</f>
        <v>5</v>
      </c>
      <c r="I140" s="49">
        <v>0.01</v>
      </c>
      <c r="J140" s="50">
        <f t="shared" si="2"/>
        <v>23.612815249999997</v>
      </c>
      <c r="K140" s="51">
        <f>(J140+(J140*[1]KAPAK!$Q$3))</f>
        <v>29.516019062499996</v>
      </c>
      <c r="L140" s="521" t="s">
        <v>14</v>
      </c>
      <c r="M140" s="521" t="s">
        <v>526</v>
      </c>
    </row>
    <row r="141" spans="1:13" ht="18.75" customHeight="1" x14ac:dyDescent="0.4">
      <c r="A141" s="20">
        <v>67160704</v>
      </c>
      <c r="B141" s="11">
        <v>8690637819971</v>
      </c>
      <c r="C141" s="40" t="s">
        <v>503</v>
      </c>
      <c r="D141" s="48">
        <v>12</v>
      </c>
      <c r="E141" s="48">
        <v>20</v>
      </c>
      <c r="F141" s="284">
        <v>29.65</v>
      </c>
      <c r="G141" s="43">
        <v>17</v>
      </c>
      <c r="H141" s="44">
        <f>[1]KAPAK!$O$3</f>
        <v>5</v>
      </c>
      <c r="I141" s="49">
        <v>0.01</v>
      </c>
      <c r="J141" s="50">
        <f t="shared" si="2"/>
        <v>23.612815249999997</v>
      </c>
      <c r="K141" s="51">
        <f>(J141+(J141*[1]KAPAK!$Q$3))</f>
        <v>29.516019062499996</v>
      </c>
      <c r="L141" s="521" t="s">
        <v>14</v>
      </c>
      <c r="M141" s="521" t="s">
        <v>526</v>
      </c>
    </row>
    <row r="142" spans="1:13" ht="18.75" customHeight="1" x14ac:dyDescent="0.4">
      <c r="A142" s="20">
        <v>20077260</v>
      </c>
      <c r="B142" s="11">
        <v>8690637563508</v>
      </c>
      <c r="C142" s="40" t="s">
        <v>504</v>
      </c>
      <c r="D142" s="48">
        <v>12</v>
      </c>
      <c r="E142" s="48">
        <v>20</v>
      </c>
      <c r="F142" s="284">
        <v>29.65</v>
      </c>
      <c r="G142" s="43">
        <v>17</v>
      </c>
      <c r="H142" s="44">
        <f>[1]KAPAK!$O$3</f>
        <v>5</v>
      </c>
      <c r="I142" s="49">
        <v>0.01</v>
      </c>
      <c r="J142" s="50">
        <f t="shared" si="2"/>
        <v>23.612815249999997</v>
      </c>
      <c r="K142" s="51">
        <f>(J142+(J142*[1]KAPAK!$Q$3))</f>
        <v>29.516019062499996</v>
      </c>
      <c r="L142" s="521" t="s">
        <v>14</v>
      </c>
      <c r="M142" s="521" t="s">
        <v>526</v>
      </c>
    </row>
    <row r="143" spans="1:13" ht="18.75" customHeight="1" x14ac:dyDescent="0.4">
      <c r="A143" s="20">
        <v>67681149</v>
      </c>
      <c r="B143" s="11">
        <v>8690637891083</v>
      </c>
      <c r="C143" s="40" t="s">
        <v>505</v>
      </c>
      <c r="D143" s="48">
        <v>12</v>
      </c>
      <c r="E143" s="48">
        <v>20</v>
      </c>
      <c r="F143" s="284">
        <v>29.65</v>
      </c>
      <c r="G143" s="43">
        <v>17</v>
      </c>
      <c r="H143" s="44">
        <f>[1]KAPAK!$O$3</f>
        <v>5</v>
      </c>
      <c r="I143" s="49">
        <v>0.01</v>
      </c>
      <c r="J143" s="50">
        <f t="shared" si="2"/>
        <v>23.612815249999997</v>
      </c>
      <c r="K143" s="51">
        <f>(J143+(J143*[1]KAPAK!$Q$3))</f>
        <v>29.516019062499996</v>
      </c>
      <c r="L143" s="521" t="s">
        <v>14</v>
      </c>
      <c r="M143" s="521" t="s">
        <v>526</v>
      </c>
    </row>
    <row r="144" spans="1:13" ht="18.75" customHeight="1" x14ac:dyDescent="0.4">
      <c r="A144" s="20">
        <v>70006854</v>
      </c>
      <c r="B144" s="11">
        <v>8690639002319</v>
      </c>
      <c r="C144" s="40" t="s">
        <v>506</v>
      </c>
      <c r="D144" s="48">
        <v>12</v>
      </c>
      <c r="E144" s="48">
        <v>50</v>
      </c>
      <c r="F144" s="284">
        <v>29.65</v>
      </c>
      <c r="G144" s="43">
        <v>17</v>
      </c>
      <c r="H144" s="44">
        <f>[1]KAPAK!$O$3</f>
        <v>5</v>
      </c>
      <c r="I144" s="49">
        <v>0.01</v>
      </c>
      <c r="J144" s="50">
        <f t="shared" si="2"/>
        <v>23.612815249999997</v>
      </c>
      <c r="K144" s="51">
        <f>(J144+(J144*[1]KAPAK!$Q$3))</f>
        <v>29.516019062499996</v>
      </c>
      <c r="L144" s="521" t="s">
        <v>14</v>
      </c>
      <c r="M144" s="521" t="s">
        <v>526</v>
      </c>
    </row>
    <row r="145" spans="1:13" ht="18.75" customHeight="1" x14ac:dyDescent="0.4">
      <c r="A145" s="20">
        <v>70021056</v>
      </c>
      <c r="B145" s="11">
        <v>8690637019463</v>
      </c>
      <c r="C145" s="40" t="s">
        <v>507</v>
      </c>
      <c r="D145" s="48">
        <v>12</v>
      </c>
      <c r="E145" s="48">
        <v>30</v>
      </c>
      <c r="F145" s="284">
        <v>29.65</v>
      </c>
      <c r="G145" s="43">
        <v>17</v>
      </c>
      <c r="H145" s="44">
        <f>[1]KAPAK!$O$3</f>
        <v>5</v>
      </c>
      <c r="I145" s="49">
        <v>0.01</v>
      </c>
      <c r="J145" s="50">
        <f t="shared" si="2"/>
        <v>23.612815249999997</v>
      </c>
      <c r="K145" s="51">
        <f>(J145+(J145*[1]KAPAK!$Q$3))</f>
        <v>29.516019062499996</v>
      </c>
      <c r="L145" s="521" t="s">
        <v>14</v>
      </c>
      <c r="M145" s="521" t="s">
        <v>526</v>
      </c>
    </row>
    <row r="146" spans="1:13" ht="18.75" customHeight="1" x14ac:dyDescent="0.4">
      <c r="A146" s="20">
        <v>20022117</v>
      </c>
      <c r="B146" s="11">
        <v>8690637035043</v>
      </c>
      <c r="C146" s="40" t="s">
        <v>508</v>
      </c>
      <c r="D146" s="48">
        <v>12</v>
      </c>
      <c r="E146" s="48">
        <v>40</v>
      </c>
      <c r="F146" s="284">
        <v>29.65</v>
      </c>
      <c r="G146" s="43">
        <v>17</v>
      </c>
      <c r="H146" s="44">
        <f>[1]KAPAK!$O$3</f>
        <v>5</v>
      </c>
      <c r="I146" s="49">
        <v>0.01</v>
      </c>
      <c r="J146" s="50">
        <f t="shared" si="2"/>
        <v>23.612815249999997</v>
      </c>
      <c r="K146" s="51">
        <f>(J146+(J146*[1]KAPAK!$Q$3))</f>
        <v>29.516019062499996</v>
      </c>
      <c r="L146" s="521" t="s">
        <v>14</v>
      </c>
      <c r="M146" s="521" t="s">
        <v>526</v>
      </c>
    </row>
    <row r="147" spans="1:13" ht="18.75" customHeight="1" x14ac:dyDescent="0.4">
      <c r="A147" s="20">
        <v>68284970</v>
      </c>
      <c r="B147" s="11">
        <v>8690637960086</v>
      </c>
      <c r="C147" s="40" t="s">
        <v>509</v>
      </c>
      <c r="D147" s="48">
        <v>12</v>
      </c>
      <c r="E147" s="48">
        <v>36</v>
      </c>
      <c r="F147" s="284">
        <v>32.39</v>
      </c>
      <c r="G147" s="43">
        <v>17</v>
      </c>
      <c r="H147" s="44">
        <f>[1]KAPAK!$O$3</f>
        <v>5</v>
      </c>
      <c r="I147" s="49">
        <v>0.01</v>
      </c>
      <c r="J147" s="50">
        <f t="shared" si="2"/>
        <v>25.794910150000003</v>
      </c>
      <c r="K147" s="51">
        <f>(J147+(J147*[1]KAPAK!$Q$3))</f>
        <v>32.243637687500005</v>
      </c>
      <c r="L147" s="521" t="s">
        <v>14</v>
      </c>
      <c r="M147" s="521" t="s">
        <v>526</v>
      </c>
    </row>
    <row r="148" spans="1:13" ht="18.75" customHeight="1" x14ac:dyDescent="0.4">
      <c r="A148" s="20">
        <v>68284972</v>
      </c>
      <c r="B148" s="11">
        <v>8690637960062</v>
      </c>
      <c r="C148" s="40" t="s">
        <v>510</v>
      </c>
      <c r="D148" s="48">
        <v>12</v>
      </c>
      <c r="E148" s="48">
        <v>36</v>
      </c>
      <c r="F148" s="284">
        <v>32.39</v>
      </c>
      <c r="G148" s="43">
        <v>17</v>
      </c>
      <c r="H148" s="44">
        <f>[1]KAPAK!$O$3</f>
        <v>5</v>
      </c>
      <c r="I148" s="49">
        <v>0.01</v>
      </c>
      <c r="J148" s="50">
        <f t="shared" si="2"/>
        <v>25.794910150000003</v>
      </c>
      <c r="K148" s="51">
        <f>(J148+(J148*[1]KAPAK!$Q$3))</f>
        <v>32.243637687500005</v>
      </c>
      <c r="L148" s="521" t="s">
        <v>14</v>
      </c>
      <c r="M148" s="521" t="s">
        <v>526</v>
      </c>
    </row>
    <row r="149" spans="1:13" ht="18.75" customHeight="1" x14ac:dyDescent="0.4">
      <c r="A149" s="20">
        <v>68504838</v>
      </c>
      <c r="B149" s="11">
        <v>8690637983597</v>
      </c>
      <c r="C149" s="40" t="s">
        <v>511</v>
      </c>
      <c r="D149" s="48">
        <v>12</v>
      </c>
      <c r="E149" s="48">
        <v>36</v>
      </c>
      <c r="F149" s="284">
        <v>32.39</v>
      </c>
      <c r="G149" s="43">
        <v>17</v>
      </c>
      <c r="H149" s="44">
        <f>[1]KAPAK!$O$3</f>
        <v>5</v>
      </c>
      <c r="I149" s="49">
        <v>0.01</v>
      </c>
      <c r="J149" s="50">
        <f t="shared" si="2"/>
        <v>25.794910150000003</v>
      </c>
      <c r="K149" s="51">
        <f>(J149+(J149*[1]KAPAK!$Q$3))</f>
        <v>32.243637687500005</v>
      </c>
      <c r="L149" s="521" t="s">
        <v>14</v>
      </c>
      <c r="M149" s="521" t="s">
        <v>526</v>
      </c>
    </row>
    <row r="150" spans="1:13" ht="18.75" customHeight="1" x14ac:dyDescent="0.4">
      <c r="A150" s="20">
        <v>68504836</v>
      </c>
      <c r="B150" s="11">
        <v>8690637983580</v>
      </c>
      <c r="C150" s="40" t="s">
        <v>512</v>
      </c>
      <c r="D150" s="48">
        <v>12</v>
      </c>
      <c r="E150" s="48">
        <v>36</v>
      </c>
      <c r="F150" s="284">
        <v>32.39</v>
      </c>
      <c r="G150" s="43">
        <v>17</v>
      </c>
      <c r="H150" s="44">
        <f>[1]KAPAK!$O$3</f>
        <v>5</v>
      </c>
      <c r="I150" s="49">
        <v>0.01</v>
      </c>
      <c r="J150" s="50">
        <f t="shared" si="2"/>
        <v>25.794910150000003</v>
      </c>
      <c r="K150" s="51">
        <f>(J150+(J150*[1]KAPAK!$Q$3))</f>
        <v>32.243637687500005</v>
      </c>
      <c r="L150" s="521" t="s">
        <v>14</v>
      </c>
      <c r="M150" s="521" t="s">
        <v>526</v>
      </c>
    </row>
    <row r="151" spans="1:13" ht="18.75" customHeight="1" x14ac:dyDescent="0.4">
      <c r="A151" s="20">
        <v>70006848</v>
      </c>
      <c r="B151" s="11">
        <v>8690639002272</v>
      </c>
      <c r="C151" s="40" t="s">
        <v>513</v>
      </c>
      <c r="D151" s="48">
        <v>12</v>
      </c>
      <c r="E151" s="48">
        <v>32</v>
      </c>
      <c r="F151" s="284">
        <v>32.39</v>
      </c>
      <c r="G151" s="43">
        <v>17</v>
      </c>
      <c r="H151" s="44">
        <f>[1]KAPAK!$O$3</f>
        <v>5</v>
      </c>
      <c r="I151" s="49">
        <v>0.01</v>
      </c>
      <c r="J151" s="50">
        <f t="shared" si="2"/>
        <v>25.794910150000003</v>
      </c>
      <c r="K151" s="51">
        <f>(J151+(J151*[1]KAPAK!$Q$3))</f>
        <v>32.243637687500005</v>
      </c>
      <c r="L151" s="521" t="s">
        <v>14</v>
      </c>
      <c r="M151" s="521" t="s">
        <v>526</v>
      </c>
    </row>
    <row r="152" spans="1:13" ht="18.75" customHeight="1" x14ac:dyDescent="0.4">
      <c r="A152" s="20">
        <v>67959035</v>
      </c>
      <c r="B152" s="11">
        <v>8690637932434</v>
      </c>
      <c r="C152" s="40" t="s">
        <v>514</v>
      </c>
      <c r="D152" s="48">
        <v>12</v>
      </c>
      <c r="E152" s="48">
        <v>28</v>
      </c>
      <c r="F152" s="284">
        <v>32.39</v>
      </c>
      <c r="G152" s="43">
        <v>17</v>
      </c>
      <c r="H152" s="44">
        <f>[1]KAPAK!$O$3</f>
        <v>5</v>
      </c>
      <c r="I152" s="49">
        <v>0.01</v>
      </c>
      <c r="J152" s="50">
        <f t="shared" si="2"/>
        <v>25.794910150000003</v>
      </c>
      <c r="K152" s="51">
        <f>(J152+(J152*[1]KAPAK!$Q$3))</f>
        <v>32.243637687500005</v>
      </c>
      <c r="L152" s="521" t="s">
        <v>14</v>
      </c>
      <c r="M152" s="521" t="s">
        <v>526</v>
      </c>
    </row>
    <row r="153" spans="1:13" ht="18.75" customHeight="1" x14ac:dyDescent="0.4">
      <c r="A153" s="20">
        <v>70021063</v>
      </c>
      <c r="B153" s="11">
        <v>8690637019562</v>
      </c>
      <c r="C153" s="40" t="s">
        <v>515</v>
      </c>
      <c r="D153" s="48">
        <v>12</v>
      </c>
      <c r="E153" s="48">
        <v>40</v>
      </c>
      <c r="F153" s="284">
        <v>32.39</v>
      </c>
      <c r="G153" s="43">
        <v>17</v>
      </c>
      <c r="H153" s="44">
        <f>[1]KAPAK!$O$3</f>
        <v>5</v>
      </c>
      <c r="I153" s="49">
        <v>0.01</v>
      </c>
      <c r="J153" s="50">
        <f t="shared" si="2"/>
        <v>25.794910150000003</v>
      </c>
      <c r="K153" s="51">
        <f>(J153+(J153*[1]KAPAK!$Q$3))</f>
        <v>32.243637687500005</v>
      </c>
      <c r="L153" s="521" t="s">
        <v>14</v>
      </c>
      <c r="M153" s="521" t="s">
        <v>526</v>
      </c>
    </row>
    <row r="154" spans="1:13" ht="18.75" customHeight="1" x14ac:dyDescent="0.4">
      <c r="A154" s="20">
        <v>20032187</v>
      </c>
      <c r="B154" s="11">
        <v>8690637054402</v>
      </c>
      <c r="C154" s="40" t="s">
        <v>516</v>
      </c>
      <c r="D154" s="48">
        <v>12</v>
      </c>
      <c r="E154" s="48">
        <v>40</v>
      </c>
      <c r="F154" s="284">
        <v>32.39</v>
      </c>
      <c r="G154" s="43">
        <v>17</v>
      </c>
      <c r="H154" s="44">
        <f>[1]KAPAK!$O$3</f>
        <v>5</v>
      </c>
      <c r="I154" s="49">
        <v>0.01</v>
      </c>
      <c r="J154" s="50">
        <f t="shared" si="2"/>
        <v>25.794910150000003</v>
      </c>
      <c r="K154" s="51">
        <f>(J154+(J154*[1]KAPAK!$Q$3))</f>
        <v>32.243637687500005</v>
      </c>
      <c r="L154" s="521" t="s">
        <v>14</v>
      </c>
      <c r="M154" s="521" t="s">
        <v>526</v>
      </c>
    </row>
    <row r="155" spans="1:13" ht="18.75" customHeight="1" x14ac:dyDescent="0.4">
      <c r="A155" s="20">
        <v>20022119</v>
      </c>
      <c r="B155" s="11">
        <v>8690637035067</v>
      </c>
      <c r="C155" s="40" t="s">
        <v>517</v>
      </c>
      <c r="D155" s="48">
        <v>12</v>
      </c>
      <c r="E155" s="48">
        <v>30</v>
      </c>
      <c r="F155" s="284">
        <v>29.65</v>
      </c>
      <c r="G155" s="43">
        <v>17</v>
      </c>
      <c r="H155" s="44">
        <f>[1]KAPAK!$O$3</f>
        <v>5</v>
      </c>
      <c r="I155" s="49">
        <v>0.01</v>
      </c>
      <c r="J155" s="50">
        <f t="shared" si="2"/>
        <v>23.612815249999997</v>
      </c>
      <c r="K155" s="51">
        <f>(J155+(J155*[1]KAPAK!$Q$3))</f>
        <v>29.516019062499996</v>
      </c>
      <c r="L155" s="521" t="s">
        <v>14</v>
      </c>
      <c r="M155" s="521" t="s">
        <v>526</v>
      </c>
    </row>
    <row r="156" spans="1:13" ht="18.75" customHeight="1" x14ac:dyDescent="0.4">
      <c r="A156" s="20">
        <v>68390675</v>
      </c>
      <c r="B156" s="11">
        <v>8690637972362</v>
      </c>
      <c r="C156" s="40" t="s">
        <v>518</v>
      </c>
      <c r="D156" s="48">
        <v>12</v>
      </c>
      <c r="E156" s="48">
        <v>100</v>
      </c>
      <c r="F156" s="284">
        <v>39.1</v>
      </c>
      <c r="G156" s="43">
        <v>14</v>
      </c>
      <c r="H156" s="44">
        <f>[1]KAPAK!$O$3</f>
        <v>5</v>
      </c>
      <c r="I156" s="49">
        <v>0.01</v>
      </c>
      <c r="J156" s="50">
        <f t="shared" si="2"/>
        <v>32.264146999999994</v>
      </c>
      <c r="K156" s="50">
        <f>(J156+(J156*[1]KAPAK!$Q$3))</f>
        <v>40.330183749999989</v>
      </c>
      <c r="L156" s="521" t="s">
        <v>14</v>
      </c>
      <c r="M156" s="521" t="s">
        <v>526</v>
      </c>
    </row>
    <row r="157" spans="1:13" ht="18.75" customHeight="1" x14ac:dyDescent="0.4">
      <c r="A157" s="20">
        <v>68579961</v>
      </c>
      <c r="B157" s="11">
        <v>8690637994678</v>
      </c>
      <c r="C157" s="40" t="s">
        <v>519</v>
      </c>
      <c r="D157" s="48">
        <v>12</v>
      </c>
      <c r="E157" s="48">
        <v>36</v>
      </c>
      <c r="F157" s="284">
        <v>56.01</v>
      </c>
      <c r="G157" s="43">
        <v>15</v>
      </c>
      <c r="H157" s="44">
        <f>[1]KAPAK!$O$3</f>
        <v>5</v>
      </c>
      <c r="I157" s="49">
        <v>0.01</v>
      </c>
      <c r="J157" s="50">
        <f t="shared" si="2"/>
        <v>45.680355749999997</v>
      </c>
      <c r="K157" s="50">
        <f>(J157+(J157*[1]KAPAK!$Q$3))</f>
        <v>57.100444687499994</v>
      </c>
      <c r="L157" s="521" t="s">
        <v>14</v>
      </c>
      <c r="M157" s="521" t="s">
        <v>526</v>
      </c>
    </row>
    <row r="158" spans="1:13" ht="18.75" customHeight="1" x14ac:dyDescent="0.4">
      <c r="A158" s="20">
        <v>68579963</v>
      </c>
      <c r="B158" s="11">
        <v>8690637994661</v>
      </c>
      <c r="C158" s="40" t="s">
        <v>520</v>
      </c>
      <c r="D158" s="48">
        <v>12</v>
      </c>
      <c r="E158" s="48">
        <v>36</v>
      </c>
      <c r="F158" s="284">
        <v>56.01</v>
      </c>
      <c r="G158" s="43">
        <v>15</v>
      </c>
      <c r="H158" s="44">
        <f>[1]KAPAK!$O$3</f>
        <v>5</v>
      </c>
      <c r="I158" s="49">
        <v>0.01</v>
      </c>
      <c r="J158" s="50">
        <f t="shared" si="2"/>
        <v>45.680355749999997</v>
      </c>
      <c r="K158" s="50">
        <f>(J158+(J158*[1]KAPAK!$Q$3))</f>
        <v>57.100444687499994</v>
      </c>
      <c r="L158" s="521" t="s">
        <v>14</v>
      </c>
      <c r="M158" s="521" t="s">
        <v>526</v>
      </c>
    </row>
    <row r="159" spans="1:13" ht="18.75" customHeight="1" x14ac:dyDescent="0.4">
      <c r="A159" s="20">
        <v>68579959</v>
      </c>
      <c r="B159" s="11">
        <v>8690637994654</v>
      </c>
      <c r="C159" s="40" t="s">
        <v>521</v>
      </c>
      <c r="D159" s="48">
        <v>12</v>
      </c>
      <c r="E159" s="48">
        <v>36</v>
      </c>
      <c r="F159" s="284">
        <v>56.01</v>
      </c>
      <c r="G159" s="43">
        <v>15</v>
      </c>
      <c r="H159" s="44">
        <f>[1]KAPAK!$O$3</f>
        <v>5</v>
      </c>
      <c r="I159" s="49">
        <v>0.01</v>
      </c>
      <c r="J159" s="50">
        <f t="shared" si="2"/>
        <v>45.680355749999997</v>
      </c>
      <c r="K159" s="50">
        <f>(J159+(J159*[1]KAPAK!$Q$3))</f>
        <v>57.100444687499994</v>
      </c>
      <c r="L159" s="521" t="s">
        <v>14</v>
      </c>
      <c r="M159" s="521" t="s">
        <v>526</v>
      </c>
    </row>
    <row r="160" spans="1:13" ht="18.75" customHeight="1" x14ac:dyDescent="0.4">
      <c r="A160" s="10">
        <v>70007538</v>
      </c>
      <c r="B160" s="11">
        <v>8690521009808</v>
      </c>
      <c r="C160" s="147" t="s">
        <v>129</v>
      </c>
      <c r="D160" s="116">
        <v>6</v>
      </c>
      <c r="E160" s="116">
        <v>2400</v>
      </c>
      <c r="F160" s="530">
        <v>88.98</v>
      </c>
      <c r="G160" s="154">
        <v>0</v>
      </c>
      <c r="H160" s="337">
        <f>[1]KAPAK!$O$3</f>
        <v>5</v>
      </c>
      <c r="I160" s="117">
        <v>0.08</v>
      </c>
      <c r="J160" s="118">
        <f t="shared" si="2"/>
        <v>91.293480000000017</v>
      </c>
      <c r="K160" s="118">
        <f>(J160+(J160*[1]KAPAK!$Q$3))</f>
        <v>114.11685000000003</v>
      </c>
      <c r="L160" s="521" t="s">
        <v>130</v>
      </c>
      <c r="M160" s="521" t="s">
        <v>526</v>
      </c>
    </row>
    <row r="161" spans="1:13" ht="18.75" customHeight="1" x14ac:dyDescent="0.4">
      <c r="A161" s="10">
        <v>68505409</v>
      </c>
      <c r="B161" s="11">
        <v>8690637533983</v>
      </c>
      <c r="C161" s="147" t="s">
        <v>131</v>
      </c>
      <c r="D161" s="116">
        <v>9</v>
      </c>
      <c r="E161" s="116">
        <v>1500</v>
      </c>
      <c r="F161" s="530">
        <v>51.07</v>
      </c>
      <c r="G161" s="154">
        <v>23.99</v>
      </c>
      <c r="H161" s="337">
        <f>[1]KAPAK!$O$3</f>
        <v>5</v>
      </c>
      <c r="I161" s="117">
        <v>0.08</v>
      </c>
      <c r="J161" s="118">
        <f t="shared" si="2"/>
        <v>39.82758298200001</v>
      </c>
      <c r="K161" s="118">
        <f>(J161+(J161*[1]KAPAK!$Q$3))</f>
        <v>49.784478727500016</v>
      </c>
      <c r="L161" s="521" t="s">
        <v>130</v>
      </c>
      <c r="M161" s="521" t="s">
        <v>526</v>
      </c>
    </row>
    <row r="162" spans="1:13" ht="18.75" customHeight="1" x14ac:dyDescent="0.4">
      <c r="A162" s="10">
        <v>68505411</v>
      </c>
      <c r="B162" s="11">
        <v>8690637534102</v>
      </c>
      <c r="C162" s="147" t="s">
        <v>132</v>
      </c>
      <c r="D162" s="116">
        <v>9</v>
      </c>
      <c r="E162" s="116">
        <v>1500</v>
      </c>
      <c r="F162" s="530">
        <v>51.07</v>
      </c>
      <c r="G162" s="154">
        <v>26.7</v>
      </c>
      <c r="H162" s="337">
        <f>[1]KAPAK!$O$3</f>
        <v>5</v>
      </c>
      <c r="I162" s="117">
        <v>0.08</v>
      </c>
      <c r="J162" s="118">
        <f t="shared" si="2"/>
        <v>38.407602059999995</v>
      </c>
      <c r="K162" s="118">
        <f>(J162+(J162*[1]KAPAK!$Q$3))</f>
        <v>48.009502574999992</v>
      </c>
      <c r="L162" s="521" t="s">
        <v>130</v>
      </c>
      <c r="M162" s="521" t="s">
        <v>526</v>
      </c>
    </row>
    <row r="163" spans="1:13" ht="18.75" customHeight="1" x14ac:dyDescent="0.4">
      <c r="A163" s="10">
        <v>69587708</v>
      </c>
      <c r="B163" s="11">
        <v>8683130034064</v>
      </c>
      <c r="C163" s="147" t="s">
        <v>133</v>
      </c>
      <c r="D163" s="116">
        <v>9</v>
      </c>
      <c r="E163" s="116">
        <v>1500</v>
      </c>
      <c r="F163" s="530">
        <v>51.07</v>
      </c>
      <c r="G163" s="154">
        <v>26.7</v>
      </c>
      <c r="H163" s="337">
        <f>[1]KAPAK!$O$3</f>
        <v>5</v>
      </c>
      <c r="I163" s="117">
        <v>0.08</v>
      </c>
      <c r="J163" s="118">
        <f t="shared" si="2"/>
        <v>38.407602059999995</v>
      </c>
      <c r="K163" s="118">
        <f>(J163+(J163*[1]KAPAK!$Q$3))</f>
        <v>48.009502574999992</v>
      </c>
      <c r="L163" s="521" t="s">
        <v>130</v>
      </c>
      <c r="M163" s="521" t="s">
        <v>526</v>
      </c>
    </row>
    <row r="164" spans="1:13" ht="18.75" customHeight="1" x14ac:dyDescent="0.4">
      <c r="A164" s="10">
        <v>68505419</v>
      </c>
      <c r="B164" s="11">
        <v>8690637836763</v>
      </c>
      <c r="C164" s="147" t="s">
        <v>132</v>
      </c>
      <c r="D164" s="116">
        <v>112</v>
      </c>
      <c r="E164" s="116">
        <v>4000</v>
      </c>
      <c r="F164" s="530">
        <v>131.53</v>
      </c>
      <c r="G164" s="154">
        <v>33.96</v>
      </c>
      <c r="H164" s="337">
        <f>[1]KAPAK!$O$3</f>
        <v>5</v>
      </c>
      <c r="I164" s="119">
        <v>0.08</v>
      </c>
      <c r="J164" s="118">
        <f t="shared" si="2"/>
        <v>89.120834712000004</v>
      </c>
      <c r="K164" s="118">
        <f>(J164+(J164*[1]KAPAK!$Q$3))</f>
        <v>111.40104339000001</v>
      </c>
      <c r="L164" s="521" t="s">
        <v>130</v>
      </c>
      <c r="M164" s="521" t="s">
        <v>526</v>
      </c>
    </row>
    <row r="165" spans="1:13" ht="18.75" customHeight="1" x14ac:dyDescent="0.4">
      <c r="A165" s="8">
        <v>68505415</v>
      </c>
      <c r="B165" s="9">
        <v>8690637640698</v>
      </c>
      <c r="C165" s="147" t="s">
        <v>131</v>
      </c>
      <c r="D165" s="116">
        <v>112</v>
      </c>
      <c r="E165" s="116">
        <v>4000</v>
      </c>
      <c r="F165" s="202">
        <v>131.53</v>
      </c>
      <c r="G165" s="198">
        <v>33.96</v>
      </c>
      <c r="H165" s="337">
        <f>[1]KAPAK!$O$3</f>
        <v>5</v>
      </c>
      <c r="I165" s="119">
        <v>0.08</v>
      </c>
      <c r="J165" s="118">
        <f t="shared" si="2"/>
        <v>89.120834712000004</v>
      </c>
      <c r="K165" s="118">
        <f>(J165+(J165*[1]KAPAK!$Q$3))</f>
        <v>111.40104339000001</v>
      </c>
      <c r="L165" s="521" t="s">
        <v>130</v>
      </c>
      <c r="M165" s="521" t="s">
        <v>526</v>
      </c>
    </row>
    <row r="166" spans="1:13" ht="18.75" customHeight="1" x14ac:dyDescent="0.4">
      <c r="A166" s="8">
        <v>69587706</v>
      </c>
      <c r="B166" s="9">
        <v>8683130034057</v>
      </c>
      <c r="C166" s="147" t="s">
        <v>134</v>
      </c>
      <c r="D166" s="116">
        <v>4</v>
      </c>
      <c r="E166" s="116">
        <v>4500</v>
      </c>
      <c r="F166" s="202">
        <v>143.36000000000001</v>
      </c>
      <c r="G166" s="198">
        <v>33.130000000000003</v>
      </c>
      <c r="H166" s="337">
        <f>[1]KAPAK!$O$3</f>
        <v>5</v>
      </c>
      <c r="I166" s="119">
        <v>0.08</v>
      </c>
      <c r="J166" s="118">
        <f t="shared" si="2"/>
        <v>98.357317632000019</v>
      </c>
      <c r="K166" s="118">
        <f>(J166+(J166*[1]KAPAK!$Q$3))</f>
        <v>122.94664704000002</v>
      </c>
      <c r="L166" s="521" t="s">
        <v>130</v>
      </c>
      <c r="M166" s="521" t="s">
        <v>526</v>
      </c>
    </row>
    <row r="167" spans="1:13" ht="18.75" customHeight="1" x14ac:dyDescent="0.4">
      <c r="A167" s="8">
        <v>69716657</v>
      </c>
      <c r="B167" s="9">
        <v>8683130049198</v>
      </c>
      <c r="C167" s="147" t="s">
        <v>135</v>
      </c>
      <c r="D167" s="116">
        <v>4</v>
      </c>
      <c r="E167" s="116">
        <v>6000</v>
      </c>
      <c r="F167" s="202">
        <v>160</v>
      </c>
      <c r="G167" s="198">
        <v>27.73</v>
      </c>
      <c r="H167" s="337">
        <f>[1]KAPAK!$O$3</f>
        <v>5</v>
      </c>
      <c r="I167" s="119">
        <v>0.08</v>
      </c>
      <c r="J167" s="118">
        <f t="shared" si="2"/>
        <v>118.63843200000002</v>
      </c>
      <c r="K167" s="118">
        <f>(J167+(J167*[1]KAPAK!$Q$3))</f>
        <v>148.29804000000001</v>
      </c>
      <c r="L167" s="521" t="s">
        <v>130</v>
      </c>
      <c r="M167" s="521" t="s">
        <v>526</v>
      </c>
    </row>
    <row r="168" spans="1:13" ht="18.75" customHeight="1" x14ac:dyDescent="0.4">
      <c r="A168" s="8">
        <v>68505404</v>
      </c>
      <c r="B168" s="9">
        <v>8690637833465</v>
      </c>
      <c r="C168" s="147" t="s">
        <v>136</v>
      </c>
      <c r="D168" s="116">
        <v>4</v>
      </c>
      <c r="E168" s="116">
        <v>5500</v>
      </c>
      <c r="F168" s="202">
        <v>151.88999999999999</v>
      </c>
      <c r="G168" s="198">
        <v>26.69</v>
      </c>
      <c r="H168" s="337">
        <f>[1]KAPAK!$O$3</f>
        <v>5</v>
      </c>
      <c r="I168" s="119">
        <v>0.08</v>
      </c>
      <c r="J168" s="118">
        <f t="shared" si="2"/>
        <v>114.24567353399998</v>
      </c>
      <c r="K168" s="118">
        <f>(J168+(J168*[1]KAPAK!$Q$3))</f>
        <v>142.80709191749997</v>
      </c>
      <c r="L168" s="521" t="s">
        <v>130</v>
      </c>
      <c r="M168" s="521" t="s">
        <v>526</v>
      </c>
    </row>
    <row r="169" spans="1:13" ht="18.75" customHeight="1" x14ac:dyDescent="0.4">
      <c r="A169" s="8">
        <v>68360635</v>
      </c>
      <c r="B169" s="9">
        <v>8690637833496</v>
      </c>
      <c r="C169" s="147" t="s">
        <v>137</v>
      </c>
      <c r="D169" s="116">
        <v>112</v>
      </c>
      <c r="E169" s="116">
        <v>5500</v>
      </c>
      <c r="F169" s="202">
        <v>151.88999999999999</v>
      </c>
      <c r="G169" s="198">
        <v>26.69</v>
      </c>
      <c r="H169" s="337">
        <f>[1]KAPAK!$O$3</f>
        <v>5</v>
      </c>
      <c r="I169" s="119">
        <v>0.08</v>
      </c>
      <c r="J169" s="118">
        <f t="shared" si="2"/>
        <v>114.24567353399998</v>
      </c>
      <c r="K169" s="118">
        <f>(J169+(J169*[1]KAPAK!$Q$3))</f>
        <v>142.80709191749997</v>
      </c>
      <c r="L169" s="521" t="s">
        <v>130</v>
      </c>
      <c r="M169" s="521" t="s">
        <v>526</v>
      </c>
    </row>
    <row r="170" spans="1:13" ht="18.75" customHeight="1" x14ac:dyDescent="0.4">
      <c r="A170" s="8">
        <v>68488509</v>
      </c>
      <c r="B170" s="9">
        <v>8690637893360</v>
      </c>
      <c r="C170" s="147" t="s">
        <v>138</v>
      </c>
      <c r="D170" s="116">
        <v>72</v>
      </c>
      <c r="E170" s="116">
        <v>7500</v>
      </c>
      <c r="F170" s="202">
        <v>209.75</v>
      </c>
      <c r="G170" s="198">
        <v>35.74</v>
      </c>
      <c r="H170" s="337">
        <f>[1]KAPAK!$O$3</f>
        <v>5</v>
      </c>
      <c r="I170" s="119">
        <v>0.08</v>
      </c>
      <c r="J170" s="118">
        <f t="shared" si="2"/>
        <v>138.2897691</v>
      </c>
      <c r="K170" s="118">
        <f>(J170+(J170*[1]KAPAK!$Q$3))</f>
        <v>172.86221137500002</v>
      </c>
      <c r="L170" s="521" t="s">
        <v>130</v>
      </c>
      <c r="M170" s="521" t="s">
        <v>526</v>
      </c>
    </row>
    <row r="171" spans="1:13" ht="18.75" customHeight="1" x14ac:dyDescent="0.4">
      <c r="A171" s="8">
        <v>68836437</v>
      </c>
      <c r="B171" s="9">
        <v>8683130018675</v>
      </c>
      <c r="C171" s="125" t="s">
        <v>527</v>
      </c>
      <c r="D171" s="116">
        <v>6</v>
      </c>
      <c r="E171" s="116">
        <v>1690</v>
      </c>
      <c r="F171" s="202">
        <v>101.22</v>
      </c>
      <c r="G171" s="198">
        <v>28.3</v>
      </c>
      <c r="H171" s="337">
        <f>[1]KAPAK!$O$3</f>
        <v>5</v>
      </c>
      <c r="I171" s="117">
        <v>0.08</v>
      </c>
      <c r="J171" s="118">
        <f t="shared" si="2"/>
        <v>74.461683239999999</v>
      </c>
      <c r="K171" s="118">
        <f>(J171+(J171*[1]KAPAK!$Q$3))</f>
        <v>93.077104050000003</v>
      </c>
      <c r="L171" s="521" t="s">
        <v>130</v>
      </c>
      <c r="M171" s="521" t="s">
        <v>526</v>
      </c>
    </row>
    <row r="172" spans="1:13" ht="18.75" customHeight="1" x14ac:dyDescent="0.4">
      <c r="A172" s="8">
        <v>68836429</v>
      </c>
      <c r="B172" s="9">
        <v>8683130018637</v>
      </c>
      <c r="C172" s="125" t="s">
        <v>528</v>
      </c>
      <c r="D172" s="116">
        <v>6</v>
      </c>
      <c r="E172" s="116">
        <v>1690</v>
      </c>
      <c r="F172" s="202">
        <v>101.22</v>
      </c>
      <c r="G172" s="198">
        <v>28.3</v>
      </c>
      <c r="H172" s="337">
        <f>[1]KAPAK!$O$3</f>
        <v>5</v>
      </c>
      <c r="I172" s="117">
        <v>0.08</v>
      </c>
      <c r="J172" s="118">
        <f t="shared" si="2"/>
        <v>74.461683239999999</v>
      </c>
      <c r="K172" s="118">
        <f>(J172+(J172*[1]KAPAK!$Q$3))</f>
        <v>93.077104050000003</v>
      </c>
      <c r="L172" s="521" t="s">
        <v>130</v>
      </c>
      <c r="M172" s="521" t="s">
        <v>526</v>
      </c>
    </row>
    <row r="173" spans="1:13" ht="18.75" customHeight="1" x14ac:dyDescent="0.4">
      <c r="A173" s="8">
        <v>68836425</v>
      </c>
      <c r="B173" s="9">
        <v>8683130018651</v>
      </c>
      <c r="C173" s="125" t="s">
        <v>529</v>
      </c>
      <c r="D173" s="116">
        <v>6</v>
      </c>
      <c r="E173" s="116">
        <v>1690</v>
      </c>
      <c r="F173" s="202">
        <v>101.22</v>
      </c>
      <c r="G173" s="198">
        <v>28.3</v>
      </c>
      <c r="H173" s="337">
        <f>[1]KAPAK!$O$3</f>
        <v>5</v>
      </c>
      <c r="I173" s="117">
        <v>0.08</v>
      </c>
      <c r="J173" s="118">
        <f t="shared" si="2"/>
        <v>74.461683239999999</v>
      </c>
      <c r="K173" s="118">
        <f>(J173+(J173*[1]KAPAK!$Q$3))</f>
        <v>93.077104050000003</v>
      </c>
      <c r="L173" s="521" t="s">
        <v>130</v>
      </c>
      <c r="M173" s="521" t="s">
        <v>526</v>
      </c>
    </row>
    <row r="174" spans="1:13" ht="18.75" customHeight="1" x14ac:dyDescent="0.4">
      <c r="A174" s="8">
        <v>68836427</v>
      </c>
      <c r="B174" s="9">
        <v>8683130018644</v>
      </c>
      <c r="C174" s="125" t="s">
        <v>530</v>
      </c>
      <c r="D174" s="116">
        <v>6</v>
      </c>
      <c r="E174" s="116">
        <v>1690</v>
      </c>
      <c r="F174" s="202">
        <v>101.22</v>
      </c>
      <c r="G174" s="198">
        <v>28.3</v>
      </c>
      <c r="H174" s="337">
        <f>[1]KAPAK!$O$3</f>
        <v>5</v>
      </c>
      <c r="I174" s="119">
        <v>0.08</v>
      </c>
      <c r="J174" s="118">
        <f t="shared" si="2"/>
        <v>74.461683239999999</v>
      </c>
      <c r="K174" s="118">
        <f>(J174+(J174*[1]KAPAK!$Q$3))</f>
        <v>93.077104050000003</v>
      </c>
      <c r="L174" s="521" t="s">
        <v>130</v>
      </c>
      <c r="M174" s="521" t="s">
        <v>526</v>
      </c>
    </row>
    <row r="175" spans="1:13" ht="18.75" customHeight="1" x14ac:dyDescent="0.4">
      <c r="A175" s="8">
        <v>69587703</v>
      </c>
      <c r="B175" s="9">
        <v>8683130034026</v>
      </c>
      <c r="C175" s="147" t="s">
        <v>143</v>
      </c>
      <c r="D175" s="116">
        <v>6</v>
      </c>
      <c r="E175" s="116">
        <v>1774</v>
      </c>
      <c r="F175" s="202">
        <v>114.2</v>
      </c>
      <c r="G175" s="198">
        <v>36.450000000000003</v>
      </c>
      <c r="H175" s="337">
        <f>[1]KAPAK!$O$3</f>
        <v>5</v>
      </c>
      <c r="I175" s="119">
        <v>0.08</v>
      </c>
      <c r="J175" s="118">
        <f t="shared" si="2"/>
        <v>74.461026599999997</v>
      </c>
      <c r="K175" s="118">
        <f>(J175+(J175*[1]KAPAK!$Q$3))</f>
        <v>93.076283249999989</v>
      </c>
      <c r="L175" s="521" t="s">
        <v>130</v>
      </c>
      <c r="M175" s="521" t="s">
        <v>526</v>
      </c>
    </row>
    <row r="176" spans="1:13" ht="18.75" customHeight="1" x14ac:dyDescent="0.4">
      <c r="A176" s="8">
        <v>68680426</v>
      </c>
      <c r="B176" s="9">
        <v>8690637888892</v>
      </c>
      <c r="C176" s="125" t="s">
        <v>531</v>
      </c>
      <c r="D176" s="116">
        <v>6</v>
      </c>
      <c r="E176" s="116">
        <v>2507</v>
      </c>
      <c r="F176" s="202">
        <v>122.31</v>
      </c>
      <c r="G176" s="198">
        <v>27</v>
      </c>
      <c r="H176" s="337">
        <f>[1]KAPAK!$O$3</f>
        <v>5</v>
      </c>
      <c r="I176" s="117">
        <v>0.08</v>
      </c>
      <c r="J176" s="118">
        <f t="shared" si="2"/>
        <v>91.607743800000009</v>
      </c>
      <c r="K176" s="118">
        <f>(J176+(J176*[1]KAPAK!$Q$3))</f>
        <v>114.50967975</v>
      </c>
      <c r="L176" s="521" t="s">
        <v>130</v>
      </c>
      <c r="M176" s="521" t="s">
        <v>526</v>
      </c>
    </row>
    <row r="177" spans="1:13" ht="18.75" customHeight="1" x14ac:dyDescent="0.4">
      <c r="A177" s="8">
        <v>68481124</v>
      </c>
      <c r="B177" s="9">
        <v>8690637982231</v>
      </c>
      <c r="C177" s="125" t="s">
        <v>532</v>
      </c>
      <c r="D177" s="116">
        <v>6</v>
      </c>
      <c r="E177" s="116">
        <v>2470</v>
      </c>
      <c r="F177" s="202">
        <v>122.31</v>
      </c>
      <c r="G177" s="198">
        <v>27</v>
      </c>
      <c r="H177" s="337">
        <f>[1]KAPAK!$O$3</f>
        <v>5</v>
      </c>
      <c r="I177" s="117">
        <v>0.08</v>
      </c>
      <c r="J177" s="118">
        <f t="shared" si="2"/>
        <v>91.607743800000009</v>
      </c>
      <c r="K177" s="118">
        <f>(J177+(J177*[1]KAPAK!$Q$3))</f>
        <v>114.50967975</v>
      </c>
      <c r="L177" s="521" t="s">
        <v>130</v>
      </c>
      <c r="M177" s="521" t="s">
        <v>526</v>
      </c>
    </row>
    <row r="178" spans="1:13" ht="18.75" customHeight="1" x14ac:dyDescent="0.4">
      <c r="A178" s="8">
        <v>67976674</v>
      </c>
      <c r="B178" s="9">
        <v>8690637935152</v>
      </c>
      <c r="C178" s="147" t="s">
        <v>144</v>
      </c>
      <c r="D178" s="116">
        <v>12</v>
      </c>
      <c r="E178" s="116">
        <v>200</v>
      </c>
      <c r="F178" s="202">
        <v>43.28</v>
      </c>
      <c r="G178" s="198">
        <v>17</v>
      </c>
      <c r="H178" s="337">
        <f>[1]KAPAK!$O$3</f>
        <v>5</v>
      </c>
      <c r="I178" s="117">
        <v>0.08</v>
      </c>
      <c r="J178" s="118">
        <f t="shared" si="2"/>
        <v>36.856382400000001</v>
      </c>
      <c r="K178" s="118">
        <f>(J178+(J178*[1]KAPAK!$Q$3))</f>
        <v>46.070478000000001</v>
      </c>
      <c r="L178" s="521" t="s">
        <v>130</v>
      </c>
      <c r="M178" s="521" t="s">
        <v>526</v>
      </c>
    </row>
    <row r="179" spans="1:13" ht="18.75" customHeight="1" x14ac:dyDescent="0.4">
      <c r="A179" s="8">
        <v>67955594</v>
      </c>
      <c r="B179" s="9">
        <v>8690637931055</v>
      </c>
      <c r="C179" s="147" t="s">
        <v>145</v>
      </c>
      <c r="D179" s="116">
        <v>8</v>
      </c>
      <c r="E179" s="116">
        <v>400</v>
      </c>
      <c r="F179" s="202">
        <v>60.83</v>
      </c>
      <c r="G179" s="198">
        <v>15.7</v>
      </c>
      <c r="H179" s="337">
        <f>[1]KAPAK!$O$3</f>
        <v>5</v>
      </c>
      <c r="I179" s="117">
        <v>0.08</v>
      </c>
      <c r="J179" s="118">
        <f t="shared" si="2"/>
        <v>52.612961940000005</v>
      </c>
      <c r="K179" s="118">
        <f>(J179+(J179*[1]KAPAK!$Q$3))</f>
        <v>65.766202425000003</v>
      </c>
      <c r="L179" s="521" t="s">
        <v>130</v>
      </c>
      <c r="M179" s="521" t="s">
        <v>526</v>
      </c>
    </row>
    <row r="180" spans="1:13" ht="18.75" customHeight="1" x14ac:dyDescent="0.4">
      <c r="A180" s="8">
        <v>68505504</v>
      </c>
      <c r="B180" s="9">
        <v>8690637959394</v>
      </c>
      <c r="C180" s="147" t="s">
        <v>146</v>
      </c>
      <c r="D180" s="116">
        <v>9</v>
      </c>
      <c r="E180" s="116">
        <v>1500</v>
      </c>
      <c r="F180" s="202">
        <v>42.72</v>
      </c>
      <c r="G180" s="198">
        <v>34.97</v>
      </c>
      <c r="H180" s="337">
        <f>[1]KAPAK!$O$3</f>
        <v>5</v>
      </c>
      <c r="I180" s="117">
        <v>0.08</v>
      </c>
      <c r="J180" s="118">
        <f t="shared" si="2"/>
        <v>28.503117216</v>
      </c>
      <c r="K180" s="118">
        <f>(J180+(J180*[1]KAPAK!$Q$3))</f>
        <v>35.628896519999998</v>
      </c>
      <c r="L180" s="521" t="s">
        <v>130</v>
      </c>
      <c r="M180" s="521" t="s">
        <v>526</v>
      </c>
    </row>
    <row r="181" spans="1:13" ht="18.75" customHeight="1" x14ac:dyDescent="0.4">
      <c r="A181" s="8">
        <v>68505510</v>
      </c>
      <c r="B181" s="9">
        <v>8690637959486</v>
      </c>
      <c r="C181" s="147" t="s">
        <v>147</v>
      </c>
      <c r="D181" s="116">
        <v>4</v>
      </c>
      <c r="E181" s="116">
        <v>4000</v>
      </c>
      <c r="F181" s="202">
        <v>99.83</v>
      </c>
      <c r="G181" s="198">
        <v>37.380000000000003</v>
      </c>
      <c r="H181" s="337">
        <f>[1]KAPAK!$O$3</f>
        <v>5</v>
      </c>
      <c r="I181" s="117">
        <v>0.08</v>
      </c>
      <c r="J181" s="118">
        <f t="shared" si="2"/>
        <v>64.138898196</v>
      </c>
      <c r="K181" s="118">
        <f>(J181+(J181*[1]KAPAK!$Q$3))</f>
        <v>80.173622745000003</v>
      </c>
      <c r="L181" s="521" t="s">
        <v>130</v>
      </c>
      <c r="M181" s="521" t="s">
        <v>526</v>
      </c>
    </row>
    <row r="182" spans="1:13" ht="18.75" customHeight="1" thickBot="1" x14ac:dyDescent="0.45">
      <c r="A182" s="289">
        <v>68505512</v>
      </c>
      <c r="B182" s="303">
        <v>8690637959714</v>
      </c>
      <c r="C182" s="455" t="s">
        <v>148</v>
      </c>
      <c r="D182" s="531">
        <v>112</v>
      </c>
      <c r="E182" s="531">
        <v>6000</v>
      </c>
      <c r="F182" s="532">
        <v>126.26</v>
      </c>
      <c r="G182" s="533">
        <v>31.82</v>
      </c>
      <c r="H182" s="534">
        <f>[1]KAPAK!$O$3</f>
        <v>5</v>
      </c>
      <c r="I182" s="535">
        <v>0.08</v>
      </c>
      <c r="J182" s="536">
        <f t="shared" si="2"/>
        <v>88.322253767999996</v>
      </c>
      <c r="K182" s="536">
        <f>(J182+(J182*[1]KAPAK!$Q$3))</f>
        <v>110.40281720999999</v>
      </c>
      <c r="L182" s="521" t="s">
        <v>130</v>
      </c>
      <c r="M182" s="521" t="s">
        <v>526</v>
      </c>
    </row>
    <row r="183" spans="1:13" ht="18.75" customHeight="1" thickTop="1" x14ac:dyDescent="0.4">
      <c r="A183" s="10">
        <v>68505514</v>
      </c>
      <c r="B183" s="11">
        <v>8690637959707</v>
      </c>
      <c r="C183" s="133" t="s">
        <v>149</v>
      </c>
      <c r="D183" s="134">
        <v>112</v>
      </c>
      <c r="E183" s="134">
        <v>6000</v>
      </c>
      <c r="F183" s="202">
        <v>126.26</v>
      </c>
      <c r="G183" s="198">
        <v>31.82</v>
      </c>
      <c r="H183" s="537">
        <f>[1]KAPAK!$O$3</f>
        <v>5</v>
      </c>
      <c r="I183" s="135">
        <v>0.08</v>
      </c>
      <c r="J183" s="136">
        <f t="shared" si="2"/>
        <v>88.322253767999996</v>
      </c>
      <c r="K183" s="136">
        <f>(J183+(J183*[1]KAPAK!$Q$3))</f>
        <v>110.40281720999999</v>
      </c>
      <c r="L183" s="521" t="s">
        <v>130</v>
      </c>
      <c r="M183" s="521" t="s">
        <v>526</v>
      </c>
    </row>
    <row r="184" spans="1:13" ht="18.75" customHeight="1" x14ac:dyDescent="0.4">
      <c r="A184" s="8">
        <v>68489660</v>
      </c>
      <c r="B184" s="9">
        <v>8690637959806</v>
      </c>
      <c r="C184" s="147" t="s">
        <v>533</v>
      </c>
      <c r="D184" s="116">
        <v>72</v>
      </c>
      <c r="E184" s="116">
        <v>8000</v>
      </c>
      <c r="F184" s="202">
        <v>166.8</v>
      </c>
      <c r="G184" s="198">
        <v>31.77</v>
      </c>
      <c r="H184" s="337">
        <f>[1]KAPAK!$O$3</f>
        <v>5</v>
      </c>
      <c r="I184" s="117">
        <v>0.08</v>
      </c>
      <c r="J184" s="118">
        <f t="shared" si="2"/>
        <v>116.76663864000002</v>
      </c>
      <c r="K184" s="118">
        <f>(J184+(J184*[1]KAPAK!$Q$3))</f>
        <v>145.95829830000002</v>
      </c>
      <c r="L184" s="521" t="s">
        <v>130</v>
      </c>
      <c r="M184" s="521" t="s">
        <v>526</v>
      </c>
    </row>
    <row r="185" spans="1:13" ht="18.75" customHeight="1" x14ac:dyDescent="0.4">
      <c r="A185" s="8">
        <v>68282993</v>
      </c>
      <c r="B185" s="9">
        <v>8690637959288</v>
      </c>
      <c r="C185" s="147" t="s">
        <v>152</v>
      </c>
      <c r="D185" s="322">
        <v>6</v>
      </c>
      <c r="E185" s="116">
        <v>3060</v>
      </c>
      <c r="F185" s="202">
        <v>77</v>
      </c>
      <c r="G185" s="198">
        <v>20.149999999999999</v>
      </c>
      <c r="H185" s="337">
        <f>[1]KAPAK!$O$3</f>
        <v>5</v>
      </c>
      <c r="I185" s="117">
        <v>0.08</v>
      </c>
      <c r="J185" s="118">
        <f t="shared" si="2"/>
        <v>63.083097000000002</v>
      </c>
      <c r="K185" s="118">
        <f>(J185+(J185*[1]KAPAK!$Q$3))</f>
        <v>78.853871249999997</v>
      </c>
      <c r="L185" s="521" t="s">
        <v>130</v>
      </c>
      <c r="M185" s="521" t="s">
        <v>526</v>
      </c>
    </row>
    <row r="186" spans="1:13" ht="18.75" customHeight="1" x14ac:dyDescent="0.4">
      <c r="A186" s="8">
        <v>68283003</v>
      </c>
      <c r="B186" s="9">
        <v>8690637959295</v>
      </c>
      <c r="C186" s="147" t="s">
        <v>153</v>
      </c>
      <c r="D186" s="322">
        <v>6</v>
      </c>
      <c r="E186" s="116">
        <v>3060</v>
      </c>
      <c r="F186" s="202">
        <v>77</v>
      </c>
      <c r="G186" s="198">
        <v>20.149999999999999</v>
      </c>
      <c r="H186" s="337">
        <f>[1]KAPAK!$O$3</f>
        <v>5</v>
      </c>
      <c r="I186" s="117">
        <v>0.08</v>
      </c>
      <c r="J186" s="118">
        <f t="shared" si="2"/>
        <v>63.083097000000002</v>
      </c>
      <c r="K186" s="118">
        <f>(J186+(J186*[1]KAPAK!$Q$3))</f>
        <v>78.853871249999997</v>
      </c>
      <c r="L186" s="521" t="s">
        <v>130</v>
      </c>
      <c r="M186" s="521" t="s">
        <v>526</v>
      </c>
    </row>
    <row r="187" spans="1:13" ht="18.75" customHeight="1" x14ac:dyDescent="0.4">
      <c r="A187" s="8">
        <v>20035748</v>
      </c>
      <c r="B187" s="9">
        <v>8690637064302</v>
      </c>
      <c r="C187" s="147" t="s">
        <v>154</v>
      </c>
      <c r="D187" s="116">
        <v>16</v>
      </c>
      <c r="E187" s="116">
        <v>1000</v>
      </c>
      <c r="F187" s="202">
        <v>31.98</v>
      </c>
      <c r="G187" s="198">
        <v>22.6</v>
      </c>
      <c r="H187" s="337">
        <f>[1]KAPAK!$O$3</f>
        <v>5</v>
      </c>
      <c r="I187" s="117">
        <v>0.08</v>
      </c>
      <c r="J187" s="118">
        <f t="shared" si="2"/>
        <v>25.396085520000003</v>
      </c>
      <c r="K187" s="118">
        <f>(J187+(J187*[1]KAPAK!$Q$3))</f>
        <v>31.745106900000003</v>
      </c>
      <c r="L187" s="521" t="s">
        <v>130</v>
      </c>
      <c r="M187" s="521" t="s">
        <v>526</v>
      </c>
    </row>
    <row r="188" spans="1:13" ht="18.75" customHeight="1" x14ac:dyDescent="0.4">
      <c r="A188" s="8">
        <v>20036880</v>
      </c>
      <c r="B188" s="9">
        <v>8690637067655</v>
      </c>
      <c r="C188" s="147" t="s">
        <v>154</v>
      </c>
      <c r="D188" s="116">
        <v>6</v>
      </c>
      <c r="E188" s="116">
        <v>3000</v>
      </c>
      <c r="F188" s="202">
        <v>73.81</v>
      </c>
      <c r="G188" s="198">
        <v>25.36</v>
      </c>
      <c r="H188" s="337">
        <f>[1]KAPAK!$O$3</f>
        <v>5</v>
      </c>
      <c r="I188" s="117">
        <v>0.08</v>
      </c>
      <c r="J188" s="118">
        <f t="shared" si="2"/>
        <v>56.524170384000008</v>
      </c>
      <c r="K188" s="118">
        <f>(J188+(J188*[1]KAPAK!$Q$3))</f>
        <v>70.655212980000016</v>
      </c>
      <c r="L188" s="521" t="s">
        <v>130</v>
      </c>
      <c r="M188" s="521" t="s">
        <v>526</v>
      </c>
    </row>
    <row r="189" spans="1:13" ht="18.75" customHeight="1" x14ac:dyDescent="0.4">
      <c r="A189" s="8">
        <v>20036882</v>
      </c>
      <c r="B189" s="9">
        <v>8690637067679</v>
      </c>
      <c r="C189" s="147" t="s">
        <v>155</v>
      </c>
      <c r="D189" s="116">
        <v>6</v>
      </c>
      <c r="E189" s="116">
        <v>3000</v>
      </c>
      <c r="F189" s="202">
        <v>73.81</v>
      </c>
      <c r="G189" s="198">
        <v>25.36</v>
      </c>
      <c r="H189" s="337">
        <f>[1]KAPAK!$O$3</f>
        <v>5</v>
      </c>
      <c r="I189" s="117">
        <v>0.08</v>
      </c>
      <c r="J189" s="118">
        <f t="shared" si="2"/>
        <v>56.524170384000008</v>
      </c>
      <c r="K189" s="118">
        <f>(J189+(J189*[1]KAPAK!$Q$3))</f>
        <v>70.655212980000016</v>
      </c>
      <c r="L189" s="521" t="s">
        <v>130</v>
      </c>
      <c r="M189" s="521" t="s">
        <v>526</v>
      </c>
    </row>
    <row r="190" spans="1:13" ht="18.75" customHeight="1" thickBot="1" x14ac:dyDescent="0.45">
      <c r="A190" s="289">
        <v>68397400</v>
      </c>
      <c r="B190" s="303">
        <v>8690637973154</v>
      </c>
      <c r="C190" s="455" t="s">
        <v>534</v>
      </c>
      <c r="D190" s="531">
        <v>6</v>
      </c>
      <c r="E190" s="531">
        <v>3000</v>
      </c>
      <c r="F190" s="532">
        <v>73.81</v>
      </c>
      <c r="G190" s="533">
        <v>25.36</v>
      </c>
      <c r="H190" s="534">
        <f>[1]KAPAK!$O$3</f>
        <v>5</v>
      </c>
      <c r="I190" s="535">
        <v>0.08</v>
      </c>
      <c r="J190" s="536">
        <f t="shared" si="2"/>
        <v>56.524170384000008</v>
      </c>
      <c r="K190" s="536">
        <f>(J190+(J190*[1]KAPAK!$Q$3))</f>
        <v>70.655212980000016</v>
      </c>
      <c r="L190" s="521" t="s">
        <v>130</v>
      </c>
      <c r="M190" s="521" t="s">
        <v>526</v>
      </c>
    </row>
    <row r="191" spans="1:13" ht="18.75" customHeight="1" thickTop="1" x14ac:dyDescent="0.4">
      <c r="A191" s="10">
        <v>32013582</v>
      </c>
      <c r="B191" s="11">
        <v>8690637728037</v>
      </c>
      <c r="C191" s="133" t="s">
        <v>156</v>
      </c>
      <c r="D191" s="134">
        <v>4</v>
      </c>
      <c r="E191" s="134">
        <v>5000</v>
      </c>
      <c r="F191" s="202">
        <v>93.89</v>
      </c>
      <c r="G191" s="198">
        <v>16.010000000000002</v>
      </c>
      <c r="H191" s="537">
        <f>[1]KAPAK!$O$3</f>
        <v>5</v>
      </c>
      <c r="I191" s="135">
        <v>0.08</v>
      </c>
      <c r="J191" s="136">
        <f t="shared" si="2"/>
        <v>80.908524486000005</v>
      </c>
      <c r="K191" s="136">
        <f>(J191+(J191*[1]KAPAK!$Q$3))</f>
        <v>101.13565560750001</v>
      </c>
      <c r="L191" s="521" t="s">
        <v>130</v>
      </c>
      <c r="M191" s="521" t="s">
        <v>526</v>
      </c>
    </row>
    <row r="192" spans="1:13" ht="18.75" customHeight="1" x14ac:dyDescent="0.4">
      <c r="A192" s="8">
        <v>32013617</v>
      </c>
      <c r="B192" s="9">
        <v>8690637728068</v>
      </c>
      <c r="C192" s="147" t="s">
        <v>157</v>
      </c>
      <c r="D192" s="116">
        <v>4</v>
      </c>
      <c r="E192" s="116">
        <v>5000</v>
      </c>
      <c r="F192" s="202">
        <v>93.89</v>
      </c>
      <c r="G192" s="198">
        <v>16.010000000000002</v>
      </c>
      <c r="H192" s="337">
        <f>[1]KAPAK!$O$3</f>
        <v>5</v>
      </c>
      <c r="I192" s="117">
        <v>0.08</v>
      </c>
      <c r="J192" s="118">
        <f t="shared" si="2"/>
        <v>80.908524486000005</v>
      </c>
      <c r="K192" s="118">
        <f>(J192+(J192*[1]KAPAK!$Q$3))</f>
        <v>101.13565560750001</v>
      </c>
      <c r="L192" s="521" t="s">
        <v>130</v>
      </c>
      <c r="M192" s="521" t="s">
        <v>526</v>
      </c>
    </row>
    <row r="193" spans="1:13" ht="18.75" customHeight="1" x14ac:dyDescent="0.4">
      <c r="A193" s="8">
        <v>21127409</v>
      </c>
      <c r="B193" s="9">
        <v>8690637712111</v>
      </c>
      <c r="C193" s="147" t="s">
        <v>158</v>
      </c>
      <c r="D193" s="116">
        <v>9</v>
      </c>
      <c r="E193" s="116">
        <v>1440</v>
      </c>
      <c r="F193" s="202">
        <v>61.02</v>
      </c>
      <c r="G193" s="198">
        <v>30.46</v>
      </c>
      <c r="H193" s="337">
        <f>[1]KAPAK!$O$3</f>
        <v>5</v>
      </c>
      <c r="I193" s="117">
        <v>0.08</v>
      </c>
      <c r="J193" s="118">
        <f t="shared" si="2"/>
        <v>43.536574008000009</v>
      </c>
      <c r="K193" s="118">
        <f>(J193+(J193*[1]KAPAK!$Q$3))</f>
        <v>54.42071751000001</v>
      </c>
      <c r="L193" s="521" t="s">
        <v>130</v>
      </c>
      <c r="M193" s="521" t="s">
        <v>526</v>
      </c>
    </row>
    <row r="194" spans="1:13" ht="18.75" customHeight="1" x14ac:dyDescent="0.4">
      <c r="A194" s="8">
        <v>21127401</v>
      </c>
      <c r="B194" s="9">
        <v>8690637712135</v>
      </c>
      <c r="C194" s="147" t="s">
        <v>159</v>
      </c>
      <c r="D194" s="116">
        <v>9</v>
      </c>
      <c r="E194" s="116">
        <v>1440</v>
      </c>
      <c r="F194" s="202">
        <v>61.02</v>
      </c>
      <c r="G194" s="198">
        <v>30.46</v>
      </c>
      <c r="H194" s="337">
        <f>[1]KAPAK!$O$3</f>
        <v>5</v>
      </c>
      <c r="I194" s="117">
        <v>0.08</v>
      </c>
      <c r="J194" s="118">
        <f t="shared" ref="J194:J257" si="3">(((F194-F194*G194%)-((F194-F194*G194%)*H194%)))*(1+I194)</f>
        <v>43.536574008000009</v>
      </c>
      <c r="K194" s="118">
        <f>(J194+(J194*[1]KAPAK!$Q$3))</f>
        <v>54.42071751000001</v>
      </c>
      <c r="L194" s="521" t="s">
        <v>130</v>
      </c>
      <c r="M194" s="521" t="s">
        <v>526</v>
      </c>
    </row>
    <row r="195" spans="1:13" ht="18.75" customHeight="1" x14ac:dyDescent="0.4">
      <c r="A195" s="8">
        <v>21127848</v>
      </c>
      <c r="B195" s="9">
        <v>8690637712098</v>
      </c>
      <c r="C195" s="147" t="s">
        <v>160</v>
      </c>
      <c r="D195" s="116">
        <v>9</v>
      </c>
      <c r="E195" s="116">
        <v>1440</v>
      </c>
      <c r="F195" s="202">
        <v>61.02</v>
      </c>
      <c r="G195" s="198">
        <v>30.46</v>
      </c>
      <c r="H195" s="337">
        <f>[1]KAPAK!$O$3</f>
        <v>5</v>
      </c>
      <c r="I195" s="117">
        <v>0.08</v>
      </c>
      <c r="J195" s="118">
        <f t="shared" si="3"/>
        <v>43.536574008000009</v>
      </c>
      <c r="K195" s="118">
        <f>(J195+(J195*[1]KAPAK!$Q$3))</f>
        <v>54.42071751000001</v>
      </c>
      <c r="L195" s="521" t="s">
        <v>130</v>
      </c>
      <c r="M195" s="521" t="s">
        <v>526</v>
      </c>
    </row>
    <row r="196" spans="1:13" ht="18.75" customHeight="1" x14ac:dyDescent="0.4">
      <c r="A196" s="8">
        <v>68806325</v>
      </c>
      <c r="B196" s="9">
        <v>8683130013694</v>
      </c>
      <c r="C196" s="147" t="s">
        <v>161</v>
      </c>
      <c r="D196" s="116">
        <v>9</v>
      </c>
      <c r="E196" s="116">
        <v>1440</v>
      </c>
      <c r="F196" s="202">
        <v>61.02</v>
      </c>
      <c r="G196" s="198">
        <v>30.46</v>
      </c>
      <c r="H196" s="337">
        <f>[1]KAPAK!$O$3</f>
        <v>5</v>
      </c>
      <c r="I196" s="117">
        <v>0.08</v>
      </c>
      <c r="J196" s="118">
        <f t="shared" si="3"/>
        <v>43.536574008000009</v>
      </c>
      <c r="K196" s="118">
        <f>(J196+(J196*[1]KAPAK!$Q$3))</f>
        <v>54.42071751000001</v>
      </c>
      <c r="L196" s="521" t="s">
        <v>130</v>
      </c>
      <c r="M196" s="521" t="s">
        <v>526</v>
      </c>
    </row>
    <row r="197" spans="1:13" ht="18.75" customHeight="1" x14ac:dyDescent="0.4">
      <c r="A197" s="8">
        <v>21127366</v>
      </c>
      <c r="B197" s="9">
        <v>8690637712302</v>
      </c>
      <c r="C197" s="147" t="s">
        <v>162</v>
      </c>
      <c r="D197" s="116">
        <v>9</v>
      </c>
      <c r="E197" s="116">
        <v>1440</v>
      </c>
      <c r="F197" s="202">
        <v>61.02</v>
      </c>
      <c r="G197" s="198">
        <v>30.46</v>
      </c>
      <c r="H197" s="337">
        <f>[1]KAPAK!$O$3</f>
        <v>5</v>
      </c>
      <c r="I197" s="117">
        <v>0.08</v>
      </c>
      <c r="J197" s="118">
        <f t="shared" si="3"/>
        <v>43.536574008000009</v>
      </c>
      <c r="K197" s="118">
        <f>(J197+(J197*[1]KAPAK!$Q$3))</f>
        <v>54.42071751000001</v>
      </c>
      <c r="L197" s="521" t="s">
        <v>130</v>
      </c>
      <c r="M197" s="521" t="s">
        <v>526</v>
      </c>
    </row>
    <row r="198" spans="1:13" ht="18.75" customHeight="1" x14ac:dyDescent="0.4">
      <c r="A198" s="8">
        <v>69652911</v>
      </c>
      <c r="B198" s="9">
        <v>8683130038864</v>
      </c>
      <c r="C198" s="147" t="s">
        <v>163</v>
      </c>
      <c r="D198" s="116">
        <v>9</v>
      </c>
      <c r="E198" s="116">
        <v>1440</v>
      </c>
      <c r="F198" s="202">
        <v>61.02</v>
      </c>
      <c r="G198" s="198">
        <v>30.46</v>
      </c>
      <c r="H198" s="337">
        <f>[1]KAPAK!$O$3</f>
        <v>5</v>
      </c>
      <c r="I198" s="117">
        <v>0.08</v>
      </c>
      <c r="J198" s="118">
        <f t="shared" si="3"/>
        <v>43.536574008000009</v>
      </c>
      <c r="K198" s="118">
        <f>(J198+(J198*[1]KAPAK!$Q$3))</f>
        <v>54.42071751000001</v>
      </c>
      <c r="L198" s="521" t="s">
        <v>130</v>
      </c>
      <c r="M198" s="521" t="s">
        <v>526</v>
      </c>
    </row>
    <row r="199" spans="1:13" ht="18.75" customHeight="1" x14ac:dyDescent="0.4">
      <c r="A199" s="8">
        <v>68229460</v>
      </c>
      <c r="B199" s="9">
        <v>8690637956997</v>
      </c>
      <c r="C199" s="147" t="s">
        <v>164</v>
      </c>
      <c r="D199" s="116">
        <v>9</v>
      </c>
      <c r="E199" s="116">
        <v>1200</v>
      </c>
      <c r="F199" s="202">
        <v>61.02</v>
      </c>
      <c r="G199" s="198">
        <v>44.85</v>
      </c>
      <c r="H199" s="337">
        <f>[1]KAPAK!$O$3</f>
        <v>5</v>
      </c>
      <c r="I199" s="117">
        <v>0.08</v>
      </c>
      <c r="J199" s="118">
        <f t="shared" si="3"/>
        <v>34.527495780000002</v>
      </c>
      <c r="K199" s="118">
        <f>(J199+(J199*[1]KAPAK!$Q$3))</f>
        <v>43.159369725000005</v>
      </c>
      <c r="L199" s="521" t="s">
        <v>130</v>
      </c>
      <c r="M199" s="521" t="s">
        <v>526</v>
      </c>
    </row>
    <row r="200" spans="1:13" ht="18.75" customHeight="1" x14ac:dyDescent="0.4">
      <c r="A200" s="8">
        <v>68229462</v>
      </c>
      <c r="B200" s="9">
        <v>8690637956980</v>
      </c>
      <c r="C200" s="147" t="s">
        <v>165</v>
      </c>
      <c r="D200" s="116">
        <v>9</v>
      </c>
      <c r="E200" s="116">
        <v>1200</v>
      </c>
      <c r="F200" s="202">
        <v>61.02</v>
      </c>
      <c r="G200" s="198">
        <v>44.85</v>
      </c>
      <c r="H200" s="337">
        <f>[1]KAPAK!$O$3</f>
        <v>5</v>
      </c>
      <c r="I200" s="117">
        <v>0.08</v>
      </c>
      <c r="J200" s="118">
        <f t="shared" si="3"/>
        <v>34.527495780000002</v>
      </c>
      <c r="K200" s="118">
        <f>(J200+(J200*[1]KAPAK!$Q$3))</f>
        <v>43.159369725000005</v>
      </c>
      <c r="L200" s="521" t="s">
        <v>130</v>
      </c>
      <c r="M200" s="521" t="s">
        <v>526</v>
      </c>
    </row>
    <row r="201" spans="1:13" ht="18.75" customHeight="1" x14ac:dyDescent="0.4">
      <c r="A201" s="8">
        <v>68229466</v>
      </c>
      <c r="B201" s="9">
        <v>8690637957000</v>
      </c>
      <c r="C201" s="147" t="s">
        <v>166</v>
      </c>
      <c r="D201" s="116">
        <v>9</v>
      </c>
      <c r="E201" s="116">
        <v>1200</v>
      </c>
      <c r="F201" s="202">
        <v>61.02</v>
      </c>
      <c r="G201" s="198">
        <v>44.85</v>
      </c>
      <c r="H201" s="337">
        <f>[1]KAPAK!$O$3</f>
        <v>5</v>
      </c>
      <c r="I201" s="117">
        <v>0.08</v>
      </c>
      <c r="J201" s="118">
        <f t="shared" si="3"/>
        <v>34.527495780000002</v>
      </c>
      <c r="K201" s="118">
        <f>(J201+(J201*[1]KAPAK!$Q$3))</f>
        <v>43.159369725000005</v>
      </c>
      <c r="L201" s="521" t="s">
        <v>130</v>
      </c>
      <c r="M201" s="521" t="s">
        <v>526</v>
      </c>
    </row>
    <row r="202" spans="1:13" ht="18.75" customHeight="1" x14ac:dyDescent="0.4">
      <c r="A202" s="8">
        <v>68397582</v>
      </c>
      <c r="B202" s="9">
        <v>8690637973192</v>
      </c>
      <c r="C202" s="147" t="s">
        <v>167</v>
      </c>
      <c r="D202" s="116">
        <v>9</v>
      </c>
      <c r="E202" s="116">
        <v>1200</v>
      </c>
      <c r="F202" s="202">
        <v>61.02</v>
      </c>
      <c r="G202" s="198">
        <v>44.85</v>
      </c>
      <c r="H202" s="337">
        <f>[1]KAPAK!$O$3</f>
        <v>5</v>
      </c>
      <c r="I202" s="117">
        <v>0.08</v>
      </c>
      <c r="J202" s="118">
        <f t="shared" si="3"/>
        <v>34.527495780000002</v>
      </c>
      <c r="K202" s="118">
        <f>(J202+(J202*[1]KAPAK!$Q$3))</f>
        <v>43.159369725000005</v>
      </c>
      <c r="L202" s="521" t="s">
        <v>130</v>
      </c>
      <c r="M202" s="521" t="s">
        <v>526</v>
      </c>
    </row>
    <row r="203" spans="1:13" ht="18.75" customHeight="1" x14ac:dyDescent="0.4">
      <c r="A203" s="8">
        <v>67771771</v>
      </c>
      <c r="B203" s="9">
        <v>8690637907678</v>
      </c>
      <c r="C203" s="147" t="s">
        <v>168</v>
      </c>
      <c r="D203" s="116">
        <v>9</v>
      </c>
      <c r="E203" s="116">
        <v>1200</v>
      </c>
      <c r="F203" s="202">
        <v>61.02</v>
      </c>
      <c r="G203" s="198">
        <v>44.85</v>
      </c>
      <c r="H203" s="337">
        <f>[1]KAPAK!$O$3</f>
        <v>5</v>
      </c>
      <c r="I203" s="117">
        <v>0.08</v>
      </c>
      <c r="J203" s="118">
        <f t="shared" si="3"/>
        <v>34.527495780000002</v>
      </c>
      <c r="K203" s="118">
        <f>(J203+(J203*[1]KAPAK!$Q$3))</f>
        <v>43.159369725000005</v>
      </c>
      <c r="L203" s="521" t="s">
        <v>130</v>
      </c>
      <c r="M203" s="521" t="s">
        <v>526</v>
      </c>
    </row>
    <row r="204" spans="1:13" ht="18.75" customHeight="1" x14ac:dyDescent="0.4">
      <c r="A204" s="8">
        <v>67771777</v>
      </c>
      <c r="B204" s="9">
        <v>8690637907630</v>
      </c>
      <c r="C204" s="147" t="s">
        <v>169</v>
      </c>
      <c r="D204" s="116">
        <v>9</v>
      </c>
      <c r="E204" s="116">
        <v>1200</v>
      </c>
      <c r="F204" s="202">
        <v>61.02</v>
      </c>
      <c r="G204" s="198">
        <v>44.85</v>
      </c>
      <c r="H204" s="337">
        <f>[1]KAPAK!$O$3</f>
        <v>5</v>
      </c>
      <c r="I204" s="117">
        <v>0.08</v>
      </c>
      <c r="J204" s="118">
        <f t="shared" si="3"/>
        <v>34.527495780000002</v>
      </c>
      <c r="K204" s="118">
        <f>(J204+(J204*[1]KAPAK!$Q$3))</f>
        <v>43.159369725000005</v>
      </c>
      <c r="L204" s="521" t="s">
        <v>130</v>
      </c>
      <c r="M204" s="521" t="s">
        <v>526</v>
      </c>
    </row>
    <row r="205" spans="1:13" ht="18.75" customHeight="1" x14ac:dyDescent="0.4">
      <c r="A205" s="8">
        <v>68282956</v>
      </c>
      <c r="B205" s="9">
        <v>8690637959189</v>
      </c>
      <c r="C205" s="147" t="s">
        <v>170</v>
      </c>
      <c r="D205" s="116">
        <v>6</v>
      </c>
      <c r="E205" s="116">
        <v>2570</v>
      </c>
      <c r="F205" s="202">
        <v>84.08</v>
      </c>
      <c r="G205" s="198">
        <v>20</v>
      </c>
      <c r="H205" s="337">
        <f>[1]KAPAK!$O$3</f>
        <v>5</v>
      </c>
      <c r="I205" s="117">
        <v>0.08</v>
      </c>
      <c r="J205" s="118">
        <f t="shared" si="3"/>
        <v>69.012864000000008</v>
      </c>
      <c r="K205" s="118">
        <f>(J205+(J205*[1]KAPAK!$Q$3))</f>
        <v>86.266080000000017</v>
      </c>
      <c r="L205" s="521" t="s">
        <v>130</v>
      </c>
      <c r="M205" s="521" t="s">
        <v>526</v>
      </c>
    </row>
    <row r="206" spans="1:13" ht="18.75" customHeight="1" x14ac:dyDescent="0.4">
      <c r="A206" s="8">
        <v>68282961</v>
      </c>
      <c r="B206" s="9">
        <v>8690637959202</v>
      </c>
      <c r="C206" s="147" t="s">
        <v>171</v>
      </c>
      <c r="D206" s="116">
        <v>6</v>
      </c>
      <c r="E206" s="116">
        <v>2570</v>
      </c>
      <c r="F206" s="202">
        <v>84.08</v>
      </c>
      <c r="G206" s="198">
        <v>20</v>
      </c>
      <c r="H206" s="337">
        <f>[1]KAPAK!$O$3</f>
        <v>5</v>
      </c>
      <c r="I206" s="117">
        <v>0.08</v>
      </c>
      <c r="J206" s="118">
        <f t="shared" si="3"/>
        <v>69.012864000000008</v>
      </c>
      <c r="K206" s="118">
        <f>(J206+(J206*[1]KAPAK!$Q$3))</f>
        <v>86.266080000000017</v>
      </c>
      <c r="L206" s="521" t="s">
        <v>130</v>
      </c>
      <c r="M206" s="521" t="s">
        <v>526</v>
      </c>
    </row>
    <row r="207" spans="1:13" ht="18.75" customHeight="1" x14ac:dyDescent="0.4">
      <c r="A207" s="8">
        <v>68282959</v>
      </c>
      <c r="B207" s="9">
        <v>8690637959196</v>
      </c>
      <c r="C207" s="147" t="s">
        <v>172</v>
      </c>
      <c r="D207" s="116">
        <v>6</v>
      </c>
      <c r="E207" s="116">
        <v>2570</v>
      </c>
      <c r="F207" s="202">
        <v>84.08</v>
      </c>
      <c r="G207" s="198">
        <v>20</v>
      </c>
      <c r="H207" s="337">
        <f>[1]KAPAK!$O$3</f>
        <v>5</v>
      </c>
      <c r="I207" s="117">
        <v>0.08</v>
      </c>
      <c r="J207" s="118">
        <f t="shared" si="3"/>
        <v>69.012864000000008</v>
      </c>
      <c r="K207" s="118">
        <f>(J207+(J207*[1]KAPAK!$Q$3))</f>
        <v>86.266080000000017</v>
      </c>
      <c r="L207" s="521" t="s">
        <v>130</v>
      </c>
      <c r="M207" s="521" t="s">
        <v>526</v>
      </c>
    </row>
    <row r="208" spans="1:13" ht="18.75" customHeight="1" x14ac:dyDescent="0.4">
      <c r="A208" s="8">
        <v>68865027</v>
      </c>
      <c r="B208" s="9">
        <v>8683130022382</v>
      </c>
      <c r="C208" s="147" t="s">
        <v>173</v>
      </c>
      <c r="D208" s="116">
        <v>6</v>
      </c>
      <c r="E208" s="116">
        <v>1690</v>
      </c>
      <c r="F208" s="202">
        <v>73</v>
      </c>
      <c r="G208" s="198">
        <v>31.74</v>
      </c>
      <c r="H208" s="337">
        <f>[1]KAPAK!$O$3</f>
        <v>5</v>
      </c>
      <c r="I208" s="117">
        <v>0.08</v>
      </c>
      <c r="J208" s="118">
        <f t="shared" si="3"/>
        <v>51.12537480000001</v>
      </c>
      <c r="K208" s="118">
        <f>(J208+(J208*[1]KAPAK!$Q$3))</f>
        <v>63.906718500000011</v>
      </c>
      <c r="L208" s="521" t="s">
        <v>130</v>
      </c>
      <c r="M208" s="521" t="s">
        <v>526</v>
      </c>
    </row>
    <row r="209" spans="1:13" ht="18.75" customHeight="1" x14ac:dyDescent="0.4">
      <c r="A209" s="8">
        <v>68865025</v>
      </c>
      <c r="B209" s="9">
        <v>8683130022375</v>
      </c>
      <c r="C209" s="147" t="s">
        <v>174</v>
      </c>
      <c r="D209" s="116">
        <v>6</v>
      </c>
      <c r="E209" s="116">
        <v>1690</v>
      </c>
      <c r="F209" s="202">
        <v>73</v>
      </c>
      <c r="G209" s="198">
        <v>31.74</v>
      </c>
      <c r="H209" s="337">
        <f>[1]KAPAK!$O$3</f>
        <v>5</v>
      </c>
      <c r="I209" s="117">
        <v>0.08</v>
      </c>
      <c r="J209" s="118">
        <f t="shared" si="3"/>
        <v>51.12537480000001</v>
      </c>
      <c r="K209" s="118">
        <f>(J209+(J209*[1]KAPAK!$Q$3))</f>
        <v>63.906718500000011</v>
      </c>
      <c r="L209" s="521" t="s">
        <v>130</v>
      </c>
      <c r="M209" s="521" t="s">
        <v>526</v>
      </c>
    </row>
    <row r="210" spans="1:13" ht="18.75" customHeight="1" x14ac:dyDescent="0.4">
      <c r="A210" s="8">
        <v>68880385</v>
      </c>
      <c r="B210" s="9">
        <v>8683130024188</v>
      </c>
      <c r="C210" s="147" t="s">
        <v>177</v>
      </c>
      <c r="D210" s="116">
        <v>12</v>
      </c>
      <c r="E210" s="116">
        <v>450</v>
      </c>
      <c r="F210" s="202">
        <v>47.14</v>
      </c>
      <c r="G210" s="198">
        <v>19.939999999999998</v>
      </c>
      <c r="H210" s="337">
        <f>[1]KAPAK!$O$3</f>
        <v>5</v>
      </c>
      <c r="I210" s="117">
        <v>0.18</v>
      </c>
      <c r="J210" s="118">
        <f t="shared" si="3"/>
        <v>42.306858364</v>
      </c>
      <c r="K210" s="118">
        <f>(J210+(J210*[1]KAPAK!$Q$3))</f>
        <v>52.883572954999998</v>
      </c>
      <c r="L210" s="521" t="s">
        <v>130</v>
      </c>
      <c r="M210" s="521" t="s">
        <v>526</v>
      </c>
    </row>
    <row r="211" spans="1:13" ht="18.75" customHeight="1" x14ac:dyDescent="0.4">
      <c r="A211" s="8">
        <v>68880383</v>
      </c>
      <c r="B211" s="9">
        <v>8683130024164</v>
      </c>
      <c r="C211" s="147" t="s">
        <v>178</v>
      </c>
      <c r="D211" s="116">
        <v>12</v>
      </c>
      <c r="E211" s="116">
        <v>450</v>
      </c>
      <c r="F211" s="202">
        <v>47.14</v>
      </c>
      <c r="G211" s="198">
        <v>19.939999999999998</v>
      </c>
      <c r="H211" s="337">
        <f>[1]KAPAK!$O$3</f>
        <v>5</v>
      </c>
      <c r="I211" s="117">
        <v>0.18</v>
      </c>
      <c r="J211" s="118">
        <f t="shared" si="3"/>
        <v>42.306858364</v>
      </c>
      <c r="K211" s="118">
        <f>(J211+(J211*[1]KAPAK!$Q$3))</f>
        <v>52.883572954999998</v>
      </c>
      <c r="L211" s="521" t="s">
        <v>130</v>
      </c>
      <c r="M211" s="521" t="s">
        <v>526</v>
      </c>
    </row>
    <row r="212" spans="1:13" ht="18.75" customHeight="1" x14ac:dyDescent="0.4">
      <c r="A212" s="8">
        <v>68880387</v>
      </c>
      <c r="B212" s="9">
        <v>8683130024171</v>
      </c>
      <c r="C212" s="147" t="s">
        <v>179</v>
      </c>
      <c r="D212" s="116">
        <v>12</v>
      </c>
      <c r="E212" s="116">
        <v>450</v>
      </c>
      <c r="F212" s="202">
        <v>47.14</v>
      </c>
      <c r="G212" s="198">
        <v>19.939999999999998</v>
      </c>
      <c r="H212" s="337">
        <f>[1]KAPAK!$O$3</f>
        <v>5</v>
      </c>
      <c r="I212" s="117">
        <v>0.18</v>
      </c>
      <c r="J212" s="118">
        <f t="shared" si="3"/>
        <v>42.306858364</v>
      </c>
      <c r="K212" s="118">
        <f>(J212+(J212*[1]KAPAK!$Q$3))</f>
        <v>52.883572954999998</v>
      </c>
      <c r="L212" s="521" t="s">
        <v>130</v>
      </c>
      <c r="M212" s="521" t="s">
        <v>526</v>
      </c>
    </row>
    <row r="213" spans="1:13" ht="18.75" customHeight="1" x14ac:dyDescent="0.4">
      <c r="A213" s="8">
        <v>69601273</v>
      </c>
      <c r="B213" s="9">
        <v>8683130023600</v>
      </c>
      <c r="C213" s="147" t="s">
        <v>180</v>
      </c>
      <c r="D213" s="116">
        <v>12</v>
      </c>
      <c r="E213" s="116">
        <v>200</v>
      </c>
      <c r="F213" s="202">
        <v>46.09</v>
      </c>
      <c r="G213" s="198">
        <v>31</v>
      </c>
      <c r="H213" s="337">
        <f>[1]KAPAK!$O$3</f>
        <v>5</v>
      </c>
      <c r="I213" s="117">
        <v>0.18</v>
      </c>
      <c r="J213" s="118">
        <f t="shared" si="3"/>
        <v>35.650154100000002</v>
      </c>
      <c r="K213" s="118">
        <f>(J213+(J213*[1]KAPAK!$Q$3))</f>
        <v>44.562692625000004</v>
      </c>
      <c r="L213" s="521" t="s">
        <v>130</v>
      </c>
      <c r="M213" s="521" t="s">
        <v>526</v>
      </c>
    </row>
    <row r="214" spans="1:13" ht="18.75" customHeight="1" x14ac:dyDescent="0.4">
      <c r="A214" s="8">
        <v>69601271</v>
      </c>
      <c r="B214" s="9">
        <v>8683130023617</v>
      </c>
      <c r="C214" s="147" t="s">
        <v>181</v>
      </c>
      <c r="D214" s="116">
        <v>12</v>
      </c>
      <c r="E214" s="116">
        <v>200</v>
      </c>
      <c r="F214" s="202">
        <v>46.09</v>
      </c>
      <c r="G214" s="198">
        <v>31</v>
      </c>
      <c r="H214" s="337">
        <f>[1]KAPAK!$O$3</f>
        <v>5</v>
      </c>
      <c r="I214" s="117">
        <v>0.18</v>
      </c>
      <c r="J214" s="118">
        <f t="shared" si="3"/>
        <v>35.650154100000002</v>
      </c>
      <c r="K214" s="118">
        <f>(J214+(J214*[1]KAPAK!$Q$3))</f>
        <v>44.562692625000004</v>
      </c>
      <c r="L214" s="521" t="s">
        <v>130</v>
      </c>
      <c r="M214" s="521" t="s">
        <v>526</v>
      </c>
    </row>
    <row r="215" spans="1:13" ht="18.75" customHeight="1" x14ac:dyDescent="0.4">
      <c r="A215" s="8">
        <v>68636549</v>
      </c>
      <c r="B215" s="9">
        <v>8690637505294</v>
      </c>
      <c r="C215" s="147" t="s">
        <v>182</v>
      </c>
      <c r="D215" s="116">
        <v>20</v>
      </c>
      <c r="E215" s="116">
        <v>759</v>
      </c>
      <c r="F215" s="202">
        <v>24.69</v>
      </c>
      <c r="G215" s="198">
        <v>13</v>
      </c>
      <c r="H215" s="337">
        <f>[1]KAPAK!$O$3</f>
        <v>5</v>
      </c>
      <c r="I215" s="117">
        <v>0.08</v>
      </c>
      <c r="J215" s="118">
        <f t="shared" si="3"/>
        <v>22.038787800000001</v>
      </c>
      <c r="K215" s="118">
        <f>(J215+(J215*[1]KAPAK!$Q$3))</f>
        <v>27.54848475</v>
      </c>
      <c r="L215" s="521" t="s">
        <v>130</v>
      </c>
      <c r="M215" s="521" t="s">
        <v>526</v>
      </c>
    </row>
    <row r="216" spans="1:13" ht="18.75" customHeight="1" x14ac:dyDescent="0.4">
      <c r="A216" s="8">
        <v>67705466</v>
      </c>
      <c r="B216" s="9">
        <v>8690637895173</v>
      </c>
      <c r="C216" s="147" t="s">
        <v>183</v>
      </c>
      <c r="D216" s="116">
        <v>20</v>
      </c>
      <c r="E216" s="116">
        <v>806</v>
      </c>
      <c r="F216" s="202">
        <v>24.69</v>
      </c>
      <c r="G216" s="198">
        <v>13</v>
      </c>
      <c r="H216" s="337">
        <f>[1]KAPAK!$O$3</f>
        <v>5</v>
      </c>
      <c r="I216" s="117">
        <v>0.08</v>
      </c>
      <c r="J216" s="118">
        <f t="shared" si="3"/>
        <v>22.038787800000001</v>
      </c>
      <c r="K216" s="118">
        <f>(J216+(J216*[1]KAPAK!$Q$3))</f>
        <v>27.54848475</v>
      </c>
      <c r="L216" s="521" t="s">
        <v>130</v>
      </c>
      <c r="M216" s="521" t="s">
        <v>526</v>
      </c>
    </row>
    <row r="217" spans="1:13" ht="18.75" customHeight="1" x14ac:dyDescent="0.4">
      <c r="A217" s="8">
        <v>67705535</v>
      </c>
      <c r="B217" s="9">
        <v>8690637895180</v>
      </c>
      <c r="C217" s="147" t="s">
        <v>184</v>
      </c>
      <c r="D217" s="116">
        <v>20</v>
      </c>
      <c r="E217" s="116">
        <v>806</v>
      </c>
      <c r="F217" s="202">
        <v>24.69</v>
      </c>
      <c r="G217" s="198">
        <v>13</v>
      </c>
      <c r="H217" s="337">
        <f>[1]KAPAK!$O$3</f>
        <v>5</v>
      </c>
      <c r="I217" s="117">
        <v>0.08</v>
      </c>
      <c r="J217" s="118">
        <f t="shared" si="3"/>
        <v>22.038787800000001</v>
      </c>
      <c r="K217" s="118">
        <f>(J217+(J217*[1]KAPAK!$Q$3))</f>
        <v>27.54848475</v>
      </c>
      <c r="L217" s="521" t="s">
        <v>130</v>
      </c>
      <c r="M217" s="521" t="s">
        <v>526</v>
      </c>
    </row>
    <row r="218" spans="1:13" ht="18.75" customHeight="1" x14ac:dyDescent="0.4">
      <c r="A218" s="8">
        <v>67705472</v>
      </c>
      <c r="B218" s="9">
        <v>8690637895159</v>
      </c>
      <c r="C218" s="147" t="s">
        <v>185</v>
      </c>
      <c r="D218" s="116">
        <v>20</v>
      </c>
      <c r="E218" s="116">
        <v>806</v>
      </c>
      <c r="F218" s="202">
        <v>24.69</v>
      </c>
      <c r="G218" s="198">
        <v>13</v>
      </c>
      <c r="H218" s="337">
        <f>[1]KAPAK!$O$3</f>
        <v>5</v>
      </c>
      <c r="I218" s="117">
        <v>0.08</v>
      </c>
      <c r="J218" s="118">
        <f t="shared" si="3"/>
        <v>22.038787800000001</v>
      </c>
      <c r="K218" s="118">
        <f>(J218+(J218*[1]KAPAK!$Q$3))</f>
        <v>27.54848475</v>
      </c>
      <c r="L218" s="521" t="s">
        <v>130</v>
      </c>
      <c r="M218" s="521" t="s">
        <v>526</v>
      </c>
    </row>
    <row r="219" spans="1:13" ht="18.75" customHeight="1" thickBot="1" x14ac:dyDescent="0.45">
      <c r="A219" s="289">
        <v>67706287</v>
      </c>
      <c r="B219" s="303">
        <v>8690637895838</v>
      </c>
      <c r="C219" s="455" t="s">
        <v>186</v>
      </c>
      <c r="D219" s="531">
        <v>20</v>
      </c>
      <c r="E219" s="531">
        <v>806</v>
      </c>
      <c r="F219" s="532">
        <v>24.69</v>
      </c>
      <c r="G219" s="533">
        <v>13</v>
      </c>
      <c r="H219" s="534">
        <f>[1]KAPAK!$O$3</f>
        <v>5</v>
      </c>
      <c r="I219" s="535">
        <v>0.08</v>
      </c>
      <c r="J219" s="536">
        <f t="shared" si="3"/>
        <v>22.038787800000001</v>
      </c>
      <c r="K219" s="536">
        <f>(J219+(J219*[1]KAPAK!$Q$3))</f>
        <v>27.54848475</v>
      </c>
      <c r="L219" s="521" t="s">
        <v>130</v>
      </c>
      <c r="M219" s="521" t="s">
        <v>526</v>
      </c>
    </row>
    <row r="220" spans="1:13" ht="18.75" customHeight="1" thickTop="1" x14ac:dyDescent="0.4">
      <c r="A220" s="10">
        <v>67705537</v>
      </c>
      <c r="B220" s="11">
        <v>8690637895166</v>
      </c>
      <c r="C220" s="133" t="s">
        <v>187</v>
      </c>
      <c r="D220" s="134">
        <v>20</v>
      </c>
      <c r="E220" s="134">
        <v>806</v>
      </c>
      <c r="F220" s="202">
        <v>24.69</v>
      </c>
      <c r="G220" s="198">
        <v>13</v>
      </c>
      <c r="H220" s="537">
        <f>[1]KAPAK!$O$3</f>
        <v>5</v>
      </c>
      <c r="I220" s="135">
        <v>0.08</v>
      </c>
      <c r="J220" s="136">
        <f t="shared" si="3"/>
        <v>22.038787800000001</v>
      </c>
      <c r="K220" s="136">
        <f>(J220+(J220*[1]KAPAK!$Q$3))</f>
        <v>27.54848475</v>
      </c>
      <c r="L220" s="521" t="s">
        <v>130</v>
      </c>
      <c r="M220" s="521" t="s">
        <v>526</v>
      </c>
    </row>
    <row r="221" spans="1:13" ht="18.75" customHeight="1" x14ac:dyDescent="0.4">
      <c r="A221" s="8">
        <v>67935987</v>
      </c>
      <c r="B221" s="9">
        <v>8690637929380</v>
      </c>
      <c r="C221" s="147" t="s">
        <v>190</v>
      </c>
      <c r="D221" s="116">
        <v>9</v>
      </c>
      <c r="E221" s="116">
        <v>1500</v>
      </c>
      <c r="F221" s="202">
        <v>49.38</v>
      </c>
      <c r="G221" s="198">
        <v>23</v>
      </c>
      <c r="H221" s="337">
        <f>[1]KAPAK!$O$3</f>
        <v>5</v>
      </c>
      <c r="I221" s="117">
        <v>0.08</v>
      </c>
      <c r="J221" s="118">
        <f t="shared" si="3"/>
        <v>39.0111876</v>
      </c>
      <c r="K221" s="118">
        <f>(J221+(J221*[1]KAPAK!$Q$3))</f>
        <v>48.763984499999999</v>
      </c>
      <c r="L221" s="521" t="s">
        <v>130</v>
      </c>
      <c r="M221" s="521" t="s">
        <v>526</v>
      </c>
    </row>
    <row r="222" spans="1:13" ht="18.75" customHeight="1" x14ac:dyDescent="0.4">
      <c r="A222" s="8">
        <v>67705523</v>
      </c>
      <c r="B222" s="9">
        <v>8690637895197</v>
      </c>
      <c r="C222" s="147" t="s">
        <v>188</v>
      </c>
      <c r="D222" s="116">
        <v>20</v>
      </c>
      <c r="E222" s="116">
        <v>693</v>
      </c>
      <c r="F222" s="202">
        <v>26.8</v>
      </c>
      <c r="G222" s="198">
        <v>19.850000000000001</v>
      </c>
      <c r="H222" s="337">
        <f>[1]KAPAK!$O$3</f>
        <v>5</v>
      </c>
      <c r="I222" s="117">
        <v>0.08</v>
      </c>
      <c r="J222" s="118">
        <f t="shared" si="3"/>
        <v>22.0386852</v>
      </c>
      <c r="K222" s="118">
        <f>(J222+(J222*[1]KAPAK!$Q$3))</f>
        <v>27.548356500000001</v>
      </c>
      <c r="L222" s="521" t="s">
        <v>130</v>
      </c>
      <c r="M222" s="521" t="s">
        <v>526</v>
      </c>
    </row>
    <row r="223" spans="1:13" ht="18.75" customHeight="1" x14ac:dyDescent="0.4">
      <c r="A223" s="8">
        <v>67727306</v>
      </c>
      <c r="B223" s="9">
        <v>8690637901607</v>
      </c>
      <c r="C223" s="147" t="s">
        <v>189</v>
      </c>
      <c r="D223" s="116">
        <v>20</v>
      </c>
      <c r="E223" s="116">
        <v>675</v>
      </c>
      <c r="F223" s="202">
        <v>24.69</v>
      </c>
      <c r="G223" s="198">
        <v>13</v>
      </c>
      <c r="H223" s="337">
        <f>[1]KAPAK!$O$3</f>
        <v>5</v>
      </c>
      <c r="I223" s="117">
        <v>0.08</v>
      </c>
      <c r="J223" s="118">
        <f t="shared" si="3"/>
        <v>22.038787800000001</v>
      </c>
      <c r="K223" s="118">
        <f>(J223+(J223*[1]KAPAK!$Q$3))</f>
        <v>27.54848475</v>
      </c>
      <c r="L223" s="521" t="s">
        <v>130</v>
      </c>
      <c r="M223" s="521" t="s">
        <v>526</v>
      </c>
    </row>
    <row r="224" spans="1:13" ht="18.75" customHeight="1" x14ac:dyDescent="0.4">
      <c r="A224" s="8">
        <v>68750546</v>
      </c>
      <c r="B224" s="9">
        <v>8690637895371</v>
      </c>
      <c r="C224" s="147" t="s">
        <v>187</v>
      </c>
      <c r="D224" s="116">
        <v>9</v>
      </c>
      <c r="E224" s="116">
        <v>1850</v>
      </c>
      <c r="F224" s="202">
        <v>50.29</v>
      </c>
      <c r="G224" s="198">
        <v>14.5</v>
      </c>
      <c r="H224" s="337">
        <f>[1]KAPAK!$O$3</f>
        <v>5</v>
      </c>
      <c r="I224" s="117">
        <v>0.08</v>
      </c>
      <c r="J224" s="118">
        <f t="shared" si="3"/>
        <v>44.115896700000008</v>
      </c>
      <c r="K224" s="118">
        <f>(J224+(J224*[1]KAPAK!$Q$3))</f>
        <v>55.144870875000009</v>
      </c>
      <c r="L224" s="521" t="s">
        <v>130</v>
      </c>
      <c r="M224" s="521" t="s">
        <v>526</v>
      </c>
    </row>
    <row r="225" spans="1:13" ht="18.75" customHeight="1" x14ac:dyDescent="0.4">
      <c r="A225" s="8">
        <v>68750544</v>
      </c>
      <c r="B225" s="9">
        <v>8690637895265</v>
      </c>
      <c r="C225" s="147" t="s">
        <v>184</v>
      </c>
      <c r="D225" s="116">
        <v>9</v>
      </c>
      <c r="E225" s="116">
        <v>1850</v>
      </c>
      <c r="F225" s="202">
        <v>50.29</v>
      </c>
      <c r="G225" s="198">
        <v>14.5</v>
      </c>
      <c r="H225" s="337">
        <f>[1]KAPAK!$O$3</f>
        <v>5</v>
      </c>
      <c r="I225" s="117">
        <v>0.08</v>
      </c>
      <c r="J225" s="118">
        <f t="shared" si="3"/>
        <v>44.115896700000008</v>
      </c>
      <c r="K225" s="118">
        <f>(J225+(J225*[1]KAPAK!$Q$3))</f>
        <v>55.144870875000009</v>
      </c>
      <c r="L225" s="521" t="s">
        <v>130</v>
      </c>
      <c r="M225" s="521" t="s">
        <v>526</v>
      </c>
    </row>
    <row r="226" spans="1:13" ht="18.75" customHeight="1" x14ac:dyDescent="0.4">
      <c r="A226" s="8">
        <v>68750528</v>
      </c>
      <c r="B226" s="9">
        <v>8690637895258</v>
      </c>
      <c r="C226" s="147" t="s">
        <v>185</v>
      </c>
      <c r="D226" s="116">
        <v>9</v>
      </c>
      <c r="E226" s="116">
        <v>1850</v>
      </c>
      <c r="F226" s="202">
        <v>50.29</v>
      </c>
      <c r="G226" s="198">
        <v>14.5</v>
      </c>
      <c r="H226" s="337">
        <f>[1]KAPAK!$O$3</f>
        <v>5</v>
      </c>
      <c r="I226" s="117">
        <v>0.08</v>
      </c>
      <c r="J226" s="118">
        <f t="shared" si="3"/>
        <v>44.115896700000008</v>
      </c>
      <c r="K226" s="118">
        <f>(J226+(J226*[1]KAPAK!$Q$3))</f>
        <v>55.144870875000009</v>
      </c>
      <c r="L226" s="521" t="s">
        <v>130</v>
      </c>
      <c r="M226" s="521" t="s">
        <v>526</v>
      </c>
    </row>
    <row r="227" spans="1:13" ht="18.75" customHeight="1" x14ac:dyDescent="0.4">
      <c r="A227" s="8">
        <v>68750542</v>
      </c>
      <c r="B227" s="9">
        <v>8690637895388</v>
      </c>
      <c r="C227" s="147" t="s">
        <v>186</v>
      </c>
      <c r="D227" s="116">
        <v>9</v>
      </c>
      <c r="E227" s="116">
        <v>1850</v>
      </c>
      <c r="F227" s="202">
        <v>50.29</v>
      </c>
      <c r="G227" s="198">
        <v>14.5</v>
      </c>
      <c r="H227" s="337">
        <f>[1]KAPAK!$O$3</f>
        <v>5</v>
      </c>
      <c r="I227" s="117">
        <v>0.08</v>
      </c>
      <c r="J227" s="118">
        <f t="shared" si="3"/>
        <v>44.115896700000008</v>
      </c>
      <c r="K227" s="118">
        <f>(J227+(J227*[1]KAPAK!$Q$3))</f>
        <v>55.144870875000009</v>
      </c>
      <c r="L227" s="521" t="s">
        <v>130</v>
      </c>
      <c r="M227" s="521" t="s">
        <v>526</v>
      </c>
    </row>
    <row r="228" spans="1:13" ht="18.75" customHeight="1" x14ac:dyDescent="0.4">
      <c r="A228" s="8">
        <v>68750532</v>
      </c>
      <c r="B228" s="9">
        <v>8690637926938</v>
      </c>
      <c r="C228" s="147" t="s">
        <v>187</v>
      </c>
      <c r="D228" s="116">
        <v>4</v>
      </c>
      <c r="E228" s="116">
        <v>3240</v>
      </c>
      <c r="F228" s="202">
        <v>71.77</v>
      </c>
      <c r="G228" s="198">
        <v>19.45</v>
      </c>
      <c r="H228" s="337">
        <f>[1]KAPAK!$O$3</f>
        <v>5</v>
      </c>
      <c r="I228" s="117">
        <v>0.08</v>
      </c>
      <c r="J228" s="118">
        <f t="shared" si="3"/>
        <v>59.313814109999996</v>
      </c>
      <c r="K228" s="118">
        <f>(J228+(J228*[1]KAPAK!$Q$3))</f>
        <v>74.142267637499998</v>
      </c>
      <c r="L228" s="521" t="s">
        <v>130</v>
      </c>
      <c r="M228" s="521" t="s">
        <v>526</v>
      </c>
    </row>
    <row r="229" spans="1:13" ht="18.75" customHeight="1" x14ac:dyDescent="0.4">
      <c r="A229" s="8">
        <v>68750534</v>
      </c>
      <c r="B229" s="9">
        <v>8690637926945</v>
      </c>
      <c r="C229" s="147" t="s">
        <v>186</v>
      </c>
      <c r="D229" s="116">
        <v>4</v>
      </c>
      <c r="E229" s="116">
        <v>3240</v>
      </c>
      <c r="F229" s="202">
        <v>71.77</v>
      </c>
      <c r="G229" s="198">
        <v>19.45</v>
      </c>
      <c r="H229" s="337">
        <f>[1]KAPAK!$O$3</f>
        <v>5</v>
      </c>
      <c r="I229" s="117">
        <v>0.08</v>
      </c>
      <c r="J229" s="118">
        <f t="shared" si="3"/>
        <v>59.313814109999996</v>
      </c>
      <c r="K229" s="118">
        <f>(J229+(J229*[1]KAPAK!$Q$3))</f>
        <v>74.142267637499998</v>
      </c>
      <c r="L229" s="521" t="s">
        <v>130</v>
      </c>
      <c r="M229" s="521" t="s">
        <v>526</v>
      </c>
    </row>
    <row r="230" spans="1:13" ht="18.75" customHeight="1" x14ac:dyDescent="0.4">
      <c r="A230" s="8">
        <v>68750530</v>
      </c>
      <c r="B230" s="9">
        <v>8690637926921</v>
      </c>
      <c r="C230" s="147" t="s">
        <v>185</v>
      </c>
      <c r="D230" s="116">
        <v>4</v>
      </c>
      <c r="E230" s="116">
        <v>3240</v>
      </c>
      <c r="F230" s="202">
        <v>71.77</v>
      </c>
      <c r="G230" s="198">
        <v>19.45</v>
      </c>
      <c r="H230" s="337">
        <f>[1]KAPAK!$O$3</f>
        <v>5</v>
      </c>
      <c r="I230" s="117">
        <v>0.08</v>
      </c>
      <c r="J230" s="118">
        <f t="shared" si="3"/>
        <v>59.313814109999996</v>
      </c>
      <c r="K230" s="118">
        <f>(J230+(J230*[1]KAPAK!$Q$3))</f>
        <v>74.142267637499998</v>
      </c>
      <c r="L230" s="521" t="s">
        <v>130</v>
      </c>
      <c r="M230" s="521" t="s">
        <v>526</v>
      </c>
    </row>
    <row r="231" spans="1:13" ht="18.75" customHeight="1" x14ac:dyDescent="0.4">
      <c r="A231" s="8">
        <v>20051671</v>
      </c>
      <c r="B231" s="9">
        <v>8690637542640</v>
      </c>
      <c r="C231" s="147" t="s">
        <v>535</v>
      </c>
      <c r="D231" s="116">
        <v>12</v>
      </c>
      <c r="E231" s="116">
        <v>769</v>
      </c>
      <c r="F231" s="202">
        <v>40.659999999999997</v>
      </c>
      <c r="G231" s="198">
        <v>12.9</v>
      </c>
      <c r="H231" s="337">
        <f>[1]KAPAK!$O$3</f>
        <v>5</v>
      </c>
      <c r="I231" s="117">
        <v>0.08</v>
      </c>
      <c r="J231" s="118">
        <f t="shared" si="3"/>
        <v>36.335646359999998</v>
      </c>
      <c r="K231" s="118">
        <f>(J231+(J231*[1]KAPAK!$Q$3))</f>
        <v>45.419557949999998</v>
      </c>
      <c r="L231" s="521" t="s">
        <v>130</v>
      </c>
      <c r="M231" s="521" t="s">
        <v>526</v>
      </c>
    </row>
    <row r="232" spans="1:13" ht="18.75" customHeight="1" x14ac:dyDescent="0.4">
      <c r="A232" s="8">
        <v>67178753</v>
      </c>
      <c r="B232" s="9">
        <v>8710447201329</v>
      </c>
      <c r="C232" s="147" t="s">
        <v>191</v>
      </c>
      <c r="D232" s="116">
        <v>7</v>
      </c>
      <c r="E232" s="116">
        <v>110</v>
      </c>
      <c r="F232" s="202">
        <v>36.659999999999997</v>
      </c>
      <c r="G232" s="198">
        <v>31</v>
      </c>
      <c r="H232" s="337">
        <f>[1]KAPAK!$O$3</f>
        <v>5</v>
      </c>
      <c r="I232" s="117">
        <v>0.08</v>
      </c>
      <c r="J232" s="118">
        <f t="shared" si="3"/>
        <v>25.953080400000001</v>
      </c>
      <c r="K232" s="118">
        <f>(J232+(J232*[1]KAPAK!$Q$3))</f>
        <v>32.441350499999999</v>
      </c>
      <c r="L232" s="521" t="s">
        <v>130</v>
      </c>
      <c r="M232" s="521" t="s">
        <v>526</v>
      </c>
    </row>
    <row r="233" spans="1:13" ht="18.75" customHeight="1" x14ac:dyDescent="0.4">
      <c r="A233" s="8">
        <v>67178755</v>
      </c>
      <c r="B233" s="9">
        <v>8710447201312</v>
      </c>
      <c r="C233" s="147" t="s">
        <v>192</v>
      </c>
      <c r="D233" s="116">
        <v>7</v>
      </c>
      <c r="E233" s="116">
        <v>110</v>
      </c>
      <c r="F233" s="202">
        <v>36.659999999999997</v>
      </c>
      <c r="G233" s="198">
        <v>31</v>
      </c>
      <c r="H233" s="337">
        <f>[1]KAPAK!$O$3</f>
        <v>5</v>
      </c>
      <c r="I233" s="117">
        <v>0.08</v>
      </c>
      <c r="J233" s="118">
        <f t="shared" si="3"/>
        <v>25.953080400000001</v>
      </c>
      <c r="K233" s="118">
        <f>(J233+(J233*[1]KAPAK!$Q$3))</f>
        <v>32.441350499999999</v>
      </c>
      <c r="L233" s="521" t="s">
        <v>130</v>
      </c>
      <c r="M233" s="521" t="s">
        <v>526</v>
      </c>
    </row>
    <row r="234" spans="1:13" ht="18.75" customHeight="1" x14ac:dyDescent="0.4">
      <c r="A234" s="9">
        <v>69571094</v>
      </c>
      <c r="B234" s="9">
        <v>8683130030691</v>
      </c>
      <c r="C234" s="147" t="s">
        <v>191</v>
      </c>
      <c r="D234" s="116">
        <v>7</v>
      </c>
      <c r="E234" s="116">
        <v>110</v>
      </c>
      <c r="F234" s="202">
        <v>36.659999999999997</v>
      </c>
      <c r="G234" s="198">
        <v>31</v>
      </c>
      <c r="H234" s="337">
        <f>[1]KAPAK!$O$3</f>
        <v>5</v>
      </c>
      <c r="I234" s="117">
        <v>0.08</v>
      </c>
      <c r="J234" s="118">
        <f t="shared" si="3"/>
        <v>25.953080400000001</v>
      </c>
      <c r="K234" s="118">
        <f>(J234+(J234*[1]KAPAK!$Q$3))</f>
        <v>32.441350499999999</v>
      </c>
      <c r="L234" s="521" t="s">
        <v>130</v>
      </c>
      <c r="M234" s="521" t="s">
        <v>526</v>
      </c>
    </row>
    <row r="235" spans="1:13" ht="18.75" customHeight="1" x14ac:dyDescent="0.4">
      <c r="A235" s="9">
        <v>69568550</v>
      </c>
      <c r="B235" s="9">
        <v>8683130029985</v>
      </c>
      <c r="C235" s="147" t="s">
        <v>192</v>
      </c>
      <c r="D235" s="116">
        <v>7</v>
      </c>
      <c r="E235" s="116">
        <v>110</v>
      </c>
      <c r="F235" s="202">
        <v>36.659999999999997</v>
      </c>
      <c r="G235" s="198">
        <v>31</v>
      </c>
      <c r="H235" s="337">
        <f>[1]KAPAK!$O$3</f>
        <v>5</v>
      </c>
      <c r="I235" s="117">
        <v>0.08</v>
      </c>
      <c r="J235" s="118">
        <f t="shared" si="3"/>
        <v>25.953080400000001</v>
      </c>
      <c r="K235" s="118">
        <f>(J235+(J235*[1]KAPAK!$Q$3))</f>
        <v>32.441350499999999</v>
      </c>
      <c r="L235" s="521" t="s">
        <v>130</v>
      </c>
      <c r="M235" s="521" t="s">
        <v>526</v>
      </c>
    </row>
    <row r="236" spans="1:13" ht="18.75" customHeight="1" x14ac:dyDescent="0.4">
      <c r="A236" s="8">
        <v>67390725</v>
      </c>
      <c r="B236" s="9">
        <v>8710447402245</v>
      </c>
      <c r="C236" s="147" t="s">
        <v>193</v>
      </c>
      <c r="D236" s="116">
        <v>7</v>
      </c>
      <c r="E236" s="116">
        <v>110</v>
      </c>
      <c r="F236" s="202">
        <v>36.659999999999997</v>
      </c>
      <c r="G236" s="198">
        <v>31</v>
      </c>
      <c r="H236" s="337">
        <f>[1]KAPAK!$O$3</f>
        <v>5</v>
      </c>
      <c r="I236" s="117">
        <v>0.08</v>
      </c>
      <c r="J236" s="118">
        <f t="shared" si="3"/>
        <v>25.953080400000001</v>
      </c>
      <c r="K236" s="118">
        <f>(J236+(J236*[1]KAPAK!$Q$3))</f>
        <v>32.441350499999999</v>
      </c>
      <c r="L236" s="521" t="s">
        <v>130</v>
      </c>
      <c r="M236" s="521" t="s">
        <v>526</v>
      </c>
    </row>
    <row r="237" spans="1:13" ht="18.75" customHeight="1" x14ac:dyDescent="0.4">
      <c r="A237" s="9">
        <v>67109386</v>
      </c>
      <c r="B237" s="9">
        <v>8710908811159</v>
      </c>
      <c r="C237" s="147" t="s">
        <v>194</v>
      </c>
      <c r="D237" s="116">
        <v>9</v>
      </c>
      <c r="E237" s="116">
        <v>55</v>
      </c>
      <c r="F237" s="202">
        <v>23.62</v>
      </c>
      <c r="G237" s="198">
        <v>40</v>
      </c>
      <c r="H237" s="337">
        <f>[1]KAPAK!$O$3</f>
        <v>5</v>
      </c>
      <c r="I237" s="117">
        <v>0.08</v>
      </c>
      <c r="J237" s="118">
        <f t="shared" si="3"/>
        <v>14.540472000000001</v>
      </c>
      <c r="K237" s="118">
        <f>(J237+(J237*[1]KAPAK!$Q$3))</f>
        <v>18.17559</v>
      </c>
      <c r="L237" s="521" t="s">
        <v>130</v>
      </c>
      <c r="M237" s="521" t="s">
        <v>526</v>
      </c>
    </row>
    <row r="238" spans="1:13" ht="18.75" customHeight="1" x14ac:dyDescent="0.4">
      <c r="A238" s="9">
        <v>21164101</v>
      </c>
      <c r="B238" s="9">
        <v>8712561798280</v>
      </c>
      <c r="C238" s="147" t="s">
        <v>195</v>
      </c>
      <c r="D238" s="116">
        <v>9</v>
      </c>
      <c r="E238" s="116">
        <v>55</v>
      </c>
      <c r="F238" s="202">
        <v>23.62</v>
      </c>
      <c r="G238" s="198">
        <v>40</v>
      </c>
      <c r="H238" s="337">
        <f>[1]KAPAK!$O$3</f>
        <v>5</v>
      </c>
      <c r="I238" s="117">
        <v>0.08</v>
      </c>
      <c r="J238" s="118">
        <f t="shared" si="3"/>
        <v>14.540472000000001</v>
      </c>
      <c r="K238" s="118">
        <f>(J238+(J238*[1]KAPAK!$Q$3))</f>
        <v>18.17559</v>
      </c>
      <c r="L238" s="521" t="s">
        <v>130</v>
      </c>
      <c r="M238" s="521" t="s">
        <v>526</v>
      </c>
    </row>
    <row r="239" spans="1:13" ht="18.75" customHeight="1" x14ac:dyDescent="0.4">
      <c r="A239" s="9">
        <v>67390723</v>
      </c>
      <c r="B239" s="9">
        <v>8710447402221</v>
      </c>
      <c r="C239" s="147" t="s">
        <v>196</v>
      </c>
      <c r="D239" s="116">
        <v>9</v>
      </c>
      <c r="E239" s="116">
        <v>55</v>
      </c>
      <c r="F239" s="202">
        <v>23.62</v>
      </c>
      <c r="G239" s="198">
        <v>40</v>
      </c>
      <c r="H239" s="337">
        <f>[1]KAPAK!$O$3</f>
        <v>5</v>
      </c>
      <c r="I239" s="117">
        <v>0.08</v>
      </c>
      <c r="J239" s="118">
        <f t="shared" si="3"/>
        <v>14.540472000000001</v>
      </c>
      <c r="K239" s="118">
        <f>(J239+(J239*[1]KAPAK!$Q$3))</f>
        <v>18.17559</v>
      </c>
      <c r="L239" s="521" t="s">
        <v>130</v>
      </c>
      <c r="M239" s="521" t="s">
        <v>526</v>
      </c>
    </row>
    <row r="240" spans="1:13" ht="18.75" customHeight="1" x14ac:dyDescent="0.4">
      <c r="A240" s="9">
        <v>68651065</v>
      </c>
      <c r="B240" s="9">
        <v>8683130000052</v>
      </c>
      <c r="C240" s="147" t="s">
        <v>197</v>
      </c>
      <c r="D240" s="116">
        <v>8</v>
      </c>
      <c r="E240" s="116">
        <v>1500</v>
      </c>
      <c r="F240" s="202">
        <v>34.21</v>
      </c>
      <c r="G240" s="198">
        <v>33</v>
      </c>
      <c r="H240" s="337">
        <f>[1]KAPAK!$O$3</f>
        <v>5</v>
      </c>
      <c r="I240" s="117">
        <v>0.08</v>
      </c>
      <c r="J240" s="118">
        <f t="shared" si="3"/>
        <v>23.516638199999999</v>
      </c>
      <c r="K240" s="118">
        <f>(J240+(J240*[1]KAPAK!$Q$3))</f>
        <v>29.39579775</v>
      </c>
      <c r="L240" s="521" t="s">
        <v>130</v>
      </c>
      <c r="M240" s="521" t="s">
        <v>526</v>
      </c>
    </row>
    <row r="241" spans="1:13" ht="18.75" customHeight="1" x14ac:dyDescent="0.4">
      <c r="A241" s="9">
        <v>68651059</v>
      </c>
      <c r="B241" s="9">
        <v>8683130000045</v>
      </c>
      <c r="C241" s="147" t="s">
        <v>198</v>
      </c>
      <c r="D241" s="116">
        <v>8</v>
      </c>
      <c r="E241" s="116">
        <v>1500</v>
      </c>
      <c r="F241" s="202">
        <v>34.21</v>
      </c>
      <c r="G241" s="198">
        <v>33</v>
      </c>
      <c r="H241" s="337">
        <f>[1]KAPAK!$O$3</f>
        <v>5</v>
      </c>
      <c r="I241" s="117">
        <v>0.08</v>
      </c>
      <c r="J241" s="118">
        <f t="shared" si="3"/>
        <v>23.516638199999999</v>
      </c>
      <c r="K241" s="118">
        <f>(J241+(J241*[1]KAPAK!$Q$3))</f>
        <v>29.39579775</v>
      </c>
      <c r="L241" s="521" t="s">
        <v>130</v>
      </c>
      <c r="M241" s="521" t="s">
        <v>526</v>
      </c>
    </row>
    <row r="242" spans="1:13" ht="18.75" customHeight="1" x14ac:dyDescent="0.4">
      <c r="A242" s="9">
        <v>68651061</v>
      </c>
      <c r="B242" s="9">
        <v>8683130000014</v>
      </c>
      <c r="C242" s="147" t="s">
        <v>200</v>
      </c>
      <c r="D242" s="116">
        <v>8</v>
      </c>
      <c r="E242" s="116">
        <v>1500</v>
      </c>
      <c r="F242" s="202">
        <v>34.21</v>
      </c>
      <c r="G242" s="198">
        <v>33</v>
      </c>
      <c r="H242" s="337">
        <f>[1]KAPAK!$O$3</f>
        <v>5</v>
      </c>
      <c r="I242" s="117">
        <v>0.08</v>
      </c>
      <c r="J242" s="118">
        <f t="shared" si="3"/>
        <v>23.516638199999999</v>
      </c>
      <c r="K242" s="118">
        <f>(J242+(J242*[1]KAPAK!$Q$3))</f>
        <v>29.39579775</v>
      </c>
      <c r="L242" s="521" t="s">
        <v>130</v>
      </c>
      <c r="M242" s="521" t="s">
        <v>526</v>
      </c>
    </row>
    <row r="243" spans="1:13" ht="18.75" customHeight="1" x14ac:dyDescent="0.4">
      <c r="A243" s="9">
        <v>68208663</v>
      </c>
      <c r="B243" s="9">
        <v>8690637951893</v>
      </c>
      <c r="C243" s="147" t="s">
        <v>201</v>
      </c>
      <c r="D243" s="116">
        <v>12</v>
      </c>
      <c r="E243" s="116">
        <v>461</v>
      </c>
      <c r="F243" s="202">
        <v>24.68</v>
      </c>
      <c r="G243" s="198">
        <v>13</v>
      </c>
      <c r="H243" s="337">
        <f>[1]KAPAK!$O$3</f>
        <v>5</v>
      </c>
      <c r="I243" s="117">
        <v>0.08</v>
      </c>
      <c r="J243" s="118">
        <f t="shared" si="3"/>
        <v>22.0298616</v>
      </c>
      <c r="K243" s="118">
        <f>(J243+(J243*[1]KAPAK!$Q$3))</f>
        <v>27.537327000000001</v>
      </c>
      <c r="L243" s="521" t="s">
        <v>130</v>
      </c>
      <c r="M243" s="521" t="s">
        <v>526</v>
      </c>
    </row>
    <row r="244" spans="1:13" ht="18.75" customHeight="1" x14ac:dyDescent="0.4">
      <c r="A244" s="9">
        <v>68208661</v>
      </c>
      <c r="B244" s="9">
        <v>8690637951886</v>
      </c>
      <c r="C244" s="147" t="s">
        <v>202</v>
      </c>
      <c r="D244" s="116">
        <v>12</v>
      </c>
      <c r="E244" s="116">
        <v>461</v>
      </c>
      <c r="F244" s="202">
        <v>24.68</v>
      </c>
      <c r="G244" s="198">
        <v>13</v>
      </c>
      <c r="H244" s="337">
        <f>[1]KAPAK!$O$3</f>
        <v>5</v>
      </c>
      <c r="I244" s="117">
        <v>0.08</v>
      </c>
      <c r="J244" s="118">
        <f t="shared" si="3"/>
        <v>22.0298616</v>
      </c>
      <c r="K244" s="118">
        <f>(J244+(J244*[1]KAPAK!$Q$3))</f>
        <v>27.537327000000001</v>
      </c>
      <c r="L244" s="521" t="s">
        <v>130</v>
      </c>
      <c r="M244" s="521" t="s">
        <v>526</v>
      </c>
    </row>
    <row r="245" spans="1:13" ht="18.75" customHeight="1" x14ac:dyDescent="0.4">
      <c r="A245" s="9">
        <v>20026903</v>
      </c>
      <c r="B245" s="9">
        <v>8690637038655</v>
      </c>
      <c r="C245" s="147" t="s">
        <v>203</v>
      </c>
      <c r="D245" s="116">
        <v>12</v>
      </c>
      <c r="E245" s="116">
        <v>1025</v>
      </c>
      <c r="F245" s="202">
        <v>81.400000000000006</v>
      </c>
      <c r="G245" s="198">
        <v>12</v>
      </c>
      <c r="H245" s="337">
        <f>[1]KAPAK!$O$3</f>
        <v>5</v>
      </c>
      <c r="I245" s="117">
        <v>0.08</v>
      </c>
      <c r="J245" s="118">
        <f t="shared" si="3"/>
        <v>73.494432000000018</v>
      </c>
      <c r="K245" s="118">
        <f>(J245+(J245*[1]KAPAK!$Q$3))</f>
        <v>91.868040000000022</v>
      </c>
      <c r="L245" s="521" t="s">
        <v>130</v>
      </c>
      <c r="M245" s="521" t="s">
        <v>526</v>
      </c>
    </row>
    <row r="246" spans="1:13" ht="18.75" customHeight="1" x14ac:dyDescent="0.4">
      <c r="A246" s="9">
        <v>20026904</v>
      </c>
      <c r="B246" s="9">
        <v>8690637038679</v>
      </c>
      <c r="C246" s="147" t="s">
        <v>203</v>
      </c>
      <c r="D246" s="116">
        <v>9</v>
      </c>
      <c r="E246" s="116">
        <v>2050</v>
      </c>
      <c r="F246" s="202">
        <v>127.95</v>
      </c>
      <c r="G246" s="198">
        <v>12</v>
      </c>
      <c r="H246" s="337">
        <f>[1]KAPAK!$O$3</f>
        <v>5</v>
      </c>
      <c r="I246" s="117">
        <v>0.08</v>
      </c>
      <c r="J246" s="118">
        <f t="shared" si="3"/>
        <v>115.52349600000001</v>
      </c>
      <c r="K246" s="118">
        <f>(J246+(J246*[1]KAPAK!$Q$3))</f>
        <v>144.40437</v>
      </c>
      <c r="L246" s="521" t="s">
        <v>130</v>
      </c>
      <c r="M246" s="521" t="s">
        <v>526</v>
      </c>
    </row>
    <row r="247" spans="1:13" ht="18.75" customHeight="1" x14ac:dyDescent="0.4">
      <c r="A247" s="9">
        <v>68793279</v>
      </c>
      <c r="B247" s="9">
        <v>8683130012734</v>
      </c>
      <c r="C247" s="147" t="s">
        <v>204</v>
      </c>
      <c r="D247" s="116">
        <v>9</v>
      </c>
      <c r="E247" s="116">
        <v>1014</v>
      </c>
      <c r="F247" s="202">
        <v>27.94</v>
      </c>
      <c r="G247" s="198">
        <v>17.2</v>
      </c>
      <c r="H247" s="337">
        <f>[1]KAPAK!$O$3</f>
        <v>5</v>
      </c>
      <c r="I247" s="117">
        <v>0.08</v>
      </c>
      <c r="J247" s="118">
        <f t="shared" si="3"/>
        <v>23.735812320000004</v>
      </c>
      <c r="K247" s="118">
        <f>(J247+(J247*[1]KAPAK!$Q$3))</f>
        <v>29.669765400000006</v>
      </c>
      <c r="L247" s="521" t="s">
        <v>130</v>
      </c>
      <c r="M247" s="521" t="s">
        <v>526</v>
      </c>
    </row>
    <row r="248" spans="1:13" ht="18.75" customHeight="1" x14ac:dyDescent="0.4">
      <c r="A248" s="9">
        <v>68911820</v>
      </c>
      <c r="B248" s="9">
        <v>8683130024263</v>
      </c>
      <c r="C248" s="147" t="s">
        <v>205</v>
      </c>
      <c r="D248" s="116">
        <v>20</v>
      </c>
      <c r="E248" s="116">
        <v>806</v>
      </c>
      <c r="F248" s="202">
        <v>14.64</v>
      </c>
      <c r="G248" s="198">
        <v>8</v>
      </c>
      <c r="H248" s="337">
        <f>[1]KAPAK!$O$3</f>
        <v>5</v>
      </c>
      <c r="I248" s="117">
        <v>0.08</v>
      </c>
      <c r="J248" s="118">
        <f t="shared" si="3"/>
        <v>13.818988800000001</v>
      </c>
      <c r="K248" s="118">
        <f>(J248+(J248*[1]KAPAK!$Q$3))</f>
        <v>17.273736000000003</v>
      </c>
      <c r="L248" s="521" t="s">
        <v>130</v>
      </c>
      <c r="M248" s="521" t="s">
        <v>526</v>
      </c>
    </row>
    <row r="249" spans="1:13" ht="18.75" customHeight="1" x14ac:dyDescent="0.4">
      <c r="A249" s="9">
        <v>68793281</v>
      </c>
      <c r="B249" s="9">
        <v>8683130012703</v>
      </c>
      <c r="C249" s="147" t="s">
        <v>206</v>
      </c>
      <c r="D249" s="116">
        <v>16</v>
      </c>
      <c r="E249" s="116">
        <v>1014</v>
      </c>
      <c r="F249" s="202">
        <v>19.73</v>
      </c>
      <c r="G249" s="198">
        <v>7.0000000000000009</v>
      </c>
      <c r="H249" s="337">
        <f>[1]KAPAK!$O$3</f>
        <v>5</v>
      </c>
      <c r="I249" s="117">
        <v>0.08</v>
      </c>
      <c r="J249" s="118">
        <f t="shared" si="3"/>
        <v>18.8259714</v>
      </c>
      <c r="K249" s="118">
        <f>(J249+(J249*[1]KAPAK!$Q$3))</f>
        <v>23.53246425</v>
      </c>
      <c r="L249" s="521" t="s">
        <v>130</v>
      </c>
      <c r="M249" s="521" t="s">
        <v>526</v>
      </c>
    </row>
    <row r="250" spans="1:13" ht="18.75" customHeight="1" x14ac:dyDescent="0.4">
      <c r="A250" s="9">
        <v>68793277</v>
      </c>
      <c r="B250" s="9">
        <v>8683130012727</v>
      </c>
      <c r="C250" s="147" t="s">
        <v>207</v>
      </c>
      <c r="D250" s="116">
        <v>9</v>
      </c>
      <c r="E250" s="116">
        <v>1017</v>
      </c>
      <c r="F250" s="202">
        <v>27.94</v>
      </c>
      <c r="G250" s="198">
        <v>17.2</v>
      </c>
      <c r="H250" s="337">
        <f>[1]KAPAK!$O$3</f>
        <v>5</v>
      </c>
      <c r="I250" s="117">
        <v>0.08</v>
      </c>
      <c r="J250" s="118">
        <f t="shared" si="3"/>
        <v>23.735812320000004</v>
      </c>
      <c r="K250" s="118">
        <f>(J250+(J250*[1]KAPAK!$Q$3))</f>
        <v>29.669765400000006</v>
      </c>
      <c r="L250" s="521" t="s">
        <v>130</v>
      </c>
      <c r="M250" s="521" t="s">
        <v>526</v>
      </c>
    </row>
    <row r="251" spans="1:13" ht="18.75" customHeight="1" x14ac:dyDescent="0.4">
      <c r="A251" s="9">
        <v>67147478</v>
      </c>
      <c r="B251" s="9">
        <v>8690637817335</v>
      </c>
      <c r="C251" s="147" t="s">
        <v>208</v>
      </c>
      <c r="D251" s="116">
        <v>16</v>
      </c>
      <c r="E251" s="116">
        <v>778.5</v>
      </c>
      <c r="F251" s="202">
        <v>33.4</v>
      </c>
      <c r="G251" s="198">
        <v>11</v>
      </c>
      <c r="H251" s="337">
        <f>[1]KAPAK!$O$3</f>
        <v>5</v>
      </c>
      <c r="I251" s="117">
        <v>0.08</v>
      </c>
      <c r="J251" s="118">
        <f t="shared" si="3"/>
        <v>30.498876000000003</v>
      </c>
      <c r="K251" s="118">
        <f>(J251+(J251*[1]KAPAK!$Q$3))</f>
        <v>38.123595000000002</v>
      </c>
      <c r="L251" s="521" t="s">
        <v>130</v>
      </c>
      <c r="M251" s="521" t="s">
        <v>526</v>
      </c>
    </row>
    <row r="252" spans="1:13" ht="18.75" customHeight="1" x14ac:dyDescent="0.4">
      <c r="A252" s="9">
        <v>21166552</v>
      </c>
      <c r="B252" s="9">
        <v>8690521042751</v>
      </c>
      <c r="C252" s="147" t="s">
        <v>209</v>
      </c>
      <c r="D252" s="116">
        <v>16</v>
      </c>
      <c r="E252" s="538">
        <v>768.75</v>
      </c>
      <c r="F252" s="202">
        <v>33.4</v>
      </c>
      <c r="G252" s="198">
        <v>11</v>
      </c>
      <c r="H252" s="337">
        <f>[1]KAPAK!$O$3</f>
        <v>5</v>
      </c>
      <c r="I252" s="117">
        <v>0.08</v>
      </c>
      <c r="J252" s="118">
        <f t="shared" si="3"/>
        <v>30.498876000000003</v>
      </c>
      <c r="K252" s="118">
        <f>(J252+(J252*[1]KAPAK!$Q$3))</f>
        <v>38.123595000000002</v>
      </c>
      <c r="L252" s="521" t="s">
        <v>130</v>
      </c>
      <c r="M252" s="521" t="s">
        <v>526</v>
      </c>
    </row>
    <row r="253" spans="1:13" ht="18.75" customHeight="1" x14ac:dyDescent="0.4">
      <c r="A253" s="9">
        <v>21166554</v>
      </c>
      <c r="B253" s="9">
        <v>8690521042805</v>
      </c>
      <c r="C253" s="147" t="s">
        <v>210</v>
      </c>
      <c r="D253" s="116">
        <v>16</v>
      </c>
      <c r="E253" s="538">
        <v>768.75</v>
      </c>
      <c r="F253" s="202">
        <v>33.4</v>
      </c>
      <c r="G253" s="198">
        <v>11</v>
      </c>
      <c r="H253" s="337">
        <f>[1]KAPAK!$O$3</f>
        <v>5</v>
      </c>
      <c r="I253" s="117">
        <v>0.08</v>
      </c>
      <c r="J253" s="118">
        <f t="shared" si="3"/>
        <v>30.498876000000003</v>
      </c>
      <c r="K253" s="118">
        <f>(J253+(J253*[1]KAPAK!$Q$3))</f>
        <v>38.123595000000002</v>
      </c>
      <c r="L253" s="521" t="s">
        <v>130</v>
      </c>
      <c r="M253" s="521" t="s">
        <v>526</v>
      </c>
    </row>
    <row r="254" spans="1:13" ht="18.75" customHeight="1" x14ac:dyDescent="0.4">
      <c r="A254" s="9">
        <v>67674110</v>
      </c>
      <c r="B254" s="9">
        <v>8690637890468</v>
      </c>
      <c r="C254" s="147" t="s">
        <v>536</v>
      </c>
      <c r="D254" s="116">
        <v>16</v>
      </c>
      <c r="E254" s="116">
        <v>768</v>
      </c>
      <c r="F254" s="202">
        <v>33.4</v>
      </c>
      <c r="G254" s="198">
        <v>11</v>
      </c>
      <c r="H254" s="337">
        <f>[1]KAPAK!$O$3</f>
        <v>5</v>
      </c>
      <c r="I254" s="117">
        <v>0.08</v>
      </c>
      <c r="J254" s="118">
        <f t="shared" si="3"/>
        <v>30.498876000000003</v>
      </c>
      <c r="K254" s="118">
        <f>(J254+(J254*[1]KAPAK!$Q$3))</f>
        <v>38.123595000000002</v>
      </c>
      <c r="L254" s="521" t="s">
        <v>130</v>
      </c>
      <c r="M254" s="521" t="s">
        <v>526</v>
      </c>
    </row>
    <row r="255" spans="1:13" ht="18.75" customHeight="1" thickBot="1" x14ac:dyDescent="0.45">
      <c r="A255" s="303">
        <v>67674112</v>
      </c>
      <c r="B255" s="303">
        <v>8690637890420</v>
      </c>
      <c r="C255" s="455" t="s">
        <v>211</v>
      </c>
      <c r="D255" s="531">
        <v>16</v>
      </c>
      <c r="E255" s="531">
        <v>768</v>
      </c>
      <c r="F255" s="532">
        <v>33.4</v>
      </c>
      <c r="G255" s="533">
        <v>11</v>
      </c>
      <c r="H255" s="534">
        <f>[1]KAPAK!$O$3</f>
        <v>5</v>
      </c>
      <c r="I255" s="535">
        <v>0.08</v>
      </c>
      <c r="J255" s="536">
        <f t="shared" si="3"/>
        <v>30.498876000000003</v>
      </c>
      <c r="K255" s="536">
        <f>(J255+(J255*[1]KAPAK!$Q$3))</f>
        <v>38.123595000000002</v>
      </c>
      <c r="L255" s="521" t="s">
        <v>130</v>
      </c>
      <c r="M255" s="521" t="s">
        <v>526</v>
      </c>
    </row>
    <row r="256" spans="1:13" ht="18.75" customHeight="1" thickTop="1" x14ac:dyDescent="0.4">
      <c r="A256" s="11">
        <v>68656344</v>
      </c>
      <c r="B256" s="11">
        <v>8683130000540</v>
      </c>
      <c r="C256" s="133" t="s">
        <v>212</v>
      </c>
      <c r="D256" s="134">
        <v>16</v>
      </c>
      <c r="E256" s="134">
        <v>895</v>
      </c>
      <c r="F256" s="530">
        <v>37.369999999999997</v>
      </c>
      <c r="G256" s="198">
        <v>35</v>
      </c>
      <c r="H256" s="537">
        <f>[1]KAPAK!$O$3</f>
        <v>5</v>
      </c>
      <c r="I256" s="135">
        <v>0.08</v>
      </c>
      <c r="J256" s="136">
        <f t="shared" si="3"/>
        <v>24.922053000000002</v>
      </c>
      <c r="K256" s="136">
        <f>(J256+(J256*[1]KAPAK!$Q$3))</f>
        <v>31.152566250000003</v>
      </c>
      <c r="L256" s="521" t="s">
        <v>130</v>
      </c>
      <c r="M256" s="521" t="s">
        <v>526</v>
      </c>
    </row>
    <row r="257" spans="1:13" ht="18.75" customHeight="1" x14ac:dyDescent="0.4">
      <c r="A257" s="9">
        <v>68656346</v>
      </c>
      <c r="B257" s="9">
        <v>8683130000533</v>
      </c>
      <c r="C257" s="147" t="s">
        <v>537</v>
      </c>
      <c r="D257" s="116">
        <v>16</v>
      </c>
      <c r="E257" s="116">
        <v>895</v>
      </c>
      <c r="F257" s="202">
        <v>37.369999999999997</v>
      </c>
      <c r="G257" s="198">
        <v>35</v>
      </c>
      <c r="H257" s="337">
        <f>[1]KAPAK!$O$3</f>
        <v>5</v>
      </c>
      <c r="I257" s="117">
        <v>0.08</v>
      </c>
      <c r="J257" s="118">
        <f t="shared" si="3"/>
        <v>24.922053000000002</v>
      </c>
      <c r="K257" s="118">
        <f>(J257+(J257*[1]KAPAK!$Q$3))</f>
        <v>31.152566250000003</v>
      </c>
      <c r="L257" s="521" t="s">
        <v>130</v>
      </c>
      <c r="M257" s="521" t="s">
        <v>526</v>
      </c>
    </row>
    <row r="258" spans="1:13" ht="18.75" customHeight="1" x14ac:dyDescent="0.4">
      <c r="A258" s="8">
        <v>68656340</v>
      </c>
      <c r="B258" s="9">
        <v>8683130000557</v>
      </c>
      <c r="C258" s="147" t="s">
        <v>213</v>
      </c>
      <c r="D258" s="116">
        <v>16</v>
      </c>
      <c r="E258" s="116">
        <v>895</v>
      </c>
      <c r="F258" s="202">
        <v>31.43</v>
      </c>
      <c r="G258" s="198">
        <v>35</v>
      </c>
      <c r="H258" s="337">
        <f>[1]KAPAK!$O$3</f>
        <v>5</v>
      </c>
      <c r="I258" s="117">
        <v>0.08</v>
      </c>
      <c r="J258" s="118">
        <f t="shared" ref="J258:J321" si="4">(((F258-F258*G258%)-((F258-F258*G258%)*H258%)))*(1+I258)</f>
        <v>20.960667000000004</v>
      </c>
      <c r="K258" s="118">
        <f>(J258+(J258*[1]KAPAK!$Q$3))</f>
        <v>26.200833750000005</v>
      </c>
      <c r="L258" s="521" t="s">
        <v>130</v>
      </c>
      <c r="M258" s="521" t="s">
        <v>526</v>
      </c>
    </row>
    <row r="259" spans="1:13" ht="18.75" customHeight="1" thickBot="1" x14ac:dyDescent="0.45">
      <c r="A259" s="289">
        <v>68656338</v>
      </c>
      <c r="B259" s="303">
        <v>8683130000519</v>
      </c>
      <c r="C259" s="455" t="s">
        <v>214</v>
      </c>
      <c r="D259" s="531">
        <v>16</v>
      </c>
      <c r="E259" s="531">
        <v>895</v>
      </c>
      <c r="F259" s="532">
        <v>31.43</v>
      </c>
      <c r="G259" s="533">
        <v>35</v>
      </c>
      <c r="H259" s="534">
        <f>[1]KAPAK!$O$3</f>
        <v>5</v>
      </c>
      <c r="I259" s="535">
        <v>0.08</v>
      </c>
      <c r="J259" s="536">
        <f t="shared" si="4"/>
        <v>20.960667000000004</v>
      </c>
      <c r="K259" s="536">
        <f>(J259+(J259*[1]KAPAK!$Q$3))</f>
        <v>26.200833750000005</v>
      </c>
      <c r="L259" s="521" t="s">
        <v>130</v>
      </c>
      <c r="M259" s="521" t="s">
        <v>526</v>
      </c>
    </row>
    <row r="260" spans="1:13" ht="18.75" customHeight="1" thickTop="1" x14ac:dyDescent="0.4">
      <c r="A260" s="10">
        <v>67481378</v>
      </c>
      <c r="B260" s="11">
        <v>8690637866067</v>
      </c>
      <c r="C260" s="133" t="s">
        <v>215</v>
      </c>
      <c r="D260" s="134">
        <v>16</v>
      </c>
      <c r="E260" s="134">
        <v>450</v>
      </c>
      <c r="F260" s="202">
        <v>22.67</v>
      </c>
      <c r="G260" s="198">
        <v>14</v>
      </c>
      <c r="H260" s="537">
        <f>[1]KAPAK!$O$3</f>
        <v>5</v>
      </c>
      <c r="I260" s="135">
        <v>0.08</v>
      </c>
      <c r="J260" s="136">
        <f t="shared" si="4"/>
        <v>20.003101200000003</v>
      </c>
      <c r="K260" s="136">
        <f>(J260+(J260*[1]KAPAK!$Q$3))</f>
        <v>25.003876500000004</v>
      </c>
      <c r="L260" s="521" t="s">
        <v>130</v>
      </c>
      <c r="M260" s="521" t="s">
        <v>526</v>
      </c>
    </row>
    <row r="261" spans="1:13" ht="18.75" customHeight="1" x14ac:dyDescent="0.4">
      <c r="A261" s="8">
        <v>68617194</v>
      </c>
      <c r="B261" s="9">
        <v>8690637727887</v>
      </c>
      <c r="C261" s="147" t="s">
        <v>217</v>
      </c>
      <c r="D261" s="116">
        <v>16</v>
      </c>
      <c r="E261" s="116">
        <v>500</v>
      </c>
      <c r="F261" s="202">
        <v>22.67</v>
      </c>
      <c r="G261" s="198">
        <v>14</v>
      </c>
      <c r="H261" s="337">
        <f>[1]KAPAK!$O$3</f>
        <v>5</v>
      </c>
      <c r="I261" s="117">
        <v>0.08</v>
      </c>
      <c r="J261" s="118">
        <f t="shared" si="4"/>
        <v>20.003101200000003</v>
      </c>
      <c r="K261" s="118">
        <f>(J261+(J261*[1]KAPAK!$Q$3))</f>
        <v>25.003876500000004</v>
      </c>
      <c r="L261" s="521" t="s">
        <v>130</v>
      </c>
      <c r="M261" s="521" t="s">
        <v>526</v>
      </c>
    </row>
    <row r="262" spans="1:13" ht="18.75" customHeight="1" x14ac:dyDescent="0.4">
      <c r="A262" s="8">
        <v>67481382</v>
      </c>
      <c r="B262" s="9">
        <v>8690637866081</v>
      </c>
      <c r="C262" s="147" t="s">
        <v>216</v>
      </c>
      <c r="D262" s="116">
        <v>16</v>
      </c>
      <c r="E262" s="116">
        <v>450</v>
      </c>
      <c r="F262" s="202">
        <v>22.67</v>
      </c>
      <c r="G262" s="198">
        <v>14</v>
      </c>
      <c r="H262" s="337">
        <f>[1]KAPAK!$O$3</f>
        <v>5</v>
      </c>
      <c r="I262" s="117">
        <v>0.08</v>
      </c>
      <c r="J262" s="118">
        <f t="shared" si="4"/>
        <v>20.003101200000003</v>
      </c>
      <c r="K262" s="118">
        <f>(J262+(J262*[1]KAPAK!$Q$3))</f>
        <v>25.003876500000004</v>
      </c>
      <c r="L262" s="521" t="s">
        <v>130</v>
      </c>
      <c r="M262" s="521" t="s">
        <v>526</v>
      </c>
    </row>
    <row r="263" spans="1:13" ht="18.75" customHeight="1" x14ac:dyDescent="0.4">
      <c r="A263" s="8">
        <v>68617192</v>
      </c>
      <c r="B263" s="9">
        <v>8690637068768</v>
      </c>
      <c r="C263" s="147" t="s">
        <v>218</v>
      </c>
      <c r="D263" s="116">
        <v>16</v>
      </c>
      <c r="E263" s="116">
        <v>500</v>
      </c>
      <c r="F263" s="202">
        <v>22.67</v>
      </c>
      <c r="G263" s="198">
        <v>14</v>
      </c>
      <c r="H263" s="337">
        <f>[1]KAPAK!$O$3</f>
        <v>5</v>
      </c>
      <c r="I263" s="117">
        <v>0.08</v>
      </c>
      <c r="J263" s="118">
        <f t="shared" si="4"/>
        <v>20.003101200000003</v>
      </c>
      <c r="K263" s="118">
        <f>(J263+(J263*[1]KAPAK!$Q$3))</f>
        <v>25.003876500000004</v>
      </c>
      <c r="L263" s="521" t="s">
        <v>130</v>
      </c>
      <c r="M263" s="521" t="s">
        <v>526</v>
      </c>
    </row>
    <row r="264" spans="1:13" ht="18.75" customHeight="1" x14ac:dyDescent="0.4">
      <c r="A264" s="8">
        <v>68617190</v>
      </c>
      <c r="B264" s="9">
        <v>8690637069864</v>
      </c>
      <c r="C264" s="147" t="s">
        <v>219</v>
      </c>
      <c r="D264" s="116">
        <v>16</v>
      </c>
      <c r="E264" s="116">
        <v>500</v>
      </c>
      <c r="F264" s="202">
        <v>22.67</v>
      </c>
      <c r="G264" s="198">
        <v>14</v>
      </c>
      <c r="H264" s="337">
        <f>[1]KAPAK!$O$3</f>
        <v>5</v>
      </c>
      <c r="I264" s="117">
        <v>0.08</v>
      </c>
      <c r="J264" s="118">
        <f t="shared" si="4"/>
        <v>20.003101200000003</v>
      </c>
      <c r="K264" s="118">
        <f>(J264+(J264*[1]KAPAK!$Q$3))</f>
        <v>25.003876500000004</v>
      </c>
      <c r="L264" s="521" t="s">
        <v>130</v>
      </c>
      <c r="M264" s="521" t="s">
        <v>526</v>
      </c>
    </row>
    <row r="265" spans="1:13" ht="18.75" customHeight="1" x14ac:dyDescent="0.4">
      <c r="A265" s="8">
        <v>67481376</v>
      </c>
      <c r="B265" s="9">
        <v>8690637866050</v>
      </c>
      <c r="C265" s="147" t="s">
        <v>220</v>
      </c>
      <c r="D265" s="116">
        <v>16</v>
      </c>
      <c r="E265" s="116">
        <v>675</v>
      </c>
      <c r="F265" s="202">
        <v>34.07</v>
      </c>
      <c r="G265" s="198">
        <v>12.31</v>
      </c>
      <c r="H265" s="337">
        <f>[1]KAPAK!$O$3</f>
        <v>5</v>
      </c>
      <c r="I265" s="117">
        <v>0.08</v>
      </c>
      <c r="J265" s="118">
        <f t="shared" si="4"/>
        <v>30.652758558000002</v>
      </c>
      <c r="K265" s="118">
        <f>(J265+(J265*[1]KAPAK!$Q$3))</f>
        <v>38.315948197500006</v>
      </c>
      <c r="L265" s="521" t="s">
        <v>130</v>
      </c>
      <c r="M265" s="521" t="s">
        <v>526</v>
      </c>
    </row>
    <row r="266" spans="1:13" ht="18.75" customHeight="1" x14ac:dyDescent="0.4">
      <c r="A266" s="8">
        <v>67481380</v>
      </c>
      <c r="B266" s="9">
        <v>8690637866074</v>
      </c>
      <c r="C266" s="147" t="s">
        <v>221</v>
      </c>
      <c r="D266" s="116">
        <v>16</v>
      </c>
      <c r="E266" s="116">
        <v>675</v>
      </c>
      <c r="F266" s="202">
        <v>34.07</v>
      </c>
      <c r="G266" s="198">
        <v>12.31</v>
      </c>
      <c r="H266" s="337">
        <f>[1]KAPAK!$O$3</f>
        <v>5</v>
      </c>
      <c r="I266" s="117">
        <v>0.08</v>
      </c>
      <c r="J266" s="118">
        <f t="shared" si="4"/>
        <v>30.652758558000002</v>
      </c>
      <c r="K266" s="118">
        <f>(J266+(J266*[1]KAPAK!$Q$3))</f>
        <v>38.315948197500006</v>
      </c>
      <c r="L266" s="521" t="s">
        <v>130</v>
      </c>
      <c r="M266" s="521" t="s">
        <v>526</v>
      </c>
    </row>
    <row r="267" spans="1:13" ht="18.75" customHeight="1" x14ac:dyDescent="0.4">
      <c r="A267" s="8">
        <v>68617229</v>
      </c>
      <c r="B267" s="9">
        <v>8690637727863</v>
      </c>
      <c r="C267" s="147" t="s">
        <v>217</v>
      </c>
      <c r="D267" s="116">
        <v>16</v>
      </c>
      <c r="E267" s="116">
        <v>750</v>
      </c>
      <c r="F267" s="202">
        <v>34.07</v>
      </c>
      <c r="G267" s="198">
        <v>12.31</v>
      </c>
      <c r="H267" s="337">
        <f>[1]KAPAK!$O$3</f>
        <v>5</v>
      </c>
      <c r="I267" s="117">
        <v>0.08</v>
      </c>
      <c r="J267" s="118">
        <f t="shared" si="4"/>
        <v>30.652758558000002</v>
      </c>
      <c r="K267" s="118">
        <f>(J267+(J267*[1]KAPAK!$Q$3))</f>
        <v>38.315948197500006</v>
      </c>
      <c r="L267" s="521" t="s">
        <v>130</v>
      </c>
      <c r="M267" s="521" t="s">
        <v>526</v>
      </c>
    </row>
    <row r="268" spans="1:13" ht="18.75" customHeight="1" x14ac:dyDescent="0.4">
      <c r="A268" s="8">
        <v>68617234</v>
      </c>
      <c r="B268" s="9">
        <v>8690637069826</v>
      </c>
      <c r="C268" s="147" t="s">
        <v>222</v>
      </c>
      <c r="D268" s="116">
        <v>16</v>
      </c>
      <c r="E268" s="116">
        <v>750</v>
      </c>
      <c r="F268" s="202">
        <v>34.07</v>
      </c>
      <c r="G268" s="198">
        <v>12.31</v>
      </c>
      <c r="H268" s="337">
        <f>[1]KAPAK!$O$3</f>
        <v>5</v>
      </c>
      <c r="I268" s="117">
        <v>0.08</v>
      </c>
      <c r="J268" s="118">
        <f t="shared" si="4"/>
        <v>30.652758558000002</v>
      </c>
      <c r="K268" s="118">
        <f>(J268+(J268*[1]KAPAK!$Q$3))</f>
        <v>38.315948197500006</v>
      </c>
      <c r="L268" s="521" t="s">
        <v>130</v>
      </c>
      <c r="M268" s="521" t="s">
        <v>526</v>
      </c>
    </row>
    <row r="269" spans="1:13" ht="18.75" customHeight="1" x14ac:dyDescent="0.4">
      <c r="A269" s="8">
        <v>68617220</v>
      </c>
      <c r="B269" s="9">
        <v>8690637069840</v>
      </c>
      <c r="C269" s="147" t="s">
        <v>223</v>
      </c>
      <c r="D269" s="116">
        <v>16</v>
      </c>
      <c r="E269" s="116">
        <v>750</v>
      </c>
      <c r="F269" s="202">
        <v>34.07</v>
      </c>
      <c r="G269" s="198">
        <v>12.31</v>
      </c>
      <c r="H269" s="337">
        <f>[1]KAPAK!$O$3</f>
        <v>5</v>
      </c>
      <c r="I269" s="117">
        <v>0.08</v>
      </c>
      <c r="J269" s="118">
        <f t="shared" si="4"/>
        <v>30.652758558000002</v>
      </c>
      <c r="K269" s="118">
        <f>(J269+(J269*[1]KAPAK!$Q$3))</f>
        <v>38.315948197500006</v>
      </c>
      <c r="L269" s="521" t="s">
        <v>130</v>
      </c>
      <c r="M269" s="521" t="s">
        <v>526</v>
      </c>
    </row>
    <row r="270" spans="1:13" ht="18.75" customHeight="1" x14ac:dyDescent="0.4">
      <c r="A270" s="8">
        <v>68617226</v>
      </c>
      <c r="B270" s="9">
        <v>8690521048111</v>
      </c>
      <c r="C270" s="147" t="s">
        <v>222</v>
      </c>
      <c r="D270" s="116">
        <v>12</v>
      </c>
      <c r="E270" s="116">
        <v>1500</v>
      </c>
      <c r="F270" s="202">
        <v>57.93</v>
      </c>
      <c r="G270" s="198">
        <v>29.929391799999998</v>
      </c>
      <c r="H270" s="337">
        <f>[1]KAPAK!$O$3</f>
        <v>5</v>
      </c>
      <c r="I270" s="117">
        <v>0.08</v>
      </c>
      <c r="J270" s="118">
        <f t="shared" si="4"/>
        <v>41.647292816846758</v>
      </c>
      <c r="K270" s="118">
        <f>(J270+(J270*[1]KAPAK!$Q$3))</f>
        <v>52.059116021058443</v>
      </c>
      <c r="L270" s="521" t="s">
        <v>130</v>
      </c>
      <c r="M270" s="521" t="s">
        <v>526</v>
      </c>
    </row>
    <row r="271" spans="1:13" ht="18.75" customHeight="1" x14ac:dyDescent="0.4">
      <c r="A271" s="468">
        <v>68617223</v>
      </c>
      <c r="B271" s="486">
        <v>8690637054679</v>
      </c>
      <c r="C271" s="147" t="s">
        <v>224</v>
      </c>
      <c r="D271" s="116">
        <v>12</v>
      </c>
      <c r="E271" s="116">
        <v>1500</v>
      </c>
      <c r="F271" s="202">
        <v>57.93</v>
      </c>
      <c r="G271" s="198">
        <v>29.929391799999998</v>
      </c>
      <c r="H271" s="337">
        <f>[1]KAPAK!$O$3</f>
        <v>5</v>
      </c>
      <c r="I271" s="117">
        <v>0.08</v>
      </c>
      <c r="J271" s="118">
        <f t="shared" si="4"/>
        <v>41.647292816846758</v>
      </c>
      <c r="K271" s="118">
        <f>(J271+(J271*[1]KAPAK!$Q$3))</f>
        <v>52.059116021058443</v>
      </c>
      <c r="L271" s="521" t="s">
        <v>130</v>
      </c>
      <c r="M271" s="521" t="s">
        <v>526</v>
      </c>
    </row>
    <row r="272" spans="1:13" ht="18.75" customHeight="1" x14ac:dyDescent="0.4">
      <c r="A272" s="8">
        <v>68666506</v>
      </c>
      <c r="B272" s="9">
        <v>8683130001790</v>
      </c>
      <c r="C272" s="147" t="s">
        <v>225</v>
      </c>
      <c r="D272" s="116">
        <v>9</v>
      </c>
      <c r="E272" s="116">
        <v>1000</v>
      </c>
      <c r="F272" s="202">
        <v>30.58</v>
      </c>
      <c r="G272" s="198">
        <v>36.35</v>
      </c>
      <c r="H272" s="337">
        <f>[1]KAPAK!$O$3</f>
        <v>5</v>
      </c>
      <c r="I272" s="117">
        <v>0.08</v>
      </c>
      <c r="J272" s="118">
        <f t="shared" si="4"/>
        <v>19.970238420000001</v>
      </c>
      <c r="K272" s="118">
        <f>(J272+(J272*[1]KAPAK!$Q$3))</f>
        <v>24.962798025000001</v>
      </c>
      <c r="L272" s="521" t="s">
        <v>130</v>
      </c>
      <c r="M272" s="521" t="s">
        <v>526</v>
      </c>
    </row>
    <row r="273" spans="1:13" ht="18.75" customHeight="1" x14ac:dyDescent="0.4">
      <c r="A273" s="8">
        <v>68814653</v>
      </c>
      <c r="B273" s="9">
        <v>8683130015537</v>
      </c>
      <c r="C273" s="147" t="s">
        <v>228</v>
      </c>
      <c r="D273" s="116">
        <v>12</v>
      </c>
      <c r="E273" s="116">
        <v>750</v>
      </c>
      <c r="F273" s="202">
        <v>30.94</v>
      </c>
      <c r="G273" s="198">
        <v>20.5</v>
      </c>
      <c r="H273" s="337">
        <f>[1]KAPAK!$O$3</f>
        <v>5</v>
      </c>
      <c r="I273" s="117">
        <v>0.08</v>
      </c>
      <c r="J273" s="118">
        <f t="shared" si="4"/>
        <v>25.236829800000002</v>
      </c>
      <c r="K273" s="118">
        <f>(J273+(J273*[1]KAPAK!$Q$3))</f>
        <v>31.546037250000005</v>
      </c>
      <c r="L273" s="521" t="s">
        <v>130</v>
      </c>
      <c r="M273" s="521" t="s">
        <v>526</v>
      </c>
    </row>
    <row r="274" spans="1:13" ht="18.75" customHeight="1" x14ac:dyDescent="0.4">
      <c r="A274" s="8">
        <v>69711185</v>
      </c>
      <c r="B274" s="9">
        <v>8683130049013</v>
      </c>
      <c r="C274" s="147" t="s">
        <v>385</v>
      </c>
      <c r="D274" s="116">
        <v>12</v>
      </c>
      <c r="E274" s="116">
        <v>750</v>
      </c>
      <c r="F274" s="202">
        <v>30.94</v>
      </c>
      <c r="G274" s="198">
        <v>20.5</v>
      </c>
      <c r="H274" s="337">
        <f>[1]KAPAK!$O$3</f>
        <v>5</v>
      </c>
      <c r="I274" s="117">
        <v>0.08</v>
      </c>
      <c r="J274" s="118">
        <f t="shared" si="4"/>
        <v>25.236829800000002</v>
      </c>
      <c r="K274" s="118">
        <f>(J274+(J274*[1]KAPAK!$Q$3))</f>
        <v>31.546037250000005</v>
      </c>
      <c r="L274" s="521" t="s">
        <v>130</v>
      </c>
      <c r="M274" s="521" t="s">
        <v>526</v>
      </c>
    </row>
    <row r="275" spans="1:13" ht="18.75" customHeight="1" x14ac:dyDescent="0.4">
      <c r="A275" s="8">
        <v>68213204</v>
      </c>
      <c r="B275" s="9">
        <v>8690637626883</v>
      </c>
      <c r="C275" s="147" t="s">
        <v>388</v>
      </c>
      <c r="D275" s="116">
        <v>12</v>
      </c>
      <c r="E275" s="116">
        <v>761.18</v>
      </c>
      <c r="F275" s="202">
        <v>41.9</v>
      </c>
      <c r="G275" s="198">
        <v>16.7</v>
      </c>
      <c r="H275" s="337">
        <f>[1]KAPAK!$O$3</f>
        <v>5</v>
      </c>
      <c r="I275" s="117">
        <v>0.08</v>
      </c>
      <c r="J275" s="118">
        <f t="shared" si="4"/>
        <v>35.810170200000002</v>
      </c>
      <c r="K275" s="118">
        <f>(J275+(J275*[1]KAPAK!$Q$3))</f>
        <v>44.762712750000006</v>
      </c>
      <c r="L275" s="521" t="s">
        <v>130</v>
      </c>
      <c r="M275" s="521" t="s">
        <v>526</v>
      </c>
    </row>
    <row r="276" spans="1:13" ht="18.75" customHeight="1" x14ac:dyDescent="0.4">
      <c r="A276" s="8">
        <v>68213206</v>
      </c>
      <c r="B276" s="9">
        <v>8690637626869</v>
      </c>
      <c r="C276" s="147" t="s">
        <v>389</v>
      </c>
      <c r="D276" s="116">
        <v>12</v>
      </c>
      <c r="E276" s="116">
        <v>753</v>
      </c>
      <c r="F276" s="202">
        <v>41.9</v>
      </c>
      <c r="G276" s="198">
        <v>16.7</v>
      </c>
      <c r="H276" s="337">
        <f>[1]KAPAK!$O$3</f>
        <v>5</v>
      </c>
      <c r="I276" s="117">
        <v>0.08</v>
      </c>
      <c r="J276" s="118">
        <f t="shared" si="4"/>
        <v>35.810170200000002</v>
      </c>
      <c r="K276" s="118">
        <f>(J276+(J276*[1]KAPAK!$Q$3))</f>
        <v>44.762712750000006</v>
      </c>
      <c r="L276" s="521" t="s">
        <v>130</v>
      </c>
      <c r="M276" s="521" t="s">
        <v>526</v>
      </c>
    </row>
    <row r="277" spans="1:13" ht="18.75" customHeight="1" x14ac:dyDescent="0.4">
      <c r="A277" s="8">
        <v>68886476</v>
      </c>
      <c r="B277" s="9">
        <v>8683130024621</v>
      </c>
      <c r="C277" s="147" t="s">
        <v>390</v>
      </c>
      <c r="D277" s="116">
        <v>9</v>
      </c>
      <c r="E277" s="116">
        <v>847</v>
      </c>
      <c r="F277" s="202">
        <v>59.51</v>
      </c>
      <c r="G277" s="198">
        <v>41</v>
      </c>
      <c r="H277" s="337">
        <f>[1]KAPAK!$O$3</f>
        <v>5</v>
      </c>
      <c r="I277" s="117">
        <v>0.08</v>
      </c>
      <c r="J277" s="118">
        <f t="shared" si="4"/>
        <v>36.023783400000006</v>
      </c>
      <c r="K277" s="118">
        <f>(J277+(J277*[1]KAPAK!$Q$3))</f>
        <v>45.02972925000001</v>
      </c>
      <c r="L277" s="521" t="s">
        <v>130</v>
      </c>
      <c r="M277" s="521" t="s">
        <v>526</v>
      </c>
    </row>
    <row r="278" spans="1:13" ht="18.75" customHeight="1" x14ac:dyDescent="0.4">
      <c r="A278" s="8">
        <v>68886435</v>
      </c>
      <c r="B278" s="9">
        <v>8683130024669</v>
      </c>
      <c r="C278" s="147" t="s">
        <v>391</v>
      </c>
      <c r="D278" s="116">
        <v>9</v>
      </c>
      <c r="E278" s="116">
        <v>826</v>
      </c>
      <c r="F278" s="202">
        <v>59.51</v>
      </c>
      <c r="G278" s="198">
        <v>41</v>
      </c>
      <c r="H278" s="337">
        <f>[1]KAPAK!$O$3</f>
        <v>5</v>
      </c>
      <c r="I278" s="117">
        <v>0.08</v>
      </c>
      <c r="J278" s="118">
        <f t="shared" si="4"/>
        <v>36.023783400000006</v>
      </c>
      <c r="K278" s="118">
        <f>(J278+(J278*[1]KAPAK!$Q$3))</f>
        <v>45.02972925000001</v>
      </c>
      <c r="L278" s="521" t="s">
        <v>130</v>
      </c>
      <c r="M278" s="521" t="s">
        <v>526</v>
      </c>
    </row>
    <row r="279" spans="1:13" ht="18.75" customHeight="1" x14ac:dyDescent="0.4">
      <c r="A279" s="8">
        <v>67722111</v>
      </c>
      <c r="B279" s="9">
        <v>8690637901027</v>
      </c>
      <c r="C279" s="125" t="s">
        <v>392</v>
      </c>
      <c r="D279" s="116">
        <v>12</v>
      </c>
      <c r="E279" s="116">
        <v>750</v>
      </c>
      <c r="F279" s="202">
        <v>32.35</v>
      </c>
      <c r="G279" s="198">
        <v>10.9</v>
      </c>
      <c r="H279" s="337">
        <f>[1]KAPAK!$O$3</f>
        <v>5</v>
      </c>
      <c r="I279" s="117">
        <v>0.08</v>
      </c>
      <c r="J279" s="118">
        <f t="shared" si="4"/>
        <v>29.573270100000002</v>
      </c>
      <c r="K279" s="118">
        <f>(J279+(J279*[1]KAPAK!$Q$3))</f>
        <v>36.966587625000003</v>
      </c>
      <c r="L279" s="521" t="s">
        <v>130</v>
      </c>
      <c r="M279" s="521" t="s">
        <v>526</v>
      </c>
    </row>
    <row r="280" spans="1:13" ht="18.75" customHeight="1" x14ac:dyDescent="0.4">
      <c r="A280" s="8">
        <v>67722109</v>
      </c>
      <c r="B280" s="9">
        <v>8690637901010</v>
      </c>
      <c r="C280" s="125" t="s">
        <v>393</v>
      </c>
      <c r="D280" s="116">
        <v>12</v>
      </c>
      <c r="E280" s="116">
        <v>750</v>
      </c>
      <c r="F280" s="202">
        <v>32.35</v>
      </c>
      <c r="G280" s="198">
        <v>10.9</v>
      </c>
      <c r="H280" s="337">
        <f>[1]KAPAK!$O$3</f>
        <v>5</v>
      </c>
      <c r="I280" s="117">
        <v>0.08</v>
      </c>
      <c r="J280" s="118">
        <f t="shared" si="4"/>
        <v>29.573270100000002</v>
      </c>
      <c r="K280" s="118">
        <f>(J280+(J280*[1]KAPAK!$Q$3))</f>
        <v>36.966587625000003</v>
      </c>
      <c r="L280" s="521" t="s">
        <v>130</v>
      </c>
      <c r="M280" s="521" t="s">
        <v>526</v>
      </c>
    </row>
    <row r="281" spans="1:13" ht="18.75" customHeight="1" x14ac:dyDescent="0.4">
      <c r="A281" s="8">
        <v>67802825</v>
      </c>
      <c r="B281" s="9">
        <v>8690637912764</v>
      </c>
      <c r="C281" s="125" t="s">
        <v>394</v>
      </c>
      <c r="D281" s="116">
        <v>12</v>
      </c>
      <c r="E281" s="116">
        <v>750</v>
      </c>
      <c r="F281" s="202">
        <v>39.9</v>
      </c>
      <c r="G281" s="198">
        <v>16.7</v>
      </c>
      <c r="H281" s="337">
        <f>[1]KAPAK!$O$3</f>
        <v>5</v>
      </c>
      <c r="I281" s="117">
        <v>0.08</v>
      </c>
      <c r="J281" s="118">
        <f t="shared" si="4"/>
        <v>34.100854200000001</v>
      </c>
      <c r="K281" s="118">
        <f>(J281+(J281*[1]KAPAK!$Q$3))</f>
        <v>42.626067750000004</v>
      </c>
      <c r="L281" s="521" t="s">
        <v>130</v>
      </c>
      <c r="M281" s="521" t="s">
        <v>526</v>
      </c>
    </row>
    <row r="282" spans="1:13" ht="18.75" customHeight="1" x14ac:dyDescent="0.4">
      <c r="A282" s="8">
        <v>67802829</v>
      </c>
      <c r="B282" s="9">
        <v>8690637912795</v>
      </c>
      <c r="C282" s="125" t="s">
        <v>395</v>
      </c>
      <c r="D282" s="116">
        <v>12</v>
      </c>
      <c r="E282" s="116">
        <v>750</v>
      </c>
      <c r="F282" s="202">
        <v>39.9</v>
      </c>
      <c r="G282" s="198">
        <v>16.7</v>
      </c>
      <c r="H282" s="337">
        <f>[1]KAPAK!$O$3</f>
        <v>5</v>
      </c>
      <c r="I282" s="117">
        <v>0.08</v>
      </c>
      <c r="J282" s="118">
        <f t="shared" si="4"/>
        <v>34.100854200000001</v>
      </c>
      <c r="K282" s="118">
        <f>(J282+(J282*[1]KAPAK!$Q$3))</f>
        <v>42.626067750000004</v>
      </c>
      <c r="L282" s="521" t="s">
        <v>130</v>
      </c>
      <c r="M282" s="521" t="s">
        <v>526</v>
      </c>
    </row>
    <row r="283" spans="1:13" ht="18.75" customHeight="1" x14ac:dyDescent="0.4">
      <c r="A283" s="8">
        <v>67674116</v>
      </c>
      <c r="B283" s="9">
        <v>8690637890444</v>
      </c>
      <c r="C283" s="147" t="s">
        <v>396</v>
      </c>
      <c r="D283" s="116">
        <v>12</v>
      </c>
      <c r="E283" s="116">
        <v>444</v>
      </c>
      <c r="F283" s="202">
        <v>57.98</v>
      </c>
      <c r="G283" s="198">
        <v>20</v>
      </c>
      <c r="H283" s="337">
        <f>[1]KAPAK!$O$3</f>
        <v>5</v>
      </c>
      <c r="I283" s="117">
        <v>0.08</v>
      </c>
      <c r="J283" s="118">
        <f t="shared" si="4"/>
        <v>47.589984000000001</v>
      </c>
      <c r="K283" s="118">
        <f>(J283+(J283*[1]KAPAK!$Q$3))</f>
        <v>59.487480000000005</v>
      </c>
      <c r="L283" s="521" t="s">
        <v>130</v>
      </c>
      <c r="M283" s="521" t="s">
        <v>526</v>
      </c>
    </row>
    <row r="284" spans="1:13" ht="18.75" customHeight="1" x14ac:dyDescent="0.4">
      <c r="A284" s="8">
        <v>68633875</v>
      </c>
      <c r="B284" s="301">
        <v>8690637504952</v>
      </c>
      <c r="C284" s="147" t="s">
        <v>543</v>
      </c>
      <c r="D284" s="116">
        <v>12</v>
      </c>
      <c r="E284" s="116">
        <v>166</v>
      </c>
      <c r="F284" s="202">
        <v>77.25</v>
      </c>
      <c r="G284" s="198">
        <v>17.783937980132169</v>
      </c>
      <c r="H284" s="337">
        <f>[1]KAPAK!$O$3</f>
        <v>5</v>
      </c>
      <c r="I284" s="156">
        <v>0.18</v>
      </c>
      <c r="J284" s="118">
        <f t="shared" si="4"/>
        <v>71.196848767499986</v>
      </c>
      <c r="K284" s="118">
        <f>(J284+(J284*[1]KAPAK!$Q$3))</f>
        <v>88.996060959374987</v>
      </c>
      <c r="L284" s="521" t="s">
        <v>230</v>
      </c>
      <c r="M284" s="521" t="s">
        <v>526</v>
      </c>
    </row>
    <row r="285" spans="1:13" ht="18.75" customHeight="1" x14ac:dyDescent="0.4">
      <c r="A285" s="8">
        <v>68816715</v>
      </c>
      <c r="B285" s="301">
        <v>8683130015643</v>
      </c>
      <c r="C285" s="147" t="s">
        <v>672</v>
      </c>
      <c r="D285" s="116">
        <v>12</v>
      </c>
      <c r="E285" s="116">
        <v>166</v>
      </c>
      <c r="F285" s="202">
        <v>77.25</v>
      </c>
      <c r="G285" s="198">
        <v>17.783937980132169</v>
      </c>
      <c r="H285" s="337">
        <f>[1]KAPAK!$O$3</f>
        <v>5</v>
      </c>
      <c r="I285" s="156">
        <v>0.18</v>
      </c>
      <c r="J285" s="118">
        <f t="shared" si="4"/>
        <v>71.196848767499986</v>
      </c>
      <c r="K285" s="118">
        <f>(J285+(J285*[1]KAPAK!$Q$3))</f>
        <v>88.996060959374987</v>
      </c>
      <c r="L285" s="521" t="s">
        <v>230</v>
      </c>
      <c r="M285" s="521" t="s">
        <v>526</v>
      </c>
    </row>
    <row r="286" spans="1:13" ht="18.75" customHeight="1" x14ac:dyDescent="0.4">
      <c r="A286" s="8">
        <v>68816713</v>
      </c>
      <c r="B286" s="301">
        <v>8683130015636</v>
      </c>
      <c r="C286" s="147" t="s">
        <v>544</v>
      </c>
      <c r="D286" s="116">
        <v>12</v>
      </c>
      <c r="E286" s="116">
        <v>166</v>
      </c>
      <c r="F286" s="202">
        <v>77.25</v>
      </c>
      <c r="G286" s="198">
        <v>17.783937980132169</v>
      </c>
      <c r="H286" s="337">
        <f>[1]KAPAK!$O$3</f>
        <v>5</v>
      </c>
      <c r="I286" s="156">
        <v>0.18</v>
      </c>
      <c r="J286" s="118">
        <f t="shared" si="4"/>
        <v>71.196848767499986</v>
      </c>
      <c r="K286" s="118">
        <f>(J286+(J286*[1]KAPAK!$Q$3))</f>
        <v>88.996060959374987</v>
      </c>
      <c r="L286" s="521" t="s">
        <v>230</v>
      </c>
      <c r="M286" s="521" t="s">
        <v>526</v>
      </c>
    </row>
    <row r="287" spans="1:13" ht="18.75" customHeight="1" x14ac:dyDescent="0.4">
      <c r="A287" s="8">
        <v>68649366</v>
      </c>
      <c r="B287" s="301">
        <v>8690637505997</v>
      </c>
      <c r="C287" s="456" t="s">
        <v>545</v>
      </c>
      <c r="D287" s="116">
        <v>12</v>
      </c>
      <c r="E287" s="116">
        <v>168</v>
      </c>
      <c r="F287" s="202">
        <v>63.15</v>
      </c>
      <c r="G287" s="198">
        <v>9.3560785988078816</v>
      </c>
      <c r="H287" s="337">
        <f>[1]KAPAK!$O$3</f>
        <v>5</v>
      </c>
      <c r="I287" s="156">
        <v>0.18</v>
      </c>
      <c r="J287" s="118">
        <f t="shared" si="4"/>
        <v>64.167874365000003</v>
      </c>
      <c r="K287" s="118">
        <f>(J287+(J287*[1]KAPAK!$Q$3))</f>
        <v>80.20984295625</v>
      </c>
      <c r="L287" s="521" t="s">
        <v>230</v>
      </c>
      <c r="M287" s="521" t="s">
        <v>526</v>
      </c>
    </row>
    <row r="288" spans="1:13" ht="18.75" customHeight="1" x14ac:dyDescent="0.4">
      <c r="A288" s="8">
        <v>68660196</v>
      </c>
      <c r="B288" s="301">
        <v>8683130001172</v>
      </c>
      <c r="C288" s="456" t="s">
        <v>279</v>
      </c>
      <c r="D288" s="116">
        <v>12</v>
      </c>
      <c r="E288" s="116">
        <v>165</v>
      </c>
      <c r="F288" s="202">
        <v>63.15</v>
      </c>
      <c r="G288" s="198">
        <v>9.3560785988078816</v>
      </c>
      <c r="H288" s="337">
        <f>[1]KAPAK!$O$3</f>
        <v>5</v>
      </c>
      <c r="I288" s="156">
        <v>0.18</v>
      </c>
      <c r="J288" s="118">
        <f t="shared" si="4"/>
        <v>64.167874365000003</v>
      </c>
      <c r="K288" s="118">
        <f>(J288+(J288*[1]KAPAK!$Q$3))</f>
        <v>80.20984295625</v>
      </c>
      <c r="L288" s="521" t="s">
        <v>230</v>
      </c>
      <c r="M288" s="521" t="s">
        <v>526</v>
      </c>
    </row>
    <row r="289" spans="1:13" ht="18.75" customHeight="1" x14ac:dyDescent="0.4">
      <c r="A289" s="8">
        <v>68660194</v>
      </c>
      <c r="B289" s="301">
        <v>8683130001189</v>
      </c>
      <c r="C289" s="456" t="s">
        <v>280</v>
      </c>
      <c r="D289" s="116">
        <v>12</v>
      </c>
      <c r="E289" s="116">
        <v>165</v>
      </c>
      <c r="F289" s="202">
        <v>63.15</v>
      </c>
      <c r="G289" s="198">
        <v>9.3560785988078816</v>
      </c>
      <c r="H289" s="337">
        <f>[1]KAPAK!$O$3</f>
        <v>5</v>
      </c>
      <c r="I289" s="156">
        <v>0.18</v>
      </c>
      <c r="J289" s="118">
        <f t="shared" si="4"/>
        <v>64.167874365000003</v>
      </c>
      <c r="K289" s="118">
        <f>(J289+(J289*[1]KAPAK!$Q$3))</f>
        <v>80.20984295625</v>
      </c>
      <c r="L289" s="521" t="s">
        <v>230</v>
      </c>
      <c r="M289" s="521" t="s">
        <v>526</v>
      </c>
    </row>
    <row r="290" spans="1:13" ht="18.75" customHeight="1" x14ac:dyDescent="0.4">
      <c r="A290" s="8">
        <v>68471944</v>
      </c>
      <c r="B290" s="301">
        <v>8690637981265</v>
      </c>
      <c r="C290" s="456" t="s">
        <v>546</v>
      </c>
      <c r="D290" s="116">
        <v>12</v>
      </c>
      <c r="E290" s="116">
        <v>147</v>
      </c>
      <c r="F290" s="202">
        <v>63.12</v>
      </c>
      <c r="G290" s="198">
        <v>9.2685860138964298</v>
      </c>
      <c r="H290" s="337">
        <f>[1]KAPAK!$O$3</f>
        <v>5</v>
      </c>
      <c r="I290" s="156">
        <v>0.18</v>
      </c>
      <c r="J290" s="118">
        <f t="shared" si="4"/>
        <v>64.19929839750003</v>
      </c>
      <c r="K290" s="118">
        <f>(J290+(J290*[1]KAPAK!$Q$3))</f>
        <v>80.24912299687503</v>
      </c>
      <c r="L290" s="521" t="s">
        <v>230</v>
      </c>
      <c r="M290" s="521" t="s">
        <v>526</v>
      </c>
    </row>
    <row r="291" spans="1:13" ht="18.75" customHeight="1" x14ac:dyDescent="0.4">
      <c r="A291" s="8">
        <v>69667661</v>
      </c>
      <c r="B291" s="301">
        <v>8683130039496</v>
      </c>
      <c r="C291" s="180" t="s">
        <v>281</v>
      </c>
      <c r="D291" s="116">
        <v>12</v>
      </c>
      <c r="E291" s="116">
        <v>260</v>
      </c>
      <c r="F291" s="202">
        <v>65.010000000000005</v>
      </c>
      <c r="G291" s="198">
        <v>28.986687872832583</v>
      </c>
      <c r="H291" s="337">
        <f>[1]KAPAK!$O$3</f>
        <v>5</v>
      </c>
      <c r="I291" s="156">
        <v>0.18</v>
      </c>
      <c r="J291" s="118">
        <f t="shared" si="4"/>
        <v>51.751810473749991</v>
      </c>
      <c r="K291" s="118">
        <f>(J291+(J291*[1]KAPAK!$Q$3))</f>
        <v>64.689763092187491</v>
      </c>
      <c r="L291" s="521" t="s">
        <v>230</v>
      </c>
      <c r="M291" s="521" t="s">
        <v>526</v>
      </c>
    </row>
    <row r="292" spans="1:13" ht="18.75" customHeight="1" x14ac:dyDescent="0.4">
      <c r="A292" s="8">
        <v>69667663</v>
      </c>
      <c r="B292" s="301">
        <v>8683130039472</v>
      </c>
      <c r="C292" s="180" t="s">
        <v>282</v>
      </c>
      <c r="D292" s="116">
        <v>12</v>
      </c>
      <c r="E292" s="116">
        <v>260</v>
      </c>
      <c r="F292" s="202">
        <v>65.010000000000005</v>
      </c>
      <c r="G292" s="198">
        <v>28.986687872832583</v>
      </c>
      <c r="H292" s="337">
        <f>[1]KAPAK!$O$3</f>
        <v>5</v>
      </c>
      <c r="I292" s="156">
        <v>0.18</v>
      </c>
      <c r="J292" s="118">
        <f t="shared" si="4"/>
        <v>51.751810473749991</v>
      </c>
      <c r="K292" s="118">
        <f>(J292+(J292*[1]KAPAK!$Q$3))</f>
        <v>64.689763092187491</v>
      </c>
      <c r="L292" s="521" t="s">
        <v>230</v>
      </c>
      <c r="M292" s="521" t="s">
        <v>526</v>
      </c>
    </row>
    <row r="293" spans="1:13" ht="18.75" customHeight="1" x14ac:dyDescent="0.4">
      <c r="A293" s="8">
        <v>69667665</v>
      </c>
      <c r="B293" s="301">
        <v>8683130039489</v>
      </c>
      <c r="C293" s="180" t="s">
        <v>283</v>
      </c>
      <c r="D293" s="116">
        <v>12</v>
      </c>
      <c r="E293" s="116">
        <v>260</v>
      </c>
      <c r="F293" s="202">
        <v>65.010000000000005</v>
      </c>
      <c r="G293" s="198">
        <v>28.986687872832583</v>
      </c>
      <c r="H293" s="337">
        <f>[1]KAPAK!$O$3</f>
        <v>5</v>
      </c>
      <c r="I293" s="156">
        <v>0.18</v>
      </c>
      <c r="J293" s="118">
        <f t="shared" si="4"/>
        <v>51.751810473749991</v>
      </c>
      <c r="K293" s="118">
        <f>(J293+(J293*[1]KAPAK!$Q$3))</f>
        <v>64.689763092187491</v>
      </c>
      <c r="L293" s="521" t="s">
        <v>230</v>
      </c>
      <c r="M293" s="521" t="s">
        <v>526</v>
      </c>
    </row>
    <row r="294" spans="1:13" ht="18.75" customHeight="1" x14ac:dyDescent="0.4">
      <c r="A294" s="8">
        <v>68278103</v>
      </c>
      <c r="B294" s="301">
        <v>8690637957949</v>
      </c>
      <c r="C294" s="180" t="s">
        <v>547</v>
      </c>
      <c r="D294" s="116">
        <v>12</v>
      </c>
      <c r="E294" s="116">
        <v>300</v>
      </c>
      <c r="F294" s="202">
        <v>73.599999999999994</v>
      </c>
      <c r="G294" s="198">
        <v>43.360612385704712</v>
      </c>
      <c r="H294" s="337">
        <f>[1]KAPAK!$O$3</f>
        <v>5</v>
      </c>
      <c r="I294" s="156">
        <v>0.18</v>
      </c>
      <c r="J294" s="118">
        <f t="shared" si="4"/>
        <v>46.730666587500004</v>
      </c>
      <c r="K294" s="118">
        <f>(J294+(J294*[1]KAPAK!$Q$3))</f>
        <v>58.413333234375003</v>
      </c>
      <c r="L294" s="521" t="s">
        <v>230</v>
      </c>
      <c r="M294" s="521" t="s">
        <v>526</v>
      </c>
    </row>
    <row r="295" spans="1:13" ht="18.75" customHeight="1" x14ac:dyDescent="0.4">
      <c r="A295" s="8">
        <v>68278101</v>
      </c>
      <c r="B295" s="301">
        <v>8690637957956</v>
      </c>
      <c r="C295" s="180" t="s">
        <v>548</v>
      </c>
      <c r="D295" s="116">
        <v>12</v>
      </c>
      <c r="E295" s="116">
        <v>300</v>
      </c>
      <c r="F295" s="202">
        <v>73.599999999999994</v>
      </c>
      <c r="G295" s="198">
        <v>43.360612385704712</v>
      </c>
      <c r="H295" s="337">
        <f>[1]KAPAK!$O$3</f>
        <v>5</v>
      </c>
      <c r="I295" s="156">
        <v>0.18</v>
      </c>
      <c r="J295" s="118">
        <f t="shared" si="4"/>
        <v>46.730666587500004</v>
      </c>
      <c r="K295" s="118">
        <f>(J295+(J295*[1]KAPAK!$Q$3))</f>
        <v>58.413333234375003</v>
      </c>
      <c r="L295" s="521" t="s">
        <v>230</v>
      </c>
      <c r="M295" s="521" t="s">
        <v>526</v>
      </c>
    </row>
    <row r="296" spans="1:13" ht="18.75" customHeight="1" x14ac:dyDescent="0.4">
      <c r="A296" s="8">
        <v>68278105</v>
      </c>
      <c r="B296" s="301">
        <v>8690637957932</v>
      </c>
      <c r="C296" s="180" t="s">
        <v>549</v>
      </c>
      <c r="D296" s="116">
        <v>12</v>
      </c>
      <c r="E296" s="116">
        <v>300</v>
      </c>
      <c r="F296" s="202">
        <v>73.599999999999994</v>
      </c>
      <c r="G296" s="198">
        <v>43.360612385704712</v>
      </c>
      <c r="H296" s="337">
        <f>[1]KAPAK!$O$3</f>
        <v>5</v>
      </c>
      <c r="I296" s="156">
        <v>0.18</v>
      </c>
      <c r="J296" s="118">
        <f t="shared" si="4"/>
        <v>46.730666587500004</v>
      </c>
      <c r="K296" s="118">
        <f>(J296+(J296*[1]KAPAK!$Q$3))</f>
        <v>58.413333234375003</v>
      </c>
      <c r="L296" s="521" t="s">
        <v>230</v>
      </c>
      <c r="M296" s="521" t="s">
        <v>526</v>
      </c>
    </row>
    <row r="297" spans="1:13" ht="18.75" customHeight="1" x14ac:dyDescent="0.4">
      <c r="A297" s="8">
        <v>68783453</v>
      </c>
      <c r="B297" s="301">
        <v>8683130011171</v>
      </c>
      <c r="C297" s="147" t="s">
        <v>550</v>
      </c>
      <c r="D297" s="116">
        <v>16</v>
      </c>
      <c r="E297" s="116">
        <v>160</v>
      </c>
      <c r="F297" s="202">
        <v>63.83</v>
      </c>
      <c r="G297" s="198">
        <v>28.548853038910917</v>
      </c>
      <c r="H297" s="337">
        <f>[1]KAPAK!$O$3</f>
        <v>5</v>
      </c>
      <c r="I297" s="156">
        <v>0.18</v>
      </c>
      <c r="J297" s="118">
        <f t="shared" si="4"/>
        <v>51.125746425000003</v>
      </c>
      <c r="K297" s="118">
        <f>(J297+(J297*[1]KAPAK!$Q$3))</f>
        <v>63.90718303125</v>
      </c>
      <c r="L297" s="521" t="s">
        <v>230</v>
      </c>
      <c r="M297" s="521" t="s">
        <v>526</v>
      </c>
    </row>
    <row r="298" spans="1:13" ht="18.75" customHeight="1" x14ac:dyDescent="0.4">
      <c r="A298" s="8">
        <v>68834991</v>
      </c>
      <c r="B298" s="301">
        <v>8683130018330</v>
      </c>
      <c r="C298" s="180" t="s">
        <v>551</v>
      </c>
      <c r="D298" s="116">
        <v>18</v>
      </c>
      <c r="E298" s="116">
        <v>412</v>
      </c>
      <c r="F298" s="202">
        <v>55.59</v>
      </c>
      <c r="G298" s="198">
        <v>24.735535844969103</v>
      </c>
      <c r="H298" s="337">
        <f>[1]KAPAK!$O$3</f>
        <v>5</v>
      </c>
      <c r="I298" s="156">
        <v>0.08</v>
      </c>
      <c r="J298" s="118">
        <f t="shared" si="4"/>
        <v>42.927343030000003</v>
      </c>
      <c r="K298" s="118">
        <f>(J298+(J298*[1]KAPAK!$Q$3))</f>
        <v>53.659178787500004</v>
      </c>
      <c r="L298" s="521" t="s">
        <v>230</v>
      </c>
      <c r="M298" s="521" t="s">
        <v>526</v>
      </c>
    </row>
    <row r="299" spans="1:13" ht="18.75" customHeight="1" x14ac:dyDescent="0.4">
      <c r="A299" s="8">
        <v>68794428</v>
      </c>
      <c r="B299" s="301">
        <v>8683130013120</v>
      </c>
      <c r="C299" s="180" t="s">
        <v>286</v>
      </c>
      <c r="D299" s="116">
        <v>18</v>
      </c>
      <c r="E299" s="116">
        <v>412</v>
      </c>
      <c r="F299" s="202">
        <v>55.59</v>
      </c>
      <c r="G299" s="198">
        <v>24.735535844969103</v>
      </c>
      <c r="H299" s="337">
        <f>[1]KAPAK!$O$3</f>
        <v>5</v>
      </c>
      <c r="I299" s="156">
        <v>0.08</v>
      </c>
      <c r="J299" s="118">
        <f t="shared" si="4"/>
        <v>42.927343030000003</v>
      </c>
      <c r="K299" s="118">
        <f>(J299+(J299*[1]KAPAK!$Q$3))</f>
        <v>53.659178787500004</v>
      </c>
      <c r="L299" s="521" t="s">
        <v>230</v>
      </c>
      <c r="M299" s="521" t="s">
        <v>526</v>
      </c>
    </row>
    <row r="300" spans="1:13" ht="18.75" customHeight="1" x14ac:dyDescent="0.4">
      <c r="A300" s="8">
        <v>68869159</v>
      </c>
      <c r="B300" s="301">
        <v>8683130022276</v>
      </c>
      <c r="C300" s="180" t="s">
        <v>286</v>
      </c>
      <c r="D300" s="116">
        <v>18</v>
      </c>
      <c r="E300" s="116">
        <v>412</v>
      </c>
      <c r="F300" s="202">
        <v>55.59</v>
      </c>
      <c r="G300" s="198">
        <v>24.735535844969103</v>
      </c>
      <c r="H300" s="337">
        <f>[1]KAPAK!$O$3</f>
        <v>5</v>
      </c>
      <c r="I300" s="156">
        <v>0.08</v>
      </c>
      <c r="J300" s="118">
        <f t="shared" si="4"/>
        <v>42.927343030000003</v>
      </c>
      <c r="K300" s="118">
        <f>(J300+(J300*[1]KAPAK!$Q$3))</f>
        <v>53.659178787500004</v>
      </c>
      <c r="L300" s="521" t="s">
        <v>230</v>
      </c>
      <c r="M300" s="521" t="s">
        <v>526</v>
      </c>
    </row>
    <row r="301" spans="1:13" ht="18.75" customHeight="1" x14ac:dyDescent="0.4">
      <c r="A301" s="8">
        <v>68834997</v>
      </c>
      <c r="B301" s="301">
        <v>8683130018309</v>
      </c>
      <c r="C301" s="180" t="s">
        <v>552</v>
      </c>
      <c r="D301" s="116">
        <v>18</v>
      </c>
      <c r="E301" s="116">
        <v>412</v>
      </c>
      <c r="F301" s="202">
        <v>55.59</v>
      </c>
      <c r="G301" s="198">
        <v>24.735535844969103</v>
      </c>
      <c r="H301" s="337">
        <f>[1]KAPAK!$O$3</f>
        <v>5</v>
      </c>
      <c r="I301" s="156">
        <v>0.08</v>
      </c>
      <c r="J301" s="118">
        <f t="shared" si="4"/>
        <v>42.927343030000003</v>
      </c>
      <c r="K301" s="118">
        <f>(J301+(J301*[1]KAPAK!$Q$3))</f>
        <v>53.659178787500004</v>
      </c>
      <c r="L301" s="521" t="s">
        <v>230</v>
      </c>
      <c r="M301" s="521" t="s">
        <v>526</v>
      </c>
    </row>
    <row r="302" spans="1:13" ht="18.75" customHeight="1" x14ac:dyDescent="0.4">
      <c r="A302" s="8">
        <v>68794432</v>
      </c>
      <c r="B302" s="301">
        <v>8683130013113</v>
      </c>
      <c r="C302" s="180" t="s">
        <v>288</v>
      </c>
      <c r="D302" s="116">
        <v>18</v>
      </c>
      <c r="E302" s="116">
        <v>412</v>
      </c>
      <c r="F302" s="202">
        <v>55.59</v>
      </c>
      <c r="G302" s="198">
        <v>24.735535844969103</v>
      </c>
      <c r="H302" s="337">
        <f>[1]KAPAK!$O$3</f>
        <v>5</v>
      </c>
      <c r="I302" s="156">
        <v>0.08</v>
      </c>
      <c r="J302" s="118">
        <f t="shared" si="4"/>
        <v>42.927343030000003</v>
      </c>
      <c r="K302" s="118">
        <f>(J302+(J302*[1]KAPAK!$Q$3))</f>
        <v>53.659178787500004</v>
      </c>
      <c r="L302" s="521" t="s">
        <v>230</v>
      </c>
      <c r="M302" s="521" t="s">
        <v>526</v>
      </c>
    </row>
    <row r="303" spans="1:13" ht="18.75" customHeight="1" x14ac:dyDescent="0.4">
      <c r="A303" s="8">
        <v>68869161</v>
      </c>
      <c r="B303" s="301">
        <v>8683130022252</v>
      </c>
      <c r="C303" s="180" t="s">
        <v>288</v>
      </c>
      <c r="D303" s="116">
        <v>18</v>
      </c>
      <c r="E303" s="116">
        <v>412</v>
      </c>
      <c r="F303" s="202">
        <v>55.59</v>
      </c>
      <c r="G303" s="198">
        <v>24.735535844969103</v>
      </c>
      <c r="H303" s="337">
        <f>[1]KAPAK!$O$3</f>
        <v>5</v>
      </c>
      <c r="I303" s="156">
        <v>0.08</v>
      </c>
      <c r="J303" s="118">
        <f t="shared" si="4"/>
        <v>42.927343030000003</v>
      </c>
      <c r="K303" s="118">
        <f>(J303+(J303*[1]KAPAK!$Q$3))</f>
        <v>53.659178787500004</v>
      </c>
      <c r="L303" s="521" t="s">
        <v>230</v>
      </c>
      <c r="M303" s="521" t="s">
        <v>526</v>
      </c>
    </row>
    <row r="304" spans="1:13" ht="18.75" customHeight="1" x14ac:dyDescent="0.4">
      <c r="A304" s="8">
        <v>68834993</v>
      </c>
      <c r="B304" s="301">
        <v>8683130018323</v>
      </c>
      <c r="C304" s="180" t="s">
        <v>289</v>
      </c>
      <c r="D304" s="116">
        <v>18</v>
      </c>
      <c r="E304" s="116">
        <v>412</v>
      </c>
      <c r="F304" s="202">
        <v>55.59</v>
      </c>
      <c r="G304" s="198">
        <v>24.735535844969103</v>
      </c>
      <c r="H304" s="337">
        <f>[1]KAPAK!$O$3</f>
        <v>5</v>
      </c>
      <c r="I304" s="156">
        <v>0.08</v>
      </c>
      <c r="J304" s="118">
        <f t="shared" si="4"/>
        <v>42.927343030000003</v>
      </c>
      <c r="K304" s="118">
        <f>(J304+(J304*[1]KAPAK!$Q$3))</f>
        <v>53.659178787500004</v>
      </c>
      <c r="L304" s="521" t="s">
        <v>230</v>
      </c>
      <c r="M304" s="521" t="s">
        <v>526</v>
      </c>
    </row>
    <row r="305" spans="1:13" ht="18.75" customHeight="1" x14ac:dyDescent="0.4">
      <c r="A305" s="8">
        <v>68834995</v>
      </c>
      <c r="B305" s="301">
        <v>8683130018316</v>
      </c>
      <c r="C305" s="180" t="s">
        <v>553</v>
      </c>
      <c r="D305" s="116">
        <v>18</v>
      </c>
      <c r="E305" s="116">
        <v>412</v>
      </c>
      <c r="F305" s="202">
        <v>55.59</v>
      </c>
      <c r="G305" s="198">
        <v>24.735535844969103</v>
      </c>
      <c r="H305" s="337">
        <f>[1]KAPAK!$O$3</f>
        <v>5</v>
      </c>
      <c r="I305" s="156">
        <v>0.08</v>
      </c>
      <c r="J305" s="118">
        <f t="shared" si="4"/>
        <v>42.927343030000003</v>
      </c>
      <c r="K305" s="118">
        <f>(J305+(J305*[1]KAPAK!$Q$3))</f>
        <v>53.659178787500004</v>
      </c>
      <c r="L305" s="521" t="s">
        <v>230</v>
      </c>
      <c r="M305" s="521" t="s">
        <v>526</v>
      </c>
    </row>
    <row r="306" spans="1:13" ht="18.75" customHeight="1" x14ac:dyDescent="0.4">
      <c r="A306" s="8">
        <v>68794434</v>
      </c>
      <c r="B306" s="301">
        <v>8683130013144</v>
      </c>
      <c r="C306" s="180" t="s">
        <v>290</v>
      </c>
      <c r="D306" s="116">
        <v>18</v>
      </c>
      <c r="E306" s="116">
        <v>412</v>
      </c>
      <c r="F306" s="202">
        <v>55.59</v>
      </c>
      <c r="G306" s="198">
        <v>24.735535844969103</v>
      </c>
      <c r="H306" s="337">
        <f>[1]KAPAK!$O$3</f>
        <v>5</v>
      </c>
      <c r="I306" s="156">
        <v>0.08</v>
      </c>
      <c r="J306" s="118">
        <f t="shared" si="4"/>
        <v>42.927343030000003</v>
      </c>
      <c r="K306" s="118">
        <f>(J306+(J306*[1]KAPAK!$Q$3))</f>
        <v>53.659178787500004</v>
      </c>
      <c r="L306" s="521" t="s">
        <v>230</v>
      </c>
      <c r="M306" s="521" t="s">
        <v>526</v>
      </c>
    </row>
    <row r="307" spans="1:13" ht="18.75" customHeight="1" x14ac:dyDescent="0.4">
      <c r="A307" s="8">
        <v>68869163</v>
      </c>
      <c r="B307" s="301">
        <v>8683130022269</v>
      </c>
      <c r="C307" s="180" t="s">
        <v>290</v>
      </c>
      <c r="D307" s="116">
        <v>18</v>
      </c>
      <c r="E307" s="116">
        <v>412</v>
      </c>
      <c r="F307" s="202">
        <v>55.59</v>
      </c>
      <c r="G307" s="198">
        <v>24.735535844969103</v>
      </c>
      <c r="H307" s="337">
        <f>[1]KAPAK!$O$3</f>
        <v>5</v>
      </c>
      <c r="I307" s="156">
        <v>0.08</v>
      </c>
      <c r="J307" s="118">
        <f t="shared" si="4"/>
        <v>42.927343030000003</v>
      </c>
      <c r="K307" s="118">
        <f>(J307+(J307*[1]KAPAK!$Q$3))</f>
        <v>53.659178787500004</v>
      </c>
      <c r="L307" s="521" t="s">
        <v>230</v>
      </c>
      <c r="M307" s="521" t="s">
        <v>526</v>
      </c>
    </row>
    <row r="308" spans="1:13" ht="18.75" customHeight="1" x14ac:dyDescent="0.4">
      <c r="A308" s="8">
        <v>68794430</v>
      </c>
      <c r="B308" s="301">
        <v>8683130013137</v>
      </c>
      <c r="C308" s="180" t="s">
        <v>291</v>
      </c>
      <c r="D308" s="116">
        <v>18</v>
      </c>
      <c r="E308" s="116">
        <v>412</v>
      </c>
      <c r="F308" s="202">
        <v>55.59</v>
      </c>
      <c r="G308" s="198">
        <v>24.735535844969103</v>
      </c>
      <c r="H308" s="337">
        <f>[1]KAPAK!$O$3</f>
        <v>5</v>
      </c>
      <c r="I308" s="156">
        <v>0.08</v>
      </c>
      <c r="J308" s="118">
        <f t="shared" si="4"/>
        <v>42.927343030000003</v>
      </c>
      <c r="K308" s="118">
        <f>(J308+(J308*[1]KAPAK!$Q$3))</f>
        <v>53.659178787500004</v>
      </c>
      <c r="L308" s="521" t="s">
        <v>230</v>
      </c>
      <c r="M308" s="521" t="s">
        <v>526</v>
      </c>
    </row>
    <row r="309" spans="1:13" ht="18.75" customHeight="1" x14ac:dyDescent="0.4">
      <c r="A309" s="8">
        <v>68794422</v>
      </c>
      <c r="B309" s="301">
        <v>8683130013021</v>
      </c>
      <c r="C309" s="147" t="s">
        <v>554</v>
      </c>
      <c r="D309" s="116">
        <v>18</v>
      </c>
      <c r="E309" s="116">
        <v>350</v>
      </c>
      <c r="F309" s="202">
        <v>45.5</v>
      </c>
      <c r="G309" s="198">
        <v>15.756460048426124</v>
      </c>
      <c r="H309" s="337">
        <f>[1]KAPAK!$O$3</f>
        <v>5</v>
      </c>
      <c r="I309" s="156">
        <v>0.18</v>
      </c>
      <c r="J309" s="186">
        <f t="shared" si="4"/>
        <v>42.968838770000012</v>
      </c>
      <c r="K309" s="118">
        <f>(J309+(J309*[1]KAPAK!$Q$3))</f>
        <v>53.711048462500017</v>
      </c>
      <c r="L309" s="521" t="s">
        <v>230</v>
      </c>
      <c r="M309" s="521" t="s">
        <v>526</v>
      </c>
    </row>
    <row r="310" spans="1:13" ht="18.75" customHeight="1" x14ac:dyDescent="0.4">
      <c r="A310" s="8">
        <v>68794420</v>
      </c>
      <c r="B310" s="301">
        <v>8683130013038</v>
      </c>
      <c r="C310" s="147" t="s">
        <v>555</v>
      </c>
      <c r="D310" s="116">
        <v>18</v>
      </c>
      <c r="E310" s="116">
        <v>350</v>
      </c>
      <c r="F310" s="202">
        <v>45.5</v>
      </c>
      <c r="G310" s="198">
        <v>15.756460048426124</v>
      </c>
      <c r="H310" s="337">
        <f>[1]KAPAK!$O$3</f>
        <v>5</v>
      </c>
      <c r="I310" s="156">
        <v>0.18</v>
      </c>
      <c r="J310" s="186">
        <f t="shared" si="4"/>
        <v>42.968838770000012</v>
      </c>
      <c r="K310" s="118">
        <f>(J310+(J310*[1]KAPAK!$Q$3))</f>
        <v>53.711048462500017</v>
      </c>
      <c r="L310" s="521" t="s">
        <v>230</v>
      </c>
      <c r="M310" s="521" t="s">
        <v>526</v>
      </c>
    </row>
    <row r="311" spans="1:13" ht="18.75" customHeight="1" x14ac:dyDescent="0.4">
      <c r="A311" s="8">
        <v>68352821</v>
      </c>
      <c r="B311" s="301">
        <v>8690637966644</v>
      </c>
      <c r="C311" s="147" t="s">
        <v>292</v>
      </c>
      <c r="D311" s="116">
        <v>18</v>
      </c>
      <c r="E311" s="116">
        <v>350</v>
      </c>
      <c r="F311" s="202">
        <v>45.5</v>
      </c>
      <c r="G311" s="198">
        <v>15.756460048426124</v>
      </c>
      <c r="H311" s="337">
        <f>[1]KAPAK!$O$3</f>
        <v>5</v>
      </c>
      <c r="I311" s="156">
        <v>0.18</v>
      </c>
      <c r="J311" s="186">
        <f t="shared" si="4"/>
        <v>42.968838770000012</v>
      </c>
      <c r="K311" s="118">
        <f>(J311+(J311*[1]KAPAK!$Q$3))</f>
        <v>53.711048462500017</v>
      </c>
      <c r="L311" s="521" t="s">
        <v>230</v>
      </c>
      <c r="M311" s="521" t="s">
        <v>526</v>
      </c>
    </row>
    <row r="312" spans="1:13" ht="18.75" customHeight="1" x14ac:dyDescent="0.4">
      <c r="A312" s="8">
        <v>68352823</v>
      </c>
      <c r="B312" s="301">
        <v>8690637966637</v>
      </c>
      <c r="C312" s="147" t="s">
        <v>556</v>
      </c>
      <c r="D312" s="116">
        <v>18</v>
      </c>
      <c r="E312" s="116">
        <v>350</v>
      </c>
      <c r="F312" s="202">
        <v>45.5</v>
      </c>
      <c r="G312" s="198">
        <v>15.756460048426124</v>
      </c>
      <c r="H312" s="337">
        <f>[1]KAPAK!$O$3</f>
        <v>5</v>
      </c>
      <c r="I312" s="156">
        <v>0.18</v>
      </c>
      <c r="J312" s="186">
        <f t="shared" si="4"/>
        <v>42.968838770000012</v>
      </c>
      <c r="K312" s="118">
        <f>(J312+(J312*[1]KAPAK!$Q$3))</f>
        <v>53.711048462500017</v>
      </c>
      <c r="L312" s="521" t="s">
        <v>230</v>
      </c>
      <c r="M312" s="521" t="s">
        <v>526</v>
      </c>
    </row>
    <row r="313" spans="1:13" ht="18.75" customHeight="1" x14ac:dyDescent="0.4">
      <c r="A313" s="8">
        <v>68715619</v>
      </c>
      <c r="B313" s="301">
        <v>8683130005071</v>
      </c>
      <c r="C313" s="147" t="s">
        <v>557</v>
      </c>
      <c r="D313" s="116">
        <v>30</v>
      </c>
      <c r="E313" s="116">
        <v>325</v>
      </c>
      <c r="F313" s="202">
        <v>53.55</v>
      </c>
      <c r="G313" s="198">
        <v>13.951545530492904</v>
      </c>
      <c r="H313" s="337">
        <f>[1]KAPAK!$O$3</f>
        <v>5</v>
      </c>
      <c r="I313" s="156">
        <v>0.08</v>
      </c>
      <c r="J313" s="118">
        <f t="shared" si="4"/>
        <v>47.277000000000001</v>
      </c>
      <c r="K313" s="118">
        <f>(J313+(J313*[1]KAPAK!$Q$3))</f>
        <v>59.096249999999998</v>
      </c>
      <c r="L313" s="521" t="s">
        <v>230</v>
      </c>
      <c r="M313" s="521" t="s">
        <v>526</v>
      </c>
    </row>
    <row r="314" spans="1:13" ht="18.75" customHeight="1" x14ac:dyDescent="0.4">
      <c r="A314" s="8">
        <v>68715625</v>
      </c>
      <c r="B314" s="301">
        <v>8683130005101</v>
      </c>
      <c r="C314" s="147" t="s">
        <v>558</v>
      </c>
      <c r="D314" s="116">
        <v>30</v>
      </c>
      <c r="E314" s="116">
        <v>325</v>
      </c>
      <c r="F314" s="202">
        <v>53.55</v>
      </c>
      <c r="G314" s="198">
        <v>13.951545530492904</v>
      </c>
      <c r="H314" s="337">
        <f>[1]KAPAK!$O$3</f>
        <v>5</v>
      </c>
      <c r="I314" s="156">
        <v>0.08</v>
      </c>
      <c r="J314" s="118">
        <f t="shared" si="4"/>
        <v>47.277000000000001</v>
      </c>
      <c r="K314" s="118">
        <f>(J314+(J314*[1]KAPAK!$Q$3))</f>
        <v>59.096249999999998</v>
      </c>
      <c r="L314" s="521" t="s">
        <v>230</v>
      </c>
      <c r="M314" s="521" t="s">
        <v>526</v>
      </c>
    </row>
    <row r="315" spans="1:13" ht="18.75" customHeight="1" x14ac:dyDescent="0.4">
      <c r="A315" s="8">
        <v>68715617</v>
      </c>
      <c r="B315" s="301">
        <v>8683130005064</v>
      </c>
      <c r="C315" s="147" t="s">
        <v>559</v>
      </c>
      <c r="D315" s="116">
        <v>30</v>
      </c>
      <c r="E315" s="116">
        <v>325</v>
      </c>
      <c r="F315" s="202">
        <v>53.55</v>
      </c>
      <c r="G315" s="198">
        <v>13.951545530492904</v>
      </c>
      <c r="H315" s="337">
        <f>[1]KAPAK!$O$3</f>
        <v>5</v>
      </c>
      <c r="I315" s="156">
        <v>0.08</v>
      </c>
      <c r="J315" s="118">
        <f t="shared" si="4"/>
        <v>47.277000000000001</v>
      </c>
      <c r="K315" s="118">
        <f>(J315+(J315*[1]KAPAK!$Q$3))</f>
        <v>59.096249999999998</v>
      </c>
      <c r="L315" s="521" t="s">
        <v>230</v>
      </c>
      <c r="M315" s="521" t="s">
        <v>526</v>
      </c>
    </row>
    <row r="316" spans="1:13" ht="18.75" customHeight="1" x14ac:dyDescent="0.4">
      <c r="A316" s="8">
        <v>69681514</v>
      </c>
      <c r="B316" s="301">
        <v>8683130040577</v>
      </c>
      <c r="C316" s="147" t="s">
        <v>294</v>
      </c>
      <c r="D316" s="116">
        <v>30</v>
      </c>
      <c r="E316" s="116">
        <v>360</v>
      </c>
      <c r="F316" s="202">
        <v>71.930000000000007</v>
      </c>
      <c r="G316" s="198">
        <v>0</v>
      </c>
      <c r="H316" s="337">
        <f>[1]KAPAK!$O$3</f>
        <v>5</v>
      </c>
      <c r="I316" s="156">
        <v>0.08</v>
      </c>
      <c r="J316" s="118">
        <f t="shared" si="4"/>
        <v>73.800180000000012</v>
      </c>
      <c r="K316" s="118">
        <f>(J316+(J316*[1]KAPAK!$Q$3))</f>
        <v>92.250225000000015</v>
      </c>
      <c r="L316" s="521" t="s">
        <v>230</v>
      </c>
      <c r="M316" s="521" t="s">
        <v>526</v>
      </c>
    </row>
    <row r="317" spans="1:13" ht="18.75" customHeight="1" x14ac:dyDescent="0.4">
      <c r="A317" s="8">
        <v>69681512</v>
      </c>
      <c r="B317" s="301">
        <v>8683130040607</v>
      </c>
      <c r="C317" s="147" t="s">
        <v>295</v>
      </c>
      <c r="D317" s="116">
        <v>30</v>
      </c>
      <c r="E317" s="116">
        <v>360</v>
      </c>
      <c r="F317" s="202">
        <v>71.930000000000007</v>
      </c>
      <c r="G317" s="198">
        <v>0</v>
      </c>
      <c r="H317" s="337">
        <f>[1]KAPAK!$O$3</f>
        <v>5</v>
      </c>
      <c r="I317" s="156">
        <v>0.08</v>
      </c>
      <c r="J317" s="118">
        <f t="shared" si="4"/>
        <v>73.800180000000012</v>
      </c>
      <c r="K317" s="118">
        <f>(J317+(J317*[1]KAPAK!$Q$3))</f>
        <v>92.250225000000015</v>
      </c>
      <c r="L317" s="521" t="s">
        <v>230</v>
      </c>
      <c r="M317" s="521" t="s">
        <v>526</v>
      </c>
    </row>
    <row r="318" spans="1:13" ht="18.75" customHeight="1" x14ac:dyDescent="0.4">
      <c r="A318" s="8">
        <v>69705361</v>
      </c>
      <c r="B318" s="301">
        <v>8683130045541</v>
      </c>
      <c r="C318" s="147" t="s">
        <v>296</v>
      </c>
      <c r="D318" s="116">
        <v>30</v>
      </c>
      <c r="E318" s="116">
        <v>350</v>
      </c>
      <c r="F318" s="202">
        <v>59.41</v>
      </c>
      <c r="G318" s="198">
        <v>25.679148306192168</v>
      </c>
      <c r="H318" s="337">
        <f>[1]KAPAK!$O$3</f>
        <v>5</v>
      </c>
      <c r="I318" s="156">
        <v>0.08</v>
      </c>
      <c r="J318" s="118">
        <f t="shared" si="4"/>
        <v>45.302022459064801</v>
      </c>
      <c r="K318" s="118">
        <f>(J318+(J318*[1]KAPAK!$Q$3))</f>
        <v>56.627528073831002</v>
      </c>
      <c r="L318" s="521" t="s">
        <v>230</v>
      </c>
      <c r="M318" s="521" t="s">
        <v>526</v>
      </c>
    </row>
    <row r="319" spans="1:13" ht="18.75" customHeight="1" x14ac:dyDescent="0.4">
      <c r="A319" s="8">
        <v>69705353</v>
      </c>
      <c r="B319" s="301">
        <v>8683130045572</v>
      </c>
      <c r="C319" s="147" t="s">
        <v>297</v>
      </c>
      <c r="D319" s="116">
        <v>30</v>
      </c>
      <c r="E319" s="116">
        <v>350</v>
      </c>
      <c r="F319" s="202">
        <v>59.41</v>
      </c>
      <c r="G319" s="198">
        <v>25.679148306192168</v>
      </c>
      <c r="H319" s="337">
        <f>[1]KAPAK!$O$3</f>
        <v>5</v>
      </c>
      <c r="I319" s="156">
        <v>0.08</v>
      </c>
      <c r="J319" s="118">
        <f t="shared" si="4"/>
        <v>45.302022459064801</v>
      </c>
      <c r="K319" s="118">
        <f>(J319+(J319*[1]KAPAK!$Q$3))</f>
        <v>56.627528073831002</v>
      </c>
      <c r="L319" s="521" t="s">
        <v>230</v>
      </c>
      <c r="M319" s="521" t="s">
        <v>526</v>
      </c>
    </row>
    <row r="320" spans="1:13" ht="18.75" customHeight="1" x14ac:dyDescent="0.4">
      <c r="A320" s="8">
        <v>69705367</v>
      </c>
      <c r="B320" s="301">
        <v>8683130045640</v>
      </c>
      <c r="C320" s="147" t="s">
        <v>298</v>
      </c>
      <c r="D320" s="116">
        <v>30</v>
      </c>
      <c r="E320" s="116">
        <v>350</v>
      </c>
      <c r="F320" s="202">
        <v>59.41</v>
      </c>
      <c r="G320" s="198">
        <v>25.679148306192168</v>
      </c>
      <c r="H320" s="337">
        <f>[1]KAPAK!$O$3</f>
        <v>5</v>
      </c>
      <c r="I320" s="156">
        <v>0.08</v>
      </c>
      <c r="J320" s="118">
        <f t="shared" si="4"/>
        <v>45.302022459064801</v>
      </c>
      <c r="K320" s="118">
        <f>(J320+(J320*[1]KAPAK!$Q$3))</f>
        <v>56.627528073831002</v>
      </c>
      <c r="L320" s="521" t="s">
        <v>230</v>
      </c>
      <c r="M320" s="521" t="s">
        <v>526</v>
      </c>
    </row>
    <row r="321" spans="1:13" ht="18.75" customHeight="1" x14ac:dyDescent="0.4">
      <c r="A321" s="8">
        <v>69705357</v>
      </c>
      <c r="B321" s="301">
        <v>8683130045527</v>
      </c>
      <c r="C321" s="147" t="s">
        <v>299</v>
      </c>
      <c r="D321" s="116">
        <v>30</v>
      </c>
      <c r="E321" s="116">
        <v>350</v>
      </c>
      <c r="F321" s="202">
        <v>59.41</v>
      </c>
      <c r="G321" s="198">
        <v>25.679148306192168</v>
      </c>
      <c r="H321" s="337">
        <f>[1]KAPAK!$O$3</f>
        <v>5</v>
      </c>
      <c r="I321" s="156">
        <v>0.08</v>
      </c>
      <c r="J321" s="118">
        <f t="shared" si="4"/>
        <v>45.302022459064801</v>
      </c>
      <c r="K321" s="118">
        <f>(J321+(J321*[1]KAPAK!$Q$3))</f>
        <v>56.627528073831002</v>
      </c>
      <c r="L321" s="521" t="s">
        <v>230</v>
      </c>
      <c r="M321" s="521" t="s">
        <v>526</v>
      </c>
    </row>
    <row r="322" spans="1:13" ht="18.75" customHeight="1" x14ac:dyDescent="0.4">
      <c r="A322" s="8">
        <v>69705365</v>
      </c>
      <c r="B322" s="301">
        <v>8683130045602</v>
      </c>
      <c r="C322" s="147" t="s">
        <v>300</v>
      </c>
      <c r="D322" s="116">
        <v>30</v>
      </c>
      <c r="E322" s="116">
        <v>350</v>
      </c>
      <c r="F322" s="202">
        <v>59.41</v>
      </c>
      <c r="G322" s="198">
        <v>25.679148306192168</v>
      </c>
      <c r="H322" s="337">
        <f>[1]KAPAK!$O$3</f>
        <v>5</v>
      </c>
      <c r="I322" s="156">
        <v>0.08</v>
      </c>
      <c r="J322" s="118">
        <f t="shared" ref="J322:J385" si="5">(((F322-F322*G322%)-((F322-F322*G322%)*H322%)))*(1+I322)</f>
        <v>45.302022459064801</v>
      </c>
      <c r="K322" s="118">
        <f>(J322+(J322*[1]KAPAK!$Q$3))</f>
        <v>56.627528073831002</v>
      </c>
      <c r="L322" s="521" t="s">
        <v>230</v>
      </c>
      <c r="M322" s="521" t="s">
        <v>526</v>
      </c>
    </row>
    <row r="323" spans="1:13" ht="18.75" customHeight="1" thickBot="1" x14ac:dyDescent="0.45">
      <c r="A323" s="289">
        <v>69705363</v>
      </c>
      <c r="B323" s="306">
        <v>8683130045589</v>
      </c>
      <c r="C323" s="455" t="s">
        <v>301</v>
      </c>
      <c r="D323" s="531">
        <v>30</v>
      </c>
      <c r="E323" s="531">
        <v>350</v>
      </c>
      <c r="F323" s="532">
        <v>59.41</v>
      </c>
      <c r="G323" s="533">
        <v>25.679148306192168</v>
      </c>
      <c r="H323" s="534">
        <f>[1]KAPAK!$O$3</f>
        <v>5</v>
      </c>
      <c r="I323" s="539">
        <v>0.08</v>
      </c>
      <c r="J323" s="536">
        <f t="shared" si="5"/>
        <v>45.302022459064801</v>
      </c>
      <c r="K323" s="536">
        <f>(J323+(J323*[1]KAPAK!$Q$3))</f>
        <v>56.627528073831002</v>
      </c>
      <c r="L323" s="521" t="s">
        <v>230</v>
      </c>
      <c r="M323" s="521" t="s">
        <v>526</v>
      </c>
    </row>
    <row r="324" spans="1:13" ht="18.75" customHeight="1" thickTop="1" x14ac:dyDescent="0.4">
      <c r="A324" s="8">
        <v>69705355</v>
      </c>
      <c r="B324" s="301">
        <v>8683130045633</v>
      </c>
      <c r="C324" s="147" t="s">
        <v>302</v>
      </c>
      <c r="D324" s="116">
        <v>30</v>
      </c>
      <c r="E324" s="116">
        <v>350</v>
      </c>
      <c r="F324" s="530">
        <v>59.41</v>
      </c>
      <c r="G324" s="154">
        <v>25.679148306192168</v>
      </c>
      <c r="H324" s="337">
        <f>[1]KAPAK!$O$3</f>
        <v>5</v>
      </c>
      <c r="I324" s="156">
        <v>0.08</v>
      </c>
      <c r="J324" s="118">
        <f t="shared" si="5"/>
        <v>45.302022459064801</v>
      </c>
      <c r="K324" s="118">
        <f>(J324+(J324*[1]KAPAK!$Q$3))</f>
        <v>56.627528073831002</v>
      </c>
      <c r="L324" s="521" t="s">
        <v>230</v>
      </c>
      <c r="M324" s="521" t="s">
        <v>526</v>
      </c>
    </row>
    <row r="325" spans="1:13" ht="18.75" customHeight="1" x14ac:dyDescent="0.4">
      <c r="A325" s="8">
        <v>69705351</v>
      </c>
      <c r="B325" s="301">
        <v>8683130045619</v>
      </c>
      <c r="C325" s="147" t="s">
        <v>303</v>
      </c>
      <c r="D325" s="116">
        <v>30</v>
      </c>
      <c r="E325" s="116">
        <v>350</v>
      </c>
      <c r="F325" s="530">
        <v>59.41</v>
      </c>
      <c r="G325" s="154">
        <v>25.679148306192168</v>
      </c>
      <c r="H325" s="337">
        <f>[1]KAPAK!$O$3</f>
        <v>5</v>
      </c>
      <c r="I325" s="156">
        <v>0.08</v>
      </c>
      <c r="J325" s="118">
        <f t="shared" si="5"/>
        <v>45.302022459064801</v>
      </c>
      <c r="K325" s="118">
        <f>(J325+(J325*[1]KAPAK!$Q$3))</f>
        <v>56.627528073831002</v>
      </c>
      <c r="L325" s="521" t="s">
        <v>230</v>
      </c>
      <c r="M325" s="521" t="s">
        <v>526</v>
      </c>
    </row>
    <row r="326" spans="1:13" ht="18.75" customHeight="1" x14ac:dyDescent="0.4">
      <c r="A326" s="8">
        <v>69705347</v>
      </c>
      <c r="B326" s="301">
        <v>8683130045626</v>
      </c>
      <c r="C326" s="147" t="s">
        <v>304</v>
      </c>
      <c r="D326" s="116">
        <v>30</v>
      </c>
      <c r="E326" s="116">
        <v>350</v>
      </c>
      <c r="F326" s="530">
        <v>59.41</v>
      </c>
      <c r="G326" s="154">
        <v>25.679148306192168</v>
      </c>
      <c r="H326" s="337">
        <f>[1]KAPAK!$O$3</f>
        <v>5</v>
      </c>
      <c r="I326" s="156">
        <v>0.08</v>
      </c>
      <c r="J326" s="118">
        <f t="shared" si="5"/>
        <v>45.302022459064801</v>
      </c>
      <c r="K326" s="118">
        <f>(J326+(J326*[1]KAPAK!$Q$3))</f>
        <v>56.627528073831002</v>
      </c>
      <c r="L326" s="521" t="s">
        <v>230</v>
      </c>
      <c r="M326" s="521" t="s">
        <v>526</v>
      </c>
    </row>
    <row r="327" spans="1:13" ht="18.75" customHeight="1" x14ac:dyDescent="0.4">
      <c r="A327" s="8">
        <v>69705343</v>
      </c>
      <c r="B327" s="301">
        <v>8683130045558</v>
      </c>
      <c r="C327" s="147" t="s">
        <v>305</v>
      </c>
      <c r="D327" s="116">
        <v>30</v>
      </c>
      <c r="E327" s="116">
        <v>350</v>
      </c>
      <c r="F327" s="530">
        <v>59.41</v>
      </c>
      <c r="G327" s="154">
        <v>25.679148306192168</v>
      </c>
      <c r="H327" s="337">
        <f>[1]KAPAK!$O$3</f>
        <v>5</v>
      </c>
      <c r="I327" s="156">
        <v>0.08</v>
      </c>
      <c r="J327" s="118">
        <f t="shared" si="5"/>
        <v>45.302022459064801</v>
      </c>
      <c r="K327" s="118">
        <f>(J327+(J327*[1]KAPAK!$Q$3))</f>
        <v>56.627528073831002</v>
      </c>
      <c r="L327" s="521" t="s">
        <v>230</v>
      </c>
      <c r="M327" s="521" t="s">
        <v>526</v>
      </c>
    </row>
    <row r="328" spans="1:13" ht="18.75" customHeight="1" x14ac:dyDescent="0.4">
      <c r="A328" s="8">
        <v>69705349</v>
      </c>
      <c r="B328" s="301">
        <v>8683130045565</v>
      </c>
      <c r="C328" s="147" t="s">
        <v>306</v>
      </c>
      <c r="D328" s="116">
        <v>30</v>
      </c>
      <c r="E328" s="116">
        <v>350</v>
      </c>
      <c r="F328" s="530">
        <v>59.41</v>
      </c>
      <c r="G328" s="154">
        <v>25.679148306192168</v>
      </c>
      <c r="H328" s="337">
        <f>[1]KAPAK!$O$3</f>
        <v>5</v>
      </c>
      <c r="I328" s="156">
        <v>0.08</v>
      </c>
      <c r="J328" s="118">
        <f t="shared" si="5"/>
        <v>45.302022459064801</v>
      </c>
      <c r="K328" s="118">
        <f>(J328+(J328*[1]KAPAK!$Q$3))</f>
        <v>56.627528073831002</v>
      </c>
      <c r="L328" s="521" t="s">
        <v>230</v>
      </c>
      <c r="M328" s="521" t="s">
        <v>526</v>
      </c>
    </row>
    <row r="329" spans="1:13" ht="18.75" customHeight="1" x14ac:dyDescent="0.4">
      <c r="A329" s="8">
        <v>69705345</v>
      </c>
      <c r="B329" s="301">
        <v>8683130045596</v>
      </c>
      <c r="C329" s="147" t="s">
        <v>307</v>
      </c>
      <c r="D329" s="116">
        <v>30</v>
      </c>
      <c r="E329" s="116">
        <v>350</v>
      </c>
      <c r="F329" s="530">
        <v>59.41</v>
      </c>
      <c r="G329" s="154">
        <v>25.679148306192168</v>
      </c>
      <c r="H329" s="337">
        <f>[1]KAPAK!$O$3</f>
        <v>5</v>
      </c>
      <c r="I329" s="156">
        <v>0.08</v>
      </c>
      <c r="J329" s="118">
        <f t="shared" si="5"/>
        <v>45.302022459064801</v>
      </c>
      <c r="K329" s="118">
        <f>(J329+(J329*[1]KAPAK!$Q$3))</f>
        <v>56.627528073831002</v>
      </c>
      <c r="L329" s="521" t="s">
        <v>230</v>
      </c>
      <c r="M329" s="521" t="s">
        <v>526</v>
      </c>
    </row>
    <row r="330" spans="1:13" ht="18.75" customHeight="1" x14ac:dyDescent="0.4">
      <c r="A330" s="8">
        <v>68782006</v>
      </c>
      <c r="B330" s="301">
        <v>8683130010327</v>
      </c>
      <c r="C330" s="147" t="s">
        <v>560</v>
      </c>
      <c r="D330" s="116">
        <v>16</v>
      </c>
      <c r="E330" s="116">
        <v>485</v>
      </c>
      <c r="F330" s="530">
        <v>82.33</v>
      </c>
      <c r="G330" s="154">
        <v>25.647962299091589</v>
      </c>
      <c r="H330" s="337">
        <f>[1]KAPAK!$O$3</f>
        <v>5</v>
      </c>
      <c r="I330" s="156">
        <v>0.08</v>
      </c>
      <c r="J330" s="118">
        <f t="shared" si="5"/>
        <v>62.805597487775998</v>
      </c>
      <c r="K330" s="118">
        <f>(J330+(J330*[1]KAPAK!$Q$3))</f>
        <v>78.506996859720005</v>
      </c>
      <c r="L330" s="521" t="s">
        <v>230</v>
      </c>
      <c r="M330" s="521" t="s">
        <v>526</v>
      </c>
    </row>
    <row r="331" spans="1:13" ht="18.75" customHeight="1" x14ac:dyDescent="0.4">
      <c r="A331" s="8">
        <v>68782012</v>
      </c>
      <c r="B331" s="301">
        <v>8683130010341</v>
      </c>
      <c r="C331" s="147" t="s">
        <v>561</v>
      </c>
      <c r="D331" s="116">
        <v>16</v>
      </c>
      <c r="E331" s="116">
        <v>485</v>
      </c>
      <c r="F331" s="530">
        <v>82.33</v>
      </c>
      <c r="G331" s="154">
        <v>25.647962299091589</v>
      </c>
      <c r="H331" s="337">
        <f>[1]KAPAK!$O$3</f>
        <v>5</v>
      </c>
      <c r="I331" s="156">
        <v>0.08</v>
      </c>
      <c r="J331" s="118">
        <f t="shared" si="5"/>
        <v>62.805597487775998</v>
      </c>
      <c r="K331" s="118">
        <f>(J331+(J331*[1]KAPAK!$Q$3))</f>
        <v>78.506996859720005</v>
      </c>
      <c r="L331" s="521" t="s">
        <v>230</v>
      </c>
      <c r="M331" s="521" t="s">
        <v>526</v>
      </c>
    </row>
    <row r="332" spans="1:13" ht="18.75" customHeight="1" x14ac:dyDescent="0.4">
      <c r="A332" s="8">
        <v>68792318</v>
      </c>
      <c r="B332" s="301">
        <v>8683130012574</v>
      </c>
      <c r="C332" s="147" t="s">
        <v>562</v>
      </c>
      <c r="D332" s="116">
        <v>16</v>
      </c>
      <c r="E332" s="116">
        <v>485</v>
      </c>
      <c r="F332" s="530">
        <v>82.33</v>
      </c>
      <c r="G332" s="154">
        <v>25.647962299091589</v>
      </c>
      <c r="H332" s="337">
        <f>[1]KAPAK!$O$3</f>
        <v>5</v>
      </c>
      <c r="I332" s="156">
        <v>0.08</v>
      </c>
      <c r="J332" s="118">
        <f t="shared" si="5"/>
        <v>62.805597487775998</v>
      </c>
      <c r="K332" s="118">
        <f>(J332+(J332*[1]KAPAK!$Q$3))</f>
        <v>78.506996859720005</v>
      </c>
      <c r="L332" s="521" t="s">
        <v>230</v>
      </c>
      <c r="M332" s="521" t="s">
        <v>526</v>
      </c>
    </row>
    <row r="333" spans="1:13" ht="18.75" customHeight="1" x14ac:dyDescent="0.4">
      <c r="A333" s="8">
        <v>68792320</v>
      </c>
      <c r="B333" s="301">
        <v>8683130012550</v>
      </c>
      <c r="C333" s="147" t="s">
        <v>563</v>
      </c>
      <c r="D333" s="116">
        <v>16</v>
      </c>
      <c r="E333" s="116">
        <v>485</v>
      </c>
      <c r="F333" s="530">
        <v>82.33</v>
      </c>
      <c r="G333" s="154">
        <v>25.647962299091589</v>
      </c>
      <c r="H333" s="337">
        <f>[1]KAPAK!$O$3</f>
        <v>5</v>
      </c>
      <c r="I333" s="156">
        <v>0.08</v>
      </c>
      <c r="J333" s="118">
        <f t="shared" si="5"/>
        <v>62.805597487775998</v>
      </c>
      <c r="K333" s="118">
        <f>(J333+(J333*[1]KAPAK!$Q$3))</f>
        <v>78.506996859720005</v>
      </c>
      <c r="L333" s="521" t="s">
        <v>230</v>
      </c>
      <c r="M333" s="521" t="s">
        <v>526</v>
      </c>
    </row>
    <row r="334" spans="1:13" ht="18.75" customHeight="1" x14ac:dyDescent="0.4">
      <c r="A334" s="8">
        <v>68792324</v>
      </c>
      <c r="B334" s="301">
        <v>8683130012567</v>
      </c>
      <c r="C334" s="147" t="s">
        <v>564</v>
      </c>
      <c r="D334" s="116">
        <v>16</v>
      </c>
      <c r="E334" s="116">
        <v>485</v>
      </c>
      <c r="F334" s="530">
        <v>82.33</v>
      </c>
      <c r="G334" s="154">
        <v>25.647962299091589</v>
      </c>
      <c r="H334" s="337">
        <f>[1]KAPAK!$O$3</f>
        <v>5</v>
      </c>
      <c r="I334" s="156">
        <v>0.08</v>
      </c>
      <c r="J334" s="118">
        <f t="shared" si="5"/>
        <v>62.805597487775998</v>
      </c>
      <c r="K334" s="118">
        <f>(J334+(J334*[1]KAPAK!$Q$3))</f>
        <v>78.506996859720005</v>
      </c>
      <c r="L334" s="521" t="s">
        <v>230</v>
      </c>
      <c r="M334" s="521" t="s">
        <v>526</v>
      </c>
    </row>
    <row r="335" spans="1:13" ht="18.75" customHeight="1" x14ac:dyDescent="0.4">
      <c r="A335" s="8">
        <v>68782030</v>
      </c>
      <c r="B335" s="301">
        <v>8683130010624</v>
      </c>
      <c r="C335" s="147" t="s">
        <v>565</v>
      </c>
      <c r="D335" s="116">
        <v>16</v>
      </c>
      <c r="E335" s="116">
        <v>485</v>
      </c>
      <c r="F335" s="530">
        <v>82.33</v>
      </c>
      <c r="G335" s="154">
        <v>25.647962299091589</v>
      </c>
      <c r="H335" s="337">
        <f>[1]KAPAK!$O$3</f>
        <v>5</v>
      </c>
      <c r="I335" s="156">
        <v>0.08</v>
      </c>
      <c r="J335" s="118">
        <f t="shared" si="5"/>
        <v>62.805597487775998</v>
      </c>
      <c r="K335" s="118">
        <f>(J335+(J335*[1]KAPAK!$Q$3))</f>
        <v>78.506996859720005</v>
      </c>
      <c r="L335" s="521" t="s">
        <v>230</v>
      </c>
      <c r="M335" s="521" t="s">
        <v>526</v>
      </c>
    </row>
    <row r="336" spans="1:13" ht="18.75" customHeight="1" x14ac:dyDescent="0.4">
      <c r="A336" s="8">
        <v>68781995</v>
      </c>
      <c r="B336" s="301">
        <v>8683130010389</v>
      </c>
      <c r="C336" s="147" t="s">
        <v>566</v>
      </c>
      <c r="D336" s="116">
        <v>16</v>
      </c>
      <c r="E336" s="116">
        <v>485</v>
      </c>
      <c r="F336" s="530">
        <v>82.33</v>
      </c>
      <c r="G336" s="154">
        <v>25.647962299091589</v>
      </c>
      <c r="H336" s="337">
        <f>[1]KAPAK!$O$3</f>
        <v>5</v>
      </c>
      <c r="I336" s="156">
        <v>0.08</v>
      </c>
      <c r="J336" s="118">
        <f t="shared" si="5"/>
        <v>62.805597487775998</v>
      </c>
      <c r="K336" s="118">
        <f>(J336+(J336*[1]KAPAK!$Q$3))</f>
        <v>78.506996859720005</v>
      </c>
      <c r="L336" s="521" t="s">
        <v>230</v>
      </c>
      <c r="M336" s="521" t="s">
        <v>526</v>
      </c>
    </row>
    <row r="337" spans="1:13" ht="18.75" customHeight="1" x14ac:dyDescent="0.4">
      <c r="A337" s="8">
        <v>68782010</v>
      </c>
      <c r="B337" s="301">
        <v>8683130010419</v>
      </c>
      <c r="C337" s="147" t="s">
        <v>567</v>
      </c>
      <c r="D337" s="116">
        <v>16</v>
      </c>
      <c r="E337" s="116">
        <v>485</v>
      </c>
      <c r="F337" s="530">
        <v>82.33</v>
      </c>
      <c r="G337" s="154">
        <v>25.647962299091589</v>
      </c>
      <c r="H337" s="337">
        <f>[1]KAPAK!$O$3</f>
        <v>5</v>
      </c>
      <c r="I337" s="156">
        <v>0.08</v>
      </c>
      <c r="J337" s="118">
        <f t="shared" si="5"/>
        <v>62.805597487775998</v>
      </c>
      <c r="K337" s="118">
        <f>(J337+(J337*[1]KAPAK!$Q$3))</f>
        <v>78.506996859720005</v>
      </c>
      <c r="L337" s="521" t="s">
        <v>230</v>
      </c>
      <c r="M337" s="521" t="s">
        <v>526</v>
      </c>
    </row>
    <row r="338" spans="1:13" ht="18.75" customHeight="1" x14ac:dyDescent="0.4">
      <c r="A338" s="8">
        <v>68781991</v>
      </c>
      <c r="B338" s="301">
        <v>8683130010402</v>
      </c>
      <c r="C338" s="147" t="s">
        <v>568</v>
      </c>
      <c r="D338" s="116">
        <v>16</v>
      </c>
      <c r="E338" s="116">
        <v>485</v>
      </c>
      <c r="F338" s="530">
        <v>82.33</v>
      </c>
      <c r="G338" s="154">
        <v>25.647962299091589</v>
      </c>
      <c r="H338" s="337">
        <f>[1]KAPAK!$O$3</f>
        <v>5</v>
      </c>
      <c r="I338" s="156">
        <v>0.08</v>
      </c>
      <c r="J338" s="118">
        <f t="shared" si="5"/>
        <v>62.805597487775998</v>
      </c>
      <c r="K338" s="118">
        <f>(J338+(J338*[1]KAPAK!$Q$3))</f>
        <v>78.506996859720005</v>
      </c>
      <c r="L338" s="521" t="s">
        <v>230</v>
      </c>
      <c r="M338" s="521" t="s">
        <v>526</v>
      </c>
    </row>
    <row r="339" spans="1:13" ht="18.75" customHeight="1" x14ac:dyDescent="0.4">
      <c r="A339" s="8">
        <v>68781993</v>
      </c>
      <c r="B339" s="301">
        <v>8683130010396</v>
      </c>
      <c r="C339" s="147" t="s">
        <v>569</v>
      </c>
      <c r="D339" s="116">
        <v>16</v>
      </c>
      <c r="E339" s="116">
        <v>485</v>
      </c>
      <c r="F339" s="530">
        <v>82.33</v>
      </c>
      <c r="G339" s="154">
        <v>25.647962299091589</v>
      </c>
      <c r="H339" s="337">
        <f>[1]KAPAK!$O$3</f>
        <v>5</v>
      </c>
      <c r="I339" s="156">
        <v>0.08</v>
      </c>
      <c r="J339" s="118">
        <f t="shared" si="5"/>
        <v>62.805597487775998</v>
      </c>
      <c r="K339" s="118">
        <f>(J339+(J339*[1]KAPAK!$Q$3))</f>
        <v>78.506996859720005</v>
      </c>
      <c r="L339" s="521" t="s">
        <v>230</v>
      </c>
      <c r="M339" s="521" t="s">
        <v>526</v>
      </c>
    </row>
    <row r="340" spans="1:13" ht="18.75" customHeight="1" x14ac:dyDescent="0.4">
      <c r="A340" s="8">
        <v>68782034</v>
      </c>
      <c r="B340" s="301">
        <v>8683130010648</v>
      </c>
      <c r="C340" s="147" t="s">
        <v>570</v>
      </c>
      <c r="D340" s="116">
        <v>16</v>
      </c>
      <c r="E340" s="116">
        <v>485</v>
      </c>
      <c r="F340" s="530">
        <v>82.33</v>
      </c>
      <c r="G340" s="154">
        <v>25.647962299091589</v>
      </c>
      <c r="H340" s="337">
        <f>[1]KAPAK!$O$3</f>
        <v>5</v>
      </c>
      <c r="I340" s="156">
        <v>0.08</v>
      </c>
      <c r="J340" s="118">
        <f t="shared" si="5"/>
        <v>62.805597487775998</v>
      </c>
      <c r="K340" s="118">
        <f>(J340+(J340*[1]KAPAK!$Q$3))</f>
        <v>78.506996859720005</v>
      </c>
      <c r="L340" s="521" t="s">
        <v>230</v>
      </c>
      <c r="M340" s="521" t="s">
        <v>526</v>
      </c>
    </row>
    <row r="341" spans="1:13" ht="18.75" customHeight="1" x14ac:dyDescent="0.4">
      <c r="A341" s="8">
        <v>67982516</v>
      </c>
      <c r="B341" s="301">
        <v>8690637936746</v>
      </c>
      <c r="C341" s="147" t="s">
        <v>571</v>
      </c>
      <c r="D341" s="116">
        <v>16</v>
      </c>
      <c r="E341" s="116">
        <v>600</v>
      </c>
      <c r="F341" s="530">
        <v>82.33</v>
      </c>
      <c r="G341" s="154">
        <v>33.5</v>
      </c>
      <c r="H341" s="337">
        <f>[1]KAPAK!$O$3</f>
        <v>5</v>
      </c>
      <c r="I341" s="156">
        <v>0.08</v>
      </c>
      <c r="J341" s="118">
        <f t="shared" si="5"/>
        <v>56.172935699999996</v>
      </c>
      <c r="K341" s="118">
        <f>(J341+(J341*[1]KAPAK!$Q$3))</f>
        <v>70.216169624999992</v>
      </c>
      <c r="L341" s="521" t="s">
        <v>230</v>
      </c>
      <c r="M341" s="521" t="s">
        <v>526</v>
      </c>
    </row>
    <row r="342" spans="1:13" ht="18.75" customHeight="1" x14ac:dyDescent="0.4">
      <c r="A342" s="8">
        <v>67989750</v>
      </c>
      <c r="B342" s="301">
        <v>8690637938320</v>
      </c>
      <c r="C342" s="147" t="s">
        <v>572</v>
      </c>
      <c r="D342" s="116">
        <v>16</v>
      </c>
      <c r="E342" s="116">
        <v>600</v>
      </c>
      <c r="F342" s="530">
        <v>82.33</v>
      </c>
      <c r="G342" s="154">
        <v>33.5</v>
      </c>
      <c r="H342" s="337">
        <f>[1]KAPAK!$O$3</f>
        <v>5</v>
      </c>
      <c r="I342" s="156">
        <v>0.08</v>
      </c>
      <c r="J342" s="118">
        <f t="shared" si="5"/>
        <v>56.172935699999996</v>
      </c>
      <c r="K342" s="118">
        <f>(J342+(J342*[1]KAPAK!$Q$3))</f>
        <v>70.216169624999992</v>
      </c>
      <c r="L342" s="521" t="s">
        <v>230</v>
      </c>
      <c r="M342" s="521" t="s">
        <v>526</v>
      </c>
    </row>
    <row r="343" spans="1:13" ht="18.75" customHeight="1" x14ac:dyDescent="0.4">
      <c r="A343" s="8">
        <v>67982524</v>
      </c>
      <c r="B343" s="301">
        <v>8690637936777</v>
      </c>
      <c r="C343" s="147" t="s">
        <v>573</v>
      </c>
      <c r="D343" s="116">
        <v>16</v>
      </c>
      <c r="E343" s="116">
        <v>600</v>
      </c>
      <c r="F343" s="530">
        <v>82.33</v>
      </c>
      <c r="G343" s="154">
        <v>33.5</v>
      </c>
      <c r="H343" s="337">
        <f>[1]KAPAK!$O$3</f>
        <v>5</v>
      </c>
      <c r="I343" s="156">
        <v>0.08</v>
      </c>
      <c r="J343" s="118">
        <f t="shared" si="5"/>
        <v>56.172935699999996</v>
      </c>
      <c r="K343" s="118">
        <f>(J343+(J343*[1]KAPAK!$Q$3))</f>
        <v>70.216169624999992</v>
      </c>
      <c r="L343" s="521" t="s">
        <v>230</v>
      </c>
      <c r="M343" s="521" t="s">
        <v>526</v>
      </c>
    </row>
    <row r="344" spans="1:13" ht="18.75" customHeight="1" x14ac:dyDescent="0.4">
      <c r="A344" s="8">
        <v>67982520</v>
      </c>
      <c r="B344" s="301">
        <v>8690637936739</v>
      </c>
      <c r="C344" s="147" t="s">
        <v>574</v>
      </c>
      <c r="D344" s="116">
        <v>16</v>
      </c>
      <c r="E344" s="116">
        <v>600</v>
      </c>
      <c r="F344" s="530">
        <v>82.33</v>
      </c>
      <c r="G344" s="154">
        <v>33.5</v>
      </c>
      <c r="H344" s="337">
        <f>[1]KAPAK!$O$3</f>
        <v>5</v>
      </c>
      <c r="I344" s="156">
        <v>0.08</v>
      </c>
      <c r="J344" s="118">
        <f t="shared" si="5"/>
        <v>56.172935699999996</v>
      </c>
      <c r="K344" s="118">
        <f>(J344+(J344*[1]KAPAK!$Q$3))</f>
        <v>70.216169624999992</v>
      </c>
      <c r="L344" s="521" t="s">
        <v>230</v>
      </c>
      <c r="M344" s="521" t="s">
        <v>526</v>
      </c>
    </row>
    <row r="345" spans="1:13" ht="18.75" customHeight="1" x14ac:dyDescent="0.4">
      <c r="A345" s="8">
        <v>67982526</v>
      </c>
      <c r="B345" s="301">
        <v>8690637936760</v>
      </c>
      <c r="C345" s="147" t="s">
        <v>575</v>
      </c>
      <c r="D345" s="116">
        <v>16</v>
      </c>
      <c r="E345" s="116">
        <v>600</v>
      </c>
      <c r="F345" s="530">
        <v>82.33</v>
      </c>
      <c r="G345" s="154">
        <v>33.5</v>
      </c>
      <c r="H345" s="337">
        <f>[1]KAPAK!$O$3</f>
        <v>5</v>
      </c>
      <c r="I345" s="156">
        <v>0.08</v>
      </c>
      <c r="J345" s="118">
        <f t="shared" si="5"/>
        <v>56.172935699999996</v>
      </c>
      <c r="K345" s="118">
        <f>(J345+(J345*[1]KAPAK!$Q$3))</f>
        <v>70.216169624999992</v>
      </c>
      <c r="L345" s="521" t="s">
        <v>230</v>
      </c>
      <c r="M345" s="521" t="s">
        <v>526</v>
      </c>
    </row>
    <row r="346" spans="1:13" ht="18.75" customHeight="1" x14ac:dyDescent="0.4">
      <c r="A346" s="8">
        <v>67982522</v>
      </c>
      <c r="B346" s="301">
        <v>8690637936753</v>
      </c>
      <c r="C346" s="147" t="s">
        <v>576</v>
      </c>
      <c r="D346" s="116">
        <v>16</v>
      </c>
      <c r="E346" s="116">
        <v>600</v>
      </c>
      <c r="F346" s="530">
        <v>82.33</v>
      </c>
      <c r="G346" s="154">
        <v>33.5</v>
      </c>
      <c r="H346" s="337">
        <f>[1]KAPAK!$O$3</f>
        <v>5</v>
      </c>
      <c r="I346" s="156">
        <v>0.08</v>
      </c>
      <c r="J346" s="118">
        <f t="shared" si="5"/>
        <v>56.172935699999996</v>
      </c>
      <c r="K346" s="118">
        <f>(J346+(J346*[1]KAPAK!$Q$3))</f>
        <v>70.216169624999992</v>
      </c>
      <c r="L346" s="521" t="s">
        <v>230</v>
      </c>
      <c r="M346" s="521" t="s">
        <v>526</v>
      </c>
    </row>
    <row r="347" spans="1:13" ht="18.75" customHeight="1" x14ac:dyDescent="0.4">
      <c r="A347" s="8">
        <v>68480238</v>
      </c>
      <c r="B347" s="301">
        <v>8690637982026</v>
      </c>
      <c r="C347" s="147" t="s">
        <v>577</v>
      </c>
      <c r="D347" s="116">
        <v>16</v>
      </c>
      <c r="E347" s="116">
        <v>600</v>
      </c>
      <c r="F347" s="530">
        <v>82.33</v>
      </c>
      <c r="G347" s="154">
        <v>33.5</v>
      </c>
      <c r="H347" s="337">
        <f>[1]KAPAK!$O$3</f>
        <v>5</v>
      </c>
      <c r="I347" s="156">
        <v>0.08</v>
      </c>
      <c r="J347" s="118">
        <f t="shared" si="5"/>
        <v>56.172935699999996</v>
      </c>
      <c r="K347" s="118">
        <f>(J347+(J347*[1]KAPAK!$Q$3))</f>
        <v>70.216169624999992</v>
      </c>
      <c r="L347" s="521" t="s">
        <v>230</v>
      </c>
      <c r="M347" s="521" t="s">
        <v>526</v>
      </c>
    </row>
    <row r="348" spans="1:13" ht="18.75" customHeight="1" x14ac:dyDescent="0.4">
      <c r="A348" s="8">
        <v>68480235</v>
      </c>
      <c r="B348" s="301">
        <v>8690637982019</v>
      </c>
      <c r="C348" s="147" t="s">
        <v>578</v>
      </c>
      <c r="D348" s="116">
        <v>16</v>
      </c>
      <c r="E348" s="116">
        <v>600</v>
      </c>
      <c r="F348" s="530">
        <v>82.33</v>
      </c>
      <c r="G348" s="154">
        <v>33.5</v>
      </c>
      <c r="H348" s="337">
        <f>[1]KAPAK!$O$3</f>
        <v>5</v>
      </c>
      <c r="I348" s="156">
        <v>0.08</v>
      </c>
      <c r="J348" s="118">
        <f t="shared" si="5"/>
        <v>56.172935699999996</v>
      </c>
      <c r="K348" s="118">
        <f>(J348+(J348*[1]KAPAK!$Q$3))</f>
        <v>70.216169624999992</v>
      </c>
      <c r="L348" s="521" t="s">
        <v>230</v>
      </c>
      <c r="M348" s="521" t="s">
        <v>526</v>
      </c>
    </row>
    <row r="349" spans="1:13" ht="18.75" customHeight="1" x14ac:dyDescent="0.4">
      <c r="A349" s="8">
        <v>67982528</v>
      </c>
      <c r="B349" s="301">
        <v>8690637936807</v>
      </c>
      <c r="C349" s="147" t="s">
        <v>579</v>
      </c>
      <c r="D349" s="116">
        <v>16</v>
      </c>
      <c r="E349" s="116">
        <v>600</v>
      </c>
      <c r="F349" s="530">
        <v>82.33</v>
      </c>
      <c r="G349" s="154">
        <v>33.5</v>
      </c>
      <c r="H349" s="337">
        <f>[1]KAPAK!$O$3</f>
        <v>5</v>
      </c>
      <c r="I349" s="156">
        <v>0.08</v>
      </c>
      <c r="J349" s="118">
        <f t="shared" si="5"/>
        <v>56.172935699999996</v>
      </c>
      <c r="K349" s="118">
        <f>(J349+(J349*[1]KAPAK!$Q$3))</f>
        <v>70.216169624999992</v>
      </c>
      <c r="L349" s="521" t="s">
        <v>230</v>
      </c>
      <c r="M349" s="521" t="s">
        <v>526</v>
      </c>
    </row>
    <row r="350" spans="1:13" ht="18.75" customHeight="1" thickBot="1" x14ac:dyDescent="0.45">
      <c r="A350" s="289">
        <v>67982534</v>
      </c>
      <c r="B350" s="306">
        <v>8690637936784</v>
      </c>
      <c r="C350" s="455" t="s">
        <v>580</v>
      </c>
      <c r="D350" s="531">
        <v>16</v>
      </c>
      <c r="E350" s="531">
        <v>600</v>
      </c>
      <c r="F350" s="532">
        <v>82.33</v>
      </c>
      <c r="G350" s="533">
        <v>33.5</v>
      </c>
      <c r="H350" s="534">
        <f>[1]KAPAK!$O$3</f>
        <v>5</v>
      </c>
      <c r="I350" s="539">
        <v>0.08</v>
      </c>
      <c r="J350" s="536">
        <f t="shared" si="5"/>
        <v>56.172935699999996</v>
      </c>
      <c r="K350" s="536">
        <f>(J350+(J350*[1]KAPAK!$Q$3))</f>
        <v>70.216169624999992</v>
      </c>
      <c r="L350" s="521" t="s">
        <v>230</v>
      </c>
      <c r="M350" s="521" t="s">
        <v>526</v>
      </c>
    </row>
    <row r="351" spans="1:13" ht="18.75" customHeight="1" thickTop="1" x14ac:dyDescent="0.4">
      <c r="A351" s="10">
        <v>67982532</v>
      </c>
      <c r="B351" s="37">
        <v>8690637936791</v>
      </c>
      <c r="C351" s="133" t="s">
        <v>581</v>
      </c>
      <c r="D351" s="134">
        <v>16</v>
      </c>
      <c r="E351" s="134">
        <v>600</v>
      </c>
      <c r="F351" s="530">
        <v>82.33</v>
      </c>
      <c r="G351" s="154">
        <v>33.5</v>
      </c>
      <c r="H351" s="337">
        <f>[1]KAPAK!$O$3</f>
        <v>5</v>
      </c>
      <c r="I351" s="155">
        <v>0.08</v>
      </c>
      <c r="J351" s="136">
        <f t="shared" si="5"/>
        <v>56.172935699999996</v>
      </c>
      <c r="K351" s="136">
        <f>(J351+(J351*[1]KAPAK!$Q$3))</f>
        <v>70.216169624999992</v>
      </c>
      <c r="L351" s="521" t="s">
        <v>230</v>
      </c>
      <c r="M351" s="521" t="s">
        <v>526</v>
      </c>
    </row>
    <row r="352" spans="1:13" ht="18.75" customHeight="1" x14ac:dyDescent="0.4">
      <c r="A352" s="8">
        <v>67982530</v>
      </c>
      <c r="B352" s="301">
        <v>8690637936814</v>
      </c>
      <c r="C352" s="147" t="s">
        <v>582</v>
      </c>
      <c r="D352" s="116">
        <v>16</v>
      </c>
      <c r="E352" s="116">
        <v>600</v>
      </c>
      <c r="F352" s="530">
        <v>82.33</v>
      </c>
      <c r="G352" s="154">
        <v>33.5</v>
      </c>
      <c r="H352" s="337">
        <f>[1]KAPAK!$O$3</f>
        <v>5</v>
      </c>
      <c r="I352" s="156">
        <v>0.08</v>
      </c>
      <c r="J352" s="118">
        <f t="shared" si="5"/>
        <v>56.172935699999996</v>
      </c>
      <c r="K352" s="118">
        <f>(J352+(J352*[1]KAPAK!$Q$3))</f>
        <v>70.216169624999992</v>
      </c>
      <c r="L352" s="521" t="s">
        <v>230</v>
      </c>
      <c r="M352" s="521" t="s">
        <v>526</v>
      </c>
    </row>
    <row r="353" spans="1:13" ht="18.75" customHeight="1" x14ac:dyDescent="0.4">
      <c r="A353" s="8">
        <v>68142640</v>
      </c>
      <c r="B353" s="301">
        <v>8690637943348</v>
      </c>
      <c r="C353" s="147" t="s">
        <v>583</v>
      </c>
      <c r="D353" s="116">
        <v>16</v>
      </c>
      <c r="E353" s="116">
        <v>600</v>
      </c>
      <c r="F353" s="530">
        <v>82.33</v>
      </c>
      <c r="G353" s="154">
        <v>33.5</v>
      </c>
      <c r="H353" s="337">
        <f>[1]KAPAK!$O$3</f>
        <v>5</v>
      </c>
      <c r="I353" s="156">
        <v>0.08</v>
      </c>
      <c r="J353" s="118">
        <f t="shared" si="5"/>
        <v>56.172935699999996</v>
      </c>
      <c r="K353" s="118">
        <f>(J353+(J353*[1]KAPAK!$Q$3))</f>
        <v>70.216169624999992</v>
      </c>
      <c r="L353" s="521" t="s">
        <v>230</v>
      </c>
      <c r="M353" s="521" t="s">
        <v>526</v>
      </c>
    </row>
    <row r="354" spans="1:13" ht="18.75" customHeight="1" x14ac:dyDescent="0.4">
      <c r="A354" s="8">
        <v>67922085</v>
      </c>
      <c r="B354" s="301">
        <v>67238891183</v>
      </c>
      <c r="C354" s="147" t="s">
        <v>308</v>
      </c>
      <c r="D354" s="116">
        <v>48</v>
      </c>
      <c r="E354" s="116">
        <v>100</v>
      </c>
      <c r="F354" s="530">
        <v>14</v>
      </c>
      <c r="G354" s="154">
        <v>13.3</v>
      </c>
      <c r="H354" s="337">
        <f>[1]KAPAK!$O$3</f>
        <v>5</v>
      </c>
      <c r="I354" s="156">
        <v>0.08</v>
      </c>
      <c r="J354" s="118">
        <f t="shared" si="5"/>
        <v>12.453588000000002</v>
      </c>
      <c r="K354" s="118">
        <f>(J354+(J354*[1]KAPAK!$Q$3))</f>
        <v>15.566985000000003</v>
      </c>
      <c r="L354" s="521" t="s">
        <v>230</v>
      </c>
      <c r="M354" s="521" t="s">
        <v>526</v>
      </c>
    </row>
    <row r="355" spans="1:13" ht="18.75" customHeight="1" x14ac:dyDescent="0.4">
      <c r="A355" s="8">
        <v>20023323</v>
      </c>
      <c r="B355" s="301">
        <v>8000700000005</v>
      </c>
      <c r="C355" s="147" t="s">
        <v>309</v>
      </c>
      <c r="D355" s="116">
        <v>48</v>
      </c>
      <c r="E355" s="116">
        <v>100</v>
      </c>
      <c r="F355" s="530">
        <v>14</v>
      </c>
      <c r="G355" s="154">
        <v>13.3</v>
      </c>
      <c r="H355" s="337">
        <f>[1]KAPAK!$O$3</f>
        <v>5</v>
      </c>
      <c r="I355" s="156">
        <v>0.08</v>
      </c>
      <c r="J355" s="118">
        <f t="shared" si="5"/>
        <v>12.453588000000002</v>
      </c>
      <c r="K355" s="118">
        <f>(J355+(J355*[1]KAPAK!$Q$3))</f>
        <v>15.566985000000003</v>
      </c>
      <c r="L355" s="521" t="s">
        <v>230</v>
      </c>
      <c r="M355" s="521" t="s">
        <v>526</v>
      </c>
    </row>
    <row r="356" spans="1:13" ht="19.5" x14ac:dyDescent="0.4">
      <c r="A356" s="8">
        <v>20023321</v>
      </c>
      <c r="B356" s="301">
        <v>8717163607268</v>
      </c>
      <c r="C356" s="147" t="s">
        <v>310</v>
      </c>
      <c r="D356" s="116">
        <v>48</v>
      </c>
      <c r="E356" s="116">
        <v>100</v>
      </c>
      <c r="F356" s="530">
        <v>14</v>
      </c>
      <c r="G356" s="154">
        <v>13.3</v>
      </c>
      <c r="H356" s="337">
        <f>[1]KAPAK!$O$3</f>
        <v>5</v>
      </c>
      <c r="I356" s="156">
        <v>0.08</v>
      </c>
      <c r="J356" s="118">
        <f t="shared" si="5"/>
        <v>12.453588000000002</v>
      </c>
      <c r="K356" s="118">
        <f>(J356+(J356*[1]KAPAK!$Q$3))</f>
        <v>15.566985000000003</v>
      </c>
      <c r="L356" s="521" t="s">
        <v>230</v>
      </c>
      <c r="M356" s="521" t="s">
        <v>526</v>
      </c>
    </row>
    <row r="357" spans="1:13" ht="19.5" x14ac:dyDescent="0.4">
      <c r="A357" s="8">
        <v>20023322</v>
      </c>
      <c r="B357" s="301">
        <v>8717163410134</v>
      </c>
      <c r="C357" s="147" t="s">
        <v>311</v>
      </c>
      <c r="D357" s="116">
        <v>48</v>
      </c>
      <c r="E357" s="116">
        <v>100</v>
      </c>
      <c r="F357" s="530">
        <v>14</v>
      </c>
      <c r="G357" s="154">
        <v>13.3</v>
      </c>
      <c r="H357" s="337">
        <f>[1]KAPAK!$O$3</f>
        <v>5</v>
      </c>
      <c r="I357" s="156">
        <v>0.08</v>
      </c>
      <c r="J357" s="118">
        <f t="shared" si="5"/>
        <v>12.453588000000002</v>
      </c>
      <c r="K357" s="118">
        <f>(J357+(J357*[1]KAPAK!$Q$3))</f>
        <v>15.566985000000003</v>
      </c>
      <c r="L357" s="521" t="s">
        <v>230</v>
      </c>
      <c r="M357" s="521" t="s">
        <v>526</v>
      </c>
    </row>
    <row r="358" spans="1:13" ht="19.5" x14ac:dyDescent="0.4">
      <c r="A358" s="8">
        <v>21049740</v>
      </c>
      <c r="B358" s="301">
        <v>8690637647420</v>
      </c>
      <c r="C358" s="147" t="s">
        <v>584</v>
      </c>
      <c r="D358" s="116">
        <v>48</v>
      </c>
      <c r="E358" s="116">
        <v>100</v>
      </c>
      <c r="F358" s="530">
        <v>14</v>
      </c>
      <c r="G358" s="154">
        <v>13.3</v>
      </c>
      <c r="H358" s="337">
        <f>[1]KAPAK!$O$3</f>
        <v>5</v>
      </c>
      <c r="I358" s="156">
        <v>0.08</v>
      </c>
      <c r="J358" s="118">
        <f t="shared" si="5"/>
        <v>12.453588000000002</v>
      </c>
      <c r="K358" s="118">
        <f>(J358+(J358*[1]KAPAK!$Q$3))</f>
        <v>15.566985000000003</v>
      </c>
      <c r="L358" s="521" t="s">
        <v>230</v>
      </c>
      <c r="M358" s="521" t="s">
        <v>526</v>
      </c>
    </row>
    <row r="359" spans="1:13" ht="20.25" thickBot="1" x14ac:dyDescent="0.45">
      <c r="A359" s="289">
        <v>68832513</v>
      </c>
      <c r="B359" s="306">
        <v>8720181219450</v>
      </c>
      <c r="C359" s="455" t="s">
        <v>308</v>
      </c>
      <c r="D359" s="531">
        <v>48</v>
      </c>
      <c r="E359" s="531">
        <v>90</v>
      </c>
      <c r="F359" s="532">
        <v>14</v>
      </c>
      <c r="G359" s="533">
        <v>20</v>
      </c>
      <c r="H359" s="534">
        <f>[1]KAPAK!$O$3</f>
        <v>5</v>
      </c>
      <c r="I359" s="539">
        <v>0.08</v>
      </c>
      <c r="J359" s="536">
        <f t="shared" si="5"/>
        <v>11.491199999999999</v>
      </c>
      <c r="K359" s="536">
        <f>(J359+(J359*[1]KAPAK!$Q$3))</f>
        <v>14.363999999999999</v>
      </c>
      <c r="L359" s="521" t="s">
        <v>230</v>
      </c>
      <c r="M359" s="521" t="s">
        <v>526</v>
      </c>
    </row>
    <row r="360" spans="1:13" ht="20.25" thickTop="1" x14ac:dyDescent="0.4">
      <c r="A360" s="8">
        <v>68843662</v>
      </c>
      <c r="B360" s="301">
        <v>8720182255716</v>
      </c>
      <c r="C360" s="147" t="s">
        <v>309</v>
      </c>
      <c r="D360" s="116">
        <v>48</v>
      </c>
      <c r="E360" s="116">
        <v>90</v>
      </c>
      <c r="F360" s="530">
        <v>14</v>
      </c>
      <c r="G360" s="154">
        <v>20</v>
      </c>
      <c r="H360" s="337">
        <f>[1]KAPAK!$O$3</f>
        <v>5</v>
      </c>
      <c r="I360" s="156">
        <v>0.08</v>
      </c>
      <c r="J360" s="118">
        <f t="shared" si="5"/>
        <v>11.491199999999999</v>
      </c>
      <c r="K360" s="118">
        <f>(J360+(J360*[1]KAPAK!$Q$3))</f>
        <v>14.363999999999999</v>
      </c>
      <c r="L360" s="521" t="s">
        <v>230</v>
      </c>
      <c r="M360" s="521" t="s">
        <v>526</v>
      </c>
    </row>
    <row r="361" spans="1:13" ht="19.5" x14ac:dyDescent="0.4">
      <c r="A361" s="8">
        <v>68832512</v>
      </c>
      <c r="B361" s="301">
        <v>8720181219443</v>
      </c>
      <c r="C361" s="147" t="s">
        <v>310</v>
      </c>
      <c r="D361" s="116">
        <v>48</v>
      </c>
      <c r="E361" s="116">
        <v>90</v>
      </c>
      <c r="F361" s="530">
        <v>14</v>
      </c>
      <c r="G361" s="154">
        <v>20</v>
      </c>
      <c r="H361" s="337">
        <f>[1]KAPAK!$O$3</f>
        <v>5</v>
      </c>
      <c r="I361" s="156">
        <v>0.08</v>
      </c>
      <c r="J361" s="118">
        <f t="shared" si="5"/>
        <v>11.491199999999999</v>
      </c>
      <c r="K361" s="118">
        <f>(J361+(J361*[1]KAPAK!$Q$3))</f>
        <v>14.363999999999999</v>
      </c>
      <c r="L361" s="521" t="s">
        <v>230</v>
      </c>
      <c r="M361" s="521" t="s">
        <v>526</v>
      </c>
    </row>
    <row r="362" spans="1:13" ht="19.5" x14ac:dyDescent="0.4">
      <c r="A362" s="8">
        <v>68832514</v>
      </c>
      <c r="B362" s="301">
        <v>8720181219467</v>
      </c>
      <c r="C362" s="147" t="s">
        <v>311</v>
      </c>
      <c r="D362" s="116">
        <v>48</v>
      </c>
      <c r="E362" s="116">
        <v>90</v>
      </c>
      <c r="F362" s="530">
        <v>14</v>
      </c>
      <c r="G362" s="154">
        <v>20</v>
      </c>
      <c r="H362" s="337">
        <f>[1]KAPAK!$O$3</f>
        <v>5</v>
      </c>
      <c r="I362" s="156">
        <v>0.08</v>
      </c>
      <c r="J362" s="118">
        <f t="shared" si="5"/>
        <v>11.491199999999999</v>
      </c>
      <c r="K362" s="118">
        <f>(J362+(J362*[1]KAPAK!$Q$3))</f>
        <v>14.363999999999999</v>
      </c>
      <c r="L362" s="521" t="s">
        <v>230</v>
      </c>
      <c r="M362" s="521" t="s">
        <v>526</v>
      </c>
    </row>
    <row r="363" spans="1:13" ht="19.5" x14ac:dyDescent="0.4">
      <c r="A363" s="8">
        <v>68832515</v>
      </c>
      <c r="B363" s="301">
        <v>8720181219979</v>
      </c>
      <c r="C363" s="147" t="s">
        <v>312</v>
      </c>
      <c r="D363" s="116">
        <v>48</v>
      </c>
      <c r="E363" s="116">
        <v>90</v>
      </c>
      <c r="F363" s="530">
        <v>15.5</v>
      </c>
      <c r="G363" s="154">
        <v>20</v>
      </c>
      <c r="H363" s="337">
        <f>[1]KAPAK!$O$3</f>
        <v>5</v>
      </c>
      <c r="I363" s="156">
        <v>0.08</v>
      </c>
      <c r="J363" s="118">
        <f t="shared" si="5"/>
        <v>12.722400000000002</v>
      </c>
      <c r="K363" s="118">
        <f>(J363+(J363*[1]KAPAK!$Q$3))</f>
        <v>15.903000000000002</v>
      </c>
      <c r="L363" s="521" t="s">
        <v>230</v>
      </c>
      <c r="M363" s="521" t="s">
        <v>526</v>
      </c>
    </row>
    <row r="364" spans="1:13" ht="19.5" x14ac:dyDescent="0.4">
      <c r="A364" s="8">
        <v>68849109</v>
      </c>
      <c r="B364" s="301">
        <v>8720181219979</v>
      </c>
      <c r="C364" s="147" t="s">
        <v>313</v>
      </c>
      <c r="D364" s="116">
        <v>12</v>
      </c>
      <c r="E364" s="116">
        <v>360</v>
      </c>
      <c r="F364" s="530">
        <v>51</v>
      </c>
      <c r="G364" s="154">
        <v>14</v>
      </c>
      <c r="H364" s="337">
        <f>[1]KAPAK!$O$3</f>
        <v>5</v>
      </c>
      <c r="I364" s="156">
        <v>0.08</v>
      </c>
      <c r="J364" s="118">
        <f t="shared" si="5"/>
        <v>45.000360000000008</v>
      </c>
      <c r="K364" s="118">
        <f>(J364+(J364*[1]KAPAK!$Q$3))</f>
        <v>56.250450000000008</v>
      </c>
      <c r="L364" s="521" t="s">
        <v>230</v>
      </c>
      <c r="M364" s="521" t="s">
        <v>526</v>
      </c>
    </row>
    <row r="365" spans="1:13" ht="19.5" x14ac:dyDescent="0.4">
      <c r="A365" s="8">
        <v>68683370</v>
      </c>
      <c r="B365" s="301">
        <v>8683130002810</v>
      </c>
      <c r="C365" s="147" t="s">
        <v>585</v>
      </c>
      <c r="D365" s="116">
        <v>12</v>
      </c>
      <c r="E365" s="116">
        <v>500</v>
      </c>
      <c r="F365" s="530">
        <v>47.38</v>
      </c>
      <c r="G365" s="154">
        <v>35</v>
      </c>
      <c r="H365" s="337">
        <f>[1]KAPAK!$O$3</f>
        <v>5</v>
      </c>
      <c r="I365" s="156">
        <v>0.08</v>
      </c>
      <c r="J365" s="118">
        <f t="shared" si="5"/>
        <v>31.597722000000005</v>
      </c>
      <c r="K365" s="118">
        <f>(J365+(J365*[1]KAPAK!$Q$3))</f>
        <v>39.497152500000006</v>
      </c>
      <c r="L365" s="521" t="s">
        <v>230</v>
      </c>
      <c r="M365" s="521" t="s">
        <v>526</v>
      </c>
    </row>
    <row r="366" spans="1:13" ht="19.5" x14ac:dyDescent="0.4">
      <c r="A366" s="8">
        <v>67878633</v>
      </c>
      <c r="B366" s="301">
        <v>8690637921711</v>
      </c>
      <c r="C366" s="147" t="s">
        <v>586</v>
      </c>
      <c r="D366" s="116">
        <v>12</v>
      </c>
      <c r="E366" s="116">
        <v>500</v>
      </c>
      <c r="F366" s="530">
        <v>47.38</v>
      </c>
      <c r="G366" s="154">
        <v>35</v>
      </c>
      <c r="H366" s="337">
        <f>[1]KAPAK!$O$3</f>
        <v>5</v>
      </c>
      <c r="I366" s="156">
        <v>0.08</v>
      </c>
      <c r="J366" s="118">
        <f t="shared" si="5"/>
        <v>31.597722000000005</v>
      </c>
      <c r="K366" s="118">
        <f>(J366+(J366*[1]KAPAK!$Q$3))</f>
        <v>39.497152500000006</v>
      </c>
      <c r="L366" s="521" t="s">
        <v>230</v>
      </c>
      <c r="M366" s="521" t="s">
        <v>526</v>
      </c>
    </row>
    <row r="367" spans="1:13" ht="19.5" x14ac:dyDescent="0.4">
      <c r="A367" s="8">
        <v>67878637</v>
      </c>
      <c r="B367" s="301">
        <v>8690637921698</v>
      </c>
      <c r="C367" s="147" t="s">
        <v>587</v>
      </c>
      <c r="D367" s="116">
        <v>12</v>
      </c>
      <c r="E367" s="116">
        <v>500</v>
      </c>
      <c r="F367" s="530">
        <v>47.38</v>
      </c>
      <c r="G367" s="154">
        <v>35</v>
      </c>
      <c r="H367" s="337">
        <f>[1]KAPAK!$O$3</f>
        <v>5</v>
      </c>
      <c r="I367" s="156">
        <v>0.08</v>
      </c>
      <c r="J367" s="118">
        <f t="shared" si="5"/>
        <v>31.597722000000005</v>
      </c>
      <c r="K367" s="118">
        <f>(J367+(J367*[1]KAPAK!$Q$3))</f>
        <v>39.497152500000006</v>
      </c>
      <c r="L367" s="521" t="s">
        <v>230</v>
      </c>
      <c r="M367" s="521" t="s">
        <v>526</v>
      </c>
    </row>
    <row r="368" spans="1:13" ht="19.5" x14ac:dyDescent="0.4">
      <c r="A368" s="8">
        <v>69609558</v>
      </c>
      <c r="B368" s="301">
        <v>8683130036105</v>
      </c>
      <c r="C368" s="147" t="s">
        <v>314</v>
      </c>
      <c r="D368" s="116">
        <v>12</v>
      </c>
      <c r="E368" s="116">
        <v>450</v>
      </c>
      <c r="F368" s="530">
        <v>47.38</v>
      </c>
      <c r="G368" s="154">
        <v>35</v>
      </c>
      <c r="H368" s="337">
        <f>[1]KAPAK!$O$3</f>
        <v>5</v>
      </c>
      <c r="I368" s="156">
        <v>0.08</v>
      </c>
      <c r="J368" s="118">
        <f t="shared" si="5"/>
        <v>31.597722000000005</v>
      </c>
      <c r="K368" s="118">
        <f>(J368+(J368*[1]KAPAK!$Q$3))</f>
        <v>39.497152500000006</v>
      </c>
      <c r="L368" s="521" t="s">
        <v>230</v>
      </c>
      <c r="M368" s="521" t="s">
        <v>526</v>
      </c>
    </row>
    <row r="369" spans="1:13" ht="19.5" x14ac:dyDescent="0.4">
      <c r="A369" s="8">
        <v>69609552</v>
      </c>
      <c r="B369" s="301">
        <v>8683130036099</v>
      </c>
      <c r="C369" s="147" t="s">
        <v>588</v>
      </c>
      <c r="D369" s="116">
        <v>12</v>
      </c>
      <c r="E369" s="116">
        <v>450</v>
      </c>
      <c r="F369" s="530">
        <v>47.38</v>
      </c>
      <c r="G369" s="154">
        <v>35</v>
      </c>
      <c r="H369" s="337">
        <f>[1]KAPAK!$O$3</f>
        <v>5</v>
      </c>
      <c r="I369" s="156">
        <v>0.08</v>
      </c>
      <c r="J369" s="118">
        <f t="shared" si="5"/>
        <v>31.597722000000005</v>
      </c>
      <c r="K369" s="118">
        <f>(J369+(J369*[1]KAPAK!$Q$3))</f>
        <v>39.497152500000006</v>
      </c>
      <c r="L369" s="521" t="s">
        <v>230</v>
      </c>
      <c r="M369" s="521" t="s">
        <v>526</v>
      </c>
    </row>
    <row r="370" spans="1:13" ht="19.5" x14ac:dyDescent="0.4">
      <c r="A370" s="8">
        <v>69609554</v>
      </c>
      <c r="B370" s="301">
        <v>8683130036068</v>
      </c>
      <c r="C370" s="147" t="s">
        <v>316</v>
      </c>
      <c r="D370" s="116">
        <v>12</v>
      </c>
      <c r="E370" s="116">
        <v>450</v>
      </c>
      <c r="F370" s="530">
        <v>47.38</v>
      </c>
      <c r="G370" s="154">
        <v>35</v>
      </c>
      <c r="H370" s="337">
        <f>[1]KAPAK!$O$3</f>
        <v>5</v>
      </c>
      <c r="I370" s="156">
        <v>0.08</v>
      </c>
      <c r="J370" s="118">
        <f t="shared" si="5"/>
        <v>31.597722000000005</v>
      </c>
      <c r="K370" s="118">
        <f>(J370+(J370*[1]KAPAK!$Q$3))</f>
        <v>39.497152500000006</v>
      </c>
      <c r="L370" s="521" t="s">
        <v>230</v>
      </c>
      <c r="M370" s="521" t="s">
        <v>526</v>
      </c>
    </row>
    <row r="371" spans="1:13" ht="19.5" x14ac:dyDescent="0.4">
      <c r="A371" s="8">
        <v>69609556</v>
      </c>
      <c r="B371" s="301">
        <v>8683130036082</v>
      </c>
      <c r="C371" s="147" t="s">
        <v>589</v>
      </c>
      <c r="D371" s="116">
        <v>12</v>
      </c>
      <c r="E371" s="116">
        <v>450</v>
      </c>
      <c r="F371" s="530">
        <v>47.38</v>
      </c>
      <c r="G371" s="154">
        <v>35</v>
      </c>
      <c r="H371" s="337">
        <f>[1]KAPAK!$O$3</f>
        <v>5</v>
      </c>
      <c r="I371" s="156">
        <v>0.08</v>
      </c>
      <c r="J371" s="118">
        <f t="shared" si="5"/>
        <v>31.597722000000005</v>
      </c>
      <c r="K371" s="118">
        <f>(J371+(J371*[1]KAPAK!$Q$3))</f>
        <v>39.497152500000006</v>
      </c>
      <c r="L371" s="521" t="s">
        <v>230</v>
      </c>
      <c r="M371" s="521" t="s">
        <v>526</v>
      </c>
    </row>
    <row r="372" spans="1:13" ht="19.5" x14ac:dyDescent="0.4">
      <c r="A372" s="8">
        <v>20231401</v>
      </c>
      <c r="B372" s="301">
        <v>8712561803618</v>
      </c>
      <c r="C372" s="147" t="s">
        <v>590</v>
      </c>
      <c r="D372" s="116">
        <v>12</v>
      </c>
      <c r="E372" s="116">
        <v>500</v>
      </c>
      <c r="F372" s="530">
        <v>66.900000000000006</v>
      </c>
      <c r="G372" s="154">
        <v>10</v>
      </c>
      <c r="H372" s="337">
        <f>[1]KAPAK!$O$3</f>
        <v>5</v>
      </c>
      <c r="I372" s="156">
        <v>0.08</v>
      </c>
      <c r="J372" s="118">
        <f t="shared" si="5"/>
        <v>61.77546000000001</v>
      </c>
      <c r="K372" s="118">
        <f>(J372+(J372*[1]KAPAK!$Q$3))</f>
        <v>77.219325000000012</v>
      </c>
      <c r="L372" s="521" t="s">
        <v>230</v>
      </c>
      <c r="M372" s="521" t="s">
        <v>526</v>
      </c>
    </row>
    <row r="373" spans="1:13" ht="20.25" thickBot="1" x14ac:dyDescent="0.45">
      <c r="A373" s="289">
        <v>67453506</v>
      </c>
      <c r="B373" s="306">
        <v>8710908881541</v>
      </c>
      <c r="C373" s="455" t="s">
        <v>591</v>
      </c>
      <c r="D373" s="531">
        <v>12</v>
      </c>
      <c r="E373" s="531">
        <v>500</v>
      </c>
      <c r="F373" s="532">
        <v>66.900000000000006</v>
      </c>
      <c r="G373" s="533">
        <v>10</v>
      </c>
      <c r="H373" s="534">
        <f>[1]KAPAK!$O$3</f>
        <v>5</v>
      </c>
      <c r="I373" s="539">
        <v>0.08</v>
      </c>
      <c r="J373" s="536">
        <f t="shared" si="5"/>
        <v>61.77546000000001</v>
      </c>
      <c r="K373" s="536">
        <f>(J373+(J373*[1]KAPAK!$Q$3))</f>
        <v>77.219325000000012</v>
      </c>
      <c r="L373" s="521" t="s">
        <v>230</v>
      </c>
      <c r="M373" s="521" t="s">
        <v>526</v>
      </c>
    </row>
    <row r="374" spans="1:13" ht="20.25" thickTop="1" x14ac:dyDescent="0.4">
      <c r="A374" s="8">
        <v>67453512</v>
      </c>
      <c r="B374" s="301">
        <v>8710908882661</v>
      </c>
      <c r="C374" s="147" t="s">
        <v>592</v>
      </c>
      <c r="D374" s="116">
        <v>12</v>
      </c>
      <c r="E374" s="116">
        <v>500</v>
      </c>
      <c r="F374" s="202">
        <v>66.900000000000006</v>
      </c>
      <c r="G374" s="198">
        <v>10</v>
      </c>
      <c r="H374" s="337">
        <f>[1]KAPAK!$O$3</f>
        <v>5</v>
      </c>
      <c r="I374" s="156">
        <v>0.08</v>
      </c>
      <c r="J374" s="118">
        <f t="shared" si="5"/>
        <v>61.77546000000001</v>
      </c>
      <c r="K374" s="118">
        <f>(J374+(J374*[1]KAPAK!$Q$3))</f>
        <v>77.219325000000012</v>
      </c>
      <c r="L374" s="521" t="s">
        <v>230</v>
      </c>
      <c r="M374" s="521" t="s">
        <v>526</v>
      </c>
    </row>
    <row r="375" spans="1:13" ht="19.5" x14ac:dyDescent="0.4">
      <c r="A375" s="8">
        <v>67453520</v>
      </c>
      <c r="B375" s="301">
        <v>8710908882463</v>
      </c>
      <c r="C375" s="147" t="s">
        <v>593</v>
      </c>
      <c r="D375" s="116">
        <v>12</v>
      </c>
      <c r="E375" s="116">
        <v>500</v>
      </c>
      <c r="F375" s="202">
        <v>66.900000000000006</v>
      </c>
      <c r="G375" s="198">
        <v>10</v>
      </c>
      <c r="H375" s="337">
        <f>[1]KAPAK!$O$3</f>
        <v>5</v>
      </c>
      <c r="I375" s="156">
        <v>0.08</v>
      </c>
      <c r="J375" s="118">
        <f t="shared" si="5"/>
        <v>61.77546000000001</v>
      </c>
      <c r="K375" s="118">
        <f>(J375+(J375*[1]KAPAK!$Q$3))</f>
        <v>77.219325000000012</v>
      </c>
      <c r="L375" s="521" t="s">
        <v>230</v>
      </c>
      <c r="M375" s="521" t="s">
        <v>526</v>
      </c>
    </row>
    <row r="376" spans="1:13" ht="19.5" x14ac:dyDescent="0.4">
      <c r="A376" s="8">
        <v>68524311</v>
      </c>
      <c r="B376" s="9">
        <v>8690637985331</v>
      </c>
      <c r="C376" s="180" t="s">
        <v>594</v>
      </c>
      <c r="D376" s="116">
        <v>24</v>
      </c>
      <c r="E376" s="116">
        <v>280</v>
      </c>
      <c r="F376" s="202">
        <v>11.98</v>
      </c>
      <c r="G376" s="198">
        <v>55</v>
      </c>
      <c r="H376" s="337">
        <f>[1]KAPAK!$O$3</f>
        <v>5</v>
      </c>
      <c r="I376" s="156">
        <v>0.08</v>
      </c>
      <c r="J376" s="118">
        <f t="shared" si="5"/>
        <v>5.5311660000000007</v>
      </c>
      <c r="K376" s="118">
        <f>(J376+(J376*[1]KAPAK!$Q$3))</f>
        <v>6.9139575000000004</v>
      </c>
      <c r="L376" s="521" t="s">
        <v>230</v>
      </c>
      <c r="M376" s="521" t="s">
        <v>526</v>
      </c>
    </row>
    <row r="377" spans="1:13" ht="19.5" x14ac:dyDescent="0.4">
      <c r="A377" s="8">
        <v>68524309</v>
      </c>
      <c r="B377" s="9">
        <v>8690637985324</v>
      </c>
      <c r="C377" s="180" t="s">
        <v>595</v>
      </c>
      <c r="D377" s="116">
        <v>24</v>
      </c>
      <c r="E377" s="116">
        <v>280</v>
      </c>
      <c r="F377" s="202">
        <v>11.98</v>
      </c>
      <c r="G377" s="198">
        <v>55</v>
      </c>
      <c r="H377" s="337">
        <f>[1]KAPAK!$O$3</f>
        <v>5</v>
      </c>
      <c r="I377" s="156">
        <v>0.08</v>
      </c>
      <c r="J377" s="118">
        <f t="shared" si="5"/>
        <v>5.5311660000000007</v>
      </c>
      <c r="K377" s="118">
        <f>(J377+(J377*[1]KAPAK!$Q$3))</f>
        <v>6.9139575000000004</v>
      </c>
      <c r="L377" s="521" t="s">
        <v>230</v>
      </c>
      <c r="M377" s="521" t="s">
        <v>526</v>
      </c>
    </row>
    <row r="378" spans="1:13" ht="19.5" x14ac:dyDescent="0.4">
      <c r="A378" s="8">
        <v>68524306</v>
      </c>
      <c r="B378" s="9">
        <v>8690637985317</v>
      </c>
      <c r="C378" s="180" t="s">
        <v>596</v>
      </c>
      <c r="D378" s="116">
        <v>24</v>
      </c>
      <c r="E378" s="116">
        <v>280</v>
      </c>
      <c r="F378" s="202">
        <v>11.98</v>
      </c>
      <c r="G378" s="198">
        <v>55</v>
      </c>
      <c r="H378" s="337">
        <f>[1]KAPAK!$O$3</f>
        <v>5</v>
      </c>
      <c r="I378" s="156">
        <v>0.08</v>
      </c>
      <c r="J378" s="118">
        <f t="shared" si="5"/>
        <v>5.5311660000000007</v>
      </c>
      <c r="K378" s="118">
        <f>(J378+(J378*[1]KAPAK!$Q$3))</f>
        <v>6.9139575000000004</v>
      </c>
      <c r="L378" s="521" t="s">
        <v>230</v>
      </c>
      <c r="M378" s="521" t="s">
        <v>526</v>
      </c>
    </row>
    <row r="379" spans="1:13" ht="19.5" x14ac:dyDescent="0.4">
      <c r="A379" s="8">
        <v>68543106</v>
      </c>
      <c r="B379" s="9">
        <v>8690637988851</v>
      </c>
      <c r="C379" s="180" t="s">
        <v>597</v>
      </c>
      <c r="D379" s="116">
        <v>12</v>
      </c>
      <c r="E379" s="116">
        <v>280</v>
      </c>
      <c r="F379" s="202">
        <v>8.84</v>
      </c>
      <c r="G379" s="198">
        <v>55</v>
      </c>
      <c r="H379" s="337">
        <f>[1]KAPAK!$O$3</f>
        <v>5</v>
      </c>
      <c r="I379" s="156">
        <v>0.08</v>
      </c>
      <c r="J379" s="118">
        <f t="shared" si="5"/>
        <v>4.0814279999999998</v>
      </c>
      <c r="K379" s="118">
        <f>(J379+(J379*[1]KAPAK!$Q$3))</f>
        <v>5.1017849999999996</v>
      </c>
      <c r="L379" s="521" t="s">
        <v>230</v>
      </c>
      <c r="M379" s="521" t="s">
        <v>526</v>
      </c>
    </row>
    <row r="380" spans="1:13" ht="19.5" x14ac:dyDescent="0.4">
      <c r="A380" s="8">
        <v>68543102</v>
      </c>
      <c r="B380" s="9">
        <v>8690637988875</v>
      </c>
      <c r="C380" s="180" t="s">
        <v>598</v>
      </c>
      <c r="D380" s="116">
        <v>12</v>
      </c>
      <c r="E380" s="116">
        <v>280</v>
      </c>
      <c r="F380" s="202">
        <v>8.84</v>
      </c>
      <c r="G380" s="198">
        <v>55</v>
      </c>
      <c r="H380" s="337">
        <f>[1]KAPAK!$O$3</f>
        <v>5</v>
      </c>
      <c r="I380" s="156">
        <v>0.08</v>
      </c>
      <c r="J380" s="118">
        <f t="shared" si="5"/>
        <v>4.0814279999999998</v>
      </c>
      <c r="K380" s="118">
        <f>(J380+(J380*[1]KAPAK!$Q$3))</f>
        <v>5.1017849999999996</v>
      </c>
      <c r="L380" s="521" t="s">
        <v>230</v>
      </c>
      <c r="M380" s="521" t="s">
        <v>526</v>
      </c>
    </row>
    <row r="381" spans="1:13" ht="19.5" x14ac:dyDescent="0.4">
      <c r="A381" s="8">
        <v>68543100</v>
      </c>
      <c r="B381" s="9">
        <v>8690637988868</v>
      </c>
      <c r="C381" s="180" t="s">
        <v>599</v>
      </c>
      <c r="D381" s="116">
        <v>12</v>
      </c>
      <c r="E381" s="116">
        <v>280</v>
      </c>
      <c r="F381" s="202">
        <v>8.84</v>
      </c>
      <c r="G381" s="198">
        <v>55</v>
      </c>
      <c r="H381" s="337">
        <f>[1]KAPAK!$O$3</f>
        <v>5</v>
      </c>
      <c r="I381" s="156">
        <v>0.08</v>
      </c>
      <c r="J381" s="118">
        <f t="shared" si="5"/>
        <v>4.0814279999999998</v>
      </c>
      <c r="K381" s="118">
        <f>(J381+(J381*[1]KAPAK!$Q$3))</f>
        <v>5.1017849999999996</v>
      </c>
      <c r="L381" s="521" t="s">
        <v>230</v>
      </c>
      <c r="M381" s="521" t="s">
        <v>526</v>
      </c>
    </row>
    <row r="382" spans="1:13" ht="19.5" x14ac:dyDescent="0.4">
      <c r="A382" s="8">
        <v>68624172</v>
      </c>
      <c r="B382" s="9" t="s">
        <v>600</v>
      </c>
      <c r="C382" s="180" t="s">
        <v>601</v>
      </c>
      <c r="D382" s="116">
        <v>24</v>
      </c>
      <c r="E382" s="116">
        <v>100</v>
      </c>
      <c r="F382" s="202">
        <v>6.78</v>
      </c>
      <c r="G382" s="198">
        <v>35</v>
      </c>
      <c r="H382" s="337">
        <f>[1]KAPAK!$O$3</f>
        <v>5</v>
      </c>
      <c r="I382" s="156">
        <v>0.18</v>
      </c>
      <c r="J382" s="118">
        <f t="shared" si="5"/>
        <v>4.9402470000000003</v>
      </c>
      <c r="K382" s="118">
        <f>(J382+(J382*[1]KAPAK!$Q$3))</f>
        <v>6.1753087500000001</v>
      </c>
      <c r="L382" s="521" t="s">
        <v>230</v>
      </c>
      <c r="M382" s="521" t="s">
        <v>526</v>
      </c>
    </row>
    <row r="383" spans="1:13" ht="20.25" thickBot="1" x14ac:dyDescent="0.45">
      <c r="A383" s="289">
        <v>68642544</v>
      </c>
      <c r="B383" s="303">
        <v>8690637505751</v>
      </c>
      <c r="C383" s="457" t="s">
        <v>602</v>
      </c>
      <c r="D383" s="531">
        <v>24</v>
      </c>
      <c r="E383" s="531">
        <v>100</v>
      </c>
      <c r="F383" s="532">
        <v>6.78</v>
      </c>
      <c r="G383" s="533">
        <v>35</v>
      </c>
      <c r="H383" s="534">
        <f>[1]KAPAK!$O$3</f>
        <v>5</v>
      </c>
      <c r="I383" s="539">
        <v>0.18</v>
      </c>
      <c r="J383" s="536">
        <f t="shared" si="5"/>
        <v>4.9402470000000003</v>
      </c>
      <c r="K383" s="536">
        <f>(J383+(J383*[1]KAPAK!$Q$3))</f>
        <v>6.1753087500000001</v>
      </c>
      <c r="L383" s="521" t="s">
        <v>230</v>
      </c>
      <c r="M383" s="521" t="s">
        <v>526</v>
      </c>
    </row>
    <row r="384" spans="1:13" ht="20.25" thickTop="1" x14ac:dyDescent="0.4">
      <c r="A384" s="8">
        <v>68642546</v>
      </c>
      <c r="B384" s="9">
        <v>8690637505768</v>
      </c>
      <c r="C384" s="180" t="s">
        <v>603</v>
      </c>
      <c r="D384" s="116">
        <v>24</v>
      </c>
      <c r="E384" s="116">
        <v>100</v>
      </c>
      <c r="F384" s="202">
        <v>6.78</v>
      </c>
      <c r="G384" s="198">
        <v>35</v>
      </c>
      <c r="H384" s="337">
        <f>[1]KAPAK!$O$3</f>
        <v>5</v>
      </c>
      <c r="I384" s="156">
        <v>0.18</v>
      </c>
      <c r="J384" s="118">
        <f t="shared" si="5"/>
        <v>4.9402470000000003</v>
      </c>
      <c r="K384" s="118">
        <f>(J384+(J384*[1]KAPAK!$Q$3))</f>
        <v>6.1753087500000001</v>
      </c>
      <c r="L384" s="521" t="s">
        <v>230</v>
      </c>
      <c r="M384" s="521" t="s">
        <v>526</v>
      </c>
    </row>
    <row r="385" spans="1:13" ht="20.25" thickBot="1" x14ac:dyDescent="0.45">
      <c r="A385" s="289">
        <v>68395884</v>
      </c>
      <c r="B385" s="306">
        <v>8690637972751</v>
      </c>
      <c r="C385" s="455" t="s">
        <v>604</v>
      </c>
      <c r="D385" s="531">
        <v>12</v>
      </c>
      <c r="E385" s="531">
        <v>250</v>
      </c>
      <c r="F385" s="532">
        <v>10.85</v>
      </c>
      <c r="G385" s="533">
        <v>45</v>
      </c>
      <c r="H385" s="534">
        <f>[1]KAPAK!$O$3</f>
        <v>5</v>
      </c>
      <c r="I385" s="539">
        <v>0.18</v>
      </c>
      <c r="J385" s="536">
        <f t="shared" si="5"/>
        <v>6.689567499999999</v>
      </c>
      <c r="K385" s="536">
        <f>(J385+(J385*[1]KAPAK!$Q$3))</f>
        <v>8.3619593749999979</v>
      </c>
      <c r="L385" s="521" t="s">
        <v>230</v>
      </c>
      <c r="M385" s="521" t="s">
        <v>526</v>
      </c>
    </row>
    <row r="386" spans="1:13" ht="21" thickTop="1" thickBot="1" x14ac:dyDescent="0.45">
      <c r="A386" s="289">
        <v>68395882</v>
      </c>
      <c r="B386" s="306">
        <v>8690637972768</v>
      </c>
      <c r="C386" s="455" t="s">
        <v>605</v>
      </c>
      <c r="D386" s="531">
        <v>12</v>
      </c>
      <c r="E386" s="531">
        <v>250</v>
      </c>
      <c r="F386" s="532">
        <v>10.85</v>
      </c>
      <c r="G386" s="533">
        <v>45</v>
      </c>
      <c r="H386" s="534">
        <f>[1]KAPAK!$O$3</f>
        <v>5</v>
      </c>
      <c r="I386" s="539">
        <v>0.18</v>
      </c>
      <c r="J386" s="536">
        <f t="shared" ref="J386:J449" si="6">(((F386-F386*G386%)-((F386-F386*G386%)*H386%)))*(1+I386)</f>
        <v>6.689567499999999</v>
      </c>
      <c r="K386" s="536">
        <f>(J386+(J386*[1]KAPAK!$Q$3))</f>
        <v>8.3619593749999979</v>
      </c>
      <c r="L386" s="521" t="s">
        <v>230</v>
      </c>
      <c r="M386" s="521" t="s">
        <v>526</v>
      </c>
    </row>
    <row r="387" spans="1:13" ht="21" thickTop="1" thickBot="1" x14ac:dyDescent="0.45">
      <c r="A387" s="469">
        <v>67270299</v>
      </c>
      <c r="B387" s="487">
        <v>6225155041616</v>
      </c>
      <c r="C387" s="458" t="s">
        <v>606</v>
      </c>
      <c r="D387" s="540">
        <v>48</v>
      </c>
      <c r="E387" s="540">
        <v>85</v>
      </c>
      <c r="F387" s="532">
        <v>3</v>
      </c>
      <c r="G387" s="533">
        <v>5</v>
      </c>
      <c r="H387" s="534">
        <f>[1]KAPAK!$O$3</f>
        <v>5</v>
      </c>
      <c r="I387" s="541">
        <v>0.08</v>
      </c>
      <c r="J387" s="542">
        <f t="shared" si="6"/>
        <v>2.9241000000000001</v>
      </c>
      <c r="K387" s="542">
        <f>(J387+(J387*[1]KAPAK!$Q$3))</f>
        <v>3.655125</v>
      </c>
      <c r="L387" s="521" t="s">
        <v>230</v>
      </c>
      <c r="M387" s="521" t="s">
        <v>526</v>
      </c>
    </row>
    <row r="388" spans="1:13" ht="20.25" thickTop="1" x14ac:dyDescent="0.4">
      <c r="A388" s="10">
        <v>67270306</v>
      </c>
      <c r="B388" s="37">
        <v>6221155041722</v>
      </c>
      <c r="C388" s="133" t="s">
        <v>607</v>
      </c>
      <c r="D388" s="134">
        <v>48</v>
      </c>
      <c r="E388" s="134">
        <v>85</v>
      </c>
      <c r="F388" s="530">
        <v>3</v>
      </c>
      <c r="G388" s="154">
        <v>5</v>
      </c>
      <c r="H388" s="337">
        <f>[1]KAPAK!$O$3</f>
        <v>5</v>
      </c>
      <c r="I388" s="155">
        <v>0.08</v>
      </c>
      <c r="J388" s="136">
        <f t="shared" si="6"/>
        <v>2.9241000000000001</v>
      </c>
      <c r="K388" s="136">
        <f>(J388+(J388*[1]KAPAK!$Q$3))</f>
        <v>3.655125</v>
      </c>
      <c r="L388" s="521" t="s">
        <v>230</v>
      </c>
      <c r="M388" s="521" t="s">
        <v>526</v>
      </c>
    </row>
    <row r="389" spans="1:13" ht="19.5" x14ac:dyDescent="0.4">
      <c r="A389" s="8">
        <v>67270297</v>
      </c>
      <c r="B389" s="301">
        <v>6221155041623</v>
      </c>
      <c r="C389" s="147" t="s">
        <v>608</v>
      </c>
      <c r="D389" s="116">
        <v>48</v>
      </c>
      <c r="E389" s="116">
        <v>85</v>
      </c>
      <c r="F389" s="530">
        <v>3</v>
      </c>
      <c r="G389" s="154">
        <v>5</v>
      </c>
      <c r="H389" s="337">
        <f>[1]KAPAK!$O$3</f>
        <v>5</v>
      </c>
      <c r="I389" s="156">
        <v>0.08</v>
      </c>
      <c r="J389" s="118">
        <f t="shared" si="6"/>
        <v>2.9241000000000001</v>
      </c>
      <c r="K389" s="118">
        <f>(J389+(J389*[1]KAPAK!$Q$3))</f>
        <v>3.655125</v>
      </c>
      <c r="L389" s="521" t="s">
        <v>230</v>
      </c>
      <c r="M389" s="521" t="s">
        <v>526</v>
      </c>
    </row>
    <row r="390" spans="1:13" ht="19.5" x14ac:dyDescent="0.4">
      <c r="A390" s="8">
        <v>67270301</v>
      </c>
      <c r="B390" s="301">
        <v>6221155041593</v>
      </c>
      <c r="C390" s="147" t="s">
        <v>609</v>
      </c>
      <c r="D390" s="116">
        <v>48</v>
      </c>
      <c r="E390" s="116">
        <v>85</v>
      </c>
      <c r="F390" s="530">
        <v>3</v>
      </c>
      <c r="G390" s="154">
        <v>5</v>
      </c>
      <c r="H390" s="337">
        <f>[1]KAPAK!$O$3</f>
        <v>5</v>
      </c>
      <c r="I390" s="156">
        <v>0.08</v>
      </c>
      <c r="J390" s="118">
        <f t="shared" si="6"/>
        <v>2.9241000000000001</v>
      </c>
      <c r="K390" s="118">
        <f>(J390+(J390*[1]KAPAK!$Q$3))</f>
        <v>3.655125</v>
      </c>
      <c r="L390" s="521" t="s">
        <v>230</v>
      </c>
      <c r="M390" s="521" t="s">
        <v>526</v>
      </c>
    </row>
    <row r="391" spans="1:13" ht="19.5" x14ac:dyDescent="0.4">
      <c r="A391" s="8">
        <v>67270287</v>
      </c>
      <c r="B391" s="301">
        <v>6221155041630</v>
      </c>
      <c r="C391" s="147" t="s">
        <v>610</v>
      </c>
      <c r="D391" s="116">
        <v>48</v>
      </c>
      <c r="E391" s="116">
        <v>85</v>
      </c>
      <c r="F391" s="530">
        <v>3</v>
      </c>
      <c r="G391" s="154">
        <v>5</v>
      </c>
      <c r="H391" s="337">
        <f>[1]KAPAK!$O$3</f>
        <v>5</v>
      </c>
      <c r="I391" s="156">
        <v>0.08</v>
      </c>
      <c r="J391" s="118">
        <f t="shared" si="6"/>
        <v>2.9241000000000001</v>
      </c>
      <c r="K391" s="118">
        <f>(J391+(J391*[1]KAPAK!$Q$3))</f>
        <v>3.655125</v>
      </c>
      <c r="L391" s="521" t="s">
        <v>230</v>
      </c>
      <c r="M391" s="521" t="s">
        <v>526</v>
      </c>
    </row>
    <row r="392" spans="1:13" ht="19.5" x14ac:dyDescent="0.4">
      <c r="A392" s="470">
        <v>21122128</v>
      </c>
      <c r="B392" s="488">
        <v>8690637690655</v>
      </c>
      <c r="C392" s="231" t="s">
        <v>321</v>
      </c>
      <c r="D392" s="320">
        <v>144</v>
      </c>
      <c r="E392" s="320">
        <v>100</v>
      </c>
      <c r="F392" s="530">
        <v>54.8</v>
      </c>
      <c r="G392" s="154">
        <v>32.5</v>
      </c>
      <c r="H392" s="337">
        <f>[1]KAPAK!$O$3</f>
        <v>5</v>
      </c>
      <c r="I392" s="543">
        <v>0.18</v>
      </c>
      <c r="J392" s="544">
        <f t="shared" si="6"/>
        <v>41.465789999999991</v>
      </c>
      <c r="K392" s="544">
        <f>(J392+(J392*[1]KAPAK!$Q$3))</f>
        <v>51.832237499999991</v>
      </c>
      <c r="L392" s="521" t="s">
        <v>230</v>
      </c>
      <c r="M392" s="521" t="s">
        <v>526</v>
      </c>
    </row>
    <row r="393" spans="1:13" ht="19.5" x14ac:dyDescent="0.4">
      <c r="A393" s="470">
        <v>21122153</v>
      </c>
      <c r="B393" s="488">
        <v>8690637690624</v>
      </c>
      <c r="C393" s="231" t="s">
        <v>611</v>
      </c>
      <c r="D393" s="320">
        <v>144</v>
      </c>
      <c r="E393" s="320">
        <v>100</v>
      </c>
      <c r="F393" s="530">
        <v>54.8</v>
      </c>
      <c r="G393" s="154">
        <v>32.5</v>
      </c>
      <c r="H393" s="337">
        <f>[1]KAPAK!$O$3</f>
        <v>5</v>
      </c>
      <c r="I393" s="543">
        <v>0.18</v>
      </c>
      <c r="J393" s="544">
        <f t="shared" si="6"/>
        <v>41.465789999999991</v>
      </c>
      <c r="K393" s="544">
        <f>(J393+(J393*[1]KAPAK!$Q$3))</f>
        <v>51.832237499999991</v>
      </c>
      <c r="L393" s="521" t="s">
        <v>230</v>
      </c>
      <c r="M393" s="521" t="s">
        <v>526</v>
      </c>
    </row>
    <row r="394" spans="1:13" ht="19.5" x14ac:dyDescent="0.4">
      <c r="A394" s="8">
        <v>67689276</v>
      </c>
      <c r="B394" s="301">
        <v>8690637892356</v>
      </c>
      <c r="C394" s="147" t="s">
        <v>322</v>
      </c>
      <c r="D394" s="116">
        <v>24</v>
      </c>
      <c r="E394" s="116">
        <v>150</v>
      </c>
      <c r="F394" s="530">
        <v>54.5</v>
      </c>
      <c r="G394" s="154">
        <v>10.6</v>
      </c>
      <c r="H394" s="337">
        <f>[1]KAPAK!$O$3</f>
        <v>5</v>
      </c>
      <c r="I394" s="156">
        <v>0.18</v>
      </c>
      <c r="J394" s="118">
        <f t="shared" si="6"/>
        <v>54.618482999999998</v>
      </c>
      <c r="K394" s="118">
        <f>(J394+(J394*[1]KAPAK!$Q$3))</f>
        <v>68.27310374999999</v>
      </c>
      <c r="L394" s="521" t="s">
        <v>230</v>
      </c>
      <c r="M394" s="521" t="s">
        <v>526</v>
      </c>
    </row>
    <row r="395" spans="1:13" ht="19.5" x14ac:dyDescent="0.4">
      <c r="A395" s="8">
        <v>67615779</v>
      </c>
      <c r="B395" s="488">
        <v>8690637880827</v>
      </c>
      <c r="C395" s="231" t="s">
        <v>323</v>
      </c>
      <c r="D395" s="116">
        <v>24</v>
      </c>
      <c r="E395" s="116">
        <v>150</v>
      </c>
      <c r="F395" s="530">
        <v>54.5</v>
      </c>
      <c r="G395" s="154">
        <v>10.6</v>
      </c>
      <c r="H395" s="337">
        <f>[1]KAPAK!$O$3</f>
        <v>5</v>
      </c>
      <c r="I395" s="156">
        <v>0.18</v>
      </c>
      <c r="J395" s="118">
        <f t="shared" si="6"/>
        <v>54.618482999999998</v>
      </c>
      <c r="K395" s="118">
        <f>(J395+(J395*[1]KAPAK!$Q$3))</f>
        <v>68.27310374999999</v>
      </c>
      <c r="L395" s="521" t="s">
        <v>230</v>
      </c>
      <c r="M395" s="521" t="s">
        <v>526</v>
      </c>
    </row>
    <row r="396" spans="1:13" ht="19.5" x14ac:dyDescent="0.4">
      <c r="A396" s="8">
        <v>67615675</v>
      </c>
      <c r="B396" s="488">
        <v>8690637880643</v>
      </c>
      <c r="C396" s="231" t="s">
        <v>324</v>
      </c>
      <c r="D396" s="116">
        <v>24</v>
      </c>
      <c r="E396" s="116">
        <v>150</v>
      </c>
      <c r="F396" s="530">
        <v>54.5</v>
      </c>
      <c r="G396" s="154">
        <v>10.6</v>
      </c>
      <c r="H396" s="337">
        <f>[1]KAPAK!$O$3</f>
        <v>5</v>
      </c>
      <c r="I396" s="156">
        <v>0.18</v>
      </c>
      <c r="J396" s="118">
        <f t="shared" si="6"/>
        <v>54.618482999999998</v>
      </c>
      <c r="K396" s="118">
        <f>(J396+(J396*[1]KAPAK!$Q$3))</f>
        <v>68.27310374999999</v>
      </c>
      <c r="L396" s="521" t="s">
        <v>230</v>
      </c>
      <c r="M396" s="521" t="s">
        <v>526</v>
      </c>
    </row>
    <row r="397" spans="1:13" ht="19.5" x14ac:dyDescent="0.4">
      <c r="A397" s="8">
        <v>67615671</v>
      </c>
      <c r="B397" s="488">
        <v>8690637880568</v>
      </c>
      <c r="C397" s="147" t="s">
        <v>325</v>
      </c>
      <c r="D397" s="116">
        <v>24</v>
      </c>
      <c r="E397" s="116">
        <v>150</v>
      </c>
      <c r="F397" s="530">
        <v>54.5</v>
      </c>
      <c r="G397" s="154">
        <v>10.6</v>
      </c>
      <c r="H397" s="337">
        <f>[1]KAPAK!$O$3</f>
        <v>5</v>
      </c>
      <c r="I397" s="156">
        <v>0.18</v>
      </c>
      <c r="J397" s="118">
        <f t="shared" si="6"/>
        <v>54.618482999999998</v>
      </c>
      <c r="K397" s="118">
        <f>(J397+(J397*[1]KAPAK!$Q$3))</f>
        <v>68.27310374999999</v>
      </c>
      <c r="L397" s="521" t="s">
        <v>230</v>
      </c>
      <c r="M397" s="521" t="s">
        <v>526</v>
      </c>
    </row>
    <row r="398" spans="1:13" ht="19.5" x14ac:dyDescent="0.4">
      <c r="A398" s="8">
        <v>67615669</v>
      </c>
      <c r="B398" s="488">
        <v>8690637880582</v>
      </c>
      <c r="C398" s="231" t="s">
        <v>326</v>
      </c>
      <c r="D398" s="116">
        <v>24</v>
      </c>
      <c r="E398" s="116">
        <v>150</v>
      </c>
      <c r="F398" s="530">
        <v>54.5</v>
      </c>
      <c r="G398" s="154">
        <v>10.6</v>
      </c>
      <c r="H398" s="337">
        <f>[1]KAPAK!$O$3</f>
        <v>5</v>
      </c>
      <c r="I398" s="156">
        <v>0.18</v>
      </c>
      <c r="J398" s="118">
        <f t="shared" si="6"/>
        <v>54.618482999999998</v>
      </c>
      <c r="K398" s="118">
        <f>(J398+(J398*[1]KAPAK!$Q$3))</f>
        <v>68.27310374999999</v>
      </c>
      <c r="L398" s="521" t="s">
        <v>230</v>
      </c>
      <c r="M398" s="521" t="s">
        <v>526</v>
      </c>
    </row>
    <row r="399" spans="1:13" ht="19.5" x14ac:dyDescent="0.4">
      <c r="A399" s="8">
        <v>67615665</v>
      </c>
      <c r="B399" s="488">
        <v>8690637880629</v>
      </c>
      <c r="C399" s="231" t="s">
        <v>327</v>
      </c>
      <c r="D399" s="116">
        <v>24</v>
      </c>
      <c r="E399" s="116">
        <v>150</v>
      </c>
      <c r="F399" s="530">
        <v>54.5</v>
      </c>
      <c r="G399" s="154">
        <v>10.6</v>
      </c>
      <c r="H399" s="337">
        <f>[1]KAPAK!$O$3</f>
        <v>5</v>
      </c>
      <c r="I399" s="156">
        <v>0.18</v>
      </c>
      <c r="J399" s="118">
        <f t="shared" si="6"/>
        <v>54.618482999999998</v>
      </c>
      <c r="K399" s="118">
        <f>(J399+(J399*[1]KAPAK!$Q$3))</f>
        <v>68.27310374999999</v>
      </c>
      <c r="L399" s="521" t="s">
        <v>230</v>
      </c>
      <c r="M399" s="521" t="s">
        <v>526</v>
      </c>
    </row>
    <row r="400" spans="1:13" ht="19.5" x14ac:dyDescent="0.4">
      <c r="A400" s="8">
        <v>67615667</v>
      </c>
      <c r="B400" s="488">
        <v>8690637880605</v>
      </c>
      <c r="C400" s="231" t="s">
        <v>328</v>
      </c>
      <c r="D400" s="116">
        <v>24</v>
      </c>
      <c r="E400" s="116">
        <v>150</v>
      </c>
      <c r="F400" s="530">
        <v>54.5</v>
      </c>
      <c r="G400" s="154">
        <v>10.6</v>
      </c>
      <c r="H400" s="337">
        <f>[1]KAPAK!$O$3</f>
        <v>5</v>
      </c>
      <c r="I400" s="156">
        <v>0.18</v>
      </c>
      <c r="J400" s="118">
        <f t="shared" si="6"/>
        <v>54.618482999999998</v>
      </c>
      <c r="K400" s="118">
        <f>(J400+(J400*[1]KAPAK!$Q$3))</f>
        <v>68.27310374999999</v>
      </c>
      <c r="L400" s="521" t="s">
        <v>230</v>
      </c>
      <c r="M400" s="521" t="s">
        <v>526</v>
      </c>
    </row>
    <row r="401" spans="1:13" ht="19.5" x14ac:dyDescent="0.4">
      <c r="A401" s="8">
        <v>68170051</v>
      </c>
      <c r="B401" s="488">
        <v>8690637946943</v>
      </c>
      <c r="C401" s="231" t="s">
        <v>329</v>
      </c>
      <c r="D401" s="116">
        <v>24</v>
      </c>
      <c r="E401" s="116">
        <v>150</v>
      </c>
      <c r="F401" s="530">
        <v>54.5</v>
      </c>
      <c r="G401" s="154">
        <v>10.6</v>
      </c>
      <c r="H401" s="337">
        <f>[1]KAPAK!$O$3</f>
        <v>5</v>
      </c>
      <c r="I401" s="156">
        <v>0.18</v>
      </c>
      <c r="J401" s="118">
        <f t="shared" si="6"/>
        <v>54.618482999999998</v>
      </c>
      <c r="K401" s="118">
        <f>(J401+(J401*[1]KAPAK!$Q$3))</f>
        <v>68.27310374999999</v>
      </c>
      <c r="L401" s="521" t="s">
        <v>230</v>
      </c>
      <c r="M401" s="521" t="s">
        <v>526</v>
      </c>
    </row>
    <row r="402" spans="1:13" ht="19.5" x14ac:dyDescent="0.4">
      <c r="A402" s="8">
        <v>68134880</v>
      </c>
      <c r="B402" s="488">
        <v>8690637942365</v>
      </c>
      <c r="C402" s="231" t="s">
        <v>330</v>
      </c>
      <c r="D402" s="116">
        <v>24</v>
      </c>
      <c r="E402" s="116">
        <v>150</v>
      </c>
      <c r="F402" s="530">
        <v>54.5</v>
      </c>
      <c r="G402" s="154">
        <v>10.6</v>
      </c>
      <c r="H402" s="337">
        <f>[1]KAPAK!$O$3</f>
        <v>5</v>
      </c>
      <c r="I402" s="156">
        <v>0.18</v>
      </c>
      <c r="J402" s="118">
        <f t="shared" si="6"/>
        <v>54.618482999999998</v>
      </c>
      <c r="K402" s="118">
        <f>(J402+(J402*[1]KAPAK!$Q$3))</f>
        <v>68.27310374999999</v>
      </c>
      <c r="L402" s="521" t="s">
        <v>230</v>
      </c>
      <c r="M402" s="521" t="s">
        <v>526</v>
      </c>
    </row>
    <row r="403" spans="1:13" ht="19.5" x14ac:dyDescent="0.4">
      <c r="A403" s="8">
        <v>68537548</v>
      </c>
      <c r="B403" s="488">
        <v>8690637988028</v>
      </c>
      <c r="C403" s="231" t="s">
        <v>331</v>
      </c>
      <c r="D403" s="116">
        <v>24</v>
      </c>
      <c r="E403" s="116">
        <v>150</v>
      </c>
      <c r="F403" s="530">
        <v>54.5</v>
      </c>
      <c r="G403" s="154">
        <v>10.6</v>
      </c>
      <c r="H403" s="337">
        <f>[1]KAPAK!$O$3</f>
        <v>5</v>
      </c>
      <c r="I403" s="156">
        <v>0.18</v>
      </c>
      <c r="J403" s="118">
        <f t="shared" si="6"/>
        <v>54.618482999999998</v>
      </c>
      <c r="K403" s="118">
        <f>(J403+(J403*[1]KAPAK!$Q$3))</f>
        <v>68.27310374999999</v>
      </c>
      <c r="L403" s="521" t="s">
        <v>230</v>
      </c>
      <c r="M403" s="521" t="s">
        <v>526</v>
      </c>
    </row>
    <row r="404" spans="1:13" ht="19.5" x14ac:dyDescent="0.4">
      <c r="A404" s="8">
        <v>68840429</v>
      </c>
      <c r="B404" s="488">
        <v>8683130019429</v>
      </c>
      <c r="C404" s="231" t="s">
        <v>327</v>
      </c>
      <c r="D404" s="116">
        <v>24</v>
      </c>
      <c r="E404" s="116">
        <v>150</v>
      </c>
      <c r="F404" s="530">
        <v>54.5</v>
      </c>
      <c r="G404" s="154">
        <v>10.6</v>
      </c>
      <c r="H404" s="337">
        <f>[1]KAPAK!$O$3</f>
        <v>5</v>
      </c>
      <c r="I404" s="156">
        <v>0.18</v>
      </c>
      <c r="J404" s="118">
        <f t="shared" si="6"/>
        <v>54.618482999999998</v>
      </c>
      <c r="K404" s="118">
        <f>(J404+(J404*[1]KAPAK!$Q$3))</f>
        <v>68.27310374999999</v>
      </c>
      <c r="L404" s="521" t="s">
        <v>230</v>
      </c>
      <c r="M404" s="521" t="s">
        <v>526</v>
      </c>
    </row>
    <row r="405" spans="1:13" ht="19.5" x14ac:dyDescent="0.4">
      <c r="A405" s="8">
        <v>67615673</v>
      </c>
      <c r="B405" s="488">
        <v>8690637880544</v>
      </c>
      <c r="C405" s="147" t="s">
        <v>332</v>
      </c>
      <c r="D405" s="116">
        <v>24</v>
      </c>
      <c r="E405" s="116">
        <v>150</v>
      </c>
      <c r="F405" s="530">
        <v>54.5</v>
      </c>
      <c r="G405" s="154">
        <v>10.6</v>
      </c>
      <c r="H405" s="337">
        <f>[1]KAPAK!$O$3</f>
        <v>5</v>
      </c>
      <c r="I405" s="156">
        <v>0.18</v>
      </c>
      <c r="J405" s="118">
        <f t="shared" si="6"/>
        <v>54.618482999999998</v>
      </c>
      <c r="K405" s="118">
        <f>(J405+(J405*[1]KAPAK!$Q$3))</f>
        <v>68.27310374999999</v>
      </c>
      <c r="L405" s="521" t="s">
        <v>230</v>
      </c>
      <c r="M405" s="521" t="s">
        <v>526</v>
      </c>
    </row>
    <row r="406" spans="1:13" ht="19.5" x14ac:dyDescent="0.4">
      <c r="A406" s="8">
        <v>68841502</v>
      </c>
      <c r="B406" s="488">
        <v>8683130020357</v>
      </c>
      <c r="C406" s="147" t="s">
        <v>325</v>
      </c>
      <c r="D406" s="116">
        <v>24</v>
      </c>
      <c r="E406" s="116">
        <v>150</v>
      </c>
      <c r="F406" s="530">
        <v>54.5</v>
      </c>
      <c r="G406" s="154">
        <v>10.6</v>
      </c>
      <c r="H406" s="337">
        <f>[1]KAPAK!$O$3</f>
        <v>5</v>
      </c>
      <c r="I406" s="156">
        <v>0.18</v>
      </c>
      <c r="J406" s="118">
        <f t="shared" si="6"/>
        <v>54.618482999999998</v>
      </c>
      <c r="K406" s="118">
        <f>(J406+(J406*[1]KAPAK!$Q$3))</f>
        <v>68.27310374999999</v>
      </c>
      <c r="L406" s="521" t="s">
        <v>230</v>
      </c>
      <c r="M406" s="521" t="s">
        <v>526</v>
      </c>
    </row>
    <row r="407" spans="1:13" ht="19.5" x14ac:dyDescent="0.4">
      <c r="A407" s="8">
        <v>68840443</v>
      </c>
      <c r="B407" s="488">
        <v>8683130019405</v>
      </c>
      <c r="C407" s="231" t="s">
        <v>333</v>
      </c>
      <c r="D407" s="116">
        <v>24</v>
      </c>
      <c r="E407" s="116">
        <v>150</v>
      </c>
      <c r="F407" s="530">
        <v>54.5</v>
      </c>
      <c r="G407" s="154">
        <v>10.6</v>
      </c>
      <c r="H407" s="337">
        <f>[1]KAPAK!$O$3</f>
        <v>5</v>
      </c>
      <c r="I407" s="156">
        <v>0.18</v>
      </c>
      <c r="J407" s="118">
        <f t="shared" si="6"/>
        <v>54.618482999999998</v>
      </c>
      <c r="K407" s="118">
        <f>(J407+(J407*[1]KAPAK!$Q$3))</f>
        <v>68.27310374999999</v>
      </c>
      <c r="L407" s="521" t="s">
        <v>230</v>
      </c>
      <c r="M407" s="521" t="s">
        <v>526</v>
      </c>
    </row>
    <row r="408" spans="1:13" ht="19.5" x14ac:dyDescent="0.4">
      <c r="A408" s="8">
        <v>68840439</v>
      </c>
      <c r="B408" s="488">
        <v>8683130019436</v>
      </c>
      <c r="C408" s="231" t="s">
        <v>329</v>
      </c>
      <c r="D408" s="116">
        <v>24</v>
      </c>
      <c r="E408" s="116">
        <v>150</v>
      </c>
      <c r="F408" s="530">
        <v>54.5</v>
      </c>
      <c r="G408" s="154">
        <v>10.6</v>
      </c>
      <c r="H408" s="337">
        <f>[1]KAPAK!$O$3</f>
        <v>5</v>
      </c>
      <c r="I408" s="156">
        <v>0.18</v>
      </c>
      <c r="J408" s="118">
        <f t="shared" si="6"/>
        <v>54.618482999999998</v>
      </c>
      <c r="K408" s="118">
        <f>(J408+(J408*[1]KAPAK!$Q$3))</f>
        <v>68.27310374999999</v>
      </c>
      <c r="L408" s="521" t="s">
        <v>230</v>
      </c>
      <c r="M408" s="521" t="s">
        <v>526</v>
      </c>
    </row>
    <row r="409" spans="1:13" ht="19.5" x14ac:dyDescent="0.4">
      <c r="A409" s="8">
        <v>68840447</v>
      </c>
      <c r="B409" s="488">
        <v>8683130019382</v>
      </c>
      <c r="C409" s="231" t="s">
        <v>330</v>
      </c>
      <c r="D409" s="116">
        <v>24</v>
      </c>
      <c r="E409" s="116">
        <v>150</v>
      </c>
      <c r="F409" s="530">
        <v>54.5</v>
      </c>
      <c r="G409" s="154">
        <v>10.6</v>
      </c>
      <c r="H409" s="337">
        <f>[1]KAPAK!$O$3</f>
        <v>5</v>
      </c>
      <c r="I409" s="156">
        <v>0.18</v>
      </c>
      <c r="J409" s="118">
        <f t="shared" si="6"/>
        <v>54.618482999999998</v>
      </c>
      <c r="K409" s="118">
        <f>(J409+(J409*[1]KAPAK!$Q$3))</f>
        <v>68.27310374999999</v>
      </c>
      <c r="L409" s="521" t="s">
        <v>230</v>
      </c>
      <c r="M409" s="521" t="s">
        <v>526</v>
      </c>
    </row>
    <row r="410" spans="1:13" ht="19.5" x14ac:dyDescent="0.4">
      <c r="A410" s="8">
        <v>68840441</v>
      </c>
      <c r="B410" s="488">
        <v>8683130019412</v>
      </c>
      <c r="C410" s="231" t="s">
        <v>323</v>
      </c>
      <c r="D410" s="116">
        <v>24</v>
      </c>
      <c r="E410" s="116">
        <v>150</v>
      </c>
      <c r="F410" s="530">
        <v>54.5</v>
      </c>
      <c r="G410" s="154">
        <v>10.6</v>
      </c>
      <c r="H410" s="337">
        <f>[1]KAPAK!$O$3</f>
        <v>5</v>
      </c>
      <c r="I410" s="156">
        <v>0.18</v>
      </c>
      <c r="J410" s="118">
        <f t="shared" si="6"/>
        <v>54.618482999999998</v>
      </c>
      <c r="K410" s="118">
        <f>(J410+(J410*[1]KAPAK!$Q$3))</f>
        <v>68.27310374999999</v>
      </c>
      <c r="L410" s="521" t="s">
        <v>230</v>
      </c>
      <c r="M410" s="521" t="s">
        <v>526</v>
      </c>
    </row>
    <row r="411" spans="1:13" ht="19.5" x14ac:dyDescent="0.4">
      <c r="A411" s="8">
        <v>68841504</v>
      </c>
      <c r="B411" s="488">
        <v>8683130020340</v>
      </c>
      <c r="C411" s="231" t="s">
        <v>324</v>
      </c>
      <c r="D411" s="116">
        <v>24</v>
      </c>
      <c r="E411" s="116">
        <v>150</v>
      </c>
      <c r="F411" s="530">
        <v>54.5</v>
      </c>
      <c r="G411" s="154">
        <v>10.6</v>
      </c>
      <c r="H411" s="337">
        <f>[1]KAPAK!$O$3</f>
        <v>5</v>
      </c>
      <c r="I411" s="156">
        <v>0.18</v>
      </c>
      <c r="J411" s="118">
        <f t="shared" si="6"/>
        <v>54.618482999999998</v>
      </c>
      <c r="K411" s="118">
        <f>(J411+(J411*[1]KAPAK!$Q$3))</f>
        <v>68.27310374999999</v>
      </c>
      <c r="L411" s="521" t="s">
        <v>230</v>
      </c>
      <c r="M411" s="521" t="s">
        <v>526</v>
      </c>
    </row>
    <row r="412" spans="1:13" ht="19.5" x14ac:dyDescent="0.4">
      <c r="A412" s="8">
        <v>68841522</v>
      </c>
      <c r="B412" s="488">
        <v>8683130020333</v>
      </c>
      <c r="C412" s="147" t="s">
        <v>322</v>
      </c>
      <c r="D412" s="116">
        <v>24</v>
      </c>
      <c r="E412" s="116">
        <v>150</v>
      </c>
      <c r="F412" s="530">
        <v>54.5</v>
      </c>
      <c r="G412" s="154">
        <v>10.6</v>
      </c>
      <c r="H412" s="337">
        <f>[1]KAPAK!$O$3</f>
        <v>5</v>
      </c>
      <c r="I412" s="156">
        <v>0.18</v>
      </c>
      <c r="J412" s="118">
        <f t="shared" si="6"/>
        <v>54.618482999999998</v>
      </c>
      <c r="K412" s="118">
        <f>(J412+(J412*[1]KAPAK!$Q$3))</f>
        <v>68.27310374999999</v>
      </c>
      <c r="L412" s="521" t="s">
        <v>230</v>
      </c>
      <c r="M412" s="521" t="s">
        <v>526</v>
      </c>
    </row>
    <row r="413" spans="1:13" ht="19.5" x14ac:dyDescent="0.4">
      <c r="A413" s="8">
        <v>68537546</v>
      </c>
      <c r="B413" s="488">
        <v>8690637988035</v>
      </c>
      <c r="C413" s="231" t="s">
        <v>398</v>
      </c>
      <c r="D413" s="116">
        <v>24</v>
      </c>
      <c r="E413" s="116">
        <v>150</v>
      </c>
      <c r="F413" s="530">
        <v>54.5</v>
      </c>
      <c r="G413" s="154">
        <v>10.6</v>
      </c>
      <c r="H413" s="337">
        <f>[1]KAPAK!$O$3</f>
        <v>5</v>
      </c>
      <c r="I413" s="156">
        <v>0.18</v>
      </c>
      <c r="J413" s="118">
        <f t="shared" si="6"/>
        <v>54.618482999999998</v>
      </c>
      <c r="K413" s="118">
        <f>(J413+(J413*[1]KAPAK!$Q$3))</f>
        <v>68.27310374999999</v>
      </c>
      <c r="L413" s="521" t="s">
        <v>230</v>
      </c>
      <c r="M413" s="521" t="s">
        <v>526</v>
      </c>
    </row>
    <row r="414" spans="1:13" ht="19.5" x14ac:dyDescent="0.4">
      <c r="A414" s="8">
        <v>67685194</v>
      </c>
      <c r="B414" s="301">
        <v>8690637891267</v>
      </c>
      <c r="C414" s="147" t="s">
        <v>399</v>
      </c>
      <c r="D414" s="116">
        <v>24</v>
      </c>
      <c r="E414" s="116">
        <v>150</v>
      </c>
      <c r="F414" s="530">
        <v>54.5</v>
      </c>
      <c r="G414" s="154">
        <v>10.6</v>
      </c>
      <c r="H414" s="337">
        <f>[1]KAPAK!$O$3</f>
        <v>5</v>
      </c>
      <c r="I414" s="156">
        <v>0.18</v>
      </c>
      <c r="J414" s="118">
        <f t="shared" si="6"/>
        <v>54.618482999999998</v>
      </c>
      <c r="K414" s="118">
        <f>(J414+(J414*[1]KAPAK!$Q$3))</f>
        <v>68.27310374999999</v>
      </c>
      <c r="L414" s="521" t="s">
        <v>230</v>
      </c>
      <c r="M414" s="521" t="s">
        <v>526</v>
      </c>
    </row>
    <row r="415" spans="1:13" ht="19.5" x14ac:dyDescent="0.4">
      <c r="A415" s="8">
        <v>67615679</v>
      </c>
      <c r="B415" s="301">
        <v>8690637880704</v>
      </c>
      <c r="C415" s="147" t="s">
        <v>400</v>
      </c>
      <c r="D415" s="116">
        <v>24</v>
      </c>
      <c r="E415" s="116">
        <v>150</v>
      </c>
      <c r="F415" s="530">
        <v>54.5</v>
      </c>
      <c r="G415" s="154">
        <v>10.6</v>
      </c>
      <c r="H415" s="337">
        <f>[1]KAPAK!$O$3</f>
        <v>5</v>
      </c>
      <c r="I415" s="156">
        <v>0.18</v>
      </c>
      <c r="J415" s="118">
        <f t="shared" si="6"/>
        <v>54.618482999999998</v>
      </c>
      <c r="K415" s="118">
        <f>(J415+(J415*[1]KAPAK!$Q$3))</f>
        <v>68.27310374999999</v>
      </c>
      <c r="L415" s="521" t="s">
        <v>230</v>
      </c>
      <c r="M415" s="521" t="s">
        <v>526</v>
      </c>
    </row>
    <row r="416" spans="1:13" ht="19.5" x14ac:dyDescent="0.4">
      <c r="A416" s="8">
        <v>67615769</v>
      </c>
      <c r="B416" s="301">
        <v>8690637880742</v>
      </c>
      <c r="C416" s="147" t="s">
        <v>401</v>
      </c>
      <c r="D416" s="116">
        <v>24</v>
      </c>
      <c r="E416" s="116">
        <v>150</v>
      </c>
      <c r="F416" s="530">
        <v>54.5</v>
      </c>
      <c r="G416" s="154">
        <v>10.6</v>
      </c>
      <c r="H416" s="337">
        <f>[1]KAPAK!$O$3</f>
        <v>5</v>
      </c>
      <c r="I416" s="156">
        <v>0.18</v>
      </c>
      <c r="J416" s="118">
        <f t="shared" si="6"/>
        <v>54.618482999999998</v>
      </c>
      <c r="K416" s="118">
        <f>(J416+(J416*[1]KAPAK!$Q$3))</f>
        <v>68.27310374999999</v>
      </c>
      <c r="L416" s="521" t="s">
        <v>230</v>
      </c>
      <c r="M416" s="521" t="s">
        <v>526</v>
      </c>
    </row>
    <row r="417" spans="1:13" ht="19.5" x14ac:dyDescent="0.4">
      <c r="A417" s="8">
        <v>67615765</v>
      </c>
      <c r="B417" s="301">
        <v>8690637880728</v>
      </c>
      <c r="C417" s="147" t="s">
        <v>402</v>
      </c>
      <c r="D417" s="116">
        <v>24</v>
      </c>
      <c r="E417" s="116">
        <v>150</v>
      </c>
      <c r="F417" s="530">
        <v>54.5</v>
      </c>
      <c r="G417" s="154">
        <v>10.6</v>
      </c>
      <c r="H417" s="337">
        <f>[1]KAPAK!$O$3</f>
        <v>5</v>
      </c>
      <c r="I417" s="156">
        <v>0.18</v>
      </c>
      <c r="J417" s="118">
        <f t="shared" si="6"/>
        <v>54.618482999999998</v>
      </c>
      <c r="K417" s="118">
        <f>(J417+(J417*[1]KAPAK!$Q$3))</f>
        <v>68.27310374999999</v>
      </c>
      <c r="L417" s="521" t="s">
        <v>230</v>
      </c>
      <c r="M417" s="521" t="s">
        <v>526</v>
      </c>
    </row>
    <row r="418" spans="1:13" ht="19.5" x14ac:dyDescent="0.4">
      <c r="A418" s="8">
        <v>68128758</v>
      </c>
      <c r="B418" s="301">
        <v>8690637940972</v>
      </c>
      <c r="C418" s="147" t="s">
        <v>403</v>
      </c>
      <c r="D418" s="116">
        <v>24</v>
      </c>
      <c r="E418" s="116">
        <v>150</v>
      </c>
      <c r="F418" s="530">
        <v>54.5</v>
      </c>
      <c r="G418" s="154">
        <v>10.6</v>
      </c>
      <c r="H418" s="337">
        <f>[1]KAPAK!$O$3</f>
        <v>5</v>
      </c>
      <c r="I418" s="156">
        <v>0.18</v>
      </c>
      <c r="J418" s="118">
        <f t="shared" si="6"/>
        <v>54.618482999999998</v>
      </c>
      <c r="K418" s="118">
        <f>(J418+(J418*[1]KAPAK!$Q$3))</f>
        <v>68.27310374999999</v>
      </c>
      <c r="L418" s="521" t="s">
        <v>230</v>
      </c>
      <c r="M418" s="521" t="s">
        <v>526</v>
      </c>
    </row>
    <row r="419" spans="1:13" ht="19.5" x14ac:dyDescent="0.4">
      <c r="A419" s="8">
        <v>67615663</v>
      </c>
      <c r="B419" s="301">
        <v>8690637880667</v>
      </c>
      <c r="C419" s="147" t="s">
        <v>404</v>
      </c>
      <c r="D419" s="116">
        <v>24</v>
      </c>
      <c r="E419" s="116">
        <v>150</v>
      </c>
      <c r="F419" s="530">
        <v>54.5</v>
      </c>
      <c r="G419" s="154">
        <v>10.6</v>
      </c>
      <c r="H419" s="337">
        <f>[1]KAPAK!$O$3</f>
        <v>5</v>
      </c>
      <c r="I419" s="156">
        <v>0.18</v>
      </c>
      <c r="J419" s="118">
        <f t="shared" si="6"/>
        <v>54.618482999999998</v>
      </c>
      <c r="K419" s="118">
        <f>(J419+(J419*[1]KAPAK!$Q$3))</f>
        <v>68.27310374999999</v>
      </c>
      <c r="L419" s="521" t="s">
        <v>230</v>
      </c>
      <c r="M419" s="521" t="s">
        <v>526</v>
      </c>
    </row>
    <row r="420" spans="1:13" ht="19.5" x14ac:dyDescent="0.4">
      <c r="A420" s="8">
        <v>67615677</v>
      </c>
      <c r="B420" s="301">
        <v>8690637880681</v>
      </c>
      <c r="C420" s="147" t="s">
        <v>405</v>
      </c>
      <c r="D420" s="116">
        <v>24</v>
      </c>
      <c r="E420" s="116">
        <v>150</v>
      </c>
      <c r="F420" s="530">
        <v>54.5</v>
      </c>
      <c r="G420" s="154">
        <v>10.6</v>
      </c>
      <c r="H420" s="337">
        <f>[1]KAPAK!$O$3</f>
        <v>5</v>
      </c>
      <c r="I420" s="156">
        <v>0.18</v>
      </c>
      <c r="J420" s="118">
        <f t="shared" si="6"/>
        <v>54.618482999999998</v>
      </c>
      <c r="K420" s="118">
        <f>(J420+(J420*[1]KAPAK!$Q$3))</f>
        <v>68.27310374999999</v>
      </c>
      <c r="L420" s="521" t="s">
        <v>230</v>
      </c>
      <c r="M420" s="521" t="s">
        <v>526</v>
      </c>
    </row>
    <row r="421" spans="1:13" ht="19.5" x14ac:dyDescent="0.4">
      <c r="A421" s="8">
        <v>67615763</v>
      </c>
      <c r="B421" s="301">
        <v>8690637880766</v>
      </c>
      <c r="C421" s="147" t="s">
        <v>406</v>
      </c>
      <c r="D421" s="116">
        <v>24</v>
      </c>
      <c r="E421" s="116">
        <v>150</v>
      </c>
      <c r="F421" s="530">
        <v>54.5</v>
      </c>
      <c r="G421" s="154">
        <v>10.6</v>
      </c>
      <c r="H421" s="337">
        <f>[1]KAPAK!$O$3</f>
        <v>5</v>
      </c>
      <c r="I421" s="156">
        <v>0.18</v>
      </c>
      <c r="J421" s="118">
        <f t="shared" si="6"/>
        <v>54.618482999999998</v>
      </c>
      <c r="K421" s="118">
        <f>(J421+(J421*[1]KAPAK!$Q$3))</f>
        <v>68.27310374999999</v>
      </c>
      <c r="L421" s="521" t="s">
        <v>230</v>
      </c>
      <c r="M421" s="521" t="s">
        <v>526</v>
      </c>
    </row>
    <row r="422" spans="1:13" ht="19.5" x14ac:dyDescent="0.4">
      <c r="A422" s="8">
        <v>67615767</v>
      </c>
      <c r="B422" s="301">
        <v>8690637880803</v>
      </c>
      <c r="C422" s="147" t="s">
        <v>612</v>
      </c>
      <c r="D422" s="116">
        <v>24</v>
      </c>
      <c r="E422" s="116">
        <v>150</v>
      </c>
      <c r="F422" s="530">
        <v>54.5</v>
      </c>
      <c r="G422" s="154">
        <v>10.6</v>
      </c>
      <c r="H422" s="337">
        <f>[1]KAPAK!$O$3</f>
        <v>5</v>
      </c>
      <c r="I422" s="156">
        <v>0.18</v>
      </c>
      <c r="J422" s="118">
        <f t="shared" si="6"/>
        <v>54.618482999999998</v>
      </c>
      <c r="K422" s="118">
        <f>(J422+(J422*[1]KAPAK!$Q$3))</f>
        <v>68.27310374999999</v>
      </c>
      <c r="L422" s="521" t="s">
        <v>230</v>
      </c>
      <c r="M422" s="521" t="s">
        <v>526</v>
      </c>
    </row>
    <row r="423" spans="1:13" ht="19.5" x14ac:dyDescent="0.4">
      <c r="A423" s="8">
        <v>67615761</v>
      </c>
      <c r="B423" s="301">
        <v>8690637880797</v>
      </c>
      <c r="C423" s="147" t="s">
        <v>613</v>
      </c>
      <c r="D423" s="116">
        <v>24</v>
      </c>
      <c r="E423" s="116">
        <v>150</v>
      </c>
      <c r="F423" s="530">
        <v>54.5</v>
      </c>
      <c r="G423" s="154">
        <v>10.6</v>
      </c>
      <c r="H423" s="337">
        <f>[1]KAPAK!$O$3</f>
        <v>5</v>
      </c>
      <c r="I423" s="156">
        <v>0.18</v>
      </c>
      <c r="J423" s="118">
        <f t="shared" si="6"/>
        <v>54.618482999999998</v>
      </c>
      <c r="K423" s="118">
        <f>(J423+(J423*[1]KAPAK!$Q$3))</f>
        <v>68.27310374999999</v>
      </c>
      <c r="L423" s="521" t="s">
        <v>230</v>
      </c>
      <c r="M423" s="521" t="s">
        <v>526</v>
      </c>
    </row>
    <row r="424" spans="1:13" ht="19.5" x14ac:dyDescent="0.4">
      <c r="A424" s="8">
        <v>68840431</v>
      </c>
      <c r="B424" s="301">
        <v>8683130019474</v>
      </c>
      <c r="C424" s="147" t="s">
        <v>614</v>
      </c>
      <c r="D424" s="116">
        <v>24</v>
      </c>
      <c r="E424" s="116">
        <v>150</v>
      </c>
      <c r="F424" s="530">
        <v>54.5</v>
      </c>
      <c r="G424" s="154">
        <v>10.6</v>
      </c>
      <c r="H424" s="337">
        <f>[1]KAPAK!$O$3</f>
        <v>5</v>
      </c>
      <c r="I424" s="156">
        <v>0.18</v>
      </c>
      <c r="J424" s="118">
        <f t="shared" si="6"/>
        <v>54.618482999999998</v>
      </c>
      <c r="K424" s="118">
        <f>(J424+(J424*[1]KAPAK!$Q$3))</f>
        <v>68.27310374999999</v>
      </c>
      <c r="L424" s="521" t="s">
        <v>230</v>
      </c>
      <c r="M424" s="521" t="s">
        <v>526</v>
      </c>
    </row>
    <row r="425" spans="1:13" ht="19.5" x14ac:dyDescent="0.4">
      <c r="A425" s="8">
        <v>68840424</v>
      </c>
      <c r="B425" s="301">
        <v>8683130019498</v>
      </c>
      <c r="C425" s="147" t="s">
        <v>400</v>
      </c>
      <c r="D425" s="116">
        <v>24</v>
      </c>
      <c r="E425" s="116">
        <v>150</v>
      </c>
      <c r="F425" s="530">
        <v>54.5</v>
      </c>
      <c r="G425" s="154">
        <v>10.6</v>
      </c>
      <c r="H425" s="337">
        <f>[1]KAPAK!$O$3</f>
        <v>5</v>
      </c>
      <c r="I425" s="156">
        <v>0.18</v>
      </c>
      <c r="J425" s="118">
        <f t="shared" si="6"/>
        <v>54.618482999999998</v>
      </c>
      <c r="K425" s="118">
        <f>(J425+(J425*[1]KAPAK!$Q$3))</f>
        <v>68.27310374999999</v>
      </c>
      <c r="L425" s="521" t="s">
        <v>230</v>
      </c>
      <c r="M425" s="521" t="s">
        <v>526</v>
      </c>
    </row>
    <row r="426" spans="1:13" ht="19.5" x14ac:dyDescent="0.4">
      <c r="A426" s="8">
        <v>68840426</v>
      </c>
      <c r="B426" s="301">
        <v>8683130019481</v>
      </c>
      <c r="C426" s="147" t="s">
        <v>615</v>
      </c>
      <c r="D426" s="116">
        <v>24</v>
      </c>
      <c r="E426" s="116">
        <v>150</v>
      </c>
      <c r="F426" s="530">
        <v>54.5</v>
      </c>
      <c r="G426" s="154">
        <v>10.6</v>
      </c>
      <c r="H426" s="337">
        <f>[1]KAPAK!$O$3</f>
        <v>5</v>
      </c>
      <c r="I426" s="156">
        <v>0.18</v>
      </c>
      <c r="J426" s="118">
        <f t="shared" si="6"/>
        <v>54.618482999999998</v>
      </c>
      <c r="K426" s="118">
        <f>(J426+(J426*[1]KAPAK!$Q$3))</f>
        <v>68.27310374999999</v>
      </c>
      <c r="L426" s="521" t="s">
        <v>230</v>
      </c>
      <c r="M426" s="521" t="s">
        <v>526</v>
      </c>
    </row>
    <row r="427" spans="1:13" ht="19.5" x14ac:dyDescent="0.4">
      <c r="A427" s="8">
        <v>68841526</v>
      </c>
      <c r="B427" s="301">
        <v>8683130020395</v>
      </c>
      <c r="C427" s="147" t="s">
        <v>616</v>
      </c>
      <c r="D427" s="116">
        <v>24</v>
      </c>
      <c r="E427" s="116">
        <v>150</v>
      </c>
      <c r="F427" s="530">
        <v>54.5</v>
      </c>
      <c r="G427" s="154">
        <v>10.6</v>
      </c>
      <c r="H427" s="337">
        <f>[1]KAPAK!$O$3</f>
        <v>5</v>
      </c>
      <c r="I427" s="156">
        <v>0.18</v>
      </c>
      <c r="J427" s="118">
        <f t="shared" si="6"/>
        <v>54.618482999999998</v>
      </c>
      <c r="K427" s="118">
        <f>(J427+(J427*[1]KAPAK!$Q$3))</f>
        <v>68.27310374999999</v>
      </c>
      <c r="L427" s="521" t="s">
        <v>230</v>
      </c>
      <c r="M427" s="521" t="s">
        <v>526</v>
      </c>
    </row>
    <row r="428" spans="1:13" ht="19.5" x14ac:dyDescent="0.4">
      <c r="A428" s="8">
        <v>67614953</v>
      </c>
      <c r="B428" s="301">
        <v>8690637880483</v>
      </c>
      <c r="C428" s="147" t="s">
        <v>617</v>
      </c>
      <c r="D428" s="116">
        <v>24</v>
      </c>
      <c r="E428" s="116">
        <v>150</v>
      </c>
      <c r="F428" s="530">
        <v>54.5</v>
      </c>
      <c r="G428" s="154">
        <v>10.6</v>
      </c>
      <c r="H428" s="337">
        <f>[1]KAPAK!$O$3</f>
        <v>5</v>
      </c>
      <c r="I428" s="156">
        <v>0.18</v>
      </c>
      <c r="J428" s="118">
        <f t="shared" si="6"/>
        <v>54.618482999999998</v>
      </c>
      <c r="K428" s="118">
        <f>(J428+(J428*[1]KAPAK!$Q$3))</f>
        <v>68.27310374999999</v>
      </c>
      <c r="L428" s="521" t="s">
        <v>230</v>
      </c>
      <c r="M428" s="521" t="s">
        <v>526</v>
      </c>
    </row>
    <row r="429" spans="1:13" ht="19.5" x14ac:dyDescent="0.4">
      <c r="A429" s="8">
        <v>68841498</v>
      </c>
      <c r="B429" s="301">
        <v>8683130020371</v>
      </c>
      <c r="C429" s="147" t="s">
        <v>618</v>
      </c>
      <c r="D429" s="116">
        <v>24</v>
      </c>
      <c r="E429" s="116">
        <v>150</v>
      </c>
      <c r="F429" s="530">
        <v>54.5</v>
      </c>
      <c r="G429" s="154">
        <v>10.6</v>
      </c>
      <c r="H429" s="337">
        <f>[1]KAPAK!$O$3</f>
        <v>5</v>
      </c>
      <c r="I429" s="156">
        <v>0.18</v>
      </c>
      <c r="J429" s="118">
        <f t="shared" si="6"/>
        <v>54.618482999999998</v>
      </c>
      <c r="K429" s="118">
        <f>(J429+(J429*[1]KAPAK!$Q$3))</f>
        <v>68.27310374999999</v>
      </c>
      <c r="L429" s="521" t="s">
        <v>230</v>
      </c>
      <c r="M429" s="521" t="s">
        <v>526</v>
      </c>
    </row>
    <row r="430" spans="1:13" ht="19.5" x14ac:dyDescent="0.4">
      <c r="A430" s="8">
        <v>68841500</v>
      </c>
      <c r="B430" s="301">
        <v>8683130020364</v>
      </c>
      <c r="C430" s="147" t="s">
        <v>399</v>
      </c>
      <c r="D430" s="116">
        <v>24</v>
      </c>
      <c r="E430" s="116">
        <v>150</v>
      </c>
      <c r="F430" s="530">
        <v>54.5</v>
      </c>
      <c r="G430" s="154">
        <v>10.6</v>
      </c>
      <c r="H430" s="337">
        <f>[1]KAPAK!$O$3</f>
        <v>5</v>
      </c>
      <c r="I430" s="156">
        <v>0.18</v>
      </c>
      <c r="J430" s="118">
        <f t="shared" si="6"/>
        <v>54.618482999999998</v>
      </c>
      <c r="K430" s="118">
        <f>(J430+(J430*[1]KAPAK!$Q$3))</f>
        <v>68.27310374999999</v>
      </c>
      <c r="L430" s="521" t="s">
        <v>230</v>
      </c>
      <c r="M430" s="521" t="s">
        <v>526</v>
      </c>
    </row>
    <row r="431" spans="1:13" ht="19.5" x14ac:dyDescent="0.4">
      <c r="A431" s="8">
        <v>68840420</v>
      </c>
      <c r="B431" s="301">
        <v>8683130019511</v>
      </c>
      <c r="C431" s="147" t="s">
        <v>617</v>
      </c>
      <c r="D431" s="116">
        <v>24</v>
      </c>
      <c r="E431" s="116">
        <v>150</v>
      </c>
      <c r="F431" s="530">
        <v>54.5</v>
      </c>
      <c r="G431" s="154">
        <v>10.6</v>
      </c>
      <c r="H431" s="337">
        <f>[1]KAPAK!$O$3</f>
        <v>5</v>
      </c>
      <c r="I431" s="156">
        <v>0.18</v>
      </c>
      <c r="J431" s="118">
        <f t="shared" si="6"/>
        <v>54.618482999999998</v>
      </c>
      <c r="K431" s="118">
        <f>(J431+(J431*[1]KAPAK!$Q$3))</f>
        <v>68.27310374999999</v>
      </c>
      <c r="L431" s="521" t="s">
        <v>230</v>
      </c>
      <c r="M431" s="521" t="s">
        <v>526</v>
      </c>
    </row>
    <row r="432" spans="1:13" ht="19.5" x14ac:dyDescent="0.4">
      <c r="A432" s="8">
        <v>68840418</v>
      </c>
      <c r="B432" s="301">
        <v>8683130019528</v>
      </c>
      <c r="C432" s="147" t="s">
        <v>619</v>
      </c>
      <c r="D432" s="116">
        <v>24</v>
      </c>
      <c r="E432" s="116">
        <v>150</v>
      </c>
      <c r="F432" s="530">
        <v>54.5</v>
      </c>
      <c r="G432" s="154">
        <v>10.6</v>
      </c>
      <c r="H432" s="337">
        <f>[1]KAPAK!$O$3</f>
        <v>5</v>
      </c>
      <c r="I432" s="156">
        <v>0.18</v>
      </c>
      <c r="J432" s="118">
        <f t="shared" si="6"/>
        <v>54.618482999999998</v>
      </c>
      <c r="K432" s="118">
        <f>(J432+(J432*[1]KAPAK!$Q$3))</f>
        <v>68.27310374999999</v>
      </c>
      <c r="L432" s="521" t="s">
        <v>230</v>
      </c>
      <c r="M432" s="521" t="s">
        <v>526</v>
      </c>
    </row>
    <row r="433" spans="1:13" ht="19.5" x14ac:dyDescent="0.4">
      <c r="A433" s="8">
        <v>68840422</v>
      </c>
      <c r="B433" s="301">
        <v>8683130019504</v>
      </c>
      <c r="C433" s="147" t="s">
        <v>620</v>
      </c>
      <c r="D433" s="116">
        <v>24</v>
      </c>
      <c r="E433" s="116">
        <v>150</v>
      </c>
      <c r="F433" s="530">
        <v>54.5</v>
      </c>
      <c r="G433" s="154">
        <v>10.6</v>
      </c>
      <c r="H433" s="337">
        <f>[1]KAPAK!$O$3</f>
        <v>5</v>
      </c>
      <c r="I433" s="156">
        <v>0.18</v>
      </c>
      <c r="J433" s="118">
        <f t="shared" si="6"/>
        <v>54.618482999999998</v>
      </c>
      <c r="K433" s="118">
        <f>(J433+(J433*[1]KAPAK!$Q$3))</f>
        <v>68.27310374999999</v>
      </c>
      <c r="L433" s="521" t="s">
        <v>230</v>
      </c>
      <c r="M433" s="521" t="s">
        <v>526</v>
      </c>
    </row>
    <row r="434" spans="1:13" ht="19.5" x14ac:dyDescent="0.4">
      <c r="A434" s="8">
        <v>67622741</v>
      </c>
      <c r="B434" s="301">
        <v>59079477</v>
      </c>
      <c r="C434" s="147" t="s">
        <v>418</v>
      </c>
      <c r="D434" s="116">
        <v>12</v>
      </c>
      <c r="E434" s="116">
        <v>50</v>
      </c>
      <c r="F434" s="530">
        <v>50.13</v>
      </c>
      <c r="G434" s="154">
        <v>14.7</v>
      </c>
      <c r="H434" s="337">
        <f>[1]KAPAK!$O$3</f>
        <v>5</v>
      </c>
      <c r="I434" s="156">
        <v>0.18</v>
      </c>
      <c r="J434" s="118">
        <f t="shared" si="6"/>
        <v>47.934957690000005</v>
      </c>
      <c r="K434" s="118">
        <f>(J434+(J434*[1]KAPAK!$Q$3))</f>
        <v>59.918697112500006</v>
      </c>
      <c r="L434" s="521" t="s">
        <v>230</v>
      </c>
      <c r="M434" s="521" t="s">
        <v>526</v>
      </c>
    </row>
    <row r="435" spans="1:13" ht="19.5" x14ac:dyDescent="0.4">
      <c r="A435" s="8">
        <v>67622732</v>
      </c>
      <c r="B435" s="301">
        <v>59082637</v>
      </c>
      <c r="C435" s="147" t="s">
        <v>419</v>
      </c>
      <c r="D435" s="116">
        <v>12</v>
      </c>
      <c r="E435" s="116">
        <v>50</v>
      </c>
      <c r="F435" s="530">
        <v>50.13</v>
      </c>
      <c r="G435" s="154">
        <v>14.7</v>
      </c>
      <c r="H435" s="337">
        <f>[1]KAPAK!$O$3</f>
        <v>5</v>
      </c>
      <c r="I435" s="156">
        <v>0.18</v>
      </c>
      <c r="J435" s="118">
        <f t="shared" si="6"/>
        <v>47.934957690000005</v>
      </c>
      <c r="K435" s="118">
        <f>(J435+(J435*[1]KAPAK!$Q$3))</f>
        <v>59.918697112500006</v>
      </c>
      <c r="L435" s="521" t="s">
        <v>230</v>
      </c>
      <c r="M435" s="521" t="s">
        <v>526</v>
      </c>
    </row>
    <row r="436" spans="1:13" ht="19.5" x14ac:dyDescent="0.4">
      <c r="A436" s="8">
        <v>68163085</v>
      </c>
      <c r="B436" s="301">
        <v>8690637881060</v>
      </c>
      <c r="C436" s="147" t="s">
        <v>420</v>
      </c>
      <c r="D436" s="116">
        <v>12</v>
      </c>
      <c r="E436" s="116">
        <v>50</v>
      </c>
      <c r="F436" s="530">
        <v>50.13</v>
      </c>
      <c r="G436" s="154">
        <v>14.7</v>
      </c>
      <c r="H436" s="337">
        <f>[1]KAPAK!$O$3</f>
        <v>5</v>
      </c>
      <c r="I436" s="156">
        <v>0.18</v>
      </c>
      <c r="J436" s="118">
        <f t="shared" si="6"/>
        <v>47.934957690000005</v>
      </c>
      <c r="K436" s="118">
        <f>(J436+(J436*[1]KAPAK!$Q$3))</f>
        <v>59.918697112500006</v>
      </c>
      <c r="L436" s="521" t="s">
        <v>230</v>
      </c>
      <c r="M436" s="521" t="s">
        <v>526</v>
      </c>
    </row>
    <row r="437" spans="1:13" ht="19.5" x14ac:dyDescent="0.4">
      <c r="A437" s="8">
        <v>67622724</v>
      </c>
      <c r="B437" s="301">
        <v>8710847860843</v>
      </c>
      <c r="C437" s="147" t="s">
        <v>421</v>
      </c>
      <c r="D437" s="116">
        <v>12</v>
      </c>
      <c r="E437" s="116">
        <v>50</v>
      </c>
      <c r="F437" s="530">
        <v>50.13</v>
      </c>
      <c r="G437" s="154">
        <v>14.7</v>
      </c>
      <c r="H437" s="337">
        <f>[1]KAPAK!$O$3</f>
        <v>5</v>
      </c>
      <c r="I437" s="156">
        <v>0.18</v>
      </c>
      <c r="J437" s="118">
        <f t="shared" si="6"/>
        <v>47.934957690000005</v>
      </c>
      <c r="K437" s="118">
        <f>(J437+(J437*[1]KAPAK!$Q$3))</f>
        <v>59.918697112500006</v>
      </c>
      <c r="L437" s="521" t="s">
        <v>230</v>
      </c>
      <c r="M437" s="521" t="s">
        <v>526</v>
      </c>
    </row>
    <row r="438" spans="1:13" ht="19.5" x14ac:dyDescent="0.4">
      <c r="A438" s="8">
        <v>67622722</v>
      </c>
      <c r="B438" s="301">
        <v>59079798</v>
      </c>
      <c r="C438" s="147" t="s">
        <v>422</v>
      </c>
      <c r="D438" s="116">
        <v>12</v>
      </c>
      <c r="E438" s="116">
        <v>50</v>
      </c>
      <c r="F438" s="530">
        <v>50.13</v>
      </c>
      <c r="G438" s="154">
        <v>14.7</v>
      </c>
      <c r="H438" s="337">
        <f>[1]KAPAK!$O$3</f>
        <v>5</v>
      </c>
      <c r="I438" s="156">
        <v>0.18</v>
      </c>
      <c r="J438" s="118">
        <f t="shared" si="6"/>
        <v>47.934957690000005</v>
      </c>
      <c r="K438" s="118">
        <f>(J438+(J438*[1]KAPAK!$Q$3))</f>
        <v>59.918697112500006</v>
      </c>
      <c r="L438" s="521" t="s">
        <v>230</v>
      </c>
      <c r="M438" s="521" t="s">
        <v>526</v>
      </c>
    </row>
    <row r="439" spans="1:13" ht="19.5" x14ac:dyDescent="0.4">
      <c r="A439" s="8">
        <v>67622739</v>
      </c>
      <c r="B439" s="301">
        <v>8710847860836</v>
      </c>
      <c r="C439" s="147" t="s">
        <v>423</v>
      </c>
      <c r="D439" s="116">
        <v>12</v>
      </c>
      <c r="E439" s="116">
        <v>50</v>
      </c>
      <c r="F439" s="530">
        <v>50.13</v>
      </c>
      <c r="G439" s="154">
        <v>14.7</v>
      </c>
      <c r="H439" s="337">
        <f>[1]KAPAK!$O$3</f>
        <v>5</v>
      </c>
      <c r="I439" s="156">
        <v>0.18</v>
      </c>
      <c r="J439" s="118">
        <f t="shared" si="6"/>
        <v>47.934957690000005</v>
      </c>
      <c r="K439" s="118">
        <f>(J439+(J439*[1]KAPAK!$Q$3))</f>
        <v>59.918697112500006</v>
      </c>
      <c r="L439" s="521" t="s">
        <v>230</v>
      </c>
      <c r="M439" s="521" t="s">
        <v>526</v>
      </c>
    </row>
    <row r="440" spans="1:13" ht="19.5" x14ac:dyDescent="0.4">
      <c r="A440" s="8">
        <v>67622726</v>
      </c>
      <c r="B440" s="301">
        <v>8710847860829</v>
      </c>
      <c r="C440" s="147" t="s">
        <v>424</v>
      </c>
      <c r="D440" s="116">
        <v>12</v>
      </c>
      <c r="E440" s="116">
        <v>50</v>
      </c>
      <c r="F440" s="530">
        <v>50.13</v>
      </c>
      <c r="G440" s="154">
        <v>14.7</v>
      </c>
      <c r="H440" s="337">
        <f>[1]KAPAK!$O$3</f>
        <v>5</v>
      </c>
      <c r="I440" s="156">
        <v>0.18</v>
      </c>
      <c r="J440" s="118">
        <f t="shared" si="6"/>
        <v>47.934957690000005</v>
      </c>
      <c r="K440" s="118">
        <f>(J440+(J440*[1]KAPAK!$Q$3))</f>
        <v>59.918697112500006</v>
      </c>
      <c r="L440" s="521" t="s">
        <v>230</v>
      </c>
      <c r="M440" s="521" t="s">
        <v>526</v>
      </c>
    </row>
    <row r="441" spans="1:13" ht="19.5" x14ac:dyDescent="0.4">
      <c r="A441" s="8">
        <v>68190631</v>
      </c>
      <c r="B441" s="301">
        <v>59082521</v>
      </c>
      <c r="C441" s="147" t="s">
        <v>425</v>
      </c>
      <c r="D441" s="116">
        <v>12</v>
      </c>
      <c r="E441" s="116">
        <v>50</v>
      </c>
      <c r="F441" s="530">
        <v>50.13</v>
      </c>
      <c r="G441" s="154">
        <v>14.7</v>
      </c>
      <c r="H441" s="337">
        <f>[1]KAPAK!$O$3</f>
        <v>5</v>
      </c>
      <c r="I441" s="156">
        <v>0.18</v>
      </c>
      <c r="J441" s="118">
        <f t="shared" si="6"/>
        <v>47.934957690000005</v>
      </c>
      <c r="K441" s="118">
        <f>(J441+(J441*[1]KAPAK!$Q$3))</f>
        <v>59.918697112500006</v>
      </c>
      <c r="L441" s="521" t="s">
        <v>230</v>
      </c>
      <c r="M441" s="521" t="s">
        <v>526</v>
      </c>
    </row>
    <row r="442" spans="1:13" ht="19.5" x14ac:dyDescent="0.4">
      <c r="A442" s="8">
        <v>67785971</v>
      </c>
      <c r="B442" s="301">
        <v>8690637875922</v>
      </c>
      <c r="C442" s="147" t="s">
        <v>621</v>
      </c>
      <c r="D442" s="116">
        <v>12</v>
      </c>
      <c r="E442" s="116">
        <v>50</v>
      </c>
      <c r="F442" s="530">
        <v>65.41</v>
      </c>
      <c r="G442" s="154">
        <v>6.3</v>
      </c>
      <c r="H442" s="337">
        <f>[1]KAPAK!$O$3</f>
        <v>5</v>
      </c>
      <c r="I442" s="156">
        <v>0.18</v>
      </c>
      <c r="J442" s="118">
        <f t="shared" si="6"/>
        <v>68.705159569999992</v>
      </c>
      <c r="K442" s="118">
        <f>(J442+(J442*[1]KAPAK!$Q$3))</f>
        <v>85.881449462499987</v>
      </c>
      <c r="L442" s="521" t="s">
        <v>230</v>
      </c>
      <c r="M442" s="521" t="s">
        <v>526</v>
      </c>
    </row>
    <row r="443" spans="1:13" ht="19.5" x14ac:dyDescent="0.4">
      <c r="A443" s="8">
        <v>67786104</v>
      </c>
      <c r="B443" s="301">
        <v>8690637875700</v>
      </c>
      <c r="C443" s="147" t="s">
        <v>427</v>
      </c>
      <c r="D443" s="116">
        <v>12</v>
      </c>
      <c r="E443" s="116">
        <v>50</v>
      </c>
      <c r="F443" s="530">
        <v>65.41</v>
      </c>
      <c r="G443" s="154">
        <v>6.3</v>
      </c>
      <c r="H443" s="337">
        <f>[1]KAPAK!$O$3</f>
        <v>5</v>
      </c>
      <c r="I443" s="156">
        <v>0.18</v>
      </c>
      <c r="J443" s="118">
        <f t="shared" si="6"/>
        <v>68.705159569999992</v>
      </c>
      <c r="K443" s="118">
        <f>(J443+(J443*[1]KAPAK!$Q$3))</f>
        <v>85.881449462499987</v>
      </c>
      <c r="L443" s="521" t="s">
        <v>230</v>
      </c>
      <c r="M443" s="521" t="s">
        <v>526</v>
      </c>
    </row>
    <row r="444" spans="1:13" ht="19.5" x14ac:dyDescent="0.4">
      <c r="A444" s="8">
        <v>69583635</v>
      </c>
      <c r="B444" s="301">
        <v>8683130033876</v>
      </c>
      <c r="C444" s="147" t="s">
        <v>430</v>
      </c>
      <c r="D444" s="116">
        <v>12</v>
      </c>
      <c r="E444" s="116">
        <v>50</v>
      </c>
      <c r="F444" s="530">
        <v>65.41</v>
      </c>
      <c r="G444" s="154">
        <v>6.3</v>
      </c>
      <c r="H444" s="337">
        <f>[1]KAPAK!$O$3</f>
        <v>5</v>
      </c>
      <c r="I444" s="156">
        <v>0.18</v>
      </c>
      <c r="J444" s="118">
        <f t="shared" si="6"/>
        <v>68.705159569999992</v>
      </c>
      <c r="K444" s="118">
        <f>(J444+(J444*[1]KAPAK!$Q$3))</f>
        <v>85.881449462499987</v>
      </c>
      <c r="L444" s="521" t="s">
        <v>230</v>
      </c>
      <c r="M444" s="521" t="s">
        <v>526</v>
      </c>
    </row>
    <row r="445" spans="1:13" ht="19.5" x14ac:dyDescent="0.4">
      <c r="A445" s="8">
        <v>69583633</v>
      </c>
      <c r="B445" s="301">
        <v>8683130033890</v>
      </c>
      <c r="C445" s="147" t="s">
        <v>431</v>
      </c>
      <c r="D445" s="116">
        <v>12</v>
      </c>
      <c r="E445" s="116">
        <v>50</v>
      </c>
      <c r="F445" s="530">
        <v>65.41</v>
      </c>
      <c r="G445" s="154">
        <v>6.3</v>
      </c>
      <c r="H445" s="337">
        <f>[1]KAPAK!$O$3</f>
        <v>5</v>
      </c>
      <c r="I445" s="156">
        <v>0.18</v>
      </c>
      <c r="J445" s="118">
        <f t="shared" si="6"/>
        <v>68.705159569999992</v>
      </c>
      <c r="K445" s="118">
        <f>(J445+(J445*[1]KAPAK!$Q$3))</f>
        <v>85.881449462499987</v>
      </c>
      <c r="L445" s="521" t="s">
        <v>230</v>
      </c>
      <c r="M445" s="521" t="s">
        <v>526</v>
      </c>
    </row>
    <row r="446" spans="1:13" ht="19.5" x14ac:dyDescent="0.4">
      <c r="A446" s="10">
        <v>69583627</v>
      </c>
      <c r="B446" s="37">
        <v>8683130033951</v>
      </c>
      <c r="C446" s="133" t="s">
        <v>428</v>
      </c>
      <c r="D446" s="134">
        <v>12</v>
      </c>
      <c r="E446" s="134">
        <v>50</v>
      </c>
      <c r="F446" s="530">
        <v>65.41</v>
      </c>
      <c r="G446" s="154">
        <v>6.3</v>
      </c>
      <c r="H446" s="337">
        <f>[1]KAPAK!$O$3</f>
        <v>5</v>
      </c>
      <c r="I446" s="155">
        <v>0.18</v>
      </c>
      <c r="J446" s="136">
        <f t="shared" si="6"/>
        <v>68.705159569999992</v>
      </c>
      <c r="K446" s="136">
        <f>(J446+(J446*[1]KAPAK!$Q$3))</f>
        <v>85.881449462499987</v>
      </c>
      <c r="L446" s="521" t="s">
        <v>230</v>
      </c>
      <c r="M446" s="521" t="s">
        <v>526</v>
      </c>
    </row>
    <row r="447" spans="1:13" ht="19.5" x14ac:dyDescent="0.4">
      <c r="A447" s="8">
        <v>68604477</v>
      </c>
      <c r="B447" s="301">
        <v>8690637875922</v>
      </c>
      <c r="C447" s="147" t="s">
        <v>432</v>
      </c>
      <c r="D447" s="116">
        <v>12</v>
      </c>
      <c r="E447" s="116">
        <v>50</v>
      </c>
      <c r="F447" s="530">
        <v>65.41</v>
      </c>
      <c r="G447" s="154">
        <v>6.3</v>
      </c>
      <c r="H447" s="337">
        <f>[1]KAPAK!$O$3</f>
        <v>5</v>
      </c>
      <c r="I447" s="156">
        <v>0.18</v>
      </c>
      <c r="J447" s="118">
        <f t="shared" si="6"/>
        <v>68.705159569999992</v>
      </c>
      <c r="K447" s="118">
        <f>(J447+(J447*[1]KAPAK!$Q$3))</f>
        <v>85.881449462499987</v>
      </c>
      <c r="L447" s="521" t="s">
        <v>230</v>
      </c>
      <c r="M447" s="521" t="s">
        <v>526</v>
      </c>
    </row>
    <row r="448" spans="1:13" ht="19.5" x14ac:dyDescent="0.4">
      <c r="A448" s="8">
        <v>69583631</v>
      </c>
      <c r="B448" s="301">
        <v>8683130033920</v>
      </c>
      <c r="C448" s="147" t="s">
        <v>433</v>
      </c>
      <c r="D448" s="116">
        <v>12</v>
      </c>
      <c r="E448" s="116">
        <v>50</v>
      </c>
      <c r="F448" s="530">
        <v>65.41</v>
      </c>
      <c r="G448" s="154">
        <v>6.3</v>
      </c>
      <c r="H448" s="337">
        <f>[1]KAPAK!$O$3</f>
        <v>5</v>
      </c>
      <c r="I448" s="156">
        <v>0.18</v>
      </c>
      <c r="J448" s="118">
        <f t="shared" si="6"/>
        <v>68.705159569999992</v>
      </c>
      <c r="K448" s="118">
        <f>(J448+(J448*[1]KAPAK!$Q$3))</f>
        <v>85.881449462499987</v>
      </c>
      <c r="L448" s="521" t="s">
        <v>230</v>
      </c>
      <c r="M448" s="521" t="s">
        <v>526</v>
      </c>
    </row>
    <row r="449" spans="1:13" ht="19.5" x14ac:dyDescent="0.4">
      <c r="A449" s="8">
        <v>69583629</v>
      </c>
      <c r="B449" s="301">
        <v>8683130033937</v>
      </c>
      <c r="C449" s="147" t="s">
        <v>434</v>
      </c>
      <c r="D449" s="116">
        <v>12</v>
      </c>
      <c r="E449" s="116">
        <v>50</v>
      </c>
      <c r="F449" s="530">
        <v>65.41</v>
      </c>
      <c r="G449" s="154">
        <v>6.3</v>
      </c>
      <c r="H449" s="337">
        <f>[1]KAPAK!$O$3</f>
        <v>5</v>
      </c>
      <c r="I449" s="156">
        <v>0.18</v>
      </c>
      <c r="J449" s="118">
        <f t="shared" si="6"/>
        <v>68.705159569999992</v>
      </c>
      <c r="K449" s="118">
        <f>(J449+(J449*[1]KAPAK!$Q$3))</f>
        <v>85.881449462499987</v>
      </c>
      <c r="L449" s="521" t="s">
        <v>230</v>
      </c>
      <c r="M449" s="521" t="s">
        <v>526</v>
      </c>
    </row>
    <row r="450" spans="1:13" ht="20.25" thickBot="1" x14ac:dyDescent="0.45">
      <c r="A450" s="289">
        <v>67804878</v>
      </c>
      <c r="B450" s="306">
        <v>8690637921643</v>
      </c>
      <c r="C450" s="455" t="s">
        <v>429</v>
      </c>
      <c r="D450" s="531">
        <v>12</v>
      </c>
      <c r="E450" s="531">
        <v>50</v>
      </c>
      <c r="F450" s="532">
        <v>65.41</v>
      </c>
      <c r="G450" s="533">
        <v>6.3</v>
      </c>
      <c r="H450" s="534">
        <f>[1]KAPAK!$O$3</f>
        <v>5</v>
      </c>
      <c r="I450" s="539">
        <v>0.18</v>
      </c>
      <c r="J450" s="536">
        <f t="shared" ref="J450:J513" si="7">(((F450-F450*G450%)-((F450-F450*G450%)*H450%)))*(1+I450)</f>
        <v>68.705159569999992</v>
      </c>
      <c r="K450" s="536">
        <f>(J450+(J450*[1]KAPAK!$Q$3))</f>
        <v>85.881449462499987</v>
      </c>
      <c r="L450" s="521" t="s">
        <v>230</v>
      </c>
      <c r="M450" s="521" t="s">
        <v>526</v>
      </c>
    </row>
    <row r="451" spans="1:13" ht="20.25" thickTop="1" x14ac:dyDescent="0.4">
      <c r="A451" s="10">
        <v>67630824</v>
      </c>
      <c r="B451" s="37">
        <v>8690637628856</v>
      </c>
      <c r="C451" s="133" t="s">
        <v>435</v>
      </c>
      <c r="D451" s="134">
        <v>12</v>
      </c>
      <c r="E451" s="134">
        <v>150</v>
      </c>
      <c r="F451" s="530">
        <v>59.59</v>
      </c>
      <c r="G451" s="154">
        <v>7</v>
      </c>
      <c r="H451" s="337">
        <f>[1]KAPAK!$O$3</f>
        <v>5</v>
      </c>
      <c r="I451" s="155">
        <v>0.18</v>
      </c>
      <c r="J451" s="136">
        <f t="shared" si="7"/>
        <v>62.124362699999999</v>
      </c>
      <c r="K451" s="136">
        <f>(J451+(J451*[1]KAPAK!$Q$3))</f>
        <v>77.655453374999993</v>
      </c>
      <c r="L451" s="521" t="s">
        <v>230</v>
      </c>
      <c r="M451" s="521" t="s">
        <v>526</v>
      </c>
    </row>
    <row r="452" spans="1:13" ht="19.5" x14ac:dyDescent="0.4">
      <c r="A452" s="8">
        <v>67630823</v>
      </c>
      <c r="B452" s="301">
        <v>8690637628887</v>
      </c>
      <c r="C452" s="147" t="s">
        <v>436</v>
      </c>
      <c r="D452" s="116">
        <v>12</v>
      </c>
      <c r="E452" s="116">
        <v>150</v>
      </c>
      <c r="F452" s="530">
        <v>59.59</v>
      </c>
      <c r="G452" s="154">
        <v>7</v>
      </c>
      <c r="H452" s="337">
        <f>[1]KAPAK!$O$3</f>
        <v>5</v>
      </c>
      <c r="I452" s="156">
        <v>0.18</v>
      </c>
      <c r="J452" s="118">
        <f t="shared" si="7"/>
        <v>62.124362699999999</v>
      </c>
      <c r="K452" s="118">
        <f>(J452+(J452*[1]KAPAK!$Q$3))</f>
        <v>77.655453374999993</v>
      </c>
      <c r="L452" s="521" t="s">
        <v>230</v>
      </c>
      <c r="M452" s="521" t="s">
        <v>526</v>
      </c>
    </row>
    <row r="453" spans="1:13" ht="19.5" x14ac:dyDescent="0.4">
      <c r="A453" s="8">
        <v>68144346</v>
      </c>
      <c r="B453" s="301">
        <v>8690637943539</v>
      </c>
      <c r="C453" s="147" t="s">
        <v>437</v>
      </c>
      <c r="D453" s="116">
        <v>12</v>
      </c>
      <c r="E453" s="116">
        <v>150</v>
      </c>
      <c r="F453" s="530">
        <v>59.59</v>
      </c>
      <c r="G453" s="154">
        <v>7</v>
      </c>
      <c r="H453" s="337">
        <f>[1]KAPAK!$O$3</f>
        <v>5</v>
      </c>
      <c r="I453" s="156">
        <v>0.18</v>
      </c>
      <c r="J453" s="118">
        <f t="shared" si="7"/>
        <v>62.124362699999999</v>
      </c>
      <c r="K453" s="118">
        <f>(J453+(J453*[1]KAPAK!$Q$3))</f>
        <v>77.655453374999993</v>
      </c>
      <c r="L453" s="521" t="s">
        <v>230</v>
      </c>
      <c r="M453" s="521" t="s">
        <v>526</v>
      </c>
    </row>
    <row r="454" spans="1:13" ht="19.5" x14ac:dyDescent="0.4">
      <c r="A454" s="8">
        <v>68504877</v>
      </c>
      <c r="B454" s="301">
        <v>8690637983665</v>
      </c>
      <c r="C454" s="147" t="s">
        <v>438</v>
      </c>
      <c r="D454" s="116">
        <v>12</v>
      </c>
      <c r="E454" s="116">
        <v>150</v>
      </c>
      <c r="F454" s="530">
        <v>59.59</v>
      </c>
      <c r="G454" s="154">
        <v>7</v>
      </c>
      <c r="H454" s="337">
        <f>[1]KAPAK!$O$3</f>
        <v>5</v>
      </c>
      <c r="I454" s="156">
        <v>0.18</v>
      </c>
      <c r="J454" s="118">
        <f t="shared" si="7"/>
        <v>62.124362699999999</v>
      </c>
      <c r="K454" s="118">
        <f>(J454+(J454*[1]KAPAK!$Q$3))</f>
        <v>77.655453374999993</v>
      </c>
      <c r="L454" s="521" t="s">
        <v>230</v>
      </c>
      <c r="M454" s="521" t="s">
        <v>526</v>
      </c>
    </row>
    <row r="455" spans="1:13" ht="19.5" x14ac:dyDescent="0.4">
      <c r="A455" s="8">
        <v>68164762</v>
      </c>
      <c r="B455" s="301">
        <v>8690637817557</v>
      </c>
      <c r="C455" s="147" t="s">
        <v>622</v>
      </c>
      <c r="D455" s="116">
        <v>12</v>
      </c>
      <c r="E455" s="116">
        <v>91</v>
      </c>
      <c r="F455" s="530">
        <v>59.59</v>
      </c>
      <c r="G455" s="154">
        <v>7</v>
      </c>
      <c r="H455" s="337">
        <f>[1]KAPAK!$O$3</f>
        <v>5</v>
      </c>
      <c r="I455" s="156">
        <v>0.18</v>
      </c>
      <c r="J455" s="118">
        <f t="shared" si="7"/>
        <v>62.124362699999999</v>
      </c>
      <c r="K455" s="118">
        <f>(J455+(J455*[1]KAPAK!$Q$3))</f>
        <v>77.655453374999993</v>
      </c>
      <c r="L455" s="521" t="s">
        <v>230</v>
      </c>
      <c r="M455" s="521" t="s">
        <v>526</v>
      </c>
    </row>
    <row r="456" spans="1:13" ht="19.5" x14ac:dyDescent="0.4">
      <c r="A456" s="8">
        <v>67685201</v>
      </c>
      <c r="B456" s="301">
        <v>8690637891342</v>
      </c>
      <c r="C456" s="147" t="s">
        <v>623</v>
      </c>
      <c r="D456" s="116">
        <v>12</v>
      </c>
      <c r="E456" s="116">
        <v>91</v>
      </c>
      <c r="F456" s="530">
        <v>59.59</v>
      </c>
      <c r="G456" s="154">
        <v>7</v>
      </c>
      <c r="H456" s="337">
        <f>[1]KAPAK!$O$3</f>
        <v>5</v>
      </c>
      <c r="I456" s="156">
        <v>0.18</v>
      </c>
      <c r="J456" s="118">
        <f t="shared" si="7"/>
        <v>62.124362699999999</v>
      </c>
      <c r="K456" s="118">
        <f>(J456+(J456*[1]KAPAK!$Q$3))</f>
        <v>77.655453374999993</v>
      </c>
      <c r="L456" s="521" t="s">
        <v>230</v>
      </c>
      <c r="M456" s="521" t="s">
        <v>526</v>
      </c>
    </row>
    <row r="457" spans="1:13" ht="20.25" thickBot="1" x14ac:dyDescent="0.45">
      <c r="A457" s="289">
        <v>67685203</v>
      </c>
      <c r="B457" s="306">
        <v>8690637891328</v>
      </c>
      <c r="C457" s="455" t="s">
        <v>624</v>
      </c>
      <c r="D457" s="531">
        <v>12</v>
      </c>
      <c r="E457" s="531">
        <v>91</v>
      </c>
      <c r="F457" s="532">
        <v>59.59</v>
      </c>
      <c r="G457" s="533">
        <v>7</v>
      </c>
      <c r="H457" s="534">
        <f>[1]KAPAK!$O$3</f>
        <v>5</v>
      </c>
      <c r="I457" s="539">
        <v>0.18</v>
      </c>
      <c r="J457" s="536">
        <f t="shared" si="7"/>
        <v>62.124362699999999</v>
      </c>
      <c r="K457" s="536">
        <f>(J457+(J457*[1]KAPAK!$Q$3))</f>
        <v>77.655453374999993</v>
      </c>
      <c r="L457" s="521" t="s">
        <v>230</v>
      </c>
      <c r="M457" s="521" t="s">
        <v>526</v>
      </c>
    </row>
    <row r="458" spans="1:13" ht="20.25" thickTop="1" x14ac:dyDescent="0.4">
      <c r="A458" s="10">
        <v>21102383</v>
      </c>
      <c r="B458" s="37">
        <v>8690637685798</v>
      </c>
      <c r="C458" s="133" t="s">
        <v>625</v>
      </c>
      <c r="D458" s="134">
        <v>12</v>
      </c>
      <c r="E458" s="134">
        <v>100</v>
      </c>
      <c r="F458" s="530">
        <v>59.59</v>
      </c>
      <c r="G458" s="154">
        <v>7</v>
      </c>
      <c r="H458" s="337">
        <f>[1]KAPAK!$O$3</f>
        <v>5</v>
      </c>
      <c r="I458" s="155">
        <v>0.18</v>
      </c>
      <c r="J458" s="136">
        <f t="shared" si="7"/>
        <v>62.124362699999999</v>
      </c>
      <c r="K458" s="136">
        <f>(J458+(J458*[1]KAPAK!$Q$3))</f>
        <v>77.655453374999993</v>
      </c>
      <c r="L458" s="521" t="s">
        <v>230</v>
      </c>
      <c r="M458" s="521" t="s">
        <v>526</v>
      </c>
    </row>
    <row r="459" spans="1:13" ht="19.5" x14ac:dyDescent="0.4">
      <c r="A459" s="8">
        <v>67630826</v>
      </c>
      <c r="B459" s="301">
        <v>8690637685071</v>
      </c>
      <c r="C459" s="147" t="s">
        <v>626</v>
      </c>
      <c r="D459" s="116">
        <v>12</v>
      </c>
      <c r="E459" s="116">
        <v>89</v>
      </c>
      <c r="F459" s="530">
        <v>59.59</v>
      </c>
      <c r="G459" s="154">
        <v>7</v>
      </c>
      <c r="H459" s="337">
        <f>[1]KAPAK!$O$3</f>
        <v>5</v>
      </c>
      <c r="I459" s="156">
        <v>0.18</v>
      </c>
      <c r="J459" s="118">
        <f t="shared" si="7"/>
        <v>62.124362699999999</v>
      </c>
      <c r="K459" s="118">
        <f>(J459+(J459*[1]KAPAK!$Q$3))</f>
        <v>77.655453374999993</v>
      </c>
      <c r="L459" s="521" t="s">
        <v>230</v>
      </c>
      <c r="M459" s="521" t="s">
        <v>526</v>
      </c>
    </row>
    <row r="460" spans="1:13" ht="19.5" x14ac:dyDescent="0.4">
      <c r="A460" s="8">
        <v>67630828</v>
      </c>
      <c r="B460" s="301">
        <v>8690637685828</v>
      </c>
      <c r="C460" s="147" t="s">
        <v>627</v>
      </c>
      <c r="D460" s="116">
        <v>12</v>
      </c>
      <c r="E460" s="116">
        <v>91</v>
      </c>
      <c r="F460" s="530">
        <v>59.59</v>
      </c>
      <c r="G460" s="154">
        <v>7</v>
      </c>
      <c r="H460" s="337">
        <f>[1]KAPAK!$O$3</f>
        <v>5</v>
      </c>
      <c r="I460" s="156">
        <v>0.18</v>
      </c>
      <c r="J460" s="118">
        <f t="shared" si="7"/>
        <v>62.124362699999999</v>
      </c>
      <c r="K460" s="118">
        <f>(J460+(J460*[1]KAPAK!$Q$3))</f>
        <v>77.655453374999993</v>
      </c>
      <c r="L460" s="521" t="s">
        <v>230</v>
      </c>
      <c r="M460" s="521" t="s">
        <v>526</v>
      </c>
    </row>
    <row r="461" spans="1:13" ht="19.5" x14ac:dyDescent="0.4">
      <c r="A461" s="8">
        <v>68509989</v>
      </c>
      <c r="B461" s="301">
        <v>8690637984211</v>
      </c>
      <c r="C461" s="147" t="s">
        <v>628</v>
      </c>
      <c r="D461" s="116">
        <v>12</v>
      </c>
      <c r="E461" s="116">
        <v>150</v>
      </c>
      <c r="F461" s="530">
        <v>59.59</v>
      </c>
      <c r="G461" s="154">
        <v>7</v>
      </c>
      <c r="H461" s="337">
        <f>[1]KAPAK!$O$3</f>
        <v>5</v>
      </c>
      <c r="I461" s="156">
        <v>0.18</v>
      </c>
      <c r="J461" s="118">
        <f t="shared" si="7"/>
        <v>62.124362699999999</v>
      </c>
      <c r="K461" s="118">
        <f>(J461+(J461*[1]KAPAK!$Q$3))</f>
        <v>77.655453374999993</v>
      </c>
      <c r="L461" s="521" t="s">
        <v>230</v>
      </c>
      <c r="M461" s="521" t="s">
        <v>526</v>
      </c>
    </row>
    <row r="462" spans="1:13" ht="19.5" x14ac:dyDescent="0.4">
      <c r="A462" s="8">
        <v>68521154</v>
      </c>
      <c r="B462" s="301">
        <v>8690637984662</v>
      </c>
      <c r="C462" s="147" t="s">
        <v>629</v>
      </c>
      <c r="D462" s="116">
        <v>6</v>
      </c>
      <c r="E462" s="116">
        <v>50</v>
      </c>
      <c r="F462" s="530">
        <v>65.41</v>
      </c>
      <c r="G462" s="154">
        <v>7</v>
      </c>
      <c r="H462" s="337">
        <f>[1]KAPAK!$O$3</f>
        <v>5</v>
      </c>
      <c r="I462" s="156">
        <v>0.18</v>
      </c>
      <c r="J462" s="118">
        <f t="shared" si="7"/>
        <v>68.191887299999991</v>
      </c>
      <c r="K462" s="118">
        <f>(J462+(J462*[1]KAPAK!$Q$3))</f>
        <v>85.239859124999981</v>
      </c>
      <c r="L462" s="521" t="s">
        <v>230</v>
      </c>
      <c r="M462" s="521" t="s">
        <v>526</v>
      </c>
    </row>
    <row r="463" spans="1:13" ht="19.5" x14ac:dyDescent="0.4">
      <c r="A463" s="8">
        <v>68904055</v>
      </c>
      <c r="B463" s="301">
        <v>8683130025635</v>
      </c>
      <c r="C463" s="147" t="s">
        <v>630</v>
      </c>
      <c r="D463" s="116">
        <v>6</v>
      </c>
      <c r="E463" s="116">
        <v>50</v>
      </c>
      <c r="F463" s="530">
        <v>65.41</v>
      </c>
      <c r="G463" s="154">
        <v>7</v>
      </c>
      <c r="H463" s="337">
        <f>[1]KAPAK!$O$3</f>
        <v>5</v>
      </c>
      <c r="I463" s="156">
        <v>0.18</v>
      </c>
      <c r="J463" s="118">
        <f t="shared" si="7"/>
        <v>68.191887299999991</v>
      </c>
      <c r="K463" s="118">
        <f>(J463+(J463*[1]KAPAK!$Q$3))</f>
        <v>85.239859124999981</v>
      </c>
      <c r="L463" s="521" t="s">
        <v>230</v>
      </c>
      <c r="M463" s="521" t="s">
        <v>526</v>
      </c>
    </row>
    <row r="464" spans="1:13" ht="19.5" x14ac:dyDescent="0.4">
      <c r="A464" s="8">
        <v>68163125</v>
      </c>
      <c r="B464" s="301">
        <v>8690637876325</v>
      </c>
      <c r="C464" s="147" t="s">
        <v>631</v>
      </c>
      <c r="D464" s="116">
        <v>6</v>
      </c>
      <c r="E464" s="116">
        <v>54</v>
      </c>
      <c r="F464" s="530">
        <v>65.41</v>
      </c>
      <c r="G464" s="154">
        <v>7</v>
      </c>
      <c r="H464" s="337">
        <f>[1]KAPAK!$O$3</f>
        <v>5</v>
      </c>
      <c r="I464" s="156">
        <v>0.18</v>
      </c>
      <c r="J464" s="118">
        <f t="shared" si="7"/>
        <v>68.191887299999991</v>
      </c>
      <c r="K464" s="118">
        <f>(J464+(J464*[1]KAPAK!$Q$3))</f>
        <v>85.239859124999981</v>
      </c>
      <c r="L464" s="521" t="s">
        <v>230</v>
      </c>
      <c r="M464" s="521" t="s">
        <v>526</v>
      </c>
    </row>
    <row r="465" spans="1:13" ht="19.5" x14ac:dyDescent="0.4">
      <c r="A465" s="8">
        <v>68163098</v>
      </c>
      <c r="B465" s="301">
        <v>8690637891755</v>
      </c>
      <c r="C465" s="147" t="s">
        <v>632</v>
      </c>
      <c r="D465" s="116">
        <v>12</v>
      </c>
      <c r="E465" s="116">
        <v>50</v>
      </c>
      <c r="F465" s="530">
        <v>65.41</v>
      </c>
      <c r="G465" s="154">
        <v>7</v>
      </c>
      <c r="H465" s="337">
        <f>[1]KAPAK!$O$3</f>
        <v>5</v>
      </c>
      <c r="I465" s="156">
        <v>0.18</v>
      </c>
      <c r="J465" s="118">
        <f t="shared" si="7"/>
        <v>68.191887299999991</v>
      </c>
      <c r="K465" s="118">
        <f>(J465+(J465*[1]KAPAK!$Q$3))</f>
        <v>85.239859124999981</v>
      </c>
      <c r="L465" s="521" t="s">
        <v>230</v>
      </c>
      <c r="M465" s="521" t="s">
        <v>526</v>
      </c>
    </row>
    <row r="466" spans="1:13" ht="19.5" x14ac:dyDescent="0.4">
      <c r="A466" s="8">
        <v>68163101</v>
      </c>
      <c r="B466" s="301">
        <v>8690637876271</v>
      </c>
      <c r="C466" s="147" t="s">
        <v>633</v>
      </c>
      <c r="D466" s="116">
        <v>12</v>
      </c>
      <c r="E466" s="116">
        <v>50</v>
      </c>
      <c r="F466" s="530">
        <v>65.41</v>
      </c>
      <c r="G466" s="154">
        <v>7</v>
      </c>
      <c r="H466" s="337">
        <f>[1]KAPAK!$O$3</f>
        <v>5</v>
      </c>
      <c r="I466" s="156">
        <v>0.18</v>
      </c>
      <c r="J466" s="118">
        <f t="shared" si="7"/>
        <v>68.191887299999991</v>
      </c>
      <c r="K466" s="118">
        <f>(J466+(J466*[1]KAPAK!$Q$3))</f>
        <v>85.239859124999981</v>
      </c>
      <c r="L466" s="521" t="s">
        <v>230</v>
      </c>
      <c r="M466" s="521" t="s">
        <v>526</v>
      </c>
    </row>
    <row r="467" spans="1:13" ht="19.5" x14ac:dyDescent="0.4">
      <c r="A467" s="8">
        <v>68163105</v>
      </c>
      <c r="B467" s="301">
        <v>8690637876448</v>
      </c>
      <c r="C467" s="147" t="s">
        <v>634</v>
      </c>
      <c r="D467" s="116">
        <v>12</v>
      </c>
      <c r="E467" s="116">
        <v>50</v>
      </c>
      <c r="F467" s="530">
        <v>65.41</v>
      </c>
      <c r="G467" s="154">
        <v>7</v>
      </c>
      <c r="H467" s="337">
        <f>[1]KAPAK!$O$3</f>
        <v>5</v>
      </c>
      <c r="I467" s="156">
        <v>0.18</v>
      </c>
      <c r="J467" s="118">
        <f t="shared" si="7"/>
        <v>68.191887299999991</v>
      </c>
      <c r="K467" s="118">
        <f>(J467+(J467*[1]KAPAK!$Q$3))</f>
        <v>85.239859124999981</v>
      </c>
      <c r="L467" s="521" t="s">
        <v>230</v>
      </c>
      <c r="M467" s="521" t="s">
        <v>526</v>
      </c>
    </row>
    <row r="468" spans="1:13" ht="19.5" x14ac:dyDescent="0.4">
      <c r="A468" s="8">
        <v>68163130</v>
      </c>
      <c r="B468" s="301">
        <v>8690637876356</v>
      </c>
      <c r="C468" s="147" t="s">
        <v>635</v>
      </c>
      <c r="D468" s="116">
        <v>12</v>
      </c>
      <c r="E468" s="116">
        <v>50</v>
      </c>
      <c r="F468" s="530">
        <v>65.41</v>
      </c>
      <c r="G468" s="154">
        <v>20</v>
      </c>
      <c r="H468" s="337">
        <f>[1]KAPAK!$O$3</f>
        <v>5</v>
      </c>
      <c r="I468" s="156">
        <v>0.18</v>
      </c>
      <c r="J468" s="118">
        <f t="shared" si="7"/>
        <v>58.659687999999996</v>
      </c>
      <c r="K468" s="118">
        <f>(J468+(J468*[1]KAPAK!$Q$3))</f>
        <v>73.324609999999993</v>
      </c>
      <c r="L468" s="521" t="s">
        <v>230</v>
      </c>
      <c r="M468" s="521" t="s">
        <v>526</v>
      </c>
    </row>
    <row r="469" spans="1:13" ht="19.5" x14ac:dyDescent="0.4">
      <c r="A469" s="8">
        <v>68816723</v>
      </c>
      <c r="B469" s="301">
        <v>8683130015933</v>
      </c>
      <c r="C469" s="147" t="s">
        <v>439</v>
      </c>
      <c r="D469" s="116">
        <v>6</v>
      </c>
      <c r="E469" s="116">
        <v>52</v>
      </c>
      <c r="F469" s="530">
        <v>59.59</v>
      </c>
      <c r="G469" s="154">
        <v>15.3</v>
      </c>
      <c r="H469" s="337">
        <f>[1]KAPAK!$O$3</f>
        <v>5</v>
      </c>
      <c r="I469" s="156">
        <v>0.18</v>
      </c>
      <c r="J469" s="118">
        <f t="shared" si="7"/>
        <v>56.579930330000003</v>
      </c>
      <c r="K469" s="118">
        <f>(J469+(J469*[1]KAPAK!$Q$3))</f>
        <v>70.724912912500002</v>
      </c>
      <c r="L469" s="521" t="s">
        <v>230</v>
      </c>
      <c r="M469" s="521" t="s">
        <v>526</v>
      </c>
    </row>
    <row r="470" spans="1:13" ht="19.5" x14ac:dyDescent="0.4">
      <c r="A470" s="8">
        <v>68710670</v>
      </c>
      <c r="B470" s="301">
        <v>8720181046612</v>
      </c>
      <c r="C470" s="147" t="s">
        <v>440</v>
      </c>
      <c r="D470" s="116">
        <v>6</v>
      </c>
      <c r="E470" s="116">
        <v>50</v>
      </c>
      <c r="F470" s="530">
        <v>59.59</v>
      </c>
      <c r="G470" s="154">
        <v>15.3</v>
      </c>
      <c r="H470" s="337">
        <f>[1]KAPAK!$O$3</f>
        <v>5</v>
      </c>
      <c r="I470" s="156">
        <v>0.18</v>
      </c>
      <c r="J470" s="118">
        <f t="shared" si="7"/>
        <v>56.579930330000003</v>
      </c>
      <c r="K470" s="118">
        <f>(J470+(J470*[1]KAPAK!$Q$3))</f>
        <v>70.724912912500002</v>
      </c>
      <c r="L470" s="521" t="s">
        <v>230</v>
      </c>
      <c r="M470" s="521" t="s">
        <v>526</v>
      </c>
    </row>
    <row r="471" spans="1:13" ht="19.5" x14ac:dyDescent="0.4">
      <c r="A471" s="8">
        <v>67933773</v>
      </c>
      <c r="B471" s="301">
        <v>50120000</v>
      </c>
      <c r="C471" s="147" t="s">
        <v>636</v>
      </c>
      <c r="D471" s="116">
        <v>12</v>
      </c>
      <c r="E471" s="116">
        <v>55</v>
      </c>
      <c r="F471" s="530">
        <v>59.59</v>
      </c>
      <c r="G471" s="154">
        <v>15.3</v>
      </c>
      <c r="H471" s="337">
        <f>[1]KAPAK!$O$3</f>
        <v>5</v>
      </c>
      <c r="I471" s="156">
        <v>0.18</v>
      </c>
      <c r="J471" s="118">
        <f t="shared" si="7"/>
        <v>56.579930330000003</v>
      </c>
      <c r="K471" s="118">
        <f>(J471+(J471*[1]KAPAK!$Q$3))</f>
        <v>70.724912912500002</v>
      </c>
      <c r="L471" s="521" t="s">
        <v>230</v>
      </c>
      <c r="M471" s="521" t="s">
        <v>526</v>
      </c>
    </row>
    <row r="472" spans="1:13" ht="20.25" thickBot="1" x14ac:dyDescent="0.45">
      <c r="A472" s="289">
        <v>67703040</v>
      </c>
      <c r="B472" s="306">
        <v>8690637891830</v>
      </c>
      <c r="C472" s="455" t="s">
        <v>637</v>
      </c>
      <c r="D472" s="531">
        <v>12</v>
      </c>
      <c r="E472" s="531">
        <v>50</v>
      </c>
      <c r="F472" s="532">
        <v>59.59</v>
      </c>
      <c r="G472" s="533">
        <v>15.3</v>
      </c>
      <c r="H472" s="534">
        <f>[1]KAPAK!$O$3</f>
        <v>5</v>
      </c>
      <c r="I472" s="539">
        <v>0.18</v>
      </c>
      <c r="J472" s="536">
        <f t="shared" si="7"/>
        <v>56.579930330000003</v>
      </c>
      <c r="K472" s="536">
        <f>(J472+(J472*[1]KAPAK!$Q$3))</f>
        <v>70.724912912500002</v>
      </c>
      <c r="L472" s="521" t="s">
        <v>230</v>
      </c>
      <c r="M472" s="521" t="s">
        <v>526</v>
      </c>
    </row>
    <row r="473" spans="1:13" ht="20.25" thickTop="1" x14ac:dyDescent="0.4">
      <c r="A473" s="8">
        <v>68163091</v>
      </c>
      <c r="B473" s="301">
        <v>8690637891861</v>
      </c>
      <c r="C473" s="147" t="s">
        <v>638</v>
      </c>
      <c r="D473" s="152">
        <v>12</v>
      </c>
      <c r="E473" s="134">
        <v>50</v>
      </c>
      <c r="F473" s="202">
        <v>59.59</v>
      </c>
      <c r="G473" s="154">
        <v>15.3</v>
      </c>
      <c r="H473" s="337">
        <f>[1]KAPAK!$O$3</f>
        <v>5</v>
      </c>
      <c r="I473" s="157">
        <v>0.18</v>
      </c>
      <c r="J473" s="136">
        <f t="shared" si="7"/>
        <v>56.579930330000003</v>
      </c>
      <c r="K473" s="136">
        <f>(J473+(J473*[1]KAPAK!$Q$3))</f>
        <v>70.724912912500002</v>
      </c>
      <c r="L473" s="521" t="s">
        <v>230</v>
      </c>
      <c r="M473" s="521" t="s">
        <v>526</v>
      </c>
    </row>
    <row r="474" spans="1:13" ht="19.5" x14ac:dyDescent="0.4">
      <c r="A474" s="8">
        <v>20291698</v>
      </c>
      <c r="B474" s="301">
        <v>4800888175496</v>
      </c>
      <c r="C474" s="147" t="s">
        <v>639</v>
      </c>
      <c r="D474" s="200">
        <v>12</v>
      </c>
      <c r="E474" s="116">
        <v>50</v>
      </c>
      <c r="F474" s="202">
        <v>59.59</v>
      </c>
      <c r="G474" s="154">
        <v>15.3</v>
      </c>
      <c r="H474" s="337">
        <f>[1]KAPAK!$O$3</f>
        <v>5</v>
      </c>
      <c r="I474" s="156">
        <v>0.18</v>
      </c>
      <c r="J474" s="118">
        <f t="shared" si="7"/>
        <v>56.579930330000003</v>
      </c>
      <c r="K474" s="118">
        <f>(J474+(J474*[1]KAPAK!$Q$3))</f>
        <v>70.724912912500002</v>
      </c>
      <c r="L474" s="521" t="s">
        <v>230</v>
      </c>
      <c r="M474" s="521" t="s">
        <v>526</v>
      </c>
    </row>
    <row r="475" spans="1:13" ht="19.5" x14ac:dyDescent="0.4">
      <c r="A475" s="8">
        <v>68480224</v>
      </c>
      <c r="B475" s="301">
        <v>8690637981494</v>
      </c>
      <c r="C475" s="147" t="s">
        <v>442</v>
      </c>
      <c r="D475" s="545">
        <v>24</v>
      </c>
      <c r="E475" s="8">
        <v>150</v>
      </c>
      <c r="F475" s="202">
        <v>56.68</v>
      </c>
      <c r="G475" s="154">
        <v>11.65</v>
      </c>
      <c r="H475" s="337">
        <f>[1]KAPAK!$O$3</f>
        <v>5</v>
      </c>
      <c r="I475" s="156">
        <v>0.18</v>
      </c>
      <c r="J475" s="118">
        <f t="shared" si="7"/>
        <v>56.13607038</v>
      </c>
      <c r="K475" s="118">
        <f>(J475+(J475*[1]KAPAK!$Q$3))</f>
        <v>70.170087975000001</v>
      </c>
      <c r="L475" s="521" t="s">
        <v>230</v>
      </c>
      <c r="M475" s="521" t="s">
        <v>526</v>
      </c>
    </row>
    <row r="476" spans="1:13" ht="19.5" x14ac:dyDescent="0.4">
      <c r="A476" s="8">
        <v>68787506</v>
      </c>
      <c r="B476" s="301">
        <v>8683130012031</v>
      </c>
      <c r="C476" s="147" t="s">
        <v>443</v>
      </c>
      <c r="D476" s="545">
        <v>24</v>
      </c>
      <c r="E476" s="8">
        <v>150</v>
      </c>
      <c r="F476" s="202">
        <v>56.68</v>
      </c>
      <c r="G476" s="154">
        <v>11.65</v>
      </c>
      <c r="H476" s="337">
        <f>[1]KAPAK!$O$3</f>
        <v>5</v>
      </c>
      <c r="I476" s="156">
        <v>0.18</v>
      </c>
      <c r="J476" s="118">
        <f t="shared" si="7"/>
        <v>56.13607038</v>
      </c>
      <c r="K476" s="118">
        <f>(J476+(J476*[1]KAPAK!$Q$3))</f>
        <v>70.170087975000001</v>
      </c>
      <c r="L476" s="521" t="s">
        <v>230</v>
      </c>
      <c r="M476" s="521" t="s">
        <v>526</v>
      </c>
    </row>
    <row r="477" spans="1:13" ht="19.5" x14ac:dyDescent="0.4">
      <c r="A477" s="10">
        <v>68480209</v>
      </c>
      <c r="B477" s="37">
        <v>8690637981524</v>
      </c>
      <c r="C477" s="147" t="s">
        <v>444</v>
      </c>
      <c r="D477" s="545">
        <v>24</v>
      </c>
      <c r="E477" s="8">
        <v>150</v>
      </c>
      <c r="F477" s="202">
        <v>56.68</v>
      </c>
      <c r="G477" s="154">
        <v>11.65</v>
      </c>
      <c r="H477" s="337">
        <f>[1]KAPAK!$O$3</f>
        <v>5</v>
      </c>
      <c r="I477" s="156">
        <v>0.18</v>
      </c>
      <c r="J477" s="118">
        <f t="shared" si="7"/>
        <v>56.13607038</v>
      </c>
      <c r="K477" s="118">
        <f>(J477+(J477*[1]KAPAK!$Q$3))</f>
        <v>70.170087975000001</v>
      </c>
      <c r="L477" s="521" t="s">
        <v>230</v>
      </c>
      <c r="M477" s="521" t="s">
        <v>526</v>
      </c>
    </row>
    <row r="478" spans="1:13" ht="19.5" x14ac:dyDescent="0.4">
      <c r="A478" s="8">
        <v>68480217</v>
      </c>
      <c r="B478" s="301">
        <v>8690637981531</v>
      </c>
      <c r="C478" s="147" t="s">
        <v>445</v>
      </c>
      <c r="D478" s="545">
        <v>24</v>
      </c>
      <c r="E478" s="8">
        <v>150</v>
      </c>
      <c r="F478" s="202">
        <v>56.68</v>
      </c>
      <c r="G478" s="154">
        <v>11.65</v>
      </c>
      <c r="H478" s="337">
        <f>[1]KAPAK!$O$3</f>
        <v>5</v>
      </c>
      <c r="I478" s="156">
        <v>0.18</v>
      </c>
      <c r="J478" s="118">
        <f t="shared" si="7"/>
        <v>56.13607038</v>
      </c>
      <c r="K478" s="118">
        <f>(J478+(J478*[1]KAPAK!$Q$3))</f>
        <v>70.170087975000001</v>
      </c>
      <c r="L478" s="521" t="s">
        <v>230</v>
      </c>
      <c r="M478" s="521" t="s">
        <v>526</v>
      </c>
    </row>
    <row r="479" spans="1:13" ht="19.5" x14ac:dyDescent="0.4">
      <c r="A479" s="8">
        <v>68480226</v>
      </c>
      <c r="B479" s="301">
        <v>8690637981487</v>
      </c>
      <c r="C479" s="180" t="s">
        <v>446</v>
      </c>
      <c r="D479" s="546">
        <v>24</v>
      </c>
      <c r="E479" s="36">
        <v>150</v>
      </c>
      <c r="F479" s="202">
        <v>56.68</v>
      </c>
      <c r="G479" s="154">
        <v>11.65</v>
      </c>
      <c r="H479" s="337">
        <f>[1]KAPAK!$O$3</f>
        <v>5</v>
      </c>
      <c r="I479" s="165">
        <v>0.18</v>
      </c>
      <c r="J479" s="146">
        <f t="shared" si="7"/>
        <v>56.13607038</v>
      </c>
      <c r="K479" s="146">
        <f>(J479+(J479*[1]KAPAK!$Q$3))</f>
        <v>70.170087975000001</v>
      </c>
      <c r="L479" s="521" t="s">
        <v>230</v>
      </c>
      <c r="M479" s="521" t="s">
        <v>526</v>
      </c>
    </row>
    <row r="480" spans="1:13" ht="20.25" thickBot="1" x14ac:dyDescent="0.45">
      <c r="A480" s="18">
        <v>68480219</v>
      </c>
      <c r="B480" s="367">
        <v>8690637981500</v>
      </c>
      <c r="C480" s="138" t="s">
        <v>447</v>
      </c>
      <c r="D480" s="547">
        <v>24</v>
      </c>
      <c r="E480" s="14">
        <v>150</v>
      </c>
      <c r="F480" s="202">
        <v>56.68</v>
      </c>
      <c r="G480" s="154">
        <v>11.65</v>
      </c>
      <c r="H480" s="337">
        <f>[1]KAPAK!$O$3</f>
        <v>5</v>
      </c>
      <c r="I480" s="159">
        <v>0.18</v>
      </c>
      <c r="J480" s="115">
        <f t="shared" si="7"/>
        <v>56.13607038</v>
      </c>
      <c r="K480" s="115">
        <f>(J480+(J480*[1]KAPAK!$Q$3))</f>
        <v>70.170087975000001</v>
      </c>
      <c r="L480" s="521" t="s">
        <v>230</v>
      </c>
      <c r="M480" s="521" t="s">
        <v>526</v>
      </c>
    </row>
    <row r="481" spans="1:13" ht="19.5" x14ac:dyDescent="0.4">
      <c r="A481" s="10">
        <v>68480228</v>
      </c>
      <c r="B481" s="37">
        <v>8690637981517</v>
      </c>
      <c r="C481" s="180" t="s">
        <v>450</v>
      </c>
      <c r="D481" s="325">
        <v>24</v>
      </c>
      <c r="E481" s="10">
        <v>150</v>
      </c>
      <c r="F481" s="202">
        <v>56.68</v>
      </c>
      <c r="G481" s="154">
        <v>11.65</v>
      </c>
      <c r="H481" s="337">
        <f>[1]KAPAK!$O$3</f>
        <v>5</v>
      </c>
      <c r="I481" s="155">
        <v>0.18</v>
      </c>
      <c r="J481" s="136">
        <f t="shared" si="7"/>
        <v>56.13607038</v>
      </c>
      <c r="K481" s="136">
        <f>(J481+(J481*[1]KAPAK!$Q$3))</f>
        <v>70.170087975000001</v>
      </c>
      <c r="L481" s="521" t="s">
        <v>230</v>
      </c>
      <c r="M481" s="521" t="s">
        <v>526</v>
      </c>
    </row>
    <row r="482" spans="1:13" ht="19.5" x14ac:dyDescent="0.4">
      <c r="A482" s="10">
        <v>69649126</v>
      </c>
      <c r="B482" s="37">
        <v>8683130038338</v>
      </c>
      <c r="C482" s="180" t="s">
        <v>451</v>
      </c>
      <c r="D482" s="325">
        <v>24</v>
      </c>
      <c r="E482" s="10">
        <v>150</v>
      </c>
      <c r="F482" s="202">
        <v>56.68</v>
      </c>
      <c r="G482" s="154">
        <v>11.65</v>
      </c>
      <c r="H482" s="337">
        <f>[1]KAPAK!$O$3</f>
        <v>5</v>
      </c>
      <c r="I482" s="155">
        <v>0.18</v>
      </c>
      <c r="J482" s="136">
        <f t="shared" si="7"/>
        <v>56.13607038</v>
      </c>
      <c r="K482" s="136">
        <f>(J482+(J482*[1]KAPAK!$Q$3))</f>
        <v>70.170087975000001</v>
      </c>
      <c r="L482" s="521" t="s">
        <v>230</v>
      </c>
      <c r="M482" s="521" t="s">
        <v>526</v>
      </c>
    </row>
    <row r="483" spans="1:13" ht="19.5" x14ac:dyDescent="0.4">
      <c r="A483" s="8">
        <v>68480211</v>
      </c>
      <c r="B483" s="37">
        <v>8690637981555</v>
      </c>
      <c r="C483" s="147" t="s">
        <v>448</v>
      </c>
      <c r="D483" s="8">
        <v>24</v>
      </c>
      <c r="E483" s="8">
        <v>150</v>
      </c>
      <c r="F483" s="202">
        <v>56.68</v>
      </c>
      <c r="G483" s="154">
        <v>11.65</v>
      </c>
      <c r="H483" s="337">
        <f>[1]KAPAK!$O$3</f>
        <v>5</v>
      </c>
      <c r="I483" s="156">
        <v>0.18</v>
      </c>
      <c r="J483" s="118">
        <f t="shared" si="7"/>
        <v>56.13607038</v>
      </c>
      <c r="K483" s="118">
        <f>(J483+(J483*[1]KAPAK!$Q$3))</f>
        <v>70.170087975000001</v>
      </c>
      <c r="L483" s="521" t="s">
        <v>230</v>
      </c>
      <c r="M483" s="521" t="s">
        <v>526</v>
      </c>
    </row>
    <row r="484" spans="1:13" ht="20.25" thickBot="1" x14ac:dyDescent="0.45">
      <c r="A484" s="14">
        <v>68480213</v>
      </c>
      <c r="B484" s="304">
        <v>8690637981562</v>
      </c>
      <c r="C484" s="109" t="s">
        <v>449</v>
      </c>
      <c r="D484" s="14">
        <v>24</v>
      </c>
      <c r="E484" s="14">
        <v>150</v>
      </c>
      <c r="F484" s="202">
        <v>56.68</v>
      </c>
      <c r="G484" s="154">
        <v>11.65</v>
      </c>
      <c r="H484" s="337">
        <f>[1]KAPAK!$O$3</f>
        <v>5</v>
      </c>
      <c r="I484" s="159">
        <v>0.18</v>
      </c>
      <c r="J484" s="115">
        <f t="shared" si="7"/>
        <v>56.13607038</v>
      </c>
      <c r="K484" s="115">
        <f>(J484+(J484*[1]KAPAK!$Q$3))</f>
        <v>70.170087975000001</v>
      </c>
      <c r="L484" s="521" t="s">
        <v>230</v>
      </c>
      <c r="M484" s="521" t="s">
        <v>526</v>
      </c>
    </row>
    <row r="485" spans="1:13" ht="19.5" x14ac:dyDescent="0.4">
      <c r="A485" s="10">
        <v>68480215</v>
      </c>
      <c r="B485" s="37">
        <v>8690637981548</v>
      </c>
      <c r="C485" s="133" t="s">
        <v>452</v>
      </c>
      <c r="D485" s="10">
        <v>24</v>
      </c>
      <c r="E485" s="10">
        <v>150</v>
      </c>
      <c r="F485" s="202">
        <v>56.68</v>
      </c>
      <c r="G485" s="154">
        <v>11.65</v>
      </c>
      <c r="H485" s="337">
        <f>[1]KAPAK!$O$3</f>
        <v>5</v>
      </c>
      <c r="I485" s="155">
        <v>0.18</v>
      </c>
      <c r="J485" s="136">
        <f t="shared" si="7"/>
        <v>56.13607038</v>
      </c>
      <c r="K485" s="136">
        <f>(J485+(J485*[1]KAPAK!$Q$3))</f>
        <v>70.170087975000001</v>
      </c>
      <c r="L485" s="521" t="s">
        <v>230</v>
      </c>
      <c r="M485" s="521" t="s">
        <v>526</v>
      </c>
    </row>
    <row r="486" spans="1:13" ht="19.5" x14ac:dyDescent="0.4">
      <c r="A486" s="10">
        <v>68480221</v>
      </c>
      <c r="B486" s="37">
        <v>8690637981470</v>
      </c>
      <c r="C486" s="170" t="s">
        <v>453</v>
      </c>
      <c r="D486" s="10">
        <v>24</v>
      </c>
      <c r="E486" s="10">
        <v>150</v>
      </c>
      <c r="F486" s="202">
        <v>56.68</v>
      </c>
      <c r="G486" s="154">
        <v>11.65</v>
      </c>
      <c r="H486" s="337">
        <f>[1]KAPAK!$O$3</f>
        <v>5</v>
      </c>
      <c r="I486" s="155">
        <v>0.18</v>
      </c>
      <c r="J486" s="136">
        <f t="shared" si="7"/>
        <v>56.13607038</v>
      </c>
      <c r="K486" s="136">
        <f>(J486+(J486*[1]KAPAK!$Q$3))</f>
        <v>70.170087975000001</v>
      </c>
      <c r="L486" s="521" t="s">
        <v>230</v>
      </c>
      <c r="M486" s="521" t="s">
        <v>526</v>
      </c>
    </row>
    <row r="487" spans="1:13" ht="19.5" x14ac:dyDescent="0.4">
      <c r="A487" s="8">
        <v>68580918</v>
      </c>
      <c r="B487" s="301">
        <v>59086598</v>
      </c>
      <c r="C487" s="180" t="s">
        <v>454</v>
      </c>
      <c r="D487" s="8">
        <v>6</v>
      </c>
      <c r="E487" s="8">
        <v>54</v>
      </c>
      <c r="F487" s="202">
        <v>65.41</v>
      </c>
      <c r="G487" s="154">
        <v>6.25</v>
      </c>
      <c r="H487" s="337">
        <f>[1]KAPAK!$O$3</f>
        <v>5</v>
      </c>
      <c r="I487" s="155">
        <v>0.18</v>
      </c>
      <c r="J487" s="118">
        <f t="shared" si="7"/>
        <v>68.741821874999999</v>
      </c>
      <c r="K487" s="118">
        <f>(J487+(J487*[1]KAPAK!$Q$3))</f>
        <v>85.927277343750006</v>
      </c>
      <c r="L487" s="521" t="s">
        <v>230</v>
      </c>
      <c r="M487" s="521" t="s">
        <v>526</v>
      </c>
    </row>
    <row r="488" spans="1:13" ht="19.5" x14ac:dyDescent="0.4">
      <c r="A488" s="8">
        <v>68580926</v>
      </c>
      <c r="B488" s="301">
        <v>59086604</v>
      </c>
      <c r="C488" s="180" t="s">
        <v>455</v>
      </c>
      <c r="D488" s="8">
        <v>6</v>
      </c>
      <c r="E488" s="8">
        <v>54</v>
      </c>
      <c r="F488" s="202">
        <v>65.41</v>
      </c>
      <c r="G488" s="154">
        <v>6.25</v>
      </c>
      <c r="H488" s="337">
        <f>[1]KAPAK!$O$3</f>
        <v>5</v>
      </c>
      <c r="I488" s="155">
        <v>0.18</v>
      </c>
      <c r="J488" s="118">
        <f t="shared" si="7"/>
        <v>68.741821874999999</v>
      </c>
      <c r="K488" s="118">
        <f>(J488+(J488*[1]KAPAK!$Q$3))</f>
        <v>85.927277343750006</v>
      </c>
      <c r="L488" s="521" t="s">
        <v>230</v>
      </c>
      <c r="M488" s="521" t="s">
        <v>526</v>
      </c>
    </row>
    <row r="489" spans="1:13" ht="19.5" x14ac:dyDescent="0.4">
      <c r="A489" s="8">
        <v>68580921</v>
      </c>
      <c r="B489" s="301">
        <v>59086611</v>
      </c>
      <c r="C489" s="180" t="s">
        <v>456</v>
      </c>
      <c r="D489" s="8">
        <v>6</v>
      </c>
      <c r="E489" s="8">
        <v>54</v>
      </c>
      <c r="F489" s="202">
        <v>65.41</v>
      </c>
      <c r="G489" s="154">
        <v>6.25</v>
      </c>
      <c r="H489" s="337">
        <f>[1]KAPAK!$O$3</f>
        <v>5</v>
      </c>
      <c r="I489" s="155">
        <v>0.18</v>
      </c>
      <c r="J489" s="118">
        <f t="shared" si="7"/>
        <v>68.741821874999999</v>
      </c>
      <c r="K489" s="118">
        <f>(J489+(J489*[1]KAPAK!$Q$3))</f>
        <v>85.927277343750006</v>
      </c>
      <c r="L489" s="521" t="s">
        <v>230</v>
      </c>
      <c r="M489" s="521" t="s">
        <v>526</v>
      </c>
    </row>
    <row r="490" spans="1:13" ht="19.5" x14ac:dyDescent="0.4">
      <c r="A490" s="8">
        <v>67293883</v>
      </c>
      <c r="B490" s="9">
        <v>8690637840746</v>
      </c>
      <c r="C490" s="40" t="s">
        <v>522</v>
      </c>
      <c r="D490" s="48">
        <v>8</v>
      </c>
      <c r="E490" s="48">
        <v>400</v>
      </c>
      <c r="F490" s="42">
        <v>21.85</v>
      </c>
      <c r="G490" s="43">
        <v>12</v>
      </c>
      <c r="H490" s="44">
        <f>[2]KAPAK!$O$3</f>
        <v>5</v>
      </c>
      <c r="I490" s="61">
        <v>0.01</v>
      </c>
      <c r="J490" s="50">
        <f t="shared" si="7"/>
        <v>18.449266000000001</v>
      </c>
      <c r="K490" s="51">
        <f>(J490+(J490*[2]KAPAK!$Q$3))</f>
        <v>23.0615825</v>
      </c>
      <c r="L490" s="521" t="s">
        <v>14</v>
      </c>
      <c r="M490" s="521" t="s">
        <v>538</v>
      </c>
    </row>
    <row r="491" spans="1:13" ht="19.5" x14ac:dyDescent="0.4">
      <c r="A491" s="8">
        <v>67293891</v>
      </c>
      <c r="B491" s="9">
        <v>8690637840821</v>
      </c>
      <c r="C491" s="40" t="s">
        <v>523</v>
      </c>
      <c r="D491" s="48">
        <v>8</v>
      </c>
      <c r="E491" s="48">
        <v>400</v>
      </c>
      <c r="F491" s="42">
        <v>21.85</v>
      </c>
      <c r="G491" s="43">
        <v>12</v>
      </c>
      <c r="H491" s="44">
        <f>[2]KAPAK!$O$3</f>
        <v>5</v>
      </c>
      <c r="I491" s="61">
        <v>0.01</v>
      </c>
      <c r="J491" s="50">
        <f t="shared" si="7"/>
        <v>18.449266000000001</v>
      </c>
      <c r="K491" s="51">
        <f>(J491+(J491*[2]KAPAK!$Q$3))</f>
        <v>23.0615825</v>
      </c>
      <c r="L491" s="521" t="s">
        <v>14</v>
      </c>
      <c r="M491" s="521" t="s">
        <v>538</v>
      </c>
    </row>
    <row r="492" spans="1:13" ht="20.25" thickBot="1" x14ac:dyDescent="0.45">
      <c r="A492" s="12">
        <v>67767533</v>
      </c>
      <c r="B492" s="13">
        <v>8690637905896</v>
      </c>
      <c r="C492" s="100" t="s">
        <v>524</v>
      </c>
      <c r="D492" s="101">
        <v>12</v>
      </c>
      <c r="E492" s="101">
        <v>600</v>
      </c>
      <c r="F492" s="42">
        <v>27</v>
      </c>
      <c r="G492" s="43">
        <v>13</v>
      </c>
      <c r="H492" s="44">
        <f>[2]KAPAK!$O$3</f>
        <v>5</v>
      </c>
      <c r="I492" s="66">
        <v>0.01</v>
      </c>
      <c r="J492" s="67">
        <f t="shared" si="7"/>
        <v>22.538654999999999</v>
      </c>
      <c r="K492" s="68">
        <f>(J492+(J492*[2]KAPAK!$Q$3))</f>
        <v>28.17331875</v>
      </c>
      <c r="L492" s="521" t="s">
        <v>14</v>
      </c>
      <c r="M492" s="521" t="s">
        <v>538</v>
      </c>
    </row>
    <row r="493" spans="1:13" ht="20.25" thickBot="1" x14ac:dyDescent="0.45">
      <c r="A493" s="14">
        <v>67754288</v>
      </c>
      <c r="B493" s="15">
        <v>8690637905193</v>
      </c>
      <c r="C493" s="62" t="s">
        <v>525</v>
      </c>
      <c r="D493" s="57">
        <v>12</v>
      </c>
      <c r="E493" s="57">
        <v>600</v>
      </c>
      <c r="F493" s="42">
        <v>27</v>
      </c>
      <c r="G493" s="43">
        <v>13</v>
      </c>
      <c r="H493" s="44">
        <f>[2]KAPAK!$O$3</f>
        <v>5</v>
      </c>
      <c r="I493" s="58">
        <v>0.01</v>
      </c>
      <c r="J493" s="59">
        <f t="shared" si="7"/>
        <v>22.538654999999999</v>
      </c>
      <c r="K493" s="60">
        <f>(J493+(J493*[2]KAPAK!$Q$3))</f>
        <v>28.17331875</v>
      </c>
      <c r="L493" s="521" t="s">
        <v>14</v>
      </c>
      <c r="M493" s="521" t="s">
        <v>538</v>
      </c>
    </row>
    <row r="494" spans="1:13" ht="19.5" x14ac:dyDescent="0.4">
      <c r="A494" s="38">
        <v>68612788</v>
      </c>
      <c r="B494" s="35">
        <v>8690637999277</v>
      </c>
      <c r="C494" s="87" t="s">
        <v>19</v>
      </c>
      <c r="D494" s="86">
        <v>8</v>
      </c>
      <c r="E494" s="86">
        <v>335</v>
      </c>
      <c r="F494" s="42">
        <v>39.75</v>
      </c>
      <c r="G494" s="43">
        <v>10</v>
      </c>
      <c r="H494" s="44">
        <f>[2]KAPAK!$O$3</f>
        <v>5</v>
      </c>
      <c r="I494" s="61">
        <v>0.01</v>
      </c>
      <c r="J494" s="46">
        <f t="shared" si="7"/>
        <v>34.326112500000001</v>
      </c>
      <c r="K494" s="47">
        <f>(J494+(J494*[2]KAPAK!$Q$3))</f>
        <v>42.907640624999999</v>
      </c>
      <c r="L494" s="521" t="s">
        <v>14</v>
      </c>
      <c r="M494" s="521" t="s">
        <v>538</v>
      </c>
    </row>
    <row r="495" spans="1:13" ht="19.5" x14ac:dyDescent="0.4">
      <c r="A495" s="8">
        <v>67101470</v>
      </c>
      <c r="B495" s="9">
        <v>8690637805233</v>
      </c>
      <c r="C495" s="40" t="s">
        <v>20</v>
      </c>
      <c r="D495" s="48">
        <v>12</v>
      </c>
      <c r="E495" s="48">
        <v>245</v>
      </c>
      <c r="F495" s="42">
        <v>29.3</v>
      </c>
      <c r="G495" s="43">
        <v>22</v>
      </c>
      <c r="H495" s="44">
        <f>[2]KAPAK!$O$3</f>
        <v>5</v>
      </c>
      <c r="I495" s="61">
        <v>0.01</v>
      </c>
      <c r="J495" s="46">
        <f t="shared" si="7"/>
        <v>21.928412999999999</v>
      </c>
      <c r="K495" s="47">
        <f>(J495+(J495*[2]KAPAK!$Q$3))</f>
        <v>27.410516250000001</v>
      </c>
      <c r="L495" s="521" t="s">
        <v>14</v>
      </c>
      <c r="M495" s="521" t="s">
        <v>538</v>
      </c>
    </row>
    <row r="496" spans="1:13" ht="19.5" x14ac:dyDescent="0.4">
      <c r="A496" s="10">
        <v>67293879</v>
      </c>
      <c r="B496" s="35">
        <v>8690637840777</v>
      </c>
      <c r="C496" s="63" t="s">
        <v>457</v>
      </c>
      <c r="D496" s="41">
        <v>8</v>
      </c>
      <c r="E496" s="41">
        <v>350</v>
      </c>
      <c r="F496" s="42">
        <v>34.549999999999997</v>
      </c>
      <c r="G496" s="43">
        <v>10</v>
      </c>
      <c r="H496" s="44">
        <f>[2]KAPAK!$O$3</f>
        <v>5</v>
      </c>
      <c r="I496" s="61">
        <v>0.01</v>
      </c>
      <c r="J496" s="46">
        <f t="shared" si="7"/>
        <v>29.835652500000002</v>
      </c>
      <c r="K496" s="47">
        <f>(J496+(J496*[2]KAPAK!$Q$3))</f>
        <v>37.294565625000004</v>
      </c>
      <c r="L496" s="521" t="s">
        <v>14</v>
      </c>
      <c r="M496" s="521" t="s">
        <v>538</v>
      </c>
    </row>
    <row r="497" spans="1:13" ht="19.5" x14ac:dyDescent="0.4">
      <c r="A497" s="8">
        <v>67754290</v>
      </c>
      <c r="B497" s="9">
        <v>8690637905179</v>
      </c>
      <c r="C497" s="40" t="s">
        <v>22</v>
      </c>
      <c r="D497" s="48">
        <v>12</v>
      </c>
      <c r="E497" s="48">
        <v>540</v>
      </c>
      <c r="F497" s="42">
        <v>50</v>
      </c>
      <c r="G497" s="43">
        <v>15</v>
      </c>
      <c r="H497" s="44">
        <f>[2]KAPAK!$O$3</f>
        <v>5</v>
      </c>
      <c r="I497" s="49">
        <v>0.01</v>
      </c>
      <c r="J497" s="50">
        <f t="shared" si="7"/>
        <v>40.778750000000002</v>
      </c>
      <c r="K497" s="51">
        <f>(J497+(J497*[2]KAPAK!$Q$3))</f>
        <v>50.973437500000003</v>
      </c>
      <c r="L497" s="521" t="s">
        <v>14</v>
      </c>
      <c r="M497" s="521" t="s">
        <v>538</v>
      </c>
    </row>
    <row r="498" spans="1:13" ht="19.5" x14ac:dyDescent="0.4">
      <c r="A498" s="8">
        <v>67293875</v>
      </c>
      <c r="B498" s="9">
        <v>8690637840814</v>
      </c>
      <c r="C498" s="40" t="s">
        <v>23</v>
      </c>
      <c r="D498" s="48">
        <v>8</v>
      </c>
      <c r="E498" s="48">
        <v>750</v>
      </c>
      <c r="F498" s="42">
        <v>56.4</v>
      </c>
      <c r="G498" s="43">
        <v>20</v>
      </c>
      <c r="H498" s="44">
        <f>[2]KAPAK!$O$3</f>
        <v>5</v>
      </c>
      <c r="I498" s="49">
        <v>0.01</v>
      </c>
      <c r="J498" s="50">
        <f t="shared" si="7"/>
        <v>43.292639999999999</v>
      </c>
      <c r="K498" s="51">
        <f>(J498+(J498*[2]KAPAK!$Q$3))</f>
        <v>54.1158</v>
      </c>
      <c r="L498" s="521" t="s">
        <v>14</v>
      </c>
      <c r="M498" s="521" t="s">
        <v>538</v>
      </c>
    </row>
    <row r="499" spans="1:13" ht="19.5" x14ac:dyDescent="0.4">
      <c r="A499" s="8">
        <v>67293858</v>
      </c>
      <c r="B499" s="9">
        <v>8690637840791</v>
      </c>
      <c r="C499" s="40" t="s">
        <v>24</v>
      </c>
      <c r="D499" s="48">
        <v>8</v>
      </c>
      <c r="E499" s="48">
        <v>750</v>
      </c>
      <c r="F499" s="42">
        <v>56.4</v>
      </c>
      <c r="G499" s="43">
        <v>20</v>
      </c>
      <c r="H499" s="44">
        <f>[2]KAPAK!$O$3</f>
        <v>5</v>
      </c>
      <c r="I499" s="49">
        <v>0.01</v>
      </c>
      <c r="J499" s="50">
        <f t="shared" si="7"/>
        <v>43.292639999999999</v>
      </c>
      <c r="K499" s="51">
        <f>(J499+(J499*[2]KAPAK!$Q$3))</f>
        <v>54.1158</v>
      </c>
      <c r="L499" s="521" t="s">
        <v>14</v>
      </c>
      <c r="M499" s="521" t="s">
        <v>538</v>
      </c>
    </row>
    <row r="500" spans="1:13" ht="19.5" x14ac:dyDescent="0.4">
      <c r="A500" s="8">
        <v>67780156</v>
      </c>
      <c r="B500" s="9">
        <v>8690637908781</v>
      </c>
      <c r="C500" s="40" t="s">
        <v>27</v>
      </c>
      <c r="D500" s="48">
        <v>8</v>
      </c>
      <c r="E500" s="48">
        <v>1140</v>
      </c>
      <c r="F500" s="42">
        <v>68</v>
      </c>
      <c r="G500" s="43">
        <v>23</v>
      </c>
      <c r="H500" s="44">
        <f>[2]KAPAK!$O$3</f>
        <v>5</v>
      </c>
      <c r="I500" s="49">
        <v>0.01</v>
      </c>
      <c r="J500" s="50">
        <f t="shared" si="7"/>
        <v>50.239419999999996</v>
      </c>
      <c r="K500" s="51">
        <f>(J500+(J500*[2]KAPAK!$Q$3))</f>
        <v>62.799274999999994</v>
      </c>
      <c r="L500" s="521" t="s">
        <v>14</v>
      </c>
      <c r="M500" s="521" t="s">
        <v>538</v>
      </c>
    </row>
    <row r="501" spans="1:13" ht="19.5" x14ac:dyDescent="0.4">
      <c r="A501" s="8">
        <v>67780152</v>
      </c>
      <c r="B501" s="9">
        <v>8690637908798</v>
      </c>
      <c r="C501" s="40" t="s">
        <v>28</v>
      </c>
      <c r="D501" s="48">
        <v>8</v>
      </c>
      <c r="E501" s="48">
        <v>1140</v>
      </c>
      <c r="F501" s="42">
        <v>68</v>
      </c>
      <c r="G501" s="43">
        <v>23</v>
      </c>
      <c r="H501" s="44">
        <f>[2]KAPAK!$O$3</f>
        <v>5</v>
      </c>
      <c r="I501" s="49">
        <v>0.01</v>
      </c>
      <c r="J501" s="50">
        <f t="shared" si="7"/>
        <v>50.239419999999996</v>
      </c>
      <c r="K501" s="51">
        <f>(J501+(J501*[2]KAPAK!$Q$3))</f>
        <v>62.799274999999994</v>
      </c>
      <c r="L501" s="521" t="s">
        <v>14</v>
      </c>
      <c r="M501" s="521" t="s">
        <v>538</v>
      </c>
    </row>
    <row r="502" spans="1:13" ht="19.5" x14ac:dyDescent="0.4">
      <c r="A502" s="8">
        <v>68676885</v>
      </c>
      <c r="B502" s="9">
        <v>8683130002384</v>
      </c>
      <c r="C502" s="40" t="s">
        <v>31</v>
      </c>
      <c r="D502" s="48">
        <v>12</v>
      </c>
      <c r="E502" s="48">
        <v>245</v>
      </c>
      <c r="F502" s="42">
        <v>29.3</v>
      </c>
      <c r="G502" s="43">
        <v>22</v>
      </c>
      <c r="H502" s="44">
        <f>[2]KAPAK!$O$3</f>
        <v>5</v>
      </c>
      <c r="I502" s="49">
        <v>0.01</v>
      </c>
      <c r="J502" s="50">
        <f t="shared" si="7"/>
        <v>21.928412999999999</v>
      </c>
      <c r="K502" s="51">
        <f>(J502+(J502*[2]KAPAK!$Q$3))</f>
        <v>27.410516250000001</v>
      </c>
      <c r="L502" s="521" t="s">
        <v>14</v>
      </c>
      <c r="M502" s="521" t="s">
        <v>538</v>
      </c>
    </row>
    <row r="503" spans="1:13" ht="19.5" x14ac:dyDescent="0.4">
      <c r="A503" s="8">
        <v>67101442</v>
      </c>
      <c r="B503" s="9">
        <v>8690637805202</v>
      </c>
      <c r="C503" s="40" t="s">
        <v>32</v>
      </c>
      <c r="D503" s="48">
        <v>12</v>
      </c>
      <c r="E503" s="48">
        <v>245</v>
      </c>
      <c r="F503" s="42">
        <v>29.3</v>
      </c>
      <c r="G503" s="43">
        <v>22</v>
      </c>
      <c r="H503" s="44">
        <f>[2]KAPAK!$O$3</f>
        <v>5</v>
      </c>
      <c r="I503" s="49">
        <v>0.01</v>
      </c>
      <c r="J503" s="50">
        <f t="shared" si="7"/>
        <v>21.928412999999999</v>
      </c>
      <c r="K503" s="51">
        <f>(J503+(J503*[2]KAPAK!$Q$3))</f>
        <v>27.410516250000001</v>
      </c>
      <c r="L503" s="521" t="s">
        <v>14</v>
      </c>
      <c r="M503" s="521" t="s">
        <v>538</v>
      </c>
    </row>
    <row r="504" spans="1:13" ht="19.5" x14ac:dyDescent="0.4">
      <c r="A504" s="8">
        <v>67239841</v>
      </c>
      <c r="B504" s="9">
        <v>8690637833847</v>
      </c>
      <c r="C504" s="40" t="s">
        <v>33</v>
      </c>
      <c r="D504" s="48">
        <v>12</v>
      </c>
      <c r="E504" s="48">
        <v>275</v>
      </c>
      <c r="F504" s="42">
        <v>29.3</v>
      </c>
      <c r="G504" s="43">
        <v>22</v>
      </c>
      <c r="H504" s="44">
        <f>[2]KAPAK!$O$3</f>
        <v>5</v>
      </c>
      <c r="I504" s="49">
        <v>0.01</v>
      </c>
      <c r="J504" s="50">
        <f t="shared" si="7"/>
        <v>21.928412999999999</v>
      </c>
      <c r="K504" s="51">
        <f>(J504+(J504*[2]KAPAK!$Q$3))</f>
        <v>27.410516250000001</v>
      </c>
      <c r="L504" s="521" t="s">
        <v>14</v>
      </c>
      <c r="M504" s="521" t="s">
        <v>538</v>
      </c>
    </row>
    <row r="505" spans="1:13" ht="19.5" x14ac:dyDescent="0.4">
      <c r="A505" s="8">
        <v>67867064</v>
      </c>
      <c r="B505" s="9">
        <v>8690637921100</v>
      </c>
      <c r="C505" s="40" t="s">
        <v>34</v>
      </c>
      <c r="D505" s="48">
        <v>12</v>
      </c>
      <c r="E505" s="48">
        <v>240</v>
      </c>
      <c r="F505" s="42">
        <v>29.3</v>
      </c>
      <c r="G505" s="43">
        <v>22</v>
      </c>
      <c r="H505" s="44">
        <f>[2]KAPAK!$O$3</f>
        <v>5</v>
      </c>
      <c r="I505" s="49">
        <v>0.01</v>
      </c>
      <c r="J505" s="50">
        <f t="shared" si="7"/>
        <v>21.928412999999999</v>
      </c>
      <c r="K505" s="51">
        <f>(J505+(J505*[2]KAPAK!$Q$3))</f>
        <v>27.410516250000001</v>
      </c>
      <c r="L505" s="521" t="s">
        <v>14</v>
      </c>
      <c r="M505" s="521" t="s">
        <v>538</v>
      </c>
    </row>
    <row r="506" spans="1:13" ht="20.25" thickBot="1" x14ac:dyDescent="0.45">
      <c r="A506" s="14">
        <v>67101569</v>
      </c>
      <c r="B506" s="15">
        <v>8690637805769</v>
      </c>
      <c r="C506" s="62" t="s">
        <v>35</v>
      </c>
      <c r="D506" s="57">
        <v>12</v>
      </c>
      <c r="E506" s="57">
        <v>260</v>
      </c>
      <c r="F506" s="42">
        <v>29.3</v>
      </c>
      <c r="G506" s="43">
        <v>22</v>
      </c>
      <c r="H506" s="44">
        <f>[2]KAPAK!$O$3</f>
        <v>5</v>
      </c>
      <c r="I506" s="58">
        <v>0.01</v>
      </c>
      <c r="J506" s="59">
        <f t="shared" si="7"/>
        <v>21.928412999999999</v>
      </c>
      <c r="K506" s="60">
        <f>(J506+(J506*[2]KAPAK!$Q$3))</f>
        <v>27.410516250000001</v>
      </c>
      <c r="L506" s="521" t="s">
        <v>14</v>
      </c>
      <c r="M506" s="521" t="s">
        <v>538</v>
      </c>
    </row>
    <row r="507" spans="1:13" ht="19.5" x14ac:dyDescent="0.4">
      <c r="A507" s="10">
        <v>67101446</v>
      </c>
      <c r="B507" s="11">
        <v>8690637805226</v>
      </c>
      <c r="C507" s="63" t="s">
        <v>36</v>
      </c>
      <c r="D507" s="48">
        <v>12</v>
      </c>
      <c r="E507" s="48">
        <v>250</v>
      </c>
      <c r="F507" s="42">
        <v>29.3</v>
      </c>
      <c r="G507" s="43">
        <v>22</v>
      </c>
      <c r="H507" s="44">
        <f>[2]KAPAK!$O$3</f>
        <v>5</v>
      </c>
      <c r="I507" s="49">
        <v>0.01</v>
      </c>
      <c r="J507" s="50">
        <f t="shared" si="7"/>
        <v>21.928412999999999</v>
      </c>
      <c r="K507" s="51">
        <f>(J507+(J507*[2]KAPAK!$Q$3))</f>
        <v>27.410516250000001</v>
      </c>
      <c r="L507" s="521" t="s">
        <v>14</v>
      </c>
      <c r="M507" s="521" t="s">
        <v>538</v>
      </c>
    </row>
    <row r="508" spans="1:13" ht="19.5" x14ac:dyDescent="0.4">
      <c r="A508" s="10">
        <v>67101581</v>
      </c>
      <c r="B508" s="11">
        <v>8690637805219</v>
      </c>
      <c r="C508" s="63" t="s">
        <v>37</v>
      </c>
      <c r="D508" s="48">
        <v>12</v>
      </c>
      <c r="E508" s="48">
        <v>290</v>
      </c>
      <c r="F508" s="42">
        <v>29.3</v>
      </c>
      <c r="G508" s="43">
        <v>22</v>
      </c>
      <c r="H508" s="44">
        <f>[2]KAPAK!$O$3</f>
        <v>5</v>
      </c>
      <c r="I508" s="49">
        <v>0.01</v>
      </c>
      <c r="J508" s="50">
        <f t="shared" si="7"/>
        <v>21.928412999999999</v>
      </c>
      <c r="K508" s="51">
        <f>(J508+(J508*[2]KAPAK!$Q$3))</f>
        <v>27.410516250000001</v>
      </c>
      <c r="L508" s="521" t="s">
        <v>14</v>
      </c>
      <c r="M508" s="521" t="s">
        <v>538</v>
      </c>
    </row>
    <row r="509" spans="1:13" ht="19.5" x14ac:dyDescent="0.4">
      <c r="A509" s="10">
        <v>68225196</v>
      </c>
      <c r="B509" s="11">
        <v>8690637953293</v>
      </c>
      <c r="C509" s="133" t="s">
        <v>38</v>
      </c>
      <c r="D509" s="116">
        <v>12</v>
      </c>
      <c r="E509" s="116">
        <v>260</v>
      </c>
      <c r="F509" s="42">
        <v>29.3</v>
      </c>
      <c r="G509" s="43">
        <v>22</v>
      </c>
      <c r="H509" s="44">
        <f>[2]KAPAK!$O$3</f>
        <v>5</v>
      </c>
      <c r="I509" s="49">
        <v>0.01</v>
      </c>
      <c r="J509" s="50">
        <f t="shared" si="7"/>
        <v>21.928412999999999</v>
      </c>
      <c r="K509" s="51">
        <f>(J509+(J509*[2]KAPAK!$Q$3))</f>
        <v>27.410516250000001</v>
      </c>
      <c r="L509" s="521" t="s">
        <v>14</v>
      </c>
      <c r="M509" s="521" t="s">
        <v>538</v>
      </c>
    </row>
    <row r="510" spans="1:13" ht="19.5" x14ac:dyDescent="0.4">
      <c r="A510" s="467">
        <v>69651447</v>
      </c>
      <c r="B510" s="11">
        <v>8683130038611</v>
      </c>
      <c r="C510" s="81" t="s">
        <v>40</v>
      </c>
      <c r="D510" s="80">
        <v>144</v>
      </c>
      <c r="E510" s="80">
        <v>70</v>
      </c>
      <c r="F510" s="42">
        <v>11.8</v>
      </c>
      <c r="G510" s="43">
        <v>17</v>
      </c>
      <c r="H510" s="44">
        <f>[2]KAPAK!$O$3</f>
        <v>5</v>
      </c>
      <c r="I510" s="83">
        <v>0.01</v>
      </c>
      <c r="J510" s="84">
        <f t="shared" si="7"/>
        <v>9.3973430000000011</v>
      </c>
      <c r="K510" s="85">
        <f>(J510+(J510*[2]KAPAK!$Q$3))</f>
        <v>11.746678750000001</v>
      </c>
      <c r="L510" s="521" t="s">
        <v>14</v>
      </c>
      <c r="M510" s="521" t="s">
        <v>538</v>
      </c>
    </row>
    <row r="511" spans="1:13" ht="19.5" x14ac:dyDescent="0.4">
      <c r="A511" s="467">
        <v>68832485</v>
      </c>
      <c r="B511" s="11">
        <v>8683130018149</v>
      </c>
      <c r="C511" s="81" t="s">
        <v>43</v>
      </c>
      <c r="D511" s="80">
        <v>144</v>
      </c>
      <c r="E511" s="80">
        <v>70</v>
      </c>
      <c r="F511" s="42">
        <v>11.8</v>
      </c>
      <c r="G511" s="43">
        <v>17</v>
      </c>
      <c r="H511" s="44">
        <f>[2]KAPAK!$O$3</f>
        <v>5</v>
      </c>
      <c r="I511" s="83">
        <v>0.01</v>
      </c>
      <c r="J511" s="84">
        <f t="shared" si="7"/>
        <v>9.3973430000000011</v>
      </c>
      <c r="K511" s="85">
        <f>(J511+(J511*[2]KAPAK!$Q$3))</f>
        <v>11.746678750000001</v>
      </c>
      <c r="L511" s="521" t="s">
        <v>14</v>
      </c>
      <c r="M511" s="521" t="s">
        <v>538</v>
      </c>
    </row>
    <row r="512" spans="1:13" ht="19.5" x14ac:dyDescent="0.4">
      <c r="A512" s="467">
        <v>69651449</v>
      </c>
      <c r="B512" s="11">
        <v>8683130038628</v>
      </c>
      <c r="C512" s="81" t="s">
        <v>42</v>
      </c>
      <c r="D512" s="80">
        <v>144</v>
      </c>
      <c r="E512" s="80">
        <v>76</v>
      </c>
      <c r="F512" s="42">
        <v>11.8</v>
      </c>
      <c r="G512" s="43">
        <v>17</v>
      </c>
      <c r="H512" s="44">
        <f>[2]KAPAK!$O$3</f>
        <v>5</v>
      </c>
      <c r="I512" s="83">
        <v>0.01</v>
      </c>
      <c r="J512" s="84">
        <f t="shared" si="7"/>
        <v>9.3973430000000011</v>
      </c>
      <c r="K512" s="85">
        <f>(J512+(J512*[2]KAPAK!$Q$3))</f>
        <v>11.746678750000001</v>
      </c>
      <c r="L512" s="521" t="s">
        <v>14</v>
      </c>
      <c r="M512" s="521" t="s">
        <v>538</v>
      </c>
    </row>
    <row r="513" spans="1:13" ht="20.25" thickBot="1" x14ac:dyDescent="0.45">
      <c r="A513" s="471">
        <v>67474578</v>
      </c>
      <c r="B513" s="33">
        <v>8690637864728</v>
      </c>
      <c r="C513" s="69" t="s">
        <v>44</v>
      </c>
      <c r="D513" s="70">
        <v>144</v>
      </c>
      <c r="E513" s="70">
        <v>81</v>
      </c>
      <c r="F513" s="42">
        <v>11.8</v>
      </c>
      <c r="G513" s="43">
        <v>17</v>
      </c>
      <c r="H513" s="44">
        <f>[2]KAPAK!$O$3</f>
        <v>5</v>
      </c>
      <c r="I513" s="71">
        <v>0.01</v>
      </c>
      <c r="J513" s="72">
        <f t="shared" si="7"/>
        <v>9.3973430000000011</v>
      </c>
      <c r="K513" s="73">
        <f>(J513+(J513*[2]KAPAK!$Q$3))</f>
        <v>11.746678750000001</v>
      </c>
      <c r="L513" s="521" t="s">
        <v>14</v>
      </c>
      <c r="M513" s="521" t="s">
        <v>538</v>
      </c>
    </row>
    <row r="514" spans="1:13" ht="19.5" x14ac:dyDescent="0.4">
      <c r="A514" s="472">
        <v>67129108</v>
      </c>
      <c r="B514" s="370">
        <v>8690637812316</v>
      </c>
      <c r="C514" s="81" t="s">
        <v>45</v>
      </c>
      <c r="D514" s="75">
        <v>144</v>
      </c>
      <c r="E514" s="75">
        <v>58</v>
      </c>
      <c r="F514" s="42">
        <v>11.8</v>
      </c>
      <c r="G514" s="43">
        <v>17</v>
      </c>
      <c r="H514" s="44">
        <f>[2]KAPAK!$O$3</f>
        <v>5</v>
      </c>
      <c r="I514" s="76">
        <v>0.01</v>
      </c>
      <c r="J514" s="77">
        <f t="shared" ref="J514:J577" si="8">(((F514-F514*G514%)-((F514-F514*G514%)*H514%)))*(1+I514)</f>
        <v>9.3973430000000011</v>
      </c>
      <c r="K514" s="78">
        <f>(J514+(J514*[2]KAPAK!$Q$3))</f>
        <v>11.746678750000001</v>
      </c>
      <c r="L514" s="521" t="s">
        <v>14</v>
      </c>
      <c r="M514" s="521" t="s">
        <v>538</v>
      </c>
    </row>
    <row r="515" spans="1:13" ht="20.25" thickBot="1" x14ac:dyDescent="0.45">
      <c r="A515" s="471">
        <v>67476103</v>
      </c>
      <c r="B515" s="33">
        <v>8690637865275</v>
      </c>
      <c r="C515" s="69" t="s">
        <v>46</v>
      </c>
      <c r="D515" s="70">
        <v>144</v>
      </c>
      <c r="E515" s="70">
        <v>58</v>
      </c>
      <c r="F515" s="42">
        <v>11.8</v>
      </c>
      <c r="G515" s="43">
        <v>17</v>
      </c>
      <c r="H515" s="44">
        <f>[2]KAPAK!$O$3</f>
        <v>5</v>
      </c>
      <c r="I515" s="71">
        <v>0.01</v>
      </c>
      <c r="J515" s="72">
        <f t="shared" si="8"/>
        <v>9.3973430000000011</v>
      </c>
      <c r="K515" s="73">
        <f>(J515+(J515*[2]KAPAK!$Q$3))</f>
        <v>11.746678750000001</v>
      </c>
      <c r="L515" s="521" t="s">
        <v>14</v>
      </c>
      <c r="M515" s="521" t="s">
        <v>538</v>
      </c>
    </row>
    <row r="516" spans="1:13" ht="19.5" x14ac:dyDescent="0.4">
      <c r="A516" s="467">
        <v>20264420</v>
      </c>
      <c r="B516" s="27">
        <v>8690637058523</v>
      </c>
      <c r="C516" s="81" t="s">
        <v>47</v>
      </c>
      <c r="D516" s="82">
        <v>144</v>
      </c>
      <c r="E516" s="82">
        <v>74</v>
      </c>
      <c r="F516" s="42">
        <v>11.8</v>
      </c>
      <c r="G516" s="43">
        <v>17</v>
      </c>
      <c r="H516" s="44">
        <f>[2]KAPAK!$O$3</f>
        <v>5</v>
      </c>
      <c r="I516" s="76">
        <v>0.01</v>
      </c>
      <c r="J516" s="77">
        <f t="shared" si="8"/>
        <v>9.3973430000000011</v>
      </c>
      <c r="K516" s="78">
        <f>(J516+(J516*[2]KAPAK!$Q$3))</f>
        <v>11.746678750000001</v>
      </c>
      <c r="L516" s="521" t="s">
        <v>14</v>
      </c>
      <c r="M516" s="521" t="s">
        <v>538</v>
      </c>
    </row>
    <row r="517" spans="1:13" ht="19.5" x14ac:dyDescent="0.4">
      <c r="A517" s="472">
        <v>20292362</v>
      </c>
      <c r="B517" s="370">
        <v>8690637018565</v>
      </c>
      <c r="C517" s="74" t="s">
        <v>48</v>
      </c>
      <c r="D517" s="75">
        <v>144</v>
      </c>
      <c r="E517" s="75">
        <v>63</v>
      </c>
      <c r="F517" s="42">
        <v>11.8</v>
      </c>
      <c r="G517" s="43">
        <v>17</v>
      </c>
      <c r="H517" s="44">
        <f>[2]KAPAK!$O$3</f>
        <v>5</v>
      </c>
      <c r="I517" s="76">
        <v>0.01</v>
      </c>
      <c r="J517" s="77">
        <f t="shared" si="8"/>
        <v>9.3973430000000011</v>
      </c>
      <c r="K517" s="78">
        <f>(J517+(J517*[2]KAPAK!$Q$3))</f>
        <v>11.746678750000001</v>
      </c>
      <c r="L517" s="521" t="s">
        <v>14</v>
      </c>
      <c r="M517" s="521" t="s">
        <v>538</v>
      </c>
    </row>
    <row r="518" spans="1:13" ht="20.25" thickBot="1" x14ac:dyDescent="0.45">
      <c r="A518" s="471">
        <v>20292365</v>
      </c>
      <c r="B518" s="33">
        <v>8690637581595</v>
      </c>
      <c r="C518" s="69" t="s">
        <v>49</v>
      </c>
      <c r="D518" s="70">
        <v>144</v>
      </c>
      <c r="E518" s="70">
        <v>76</v>
      </c>
      <c r="F518" s="42">
        <v>11.8</v>
      </c>
      <c r="G518" s="43">
        <v>17</v>
      </c>
      <c r="H518" s="44">
        <f>[2]KAPAK!$O$3</f>
        <v>5</v>
      </c>
      <c r="I518" s="71">
        <v>0.01</v>
      </c>
      <c r="J518" s="72">
        <f t="shared" si="8"/>
        <v>9.3973430000000011</v>
      </c>
      <c r="K518" s="73">
        <f>(J518+(J518*[2]KAPAK!$Q$3))</f>
        <v>11.746678750000001</v>
      </c>
      <c r="L518" s="521" t="s">
        <v>14</v>
      </c>
      <c r="M518" s="521" t="s">
        <v>538</v>
      </c>
    </row>
    <row r="519" spans="1:13" ht="19.5" x14ac:dyDescent="0.4">
      <c r="A519" s="467">
        <v>67129112</v>
      </c>
      <c r="B519" s="27">
        <v>8690637812309</v>
      </c>
      <c r="C519" s="81" t="s">
        <v>50</v>
      </c>
      <c r="D519" s="82">
        <v>144</v>
      </c>
      <c r="E519" s="82">
        <v>74</v>
      </c>
      <c r="F519" s="42">
        <v>11.8</v>
      </c>
      <c r="G519" s="43">
        <v>17</v>
      </c>
      <c r="H519" s="44">
        <f>[2]KAPAK!$O$3</f>
        <v>5</v>
      </c>
      <c r="I519" s="76">
        <v>0.01</v>
      </c>
      <c r="J519" s="77">
        <f t="shared" si="8"/>
        <v>9.3973430000000011</v>
      </c>
      <c r="K519" s="78">
        <f>(J519+(J519*[2]KAPAK!$Q$3))</f>
        <v>11.746678750000001</v>
      </c>
      <c r="L519" s="521" t="s">
        <v>14</v>
      </c>
      <c r="M519" s="521" t="s">
        <v>538</v>
      </c>
    </row>
    <row r="520" spans="1:13" ht="19.5" x14ac:dyDescent="0.4">
      <c r="A520" s="472">
        <v>67129110</v>
      </c>
      <c r="B520" s="370">
        <v>8690637812323</v>
      </c>
      <c r="C520" s="74" t="s">
        <v>51</v>
      </c>
      <c r="D520" s="82">
        <v>144</v>
      </c>
      <c r="E520" s="82">
        <v>68</v>
      </c>
      <c r="F520" s="42">
        <v>11.8</v>
      </c>
      <c r="G520" s="43">
        <v>17</v>
      </c>
      <c r="H520" s="44">
        <f>[2]KAPAK!$O$3</f>
        <v>5</v>
      </c>
      <c r="I520" s="76">
        <v>0.01</v>
      </c>
      <c r="J520" s="77">
        <f t="shared" si="8"/>
        <v>9.3973430000000011</v>
      </c>
      <c r="K520" s="78">
        <f>(J520+(J520*[2]KAPAK!$Q$3))</f>
        <v>11.746678750000001</v>
      </c>
      <c r="L520" s="521" t="s">
        <v>14</v>
      </c>
      <c r="M520" s="521" t="s">
        <v>538</v>
      </c>
    </row>
    <row r="521" spans="1:13" ht="20.25" thickBot="1" x14ac:dyDescent="0.45">
      <c r="A521" s="471">
        <v>69651451</v>
      </c>
      <c r="B521" s="33">
        <v>8683130038635</v>
      </c>
      <c r="C521" s="69" t="s">
        <v>41</v>
      </c>
      <c r="D521" s="70">
        <v>144</v>
      </c>
      <c r="E521" s="70">
        <v>67</v>
      </c>
      <c r="F521" s="42">
        <v>11.8</v>
      </c>
      <c r="G521" s="43">
        <v>17</v>
      </c>
      <c r="H521" s="44">
        <f>[2]KAPAK!$O$3</f>
        <v>5</v>
      </c>
      <c r="I521" s="71">
        <v>0.01</v>
      </c>
      <c r="J521" s="72">
        <f t="shared" si="8"/>
        <v>9.3973430000000011</v>
      </c>
      <c r="K521" s="73">
        <f>(J521+(J521*[2]KAPAK!$Q$3))</f>
        <v>11.746678750000001</v>
      </c>
      <c r="L521" s="521" t="s">
        <v>14</v>
      </c>
      <c r="M521" s="521" t="s">
        <v>538</v>
      </c>
    </row>
    <row r="522" spans="1:13" ht="19.5" x14ac:dyDescent="0.4">
      <c r="A522" s="473">
        <v>21004809</v>
      </c>
      <c r="B522" s="369">
        <v>8690637018626</v>
      </c>
      <c r="C522" s="378" t="s">
        <v>52</v>
      </c>
      <c r="D522" s="403">
        <v>144</v>
      </c>
      <c r="E522" s="403">
        <v>69</v>
      </c>
      <c r="F522" s="42">
        <v>11.8</v>
      </c>
      <c r="G522" s="43">
        <v>17</v>
      </c>
      <c r="H522" s="44">
        <f>[2]KAPAK!$O$3</f>
        <v>5</v>
      </c>
      <c r="I522" s="428">
        <v>0.01</v>
      </c>
      <c r="J522" s="436">
        <f t="shared" si="8"/>
        <v>9.3973430000000011</v>
      </c>
      <c r="K522" s="449">
        <f>(J522+(J522*[2]KAPAK!$Q$3))</f>
        <v>11.746678750000001</v>
      </c>
      <c r="L522" s="521" t="s">
        <v>14</v>
      </c>
      <c r="M522" s="521" t="s">
        <v>538</v>
      </c>
    </row>
    <row r="523" spans="1:13" ht="20.25" thickBot="1" x14ac:dyDescent="0.45">
      <c r="A523" s="471">
        <v>20264419</v>
      </c>
      <c r="B523" s="33">
        <v>8690637504044</v>
      </c>
      <c r="C523" s="69" t="s">
        <v>53</v>
      </c>
      <c r="D523" s="70">
        <v>144</v>
      </c>
      <c r="E523" s="70">
        <v>75</v>
      </c>
      <c r="F523" s="42">
        <v>11.8</v>
      </c>
      <c r="G523" s="43">
        <v>17</v>
      </c>
      <c r="H523" s="44">
        <f>[2]KAPAK!$O$3</f>
        <v>5</v>
      </c>
      <c r="I523" s="71">
        <v>0.01</v>
      </c>
      <c r="J523" s="72">
        <f t="shared" si="8"/>
        <v>9.3973430000000011</v>
      </c>
      <c r="K523" s="73">
        <f>(J523+(J523*[2]KAPAK!$Q$3))</f>
        <v>11.746678750000001</v>
      </c>
      <c r="L523" s="521" t="s">
        <v>14</v>
      </c>
      <c r="M523" s="521" t="s">
        <v>538</v>
      </c>
    </row>
    <row r="524" spans="1:13" ht="19.5" x14ac:dyDescent="0.4">
      <c r="A524" s="16">
        <v>69738266</v>
      </c>
      <c r="B524" s="17">
        <v>8683130054369</v>
      </c>
      <c r="C524" s="88" t="s">
        <v>54</v>
      </c>
      <c r="D524" s="89">
        <v>144</v>
      </c>
      <c r="E524" s="89">
        <v>19</v>
      </c>
      <c r="F524" s="42">
        <v>6.2</v>
      </c>
      <c r="G524" s="43">
        <v>20</v>
      </c>
      <c r="H524" s="44">
        <f>[2]KAPAK!$O$3</f>
        <v>5</v>
      </c>
      <c r="I524" s="90">
        <v>0.01</v>
      </c>
      <c r="J524" s="91">
        <f t="shared" si="8"/>
        <v>4.7591199999999994</v>
      </c>
      <c r="K524" s="92">
        <f>(J524+(J524*[2]KAPAK!$Q$3))</f>
        <v>5.9488999999999992</v>
      </c>
      <c r="L524" s="521" t="s">
        <v>14</v>
      </c>
      <c r="M524" s="521" t="s">
        <v>538</v>
      </c>
    </row>
    <row r="525" spans="1:13" ht="19.5" x14ac:dyDescent="0.4">
      <c r="A525" s="8">
        <v>21042007</v>
      </c>
      <c r="B525" s="9">
        <v>8690637036897</v>
      </c>
      <c r="C525" s="40" t="s">
        <v>55</v>
      </c>
      <c r="D525" s="48">
        <v>144</v>
      </c>
      <c r="E525" s="48">
        <v>22</v>
      </c>
      <c r="F525" s="42">
        <v>6.2</v>
      </c>
      <c r="G525" s="43">
        <v>20</v>
      </c>
      <c r="H525" s="44">
        <f>[2]KAPAK!$O$3</f>
        <v>5</v>
      </c>
      <c r="I525" s="49">
        <v>0.01</v>
      </c>
      <c r="J525" s="50">
        <f t="shared" si="8"/>
        <v>4.7591199999999994</v>
      </c>
      <c r="K525" s="51">
        <f>(J525+(J525*[2]KAPAK!$Q$3))</f>
        <v>5.9488999999999992</v>
      </c>
      <c r="L525" s="521" t="s">
        <v>14</v>
      </c>
      <c r="M525" s="521" t="s">
        <v>538</v>
      </c>
    </row>
    <row r="526" spans="1:13" ht="19.5" x14ac:dyDescent="0.4">
      <c r="A526" s="8">
        <v>21042012</v>
      </c>
      <c r="B526" s="9">
        <v>8690637503290</v>
      </c>
      <c r="C526" s="40" t="s">
        <v>56</v>
      </c>
      <c r="D526" s="48">
        <v>144</v>
      </c>
      <c r="E526" s="48">
        <v>22</v>
      </c>
      <c r="F526" s="42">
        <v>6.2</v>
      </c>
      <c r="G526" s="43">
        <v>20</v>
      </c>
      <c r="H526" s="44">
        <f>[2]KAPAK!$O$3</f>
        <v>5</v>
      </c>
      <c r="I526" s="49">
        <v>0.01</v>
      </c>
      <c r="J526" s="50">
        <f t="shared" si="8"/>
        <v>4.7591199999999994</v>
      </c>
      <c r="K526" s="51">
        <f>(J526+(J526*[2]KAPAK!$Q$3))</f>
        <v>5.9488999999999992</v>
      </c>
      <c r="L526" s="521" t="s">
        <v>14</v>
      </c>
      <c r="M526" s="521" t="s">
        <v>538</v>
      </c>
    </row>
    <row r="527" spans="1:13" ht="19.5" x14ac:dyDescent="0.4">
      <c r="A527" s="8">
        <v>21042017</v>
      </c>
      <c r="B527" s="9">
        <v>8690637019791</v>
      </c>
      <c r="C527" s="40" t="s">
        <v>57</v>
      </c>
      <c r="D527" s="48">
        <v>144</v>
      </c>
      <c r="E527" s="48">
        <v>22</v>
      </c>
      <c r="F527" s="42">
        <v>6.2</v>
      </c>
      <c r="G527" s="43">
        <v>20</v>
      </c>
      <c r="H527" s="44">
        <f>[2]KAPAK!$O$3</f>
        <v>5</v>
      </c>
      <c r="I527" s="49">
        <v>0.01</v>
      </c>
      <c r="J527" s="50">
        <f t="shared" si="8"/>
        <v>4.7591199999999994</v>
      </c>
      <c r="K527" s="51">
        <f>(J527+(J527*[2]KAPAK!$Q$3))</f>
        <v>5.9488999999999992</v>
      </c>
      <c r="L527" s="521" t="s">
        <v>14</v>
      </c>
      <c r="M527" s="521" t="s">
        <v>538</v>
      </c>
    </row>
    <row r="528" spans="1:13" ht="19.5" x14ac:dyDescent="0.4">
      <c r="A528" s="10">
        <v>21041975</v>
      </c>
      <c r="B528" s="11">
        <v>8690637019838</v>
      </c>
      <c r="C528" s="40" t="s">
        <v>58</v>
      </c>
      <c r="D528" s="41">
        <v>144</v>
      </c>
      <c r="E528" s="41">
        <v>18</v>
      </c>
      <c r="F528" s="42">
        <v>6.2</v>
      </c>
      <c r="G528" s="43">
        <v>20</v>
      </c>
      <c r="H528" s="44">
        <f>[2]KAPAK!$O$3</f>
        <v>5</v>
      </c>
      <c r="I528" s="61">
        <v>0.01</v>
      </c>
      <c r="J528" s="46">
        <f t="shared" si="8"/>
        <v>4.7591199999999994</v>
      </c>
      <c r="K528" s="47">
        <f>(J528+(J528*[2]KAPAK!$Q$3))</f>
        <v>5.9488999999999992</v>
      </c>
      <c r="L528" s="521" t="s">
        <v>14</v>
      </c>
      <c r="M528" s="521" t="s">
        <v>538</v>
      </c>
    </row>
    <row r="529" spans="1:13" ht="19.5" x14ac:dyDescent="0.4">
      <c r="A529" s="10">
        <v>21041980</v>
      </c>
      <c r="B529" s="11">
        <v>8690637019852</v>
      </c>
      <c r="C529" s="40" t="s">
        <v>59</v>
      </c>
      <c r="D529" s="48">
        <v>144</v>
      </c>
      <c r="E529" s="48">
        <v>22</v>
      </c>
      <c r="F529" s="42">
        <v>6.2</v>
      </c>
      <c r="G529" s="43">
        <v>20</v>
      </c>
      <c r="H529" s="44">
        <f>[2]KAPAK!$O$3</f>
        <v>5</v>
      </c>
      <c r="I529" s="49">
        <v>0.01</v>
      </c>
      <c r="J529" s="50">
        <f t="shared" si="8"/>
        <v>4.7591199999999994</v>
      </c>
      <c r="K529" s="51">
        <f>(J529+(J529*[2]KAPAK!$Q$3))</f>
        <v>5.9488999999999992</v>
      </c>
      <c r="L529" s="521" t="s">
        <v>14</v>
      </c>
      <c r="M529" s="521" t="s">
        <v>538</v>
      </c>
    </row>
    <row r="530" spans="1:13" ht="19.5" x14ac:dyDescent="0.4">
      <c r="A530" s="8">
        <v>21041965</v>
      </c>
      <c r="B530" s="9">
        <v>8690637019814</v>
      </c>
      <c r="C530" s="40" t="s">
        <v>60</v>
      </c>
      <c r="D530" s="48">
        <v>144</v>
      </c>
      <c r="E530" s="48">
        <v>19</v>
      </c>
      <c r="F530" s="42">
        <v>6.2</v>
      </c>
      <c r="G530" s="43">
        <v>20</v>
      </c>
      <c r="H530" s="44">
        <f>[2]KAPAK!$O$3</f>
        <v>5</v>
      </c>
      <c r="I530" s="49">
        <v>0.01</v>
      </c>
      <c r="J530" s="50">
        <f t="shared" si="8"/>
        <v>4.7591199999999994</v>
      </c>
      <c r="K530" s="51">
        <f>(J530+(J530*[2]KAPAK!$Q$3))</f>
        <v>5.9488999999999992</v>
      </c>
      <c r="L530" s="521" t="s">
        <v>14</v>
      </c>
      <c r="M530" s="521" t="s">
        <v>538</v>
      </c>
    </row>
    <row r="531" spans="1:13" ht="19.5" x14ac:dyDescent="0.4">
      <c r="A531" s="8">
        <v>70008727</v>
      </c>
      <c r="B531" s="9">
        <v>86907538</v>
      </c>
      <c r="C531" s="40" t="s">
        <v>61</v>
      </c>
      <c r="D531" s="48">
        <v>288</v>
      </c>
      <c r="E531" s="48">
        <v>20</v>
      </c>
      <c r="F531" s="42">
        <v>3.55</v>
      </c>
      <c r="G531" s="43">
        <v>3</v>
      </c>
      <c r="H531" s="44">
        <f>[2]KAPAK!$O$3</f>
        <v>5</v>
      </c>
      <c r="I531" s="49">
        <v>0.01</v>
      </c>
      <c r="J531" s="50">
        <f t="shared" si="8"/>
        <v>3.3040382499999996</v>
      </c>
      <c r="K531" s="51">
        <f>(J531+(J531*[2]KAPAK!$Q$3))</f>
        <v>4.1300478124999991</v>
      </c>
      <c r="L531" s="521" t="s">
        <v>14</v>
      </c>
      <c r="M531" s="521" t="s">
        <v>538</v>
      </c>
    </row>
    <row r="532" spans="1:13" ht="20.25" thickBot="1" x14ac:dyDescent="0.45">
      <c r="A532" s="18">
        <v>70008728</v>
      </c>
      <c r="B532" s="19">
        <v>86907521</v>
      </c>
      <c r="C532" s="56" t="s">
        <v>62</v>
      </c>
      <c r="D532" s="93">
        <v>288</v>
      </c>
      <c r="E532" s="93">
        <v>20</v>
      </c>
      <c r="F532" s="42">
        <v>3.55</v>
      </c>
      <c r="G532" s="43">
        <v>3</v>
      </c>
      <c r="H532" s="44">
        <f>[2]KAPAK!$O$3</f>
        <v>5</v>
      </c>
      <c r="I532" s="94">
        <v>0.01</v>
      </c>
      <c r="J532" s="95">
        <f t="shared" si="8"/>
        <v>3.3040382499999996</v>
      </c>
      <c r="K532" s="96">
        <f>(J532+(J532*[2]KAPAK!$Q$3))</f>
        <v>4.1300478124999991</v>
      </c>
      <c r="L532" s="521" t="s">
        <v>14</v>
      </c>
      <c r="M532" s="521" t="s">
        <v>538</v>
      </c>
    </row>
    <row r="533" spans="1:13" ht="19.5" x14ac:dyDescent="0.4">
      <c r="A533" s="10">
        <v>70008730</v>
      </c>
      <c r="B533" s="11">
        <v>8690701001486</v>
      </c>
      <c r="C533" s="63" t="s">
        <v>63</v>
      </c>
      <c r="D533" s="41">
        <v>128</v>
      </c>
      <c r="E533" s="41">
        <v>60</v>
      </c>
      <c r="F533" s="42">
        <v>9.3000000000000007</v>
      </c>
      <c r="G533" s="43">
        <v>4</v>
      </c>
      <c r="H533" s="44">
        <f>[2]KAPAK!$O$3</f>
        <v>5</v>
      </c>
      <c r="I533" s="61">
        <v>0.01</v>
      </c>
      <c r="J533" s="46">
        <f t="shared" si="8"/>
        <v>8.5664160000000003</v>
      </c>
      <c r="K533" s="47">
        <f>(J533+(J533*[2]KAPAK!$Q$3))</f>
        <v>10.708020000000001</v>
      </c>
      <c r="L533" s="521" t="s">
        <v>14</v>
      </c>
      <c r="M533" s="521" t="s">
        <v>538</v>
      </c>
    </row>
    <row r="534" spans="1:13" ht="19.5" x14ac:dyDescent="0.4">
      <c r="A534" s="8">
        <v>68885197</v>
      </c>
      <c r="B534" s="9">
        <v>8683130024478</v>
      </c>
      <c r="C534" s="40" t="s">
        <v>64</v>
      </c>
      <c r="D534" s="48">
        <v>128</v>
      </c>
      <c r="E534" s="48">
        <v>60</v>
      </c>
      <c r="F534" s="42">
        <v>9.3000000000000007</v>
      </c>
      <c r="G534" s="43">
        <v>4</v>
      </c>
      <c r="H534" s="44">
        <f>[2]KAPAK!$O$3</f>
        <v>5</v>
      </c>
      <c r="I534" s="49">
        <v>0.01</v>
      </c>
      <c r="J534" s="50">
        <f t="shared" si="8"/>
        <v>8.5664160000000003</v>
      </c>
      <c r="K534" s="51">
        <f>(J534+(J534*[2]KAPAK!$Q$3))</f>
        <v>10.708020000000001</v>
      </c>
      <c r="L534" s="521" t="s">
        <v>14</v>
      </c>
      <c r="M534" s="521" t="s">
        <v>538</v>
      </c>
    </row>
    <row r="535" spans="1:13" ht="19.5" x14ac:dyDescent="0.4">
      <c r="A535" s="10">
        <v>70008729</v>
      </c>
      <c r="B535" s="11">
        <v>8690701001301</v>
      </c>
      <c r="C535" s="63" t="s">
        <v>65</v>
      </c>
      <c r="D535" s="41">
        <v>128</v>
      </c>
      <c r="E535" s="41">
        <v>60</v>
      </c>
      <c r="F535" s="42">
        <v>9.3000000000000007</v>
      </c>
      <c r="G535" s="43">
        <v>4</v>
      </c>
      <c r="H535" s="44">
        <f>[2]KAPAK!$O$3</f>
        <v>5</v>
      </c>
      <c r="I535" s="61">
        <v>0.01</v>
      </c>
      <c r="J535" s="46">
        <f t="shared" si="8"/>
        <v>8.5664160000000003</v>
      </c>
      <c r="K535" s="47">
        <f>(J535+(J535*[2]KAPAK!$Q$3))</f>
        <v>10.708020000000001</v>
      </c>
      <c r="L535" s="521" t="s">
        <v>14</v>
      </c>
      <c r="M535" s="521" t="s">
        <v>538</v>
      </c>
    </row>
    <row r="536" spans="1:13" ht="19.5" x14ac:dyDescent="0.4">
      <c r="A536" s="8">
        <v>70003552</v>
      </c>
      <c r="B536" s="9">
        <v>8690701002353</v>
      </c>
      <c r="C536" s="40" t="s">
        <v>66</v>
      </c>
      <c r="D536" s="48">
        <v>48</v>
      </c>
      <c r="E536" s="48">
        <v>120</v>
      </c>
      <c r="F536" s="42">
        <v>18.07</v>
      </c>
      <c r="G536" s="43">
        <v>21</v>
      </c>
      <c r="H536" s="44">
        <f>[2]KAPAK!$O$3</f>
        <v>5</v>
      </c>
      <c r="I536" s="49">
        <v>0.01</v>
      </c>
      <c r="J536" s="50">
        <f t="shared" si="8"/>
        <v>13.697150350000001</v>
      </c>
      <c r="K536" s="51">
        <f>(J536+(J536*[2]KAPAK!$Q$3))</f>
        <v>17.121437937500001</v>
      </c>
      <c r="L536" s="521" t="s">
        <v>14</v>
      </c>
      <c r="M536" s="521" t="s">
        <v>538</v>
      </c>
    </row>
    <row r="537" spans="1:13" ht="19.5" x14ac:dyDescent="0.4">
      <c r="A537" s="8">
        <v>68884160</v>
      </c>
      <c r="B537" s="9">
        <v>8683130024331</v>
      </c>
      <c r="C537" s="40" t="s">
        <v>67</v>
      </c>
      <c r="D537" s="48">
        <v>48</v>
      </c>
      <c r="E537" s="48">
        <v>120</v>
      </c>
      <c r="F537" s="42">
        <v>18.07</v>
      </c>
      <c r="G537" s="43">
        <v>21</v>
      </c>
      <c r="H537" s="44">
        <f>[2]KAPAK!$O$3</f>
        <v>5</v>
      </c>
      <c r="I537" s="49">
        <v>0.01</v>
      </c>
      <c r="J537" s="50">
        <f t="shared" si="8"/>
        <v>13.697150350000001</v>
      </c>
      <c r="K537" s="51">
        <f>(J537+(J537*[2]KAPAK!$Q$3))</f>
        <v>17.121437937500001</v>
      </c>
      <c r="L537" s="521" t="s">
        <v>14</v>
      </c>
      <c r="M537" s="521" t="s">
        <v>538</v>
      </c>
    </row>
    <row r="538" spans="1:13" ht="20.25" thickBot="1" x14ac:dyDescent="0.45">
      <c r="A538" s="14">
        <v>70003551</v>
      </c>
      <c r="B538" s="15">
        <v>8690701002308</v>
      </c>
      <c r="C538" s="62" t="s">
        <v>68</v>
      </c>
      <c r="D538" s="57">
        <v>48</v>
      </c>
      <c r="E538" s="57">
        <v>120</v>
      </c>
      <c r="F538" s="42">
        <v>18.07</v>
      </c>
      <c r="G538" s="43">
        <v>21</v>
      </c>
      <c r="H538" s="44">
        <f>[2]KAPAK!$O$3</f>
        <v>5</v>
      </c>
      <c r="I538" s="58">
        <v>0.01</v>
      </c>
      <c r="J538" s="59">
        <f t="shared" si="8"/>
        <v>13.697150350000001</v>
      </c>
      <c r="K538" s="60">
        <f>(J538+(J538*[2]KAPAK!$Q$3))</f>
        <v>17.121437937500001</v>
      </c>
      <c r="L538" s="521" t="s">
        <v>14</v>
      </c>
      <c r="M538" s="521" t="s">
        <v>538</v>
      </c>
    </row>
    <row r="539" spans="1:13" ht="19.5" x14ac:dyDescent="0.4">
      <c r="A539" s="10">
        <v>70020251</v>
      </c>
      <c r="B539" s="11">
        <v>8690637014185</v>
      </c>
      <c r="C539" s="63" t="s">
        <v>69</v>
      </c>
      <c r="D539" s="41">
        <v>32</v>
      </c>
      <c r="E539" s="41">
        <v>240</v>
      </c>
      <c r="F539" s="42">
        <v>33.799999999999997</v>
      </c>
      <c r="G539" s="43">
        <v>27</v>
      </c>
      <c r="H539" s="44">
        <f>[2]KAPAK!$O$3</f>
        <v>5</v>
      </c>
      <c r="I539" s="61">
        <v>0.01</v>
      </c>
      <c r="J539" s="46">
        <f t="shared" si="8"/>
        <v>23.674703000000001</v>
      </c>
      <c r="K539" s="47">
        <f>(J539+(J539*[2]KAPAK!$Q$3))</f>
        <v>29.593378749999999</v>
      </c>
      <c r="L539" s="521" t="s">
        <v>14</v>
      </c>
      <c r="M539" s="521" t="s">
        <v>538</v>
      </c>
    </row>
    <row r="540" spans="1:13" ht="19.5" x14ac:dyDescent="0.4">
      <c r="A540" s="8">
        <v>20018093</v>
      </c>
      <c r="B540" s="9">
        <v>8690637028939</v>
      </c>
      <c r="C540" s="40" t="s">
        <v>70</v>
      </c>
      <c r="D540" s="48">
        <v>32</v>
      </c>
      <c r="E540" s="48">
        <v>240</v>
      </c>
      <c r="F540" s="42">
        <v>33.799999999999997</v>
      </c>
      <c r="G540" s="43">
        <v>27</v>
      </c>
      <c r="H540" s="44">
        <f>[2]KAPAK!$O$3</f>
        <v>5</v>
      </c>
      <c r="I540" s="49">
        <v>0.01</v>
      </c>
      <c r="J540" s="50">
        <f t="shared" si="8"/>
        <v>23.674703000000001</v>
      </c>
      <c r="K540" s="51">
        <f>(J540+(J540*[2]KAPAK!$Q$3))</f>
        <v>29.593378749999999</v>
      </c>
      <c r="L540" s="521" t="s">
        <v>14</v>
      </c>
      <c r="M540" s="521" t="s">
        <v>538</v>
      </c>
    </row>
    <row r="541" spans="1:13" ht="19.5" x14ac:dyDescent="0.4">
      <c r="A541" s="8">
        <v>68422097</v>
      </c>
      <c r="B541" s="9">
        <v>8690637976551</v>
      </c>
      <c r="C541" s="40" t="s">
        <v>71</v>
      </c>
      <c r="D541" s="48">
        <v>48</v>
      </c>
      <c r="E541" s="48">
        <v>31</v>
      </c>
      <c r="F541" s="42">
        <v>15.15</v>
      </c>
      <c r="G541" s="43">
        <v>21</v>
      </c>
      <c r="H541" s="44">
        <f>[2]KAPAK!$O$3</f>
        <v>5</v>
      </c>
      <c r="I541" s="49">
        <v>0.01</v>
      </c>
      <c r="J541" s="50">
        <f t="shared" si="8"/>
        <v>11.48377575</v>
      </c>
      <c r="K541" s="51">
        <f>(J541+(J541*[2]KAPAK!$Q$3))</f>
        <v>14.354719687499999</v>
      </c>
      <c r="L541" s="521" t="s">
        <v>14</v>
      </c>
      <c r="M541" s="521" t="s">
        <v>538</v>
      </c>
    </row>
    <row r="542" spans="1:13" ht="20.25" thickBot="1" x14ac:dyDescent="0.45">
      <c r="A542" s="14">
        <v>68422099</v>
      </c>
      <c r="B542" s="15">
        <v>8690637976575</v>
      </c>
      <c r="C542" s="62" t="s">
        <v>72</v>
      </c>
      <c r="D542" s="57">
        <v>48</v>
      </c>
      <c r="E542" s="57">
        <v>34</v>
      </c>
      <c r="F542" s="42">
        <v>15.15</v>
      </c>
      <c r="G542" s="43">
        <v>21</v>
      </c>
      <c r="H542" s="44">
        <f>[2]KAPAK!$O$3</f>
        <v>5</v>
      </c>
      <c r="I542" s="58">
        <v>0.01</v>
      </c>
      <c r="J542" s="59">
        <f t="shared" si="8"/>
        <v>11.48377575</v>
      </c>
      <c r="K542" s="60">
        <f>(J542+(J542*[2]KAPAK!$Q$3))</f>
        <v>14.354719687499999</v>
      </c>
      <c r="L542" s="521" t="s">
        <v>14</v>
      </c>
      <c r="M542" s="521" t="s">
        <v>538</v>
      </c>
    </row>
    <row r="543" spans="1:13" ht="19.5" x14ac:dyDescent="0.4">
      <c r="A543" s="8">
        <v>68422095</v>
      </c>
      <c r="B543" s="9">
        <v>8690637976582</v>
      </c>
      <c r="C543" s="40" t="s">
        <v>73</v>
      </c>
      <c r="D543" s="41">
        <v>48</v>
      </c>
      <c r="E543" s="41">
        <v>29</v>
      </c>
      <c r="F543" s="42">
        <v>15.15</v>
      </c>
      <c r="G543" s="43">
        <v>21</v>
      </c>
      <c r="H543" s="44">
        <f>[2]KAPAK!$O$3</f>
        <v>5</v>
      </c>
      <c r="I543" s="61">
        <v>0.01</v>
      </c>
      <c r="J543" s="46">
        <f t="shared" si="8"/>
        <v>11.48377575</v>
      </c>
      <c r="K543" s="47">
        <f>(J543+(J543*[2]KAPAK!$Q$3))</f>
        <v>14.354719687499999</v>
      </c>
      <c r="L543" s="521" t="s">
        <v>14</v>
      </c>
      <c r="M543" s="521" t="s">
        <v>538</v>
      </c>
    </row>
    <row r="544" spans="1:13" ht="19.5" x14ac:dyDescent="0.4">
      <c r="A544" s="8">
        <v>68422101</v>
      </c>
      <c r="B544" s="9">
        <v>8690637976599</v>
      </c>
      <c r="C544" s="40" t="s">
        <v>74</v>
      </c>
      <c r="D544" s="48">
        <v>48</v>
      </c>
      <c r="E544" s="48">
        <v>29</v>
      </c>
      <c r="F544" s="42">
        <v>15.15</v>
      </c>
      <c r="G544" s="43">
        <v>21</v>
      </c>
      <c r="H544" s="44">
        <f>[2]KAPAK!$O$3</f>
        <v>5</v>
      </c>
      <c r="I544" s="49">
        <v>0.01</v>
      </c>
      <c r="J544" s="50">
        <f t="shared" si="8"/>
        <v>11.48377575</v>
      </c>
      <c r="K544" s="51">
        <f>(J544+(J544*[2]KAPAK!$Q$3))</f>
        <v>14.354719687499999</v>
      </c>
      <c r="L544" s="521" t="s">
        <v>14</v>
      </c>
      <c r="M544" s="521" t="s">
        <v>538</v>
      </c>
    </row>
    <row r="545" spans="1:13" ht="19.5" x14ac:dyDescent="0.4">
      <c r="A545" s="8">
        <v>68422103</v>
      </c>
      <c r="B545" s="9">
        <v>8690637976605</v>
      </c>
      <c r="C545" s="40" t="s">
        <v>75</v>
      </c>
      <c r="D545" s="48">
        <v>48</v>
      </c>
      <c r="E545" s="48">
        <v>37</v>
      </c>
      <c r="F545" s="42">
        <v>15.15</v>
      </c>
      <c r="G545" s="43">
        <v>21</v>
      </c>
      <c r="H545" s="44">
        <f>[2]KAPAK!$O$3</f>
        <v>5</v>
      </c>
      <c r="I545" s="49">
        <v>0.01</v>
      </c>
      <c r="J545" s="50">
        <f t="shared" si="8"/>
        <v>11.48377575</v>
      </c>
      <c r="K545" s="51">
        <f>(J545+(J545*[2]KAPAK!$Q$3))</f>
        <v>14.354719687499999</v>
      </c>
      <c r="L545" s="521" t="s">
        <v>14</v>
      </c>
      <c r="M545" s="521" t="s">
        <v>538</v>
      </c>
    </row>
    <row r="546" spans="1:13" ht="19.5" x14ac:dyDescent="0.4">
      <c r="A546" s="8">
        <v>67307641</v>
      </c>
      <c r="B546" s="9">
        <v>8690637843242</v>
      </c>
      <c r="C546" s="40" t="s">
        <v>77</v>
      </c>
      <c r="D546" s="48">
        <v>48</v>
      </c>
      <c r="E546" s="48">
        <v>100</v>
      </c>
      <c r="F546" s="42">
        <v>15.15</v>
      </c>
      <c r="G546" s="43">
        <v>21</v>
      </c>
      <c r="H546" s="44">
        <f>[2]KAPAK!$O$3</f>
        <v>5</v>
      </c>
      <c r="I546" s="49">
        <v>0.01</v>
      </c>
      <c r="J546" s="50">
        <f t="shared" si="8"/>
        <v>11.48377575</v>
      </c>
      <c r="K546" s="51">
        <f>(J546+(J546*[2]KAPAK!$Q$3))</f>
        <v>14.354719687499999</v>
      </c>
      <c r="L546" s="521" t="s">
        <v>14</v>
      </c>
      <c r="M546" s="521" t="s">
        <v>538</v>
      </c>
    </row>
    <row r="547" spans="1:13" ht="19.5" x14ac:dyDescent="0.4">
      <c r="A547" s="8">
        <v>21122114</v>
      </c>
      <c r="B547" s="9">
        <v>8690701002742</v>
      </c>
      <c r="C547" s="40" t="s">
        <v>78</v>
      </c>
      <c r="D547" s="48">
        <v>48</v>
      </c>
      <c r="E547" s="48">
        <v>90</v>
      </c>
      <c r="F547" s="42">
        <v>15.15</v>
      </c>
      <c r="G547" s="43">
        <v>21</v>
      </c>
      <c r="H547" s="44">
        <f>[2]KAPAK!$O$3</f>
        <v>5</v>
      </c>
      <c r="I547" s="49">
        <v>0.01</v>
      </c>
      <c r="J547" s="50">
        <f t="shared" si="8"/>
        <v>11.48377575</v>
      </c>
      <c r="K547" s="51">
        <f>(J547+(J547*[2]KAPAK!$Q$3))</f>
        <v>14.354719687499999</v>
      </c>
      <c r="L547" s="521" t="s">
        <v>14</v>
      </c>
      <c r="M547" s="521" t="s">
        <v>538</v>
      </c>
    </row>
    <row r="548" spans="1:13" ht="19.5" x14ac:dyDescent="0.4">
      <c r="A548" s="8">
        <v>70004590</v>
      </c>
      <c r="B548" s="9">
        <v>8690701002766</v>
      </c>
      <c r="C548" s="40" t="s">
        <v>79</v>
      </c>
      <c r="D548" s="48">
        <v>48</v>
      </c>
      <c r="E548" s="48">
        <v>90</v>
      </c>
      <c r="F548" s="42">
        <v>15.15</v>
      </c>
      <c r="G548" s="43">
        <v>21</v>
      </c>
      <c r="H548" s="44">
        <f>[2]KAPAK!$O$3</f>
        <v>5</v>
      </c>
      <c r="I548" s="49">
        <v>0.01</v>
      </c>
      <c r="J548" s="50">
        <f t="shared" si="8"/>
        <v>11.48377575</v>
      </c>
      <c r="K548" s="51">
        <f>(J548+(J548*[2]KAPAK!$Q$3))</f>
        <v>14.354719687499999</v>
      </c>
      <c r="L548" s="521" t="s">
        <v>14</v>
      </c>
      <c r="M548" s="521" t="s">
        <v>538</v>
      </c>
    </row>
    <row r="549" spans="1:13" ht="19.5" x14ac:dyDescent="0.4">
      <c r="A549" s="8">
        <v>68436161</v>
      </c>
      <c r="B549" s="9">
        <v>8690637977046</v>
      </c>
      <c r="C549" s="40" t="s">
        <v>80</v>
      </c>
      <c r="D549" s="48">
        <v>32</v>
      </c>
      <c r="E549" s="48">
        <v>120</v>
      </c>
      <c r="F549" s="42">
        <v>17.8</v>
      </c>
      <c r="G549" s="43">
        <v>23</v>
      </c>
      <c r="H549" s="44">
        <f>[2]KAPAK!$O$3</f>
        <v>5</v>
      </c>
      <c r="I549" s="49">
        <v>0.01</v>
      </c>
      <c r="J549" s="50">
        <f t="shared" si="8"/>
        <v>13.150907</v>
      </c>
      <c r="K549" s="51">
        <f>(J549+(J549*[2]KAPAK!$Q$3))</f>
        <v>16.438633750000001</v>
      </c>
      <c r="L549" s="521" t="s">
        <v>14</v>
      </c>
      <c r="M549" s="521" t="s">
        <v>538</v>
      </c>
    </row>
    <row r="550" spans="1:13" ht="19.5" x14ac:dyDescent="0.4">
      <c r="A550" s="8">
        <v>68919190</v>
      </c>
      <c r="B550" s="9">
        <v>8683130027219</v>
      </c>
      <c r="C550" s="40" t="s">
        <v>81</v>
      </c>
      <c r="D550" s="48">
        <v>144</v>
      </c>
      <c r="E550" s="48">
        <v>75</v>
      </c>
      <c r="F550" s="42">
        <v>17.8</v>
      </c>
      <c r="G550" s="43">
        <v>23</v>
      </c>
      <c r="H550" s="44">
        <f>[2]KAPAK!$O$3</f>
        <v>5</v>
      </c>
      <c r="I550" s="49">
        <v>0.01</v>
      </c>
      <c r="J550" s="50">
        <f t="shared" si="8"/>
        <v>13.150907</v>
      </c>
      <c r="K550" s="51">
        <f>(J550+(J550*[2]KAPAK!$Q$3))</f>
        <v>16.438633750000001</v>
      </c>
      <c r="L550" s="521" t="s">
        <v>14</v>
      </c>
      <c r="M550" s="521" t="s">
        <v>538</v>
      </c>
    </row>
    <row r="551" spans="1:13" ht="19.5" x14ac:dyDescent="0.4">
      <c r="A551" s="8">
        <v>67277839</v>
      </c>
      <c r="B551" s="9">
        <v>8690637839160</v>
      </c>
      <c r="C551" s="40" t="s">
        <v>82</v>
      </c>
      <c r="D551" s="48">
        <v>48</v>
      </c>
      <c r="E551" s="48">
        <v>70</v>
      </c>
      <c r="F551" s="42">
        <v>17.8</v>
      </c>
      <c r="G551" s="43">
        <v>23</v>
      </c>
      <c r="H551" s="44">
        <f>[2]KAPAK!$O$3</f>
        <v>5</v>
      </c>
      <c r="I551" s="49">
        <v>0.01</v>
      </c>
      <c r="J551" s="50">
        <f t="shared" si="8"/>
        <v>13.150907</v>
      </c>
      <c r="K551" s="51">
        <f>(J551+(J551*[2]KAPAK!$Q$3))</f>
        <v>16.438633750000001</v>
      </c>
      <c r="L551" s="521" t="s">
        <v>14</v>
      </c>
      <c r="M551" s="521" t="s">
        <v>538</v>
      </c>
    </row>
    <row r="552" spans="1:13" ht="19.5" x14ac:dyDescent="0.4">
      <c r="A552" s="8">
        <v>70003292</v>
      </c>
      <c r="B552" s="9">
        <v>8690701006610</v>
      </c>
      <c r="C552" s="40" t="s">
        <v>83</v>
      </c>
      <c r="D552" s="48">
        <v>48</v>
      </c>
      <c r="E552" s="48">
        <v>52</v>
      </c>
      <c r="F552" s="42">
        <v>17.8</v>
      </c>
      <c r="G552" s="43">
        <v>23</v>
      </c>
      <c r="H552" s="44">
        <f>[2]KAPAK!$O$3</f>
        <v>5</v>
      </c>
      <c r="I552" s="49">
        <v>0.01</v>
      </c>
      <c r="J552" s="50">
        <f t="shared" si="8"/>
        <v>13.150907</v>
      </c>
      <c r="K552" s="51">
        <f>(J552+(J552*[2]KAPAK!$Q$3))</f>
        <v>16.438633750000001</v>
      </c>
      <c r="L552" s="521" t="s">
        <v>14</v>
      </c>
      <c r="M552" s="521" t="s">
        <v>538</v>
      </c>
    </row>
    <row r="553" spans="1:13" ht="19.5" x14ac:dyDescent="0.4">
      <c r="A553" s="8">
        <v>70003293</v>
      </c>
      <c r="B553" s="9">
        <v>8690701006634</v>
      </c>
      <c r="C553" s="40" t="s">
        <v>84</v>
      </c>
      <c r="D553" s="48">
        <v>48</v>
      </c>
      <c r="E553" s="48">
        <v>45</v>
      </c>
      <c r="F553" s="42">
        <v>17.8</v>
      </c>
      <c r="G553" s="43">
        <v>23</v>
      </c>
      <c r="H553" s="44">
        <f>[2]KAPAK!$O$3</f>
        <v>5</v>
      </c>
      <c r="I553" s="49">
        <v>0.01</v>
      </c>
      <c r="J553" s="50">
        <f t="shared" si="8"/>
        <v>13.150907</v>
      </c>
      <c r="K553" s="51">
        <f>(J553+(J553*[2]KAPAK!$Q$3))</f>
        <v>16.438633750000001</v>
      </c>
      <c r="L553" s="521" t="s">
        <v>14</v>
      </c>
      <c r="M553" s="521" t="s">
        <v>538</v>
      </c>
    </row>
    <row r="554" spans="1:13" ht="19.5" x14ac:dyDescent="0.4">
      <c r="A554" s="10">
        <v>20030941</v>
      </c>
      <c r="B554" s="11">
        <v>8690637051623</v>
      </c>
      <c r="C554" s="63" t="s">
        <v>85</v>
      </c>
      <c r="D554" s="41">
        <v>48</v>
      </c>
      <c r="E554" s="41">
        <v>50</v>
      </c>
      <c r="F554" s="42">
        <v>17.8</v>
      </c>
      <c r="G554" s="43">
        <v>23</v>
      </c>
      <c r="H554" s="44">
        <f>[2]KAPAK!$O$3</f>
        <v>5</v>
      </c>
      <c r="I554" s="49">
        <v>0.01</v>
      </c>
      <c r="J554" s="50">
        <f t="shared" si="8"/>
        <v>13.150907</v>
      </c>
      <c r="K554" s="51">
        <f>(J554+(J554*[2]KAPAK!$Q$3))</f>
        <v>16.438633750000001</v>
      </c>
      <c r="L554" s="521" t="s">
        <v>14</v>
      </c>
      <c r="M554" s="521" t="s">
        <v>538</v>
      </c>
    </row>
    <row r="555" spans="1:13" ht="19.5" x14ac:dyDescent="0.4">
      <c r="A555" s="8">
        <v>20030944</v>
      </c>
      <c r="B555" s="9">
        <v>8690637051654</v>
      </c>
      <c r="C555" s="40" t="s">
        <v>86</v>
      </c>
      <c r="D555" s="48">
        <v>48</v>
      </c>
      <c r="E555" s="48">
        <v>50</v>
      </c>
      <c r="F555" s="42">
        <v>17.8</v>
      </c>
      <c r="G555" s="43">
        <v>23</v>
      </c>
      <c r="H555" s="44">
        <f>[2]KAPAK!$O$3</f>
        <v>5</v>
      </c>
      <c r="I555" s="49">
        <v>0.01</v>
      </c>
      <c r="J555" s="50">
        <f t="shared" si="8"/>
        <v>13.150907</v>
      </c>
      <c r="K555" s="51">
        <f>(J555+(J555*[2]KAPAK!$Q$3))</f>
        <v>16.438633750000001</v>
      </c>
      <c r="L555" s="521" t="s">
        <v>14</v>
      </c>
      <c r="M555" s="521" t="s">
        <v>538</v>
      </c>
    </row>
    <row r="556" spans="1:13" ht="19.5" x14ac:dyDescent="0.4">
      <c r="A556" s="8">
        <v>68611772</v>
      </c>
      <c r="B556" s="9">
        <v>8690637998621</v>
      </c>
      <c r="C556" s="40" t="s">
        <v>87</v>
      </c>
      <c r="D556" s="48">
        <v>140</v>
      </c>
      <c r="E556" s="48">
        <v>35</v>
      </c>
      <c r="F556" s="42">
        <v>17.8</v>
      </c>
      <c r="G556" s="43">
        <v>20</v>
      </c>
      <c r="H556" s="44">
        <f>[2]KAPAK!$O$3</f>
        <v>5</v>
      </c>
      <c r="I556" s="49">
        <v>0.01</v>
      </c>
      <c r="J556" s="50">
        <f t="shared" si="8"/>
        <v>13.66328</v>
      </c>
      <c r="K556" s="51">
        <f>(J556+(J556*[2]KAPAK!$Q$3))</f>
        <v>17.0791</v>
      </c>
      <c r="L556" s="521" t="s">
        <v>14</v>
      </c>
      <c r="M556" s="521" t="s">
        <v>538</v>
      </c>
    </row>
    <row r="557" spans="1:13" ht="19.5" x14ac:dyDescent="0.4">
      <c r="A557" s="8">
        <v>68611770</v>
      </c>
      <c r="B557" s="11">
        <v>8690637998614</v>
      </c>
      <c r="C557" s="40" t="s">
        <v>88</v>
      </c>
      <c r="D557" s="41">
        <v>140</v>
      </c>
      <c r="E557" s="41">
        <v>60</v>
      </c>
      <c r="F557" s="42">
        <v>17.8</v>
      </c>
      <c r="G557" s="43">
        <v>20</v>
      </c>
      <c r="H557" s="44">
        <f>[2]KAPAK!$O$3</f>
        <v>5</v>
      </c>
      <c r="I557" s="61">
        <v>0.01</v>
      </c>
      <c r="J557" s="46">
        <f t="shared" si="8"/>
        <v>13.66328</v>
      </c>
      <c r="K557" s="47">
        <f>(J557+(J557*[2]KAPAK!$Q$3))</f>
        <v>17.0791</v>
      </c>
      <c r="L557" s="521" t="s">
        <v>14</v>
      </c>
      <c r="M557" s="521" t="s">
        <v>538</v>
      </c>
    </row>
    <row r="558" spans="1:13" ht="19.5" x14ac:dyDescent="0.4">
      <c r="A558" s="8">
        <v>68611750</v>
      </c>
      <c r="B558" s="9">
        <v>8690637998515</v>
      </c>
      <c r="C558" s="40" t="s">
        <v>89</v>
      </c>
      <c r="D558" s="48">
        <v>140</v>
      </c>
      <c r="E558" s="48">
        <v>60</v>
      </c>
      <c r="F558" s="42">
        <v>17.8</v>
      </c>
      <c r="G558" s="43">
        <v>20</v>
      </c>
      <c r="H558" s="44">
        <f>[2]KAPAK!$O$3</f>
        <v>5</v>
      </c>
      <c r="I558" s="49">
        <v>0.01</v>
      </c>
      <c r="J558" s="50">
        <f t="shared" si="8"/>
        <v>13.66328</v>
      </c>
      <c r="K558" s="51">
        <f>(J558+(J558*[2]KAPAK!$Q$3))</f>
        <v>17.0791</v>
      </c>
      <c r="L558" s="521" t="s">
        <v>14</v>
      </c>
      <c r="M558" s="521" t="s">
        <v>538</v>
      </c>
    </row>
    <row r="559" spans="1:13" ht="20.25" thickBot="1" x14ac:dyDescent="0.45">
      <c r="A559" s="8">
        <v>68611748</v>
      </c>
      <c r="B559" s="9">
        <v>8690637998508</v>
      </c>
      <c r="C559" s="40" t="s">
        <v>90</v>
      </c>
      <c r="D559" s="48">
        <v>140</v>
      </c>
      <c r="E559" s="48">
        <v>65</v>
      </c>
      <c r="F559" s="42">
        <v>17.8</v>
      </c>
      <c r="G559" s="43">
        <v>20</v>
      </c>
      <c r="H559" s="44">
        <f>[2]KAPAK!$O$3</f>
        <v>5</v>
      </c>
      <c r="I559" s="58">
        <v>0.01</v>
      </c>
      <c r="J559" s="59">
        <f t="shared" si="8"/>
        <v>13.66328</v>
      </c>
      <c r="K559" s="60">
        <f>(J559+(J559*[2]KAPAK!$Q$3))</f>
        <v>17.0791</v>
      </c>
      <c r="L559" s="521" t="s">
        <v>14</v>
      </c>
      <c r="M559" s="521" t="s">
        <v>538</v>
      </c>
    </row>
    <row r="560" spans="1:13" ht="20.25" thickBot="1" x14ac:dyDescent="0.45">
      <c r="A560" s="361">
        <v>68611760</v>
      </c>
      <c r="B560" s="307">
        <v>8690637998560</v>
      </c>
      <c r="C560" s="97" t="s">
        <v>91</v>
      </c>
      <c r="D560" s="98">
        <v>140</v>
      </c>
      <c r="E560" s="98">
        <v>65</v>
      </c>
      <c r="F560" s="42">
        <v>15.8</v>
      </c>
      <c r="G560" s="43">
        <v>10</v>
      </c>
      <c r="H560" s="44">
        <f>[2]KAPAK!$O$3</f>
        <v>5</v>
      </c>
      <c r="I560" s="94">
        <v>0.01</v>
      </c>
      <c r="J560" s="95">
        <f t="shared" si="8"/>
        <v>13.64409</v>
      </c>
      <c r="K560" s="96">
        <f>(J560+(J560*[2]KAPAK!$Q$3))</f>
        <v>17.0551125</v>
      </c>
      <c r="L560" s="521" t="s">
        <v>14</v>
      </c>
      <c r="M560" s="521" t="s">
        <v>538</v>
      </c>
    </row>
    <row r="561" spans="1:13" ht="19.5" x14ac:dyDescent="0.4">
      <c r="A561" s="8">
        <v>68611752</v>
      </c>
      <c r="B561" s="9">
        <v>8690637998522</v>
      </c>
      <c r="C561" s="99" t="s">
        <v>92</v>
      </c>
      <c r="D561" s="52">
        <v>140</v>
      </c>
      <c r="E561" s="52">
        <v>65</v>
      </c>
      <c r="F561" s="42">
        <v>17.149999999999999</v>
      </c>
      <c r="G561" s="43">
        <v>10</v>
      </c>
      <c r="H561" s="44">
        <f>[2]KAPAK!$O$3</f>
        <v>5</v>
      </c>
      <c r="I561" s="49">
        <v>0.01</v>
      </c>
      <c r="J561" s="50">
        <f t="shared" si="8"/>
        <v>14.809882499999999</v>
      </c>
      <c r="K561" s="51">
        <f>(J561+(J561*[2]KAPAK!$Q$3))</f>
        <v>18.512353124999997</v>
      </c>
      <c r="L561" s="521" t="s">
        <v>14</v>
      </c>
      <c r="M561" s="521" t="s">
        <v>538</v>
      </c>
    </row>
    <row r="562" spans="1:13" ht="20.25" thickBot="1" x14ac:dyDescent="0.45">
      <c r="A562" s="14">
        <v>68611768</v>
      </c>
      <c r="B562" s="15">
        <v>8690637998607</v>
      </c>
      <c r="C562" s="62" t="s">
        <v>93</v>
      </c>
      <c r="D562" s="57">
        <v>140</v>
      </c>
      <c r="E562" s="57">
        <v>60</v>
      </c>
      <c r="F562" s="42">
        <v>19.2</v>
      </c>
      <c r="G562" s="43">
        <v>10</v>
      </c>
      <c r="H562" s="44">
        <f>[2]KAPAK!$O$3</f>
        <v>5</v>
      </c>
      <c r="I562" s="58">
        <v>0.01</v>
      </c>
      <c r="J562" s="59">
        <f t="shared" si="8"/>
        <v>16.580159999999999</v>
      </c>
      <c r="K562" s="60">
        <f>(J562+(J562*[2]KAPAK!$Q$3))</f>
        <v>20.725200000000001</v>
      </c>
      <c r="L562" s="521" t="s">
        <v>14</v>
      </c>
      <c r="M562" s="521" t="s">
        <v>538</v>
      </c>
    </row>
    <row r="563" spans="1:13" ht="19.5" x14ac:dyDescent="0.4">
      <c r="A563" s="8">
        <v>68611762</v>
      </c>
      <c r="B563" s="9">
        <v>8690637998577</v>
      </c>
      <c r="C563" s="40" t="s">
        <v>94</v>
      </c>
      <c r="D563" s="48">
        <v>140</v>
      </c>
      <c r="E563" s="48">
        <v>25</v>
      </c>
      <c r="F563" s="42">
        <v>8.5500000000000007</v>
      </c>
      <c r="G563" s="43">
        <v>10</v>
      </c>
      <c r="H563" s="44">
        <f>[2]KAPAK!$O$3</f>
        <v>5</v>
      </c>
      <c r="I563" s="49">
        <v>0.01</v>
      </c>
      <c r="J563" s="50">
        <f t="shared" si="8"/>
        <v>7.3833525</v>
      </c>
      <c r="K563" s="51">
        <f>(J563+(J563*[2]KAPAK!$Q$3))</f>
        <v>9.2291906249999993</v>
      </c>
      <c r="L563" s="521" t="s">
        <v>14</v>
      </c>
      <c r="M563" s="521" t="s">
        <v>538</v>
      </c>
    </row>
    <row r="564" spans="1:13" ht="19.5" x14ac:dyDescent="0.4">
      <c r="A564" s="8">
        <v>68611766</v>
      </c>
      <c r="B564" s="9">
        <v>8690637998591</v>
      </c>
      <c r="C564" s="40" t="s">
        <v>95</v>
      </c>
      <c r="D564" s="48">
        <v>140</v>
      </c>
      <c r="E564" s="48">
        <v>20</v>
      </c>
      <c r="F564" s="42">
        <v>7.3</v>
      </c>
      <c r="G564" s="43">
        <v>10</v>
      </c>
      <c r="H564" s="44">
        <f>[2]KAPAK!$O$3</f>
        <v>5</v>
      </c>
      <c r="I564" s="49">
        <v>0.01</v>
      </c>
      <c r="J564" s="50">
        <f t="shared" si="8"/>
        <v>6.3039149999999999</v>
      </c>
      <c r="K564" s="51">
        <f>(J564+(J564*[2]KAPAK!$Q$3))</f>
        <v>7.8798937499999999</v>
      </c>
      <c r="L564" s="521" t="s">
        <v>14</v>
      </c>
      <c r="M564" s="521" t="s">
        <v>538</v>
      </c>
    </row>
    <row r="565" spans="1:13" ht="19.5" x14ac:dyDescent="0.4">
      <c r="A565" s="8">
        <v>68611764</v>
      </c>
      <c r="B565" s="9">
        <v>8690637998584</v>
      </c>
      <c r="C565" s="40" t="s">
        <v>96</v>
      </c>
      <c r="D565" s="48">
        <v>140</v>
      </c>
      <c r="E565" s="48">
        <v>65</v>
      </c>
      <c r="F565" s="42">
        <v>20.25</v>
      </c>
      <c r="G565" s="43">
        <v>10</v>
      </c>
      <c r="H565" s="44">
        <f>[2]KAPAK!$O$3</f>
        <v>5</v>
      </c>
      <c r="I565" s="49">
        <v>0.01</v>
      </c>
      <c r="J565" s="50">
        <f t="shared" si="8"/>
        <v>17.486887500000002</v>
      </c>
      <c r="K565" s="51">
        <f>(J565+(J565*[2]KAPAK!$Q$3))</f>
        <v>21.858609375</v>
      </c>
      <c r="L565" s="521" t="s">
        <v>14</v>
      </c>
      <c r="M565" s="521" t="s">
        <v>538</v>
      </c>
    </row>
    <row r="566" spans="1:13" ht="20.25" thickBot="1" x14ac:dyDescent="0.45">
      <c r="A566" s="12">
        <v>68611758</v>
      </c>
      <c r="B566" s="13">
        <v>8690637998553</v>
      </c>
      <c r="C566" s="100" t="s">
        <v>97</v>
      </c>
      <c r="D566" s="101">
        <v>140</v>
      </c>
      <c r="E566" s="101">
        <v>70</v>
      </c>
      <c r="F566" s="42">
        <v>14.45</v>
      </c>
      <c r="G566" s="43">
        <v>10</v>
      </c>
      <c r="H566" s="44">
        <f>[2]KAPAK!$O$3</f>
        <v>5</v>
      </c>
      <c r="I566" s="66">
        <v>0.01</v>
      </c>
      <c r="J566" s="67">
        <f t="shared" si="8"/>
        <v>12.4782975</v>
      </c>
      <c r="K566" s="68">
        <f>(J566+(J566*[2]KAPAK!$Q$3))</f>
        <v>15.597871874999999</v>
      </c>
      <c r="L566" s="521" t="s">
        <v>14</v>
      </c>
      <c r="M566" s="521" t="s">
        <v>538</v>
      </c>
    </row>
    <row r="567" spans="1:13" ht="20.25" thickBot="1" x14ac:dyDescent="0.45">
      <c r="A567" s="10">
        <v>68611756</v>
      </c>
      <c r="B567" s="11">
        <v>8690637998546</v>
      </c>
      <c r="C567" s="63" t="s">
        <v>98</v>
      </c>
      <c r="D567" s="41">
        <v>140</v>
      </c>
      <c r="E567" s="41">
        <v>65</v>
      </c>
      <c r="F567" s="42">
        <v>10.7</v>
      </c>
      <c r="G567" s="43">
        <v>10</v>
      </c>
      <c r="H567" s="44">
        <f>[2]KAPAK!$O$3</f>
        <v>5</v>
      </c>
      <c r="I567" s="61">
        <v>0.01</v>
      </c>
      <c r="J567" s="67">
        <f t="shared" si="8"/>
        <v>9.239984999999999</v>
      </c>
      <c r="K567" s="47">
        <f>(J567+(J567*[2]KAPAK!$Q$3))</f>
        <v>11.549981249999998</v>
      </c>
      <c r="L567" s="521" t="s">
        <v>14</v>
      </c>
      <c r="M567" s="521" t="s">
        <v>538</v>
      </c>
    </row>
    <row r="568" spans="1:13" ht="20.25" thickBot="1" x14ac:dyDescent="0.45">
      <c r="A568" s="14">
        <v>68611754</v>
      </c>
      <c r="B568" s="15">
        <v>8690637998539</v>
      </c>
      <c r="C568" s="62" t="s">
        <v>99</v>
      </c>
      <c r="D568" s="57">
        <v>140</v>
      </c>
      <c r="E568" s="57">
        <v>40</v>
      </c>
      <c r="F568" s="42">
        <v>15.55</v>
      </c>
      <c r="G568" s="43">
        <v>10</v>
      </c>
      <c r="H568" s="44">
        <f>[2]KAPAK!$O$3</f>
        <v>5</v>
      </c>
      <c r="I568" s="58">
        <v>0.01</v>
      </c>
      <c r="J568" s="67">
        <f t="shared" si="8"/>
        <v>13.428202500000001</v>
      </c>
      <c r="K568" s="60">
        <f>(J568+(J568*[2]KAPAK!$Q$3))</f>
        <v>16.785253125000001</v>
      </c>
      <c r="L568" s="521" t="s">
        <v>14</v>
      </c>
      <c r="M568" s="521" t="s">
        <v>538</v>
      </c>
    </row>
    <row r="569" spans="1:13" ht="20.25" thickBot="1" x14ac:dyDescent="0.45">
      <c r="A569" s="18">
        <v>68611746</v>
      </c>
      <c r="B569" s="19">
        <v>8690637998492</v>
      </c>
      <c r="C569" s="56" t="s">
        <v>100</v>
      </c>
      <c r="D569" s="93">
        <v>140</v>
      </c>
      <c r="E569" s="93">
        <v>50</v>
      </c>
      <c r="F569" s="42">
        <v>13.45</v>
      </c>
      <c r="G569" s="43">
        <v>10</v>
      </c>
      <c r="H569" s="44">
        <f>[2]KAPAK!$O$3</f>
        <v>5</v>
      </c>
      <c r="I569" s="94">
        <v>0.01</v>
      </c>
      <c r="J569" s="95">
        <f t="shared" si="8"/>
        <v>11.614747499999998</v>
      </c>
      <c r="K569" s="96">
        <f>(J569+(J569*[2]KAPAK!$Q$3))</f>
        <v>14.518434374999998</v>
      </c>
      <c r="L569" s="521" t="s">
        <v>14</v>
      </c>
      <c r="M569" s="521" t="s">
        <v>538</v>
      </c>
    </row>
    <row r="570" spans="1:13" ht="19.5" x14ac:dyDescent="0.4">
      <c r="A570" s="10">
        <v>68611743</v>
      </c>
      <c r="B570" s="11">
        <v>8690637998485</v>
      </c>
      <c r="C570" s="63" t="s">
        <v>101</v>
      </c>
      <c r="D570" s="41">
        <v>140</v>
      </c>
      <c r="E570" s="41">
        <v>60</v>
      </c>
      <c r="F570" s="42">
        <v>11.3</v>
      </c>
      <c r="G570" s="43">
        <v>10</v>
      </c>
      <c r="H570" s="44">
        <f>[2]KAPAK!$O$3</f>
        <v>5</v>
      </c>
      <c r="I570" s="61">
        <v>0.01</v>
      </c>
      <c r="J570" s="46">
        <f t="shared" si="8"/>
        <v>9.7581150000000001</v>
      </c>
      <c r="K570" s="47">
        <f>(J570+(J570*[2]KAPAK!$Q$3))</f>
        <v>12.197643750000001</v>
      </c>
      <c r="L570" s="521" t="s">
        <v>14</v>
      </c>
      <c r="M570" s="521" t="s">
        <v>538</v>
      </c>
    </row>
    <row r="571" spans="1:13" ht="19.5" x14ac:dyDescent="0.4">
      <c r="A571" s="8">
        <v>68905613</v>
      </c>
      <c r="B571" s="9">
        <v>8683130025994</v>
      </c>
      <c r="C571" s="40" t="s">
        <v>102</v>
      </c>
      <c r="D571" s="48">
        <v>140</v>
      </c>
      <c r="E571" s="48">
        <v>15</v>
      </c>
      <c r="F571" s="42">
        <v>13.07</v>
      </c>
      <c r="G571" s="43">
        <v>10</v>
      </c>
      <c r="H571" s="44">
        <f>[2]KAPAK!$O$3</f>
        <v>5</v>
      </c>
      <c r="I571" s="49">
        <v>0.01</v>
      </c>
      <c r="J571" s="50">
        <f t="shared" si="8"/>
        <v>11.2865985</v>
      </c>
      <c r="K571" s="51">
        <f>(J571+(J571*[2]KAPAK!$Q$3))</f>
        <v>14.108248124999999</v>
      </c>
      <c r="L571" s="521" t="s">
        <v>14</v>
      </c>
      <c r="M571" s="521" t="s">
        <v>538</v>
      </c>
    </row>
    <row r="572" spans="1:13" ht="20.25" thickBot="1" x14ac:dyDescent="0.45">
      <c r="A572" s="14">
        <v>68905603</v>
      </c>
      <c r="B572" s="15">
        <v>8683130025987</v>
      </c>
      <c r="C572" s="62" t="s">
        <v>103</v>
      </c>
      <c r="D572" s="57">
        <v>140</v>
      </c>
      <c r="E572" s="57">
        <v>60</v>
      </c>
      <c r="F572" s="42">
        <v>12.45</v>
      </c>
      <c r="G572" s="43">
        <v>10</v>
      </c>
      <c r="H572" s="44">
        <f>[2]KAPAK!$O$3</f>
        <v>5</v>
      </c>
      <c r="I572" s="58">
        <v>0.01</v>
      </c>
      <c r="J572" s="59">
        <f t="shared" si="8"/>
        <v>10.751197499999998</v>
      </c>
      <c r="K572" s="60">
        <f>(J572+(J572*[2]KAPAK!$Q$3))</f>
        <v>13.438996874999997</v>
      </c>
      <c r="L572" s="521" t="s">
        <v>14</v>
      </c>
      <c r="M572" s="521" t="s">
        <v>538</v>
      </c>
    </row>
    <row r="573" spans="1:13" ht="19.5" x14ac:dyDescent="0.4">
      <c r="A573" s="16">
        <v>68905601</v>
      </c>
      <c r="B573" s="17">
        <v>8683130025956</v>
      </c>
      <c r="C573" s="88" t="s">
        <v>104</v>
      </c>
      <c r="D573" s="89">
        <v>140</v>
      </c>
      <c r="E573" s="89">
        <v>40</v>
      </c>
      <c r="F573" s="42">
        <v>12.45</v>
      </c>
      <c r="G573" s="43">
        <v>10</v>
      </c>
      <c r="H573" s="44">
        <f>[2]KAPAK!$O$3</f>
        <v>5</v>
      </c>
      <c r="I573" s="90">
        <v>0.01</v>
      </c>
      <c r="J573" s="91">
        <f t="shared" si="8"/>
        <v>10.751197499999998</v>
      </c>
      <c r="K573" s="92">
        <f>(J573+(J573*[2]KAPAK!$Q$3))</f>
        <v>13.438996874999997</v>
      </c>
      <c r="L573" s="521" t="s">
        <v>14</v>
      </c>
      <c r="M573" s="521" t="s">
        <v>538</v>
      </c>
    </row>
    <row r="574" spans="1:13" ht="19.5" x14ac:dyDescent="0.4">
      <c r="A574" s="8">
        <v>68905605</v>
      </c>
      <c r="B574" s="9">
        <v>8683130026007</v>
      </c>
      <c r="C574" s="40" t="s">
        <v>105</v>
      </c>
      <c r="D574" s="48">
        <v>24</v>
      </c>
      <c r="E574" s="48">
        <v>200</v>
      </c>
      <c r="F574" s="42">
        <v>31.35</v>
      </c>
      <c r="G574" s="43">
        <v>10</v>
      </c>
      <c r="H574" s="44">
        <f>[2]KAPAK!$O$3</f>
        <v>5</v>
      </c>
      <c r="I574" s="49">
        <v>0.01</v>
      </c>
      <c r="J574" s="50">
        <f t="shared" si="8"/>
        <v>27.0722925</v>
      </c>
      <c r="K574" s="51">
        <f>(J574+(J574*[2]KAPAK!$Q$3))</f>
        <v>33.840365624999997</v>
      </c>
      <c r="L574" s="521" t="s">
        <v>14</v>
      </c>
      <c r="M574" s="521" t="s">
        <v>538</v>
      </c>
    </row>
    <row r="575" spans="1:13" ht="19.5" x14ac:dyDescent="0.4">
      <c r="A575" s="10">
        <v>68905609</v>
      </c>
      <c r="B575" s="11">
        <v>8683130025963</v>
      </c>
      <c r="C575" s="63" t="s">
        <v>106</v>
      </c>
      <c r="D575" s="41">
        <v>24</v>
      </c>
      <c r="E575" s="41">
        <v>55</v>
      </c>
      <c r="F575" s="42">
        <v>16.95</v>
      </c>
      <c r="G575" s="43">
        <v>10</v>
      </c>
      <c r="H575" s="44">
        <f>[2]KAPAK!$O$3</f>
        <v>5</v>
      </c>
      <c r="I575" s="61">
        <v>0.01</v>
      </c>
      <c r="J575" s="46">
        <f t="shared" si="8"/>
        <v>14.637172499999998</v>
      </c>
      <c r="K575" s="47">
        <f>(J575+(J575*[2]KAPAK!$Q$3))</f>
        <v>18.296465624999996</v>
      </c>
      <c r="L575" s="521" t="s">
        <v>14</v>
      </c>
      <c r="M575" s="521" t="s">
        <v>538</v>
      </c>
    </row>
    <row r="576" spans="1:13" ht="19.5" x14ac:dyDescent="0.4">
      <c r="A576" s="8">
        <v>68905607</v>
      </c>
      <c r="B576" s="9">
        <v>8683130025970</v>
      </c>
      <c r="C576" s="40" t="s">
        <v>107</v>
      </c>
      <c r="D576" s="48">
        <v>24</v>
      </c>
      <c r="E576" s="48">
        <v>65</v>
      </c>
      <c r="F576" s="42">
        <v>17.05</v>
      </c>
      <c r="G576" s="43">
        <v>10</v>
      </c>
      <c r="H576" s="44">
        <f>[2]KAPAK!$O$3</f>
        <v>5</v>
      </c>
      <c r="I576" s="49">
        <v>0.01</v>
      </c>
      <c r="J576" s="50">
        <f t="shared" si="8"/>
        <v>14.723527499999999</v>
      </c>
      <c r="K576" s="51">
        <f>(J576+(J576*[2]KAPAK!$Q$3))</f>
        <v>18.404409375</v>
      </c>
      <c r="L576" s="521" t="s">
        <v>14</v>
      </c>
      <c r="M576" s="521" t="s">
        <v>538</v>
      </c>
    </row>
    <row r="577" spans="1:13" ht="20.25" thickBot="1" x14ac:dyDescent="0.45">
      <c r="A577" s="14">
        <v>68880364</v>
      </c>
      <c r="B577" s="15">
        <v>8683130024119</v>
      </c>
      <c r="C577" s="62" t="s">
        <v>108</v>
      </c>
      <c r="D577" s="57">
        <v>12</v>
      </c>
      <c r="E577" s="57">
        <v>212</v>
      </c>
      <c r="F577" s="42">
        <v>29.25</v>
      </c>
      <c r="G577" s="43">
        <v>10</v>
      </c>
      <c r="H577" s="44">
        <f>[2]KAPAK!$O$3</f>
        <v>5</v>
      </c>
      <c r="I577" s="58">
        <v>0.01</v>
      </c>
      <c r="J577" s="59">
        <f t="shared" si="8"/>
        <v>25.258837499999998</v>
      </c>
      <c r="K577" s="60">
        <f>(J577+(J577*[2]KAPAK!$Q$3))</f>
        <v>31.573546874999998</v>
      </c>
      <c r="L577" s="521" t="s">
        <v>14</v>
      </c>
      <c r="M577" s="521" t="s">
        <v>538</v>
      </c>
    </row>
    <row r="578" spans="1:13" ht="19.5" x14ac:dyDescent="0.4">
      <c r="A578" s="10">
        <v>68880366</v>
      </c>
      <c r="B578" s="11">
        <v>8683130024102</v>
      </c>
      <c r="C578" s="63" t="s">
        <v>109</v>
      </c>
      <c r="D578" s="41">
        <v>40</v>
      </c>
      <c r="E578" s="41">
        <v>97</v>
      </c>
      <c r="F578" s="42">
        <v>13.35</v>
      </c>
      <c r="G578" s="43">
        <v>15</v>
      </c>
      <c r="H578" s="44">
        <f>[2]KAPAK!$O$3</f>
        <v>5</v>
      </c>
      <c r="I578" s="61">
        <v>0.01</v>
      </c>
      <c r="J578" s="46">
        <f t="shared" ref="J578:J641" si="9">(((F578-F578*G578%)-((F578-F578*G578%)*H578%)))*(1+I578)</f>
        <v>10.88792625</v>
      </c>
      <c r="K578" s="47">
        <f>(J578+(J578*[2]KAPAK!$Q$3))</f>
        <v>13.609907812499999</v>
      </c>
      <c r="L578" s="521" t="s">
        <v>14</v>
      </c>
      <c r="M578" s="521" t="s">
        <v>538</v>
      </c>
    </row>
    <row r="579" spans="1:13" ht="19.5" x14ac:dyDescent="0.4">
      <c r="A579" s="36">
        <v>68880347</v>
      </c>
      <c r="B579" s="25">
        <v>8683130024072</v>
      </c>
      <c r="C579" s="99" t="s">
        <v>110</v>
      </c>
      <c r="D579" s="52">
        <v>40</v>
      </c>
      <c r="E579" s="52">
        <v>97</v>
      </c>
      <c r="F579" s="42">
        <v>13.35</v>
      </c>
      <c r="G579" s="43">
        <v>15</v>
      </c>
      <c r="H579" s="44">
        <f>[2]KAPAK!$O$3</f>
        <v>5</v>
      </c>
      <c r="I579" s="53">
        <v>0.01</v>
      </c>
      <c r="J579" s="54">
        <f t="shared" si="9"/>
        <v>10.88792625</v>
      </c>
      <c r="K579" s="55">
        <f>(J579+(J579*[2]KAPAK!$Q$3))</f>
        <v>13.609907812499999</v>
      </c>
      <c r="L579" s="521" t="s">
        <v>14</v>
      </c>
      <c r="M579" s="521" t="s">
        <v>538</v>
      </c>
    </row>
    <row r="580" spans="1:13" ht="20.25" thickBot="1" x14ac:dyDescent="0.45">
      <c r="A580" s="14">
        <v>68167038</v>
      </c>
      <c r="B580" s="15">
        <v>8690637946400</v>
      </c>
      <c r="C580" s="62" t="s">
        <v>111</v>
      </c>
      <c r="D580" s="57">
        <v>40</v>
      </c>
      <c r="E580" s="57">
        <v>66</v>
      </c>
      <c r="F580" s="42">
        <v>8</v>
      </c>
      <c r="G580" s="43">
        <v>13</v>
      </c>
      <c r="H580" s="44">
        <f>[2]KAPAK!$O$3</f>
        <v>5</v>
      </c>
      <c r="I580" s="58">
        <v>0.01</v>
      </c>
      <c r="J580" s="59">
        <f t="shared" si="9"/>
        <v>6.6781199999999998</v>
      </c>
      <c r="K580" s="60">
        <f>(J580+(J580*[2]KAPAK!$Q$3))</f>
        <v>8.3476499999999998</v>
      </c>
      <c r="L580" s="521" t="s">
        <v>14</v>
      </c>
      <c r="M580" s="521" t="s">
        <v>538</v>
      </c>
    </row>
    <row r="581" spans="1:13" ht="19.5" x14ac:dyDescent="0.4">
      <c r="A581" s="10">
        <v>68167040</v>
      </c>
      <c r="B581" s="11">
        <v>8690637946417</v>
      </c>
      <c r="C581" s="63" t="s">
        <v>112</v>
      </c>
      <c r="D581" s="41">
        <v>40</v>
      </c>
      <c r="E581" s="41">
        <v>66</v>
      </c>
      <c r="F581" s="42">
        <v>8</v>
      </c>
      <c r="G581" s="43">
        <v>13</v>
      </c>
      <c r="H581" s="44">
        <f>[2]KAPAK!$O$3</f>
        <v>5</v>
      </c>
      <c r="I581" s="61">
        <v>0.01</v>
      </c>
      <c r="J581" s="46">
        <f t="shared" si="9"/>
        <v>6.6781199999999998</v>
      </c>
      <c r="K581" s="47">
        <f>(J581+(J581*[2]KAPAK!$Q$3))</f>
        <v>8.3476499999999998</v>
      </c>
      <c r="L581" s="521" t="s">
        <v>14</v>
      </c>
      <c r="M581" s="521" t="s">
        <v>538</v>
      </c>
    </row>
    <row r="582" spans="1:13" ht="19.5" x14ac:dyDescent="0.4">
      <c r="A582" s="8">
        <v>68167044</v>
      </c>
      <c r="B582" s="9">
        <v>8690637946462</v>
      </c>
      <c r="C582" s="40" t="s">
        <v>113</v>
      </c>
      <c r="D582" s="48">
        <v>40</v>
      </c>
      <c r="E582" s="48">
        <v>66</v>
      </c>
      <c r="F582" s="42">
        <v>8</v>
      </c>
      <c r="G582" s="43">
        <v>13</v>
      </c>
      <c r="H582" s="44">
        <f>[2]KAPAK!$O$3</f>
        <v>5</v>
      </c>
      <c r="I582" s="49">
        <v>0.01</v>
      </c>
      <c r="J582" s="50">
        <f t="shared" si="9"/>
        <v>6.6781199999999998</v>
      </c>
      <c r="K582" s="51">
        <f>(J582+(J582*[2]KAPAK!$Q$3))</f>
        <v>8.3476499999999998</v>
      </c>
      <c r="L582" s="521" t="s">
        <v>14</v>
      </c>
      <c r="M582" s="521" t="s">
        <v>538</v>
      </c>
    </row>
    <row r="583" spans="1:13" ht="19.5" x14ac:dyDescent="0.4">
      <c r="A583" s="8">
        <v>68225198</v>
      </c>
      <c r="B583" s="9">
        <v>8690637953347</v>
      </c>
      <c r="C583" s="40" t="s">
        <v>114</v>
      </c>
      <c r="D583" s="48">
        <v>40</v>
      </c>
      <c r="E583" s="48">
        <v>67</v>
      </c>
      <c r="F583" s="42">
        <v>8</v>
      </c>
      <c r="G583" s="43">
        <v>13</v>
      </c>
      <c r="H583" s="44">
        <f>[2]KAPAK!$O$3</f>
        <v>5</v>
      </c>
      <c r="I583" s="49">
        <v>0.01</v>
      </c>
      <c r="J583" s="50">
        <f t="shared" si="9"/>
        <v>6.6781199999999998</v>
      </c>
      <c r="K583" s="51">
        <f>(J583+(J583*[2]KAPAK!$Q$3))</f>
        <v>8.3476499999999998</v>
      </c>
      <c r="L583" s="521" t="s">
        <v>14</v>
      </c>
      <c r="M583" s="521" t="s">
        <v>538</v>
      </c>
    </row>
    <row r="584" spans="1:13" ht="20.25" thickBot="1" x14ac:dyDescent="0.45">
      <c r="A584" s="21">
        <v>70009141</v>
      </c>
      <c r="B584" s="15">
        <v>8690639002074</v>
      </c>
      <c r="C584" s="62" t="s">
        <v>458</v>
      </c>
      <c r="D584" s="57">
        <v>16</v>
      </c>
      <c r="E584" s="57">
        <v>500</v>
      </c>
      <c r="F584" s="42">
        <v>58.93</v>
      </c>
      <c r="G584" s="43">
        <v>9</v>
      </c>
      <c r="H584" s="44">
        <f>[2]KAPAK!$O$3</f>
        <v>5</v>
      </c>
      <c r="I584" s="58">
        <v>0.01</v>
      </c>
      <c r="J584" s="59">
        <f t="shared" si="9"/>
        <v>51.454434850000005</v>
      </c>
      <c r="K584" s="60">
        <f>(J584+(J584*[2]KAPAK!$Q$3))</f>
        <v>64.318043562500009</v>
      </c>
      <c r="L584" s="521" t="s">
        <v>14</v>
      </c>
      <c r="M584" s="521" t="s">
        <v>538</v>
      </c>
    </row>
    <row r="585" spans="1:13" ht="19.5" x14ac:dyDescent="0.4">
      <c r="A585" s="20">
        <v>70005997</v>
      </c>
      <c r="B585" s="11">
        <v>8690639000292</v>
      </c>
      <c r="C585" s="63" t="s">
        <v>459</v>
      </c>
      <c r="D585" s="41">
        <v>16</v>
      </c>
      <c r="E585" s="41">
        <v>500</v>
      </c>
      <c r="F585" s="42">
        <v>60.92</v>
      </c>
      <c r="G585" s="43">
        <v>8</v>
      </c>
      <c r="H585" s="44">
        <f>[2]KAPAK!$O$3</f>
        <v>5</v>
      </c>
      <c r="I585" s="61">
        <v>0.01</v>
      </c>
      <c r="J585" s="46">
        <f t="shared" si="9"/>
        <v>53.7765208</v>
      </c>
      <c r="K585" s="47">
        <f>(J585+(J585*[2]KAPAK!$Q$3))</f>
        <v>67.220651000000004</v>
      </c>
      <c r="L585" s="521" t="s">
        <v>14</v>
      </c>
      <c r="M585" s="521" t="s">
        <v>538</v>
      </c>
    </row>
    <row r="586" spans="1:13" ht="20.25" thickBot="1" x14ac:dyDescent="0.45">
      <c r="A586" s="21">
        <v>68889988</v>
      </c>
      <c r="B586" s="15">
        <v>8683130024737</v>
      </c>
      <c r="C586" s="62" t="s">
        <v>460</v>
      </c>
      <c r="D586" s="57">
        <v>16</v>
      </c>
      <c r="E586" s="57">
        <v>500</v>
      </c>
      <c r="F586" s="42">
        <v>66.25</v>
      </c>
      <c r="G586" s="43">
        <v>8</v>
      </c>
      <c r="H586" s="44">
        <f>[2]KAPAK!$O$3</f>
        <v>5</v>
      </c>
      <c r="I586" s="58">
        <v>0.01</v>
      </c>
      <c r="J586" s="59">
        <f t="shared" si="9"/>
        <v>58.481525000000005</v>
      </c>
      <c r="K586" s="60">
        <f>(J586+(J586*[2]KAPAK!$Q$3))</f>
        <v>73.101906250000013</v>
      </c>
      <c r="L586" s="521" t="s">
        <v>14</v>
      </c>
      <c r="M586" s="521" t="s">
        <v>538</v>
      </c>
    </row>
    <row r="587" spans="1:13" ht="20.25" thickBot="1" x14ac:dyDescent="0.45">
      <c r="A587" s="21">
        <v>67460869</v>
      </c>
      <c r="B587" s="15">
        <v>8690637639418</v>
      </c>
      <c r="C587" s="62" t="s">
        <v>461</v>
      </c>
      <c r="D587" s="57">
        <v>16</v>
      </c>
      <c r="E587" s="57">
        <v>500</v>
      </c>
      <c r="F587" s="42">
        <v>66.25</v>
      </c>
      <c r="G587" s="43">
        <v>10</v>
      </c>
      <c r="H587" s="44">
        <f>[2]KAPAK!$O$3</f>
        <v>5</v>
      </c>
      <c r="I587" s="58">
        <v>0.01</v>
      </c>
      <c r="J587" s="59">
        <f t="shared" si="9"/>
        <v>57.210187499999996</v>
      </c>
      <c r="K587" s="60">
        <f>(J587+(J587*[2]KAPAK!$Q$3))</f>
        <v>71.512734374999994</v>
      </c>
      <c r="L587" s="521" t="s">
        <v>14</v>
      </c>
      <c r="M587" s="521" t="s">
        <v>538</v>
      </c>
    </row>
    <row r="588" spans="1:13" ht="20.25" thickBot="1" x14ac:dyDescent="0.45">
      <c r="A588" s="21">
        <v>67438382</v>
      </c>
      <c r="B588" s="15">
        <v>8690637858680</v>
      </c>
      <c r="C588" s="62" t="s">
        <v>462</v>
      </c>
      <c r="D588" s="57">
        <v>16</v>
      </c>
      <c r="E588" s="57">
        <v>500</v>
      </c>
      <c r="F588" s="42">
        <v>58.35</v>
      </c>
      <c r="G588" s="43">
        <v>7</v>
      </c>
      <c r="H588" s="44">
        <f>[2]KAPAK!$O$3</f>
        <v>5</v>
      </c>
      <c r="I588" s="58">
        <v>0.01</v>
      </c>
      <c r="J588" s="59">
        <f t="shared" si="9"/>
        <v>52.067747250000004</v>
      </c>
      <c r="K588" s="60">
        <f>(J588+(J588*[2]KAPAK!$Q$3))</f>
        <v>65.084684062500003</v>
      </c>
      <c r="L588" s="521" t="s">
        <v>14</v>
      </c>
      <c r="M588" s="521" t="s">
        <v>538</v>
      </c>
    </row>
    <row r="589" spans="1:13" ht="19.5" x14ac:dyDescent="0.4">
      <c r="A589" s="20">
        <v>20217230</v>
      </c>
      <c r="B589" s="11">
        <v>8690637591037</v>
      </c>
      <c r="C589" s="63" t="s">
        <v>463</v>
      </c>
      <c r="D589" s="41">
        <v>16</v>
      </c>
      <c r="E589" s="41">
        <v>500</v>
      </c>
      <c r="F589" s="42">
        <v>63.7</v>
      </c>
      <c r="G589" s="43">
        <v>12</v>
      </c>
      <c r="H589" s="44">
        <f>[2]KAPAK!$O$3</f>
        <v>5</v>
      </c>
      <c r="I589" s="61">
        <v>0.01</v>
      </c>
      <c r="J589" s="46">
        <f t="shared" si="9"/>
        <v>53.78573200000001</v>
      </c>
      <c r="K589" s="47">
        <f>(J589+(J589*[2]KAPAK!$Q$3))</f>
        <v>67.232165000000009</v>
      </c>
      <c r="L589" s="521" t="s">
        <v>14</v>
      </c>
      <c r="M589" s="521" t="s">
        <v>538</v>
      </c>
    </row>
    <row r="590" spans="1:13" ht="19.5" x14ac:dyDescent="0.4">
      <c r="A590" s="22">
        <v>70009140</v>
      </c>
      <c r="B590" s="9">
        <v>8690639002098</v>
      </c>
      <c r="C590" s="40" t="s">
        <v>464</v>
      </c>
      <c r="D590" s="48">
        <v>9</v>
      </c>
      <c r="E590" s="48">
        <v>1000</v>
      </c>
      <c r="F590" s="42">
        <v>99.27</v>
      </c>
      <c r="G590" s="43">
        <v>14</v>
      </c>
      <c r="H590" s="44">
        <f>[2]KAPAK!$O$3</f>
        <v>5</v>
      </c>
      <c r="I590" s="49">
        <v>0.01</v>
      </c>
      <c r="J590" s="50">
        <f t="shared" si="9"/>
        <v>81.914625900000004</v>
      </c>
      <c r="K590" s="51">
        <f>(J590+(J590*[2]KAPAK!$Q$3))</f>
        <v>102.39328237500001</v>
      </c>
      <c r="L590" s="521" t="s">
        <v>14</v>
      </c>
      <c r="M590" s="521" t="s">
        <v>538</v>
      </c>
    </row>
    <row r="591" spans="1:13" ht="20.25" thickBot="1" x14ac:dyDescent="0.45">
      <c r="A591" s="21">
        <v>70003152</v>
      </c>
      <c r="B591" s="15">
        <v>8690639000315</v>
      </c>
      <c r="C591" s="62" t="s">
        <v>465</v>
      </c>
      <c r="D591" s="57">
        <v>9</v>
      </c>
      <c r="E591" s="57">
        <v>1000</v>
      </c>
      <c r="F591" s="42">
        <v>102.46</v>
      </c>
      <c r="G591" s="43">
        <v>14.5</v>
      </c>
      <c r="H591" s="44">
        <f>[2]KAPAK!$O$3</f>
        <v>5</v>
      </c>
      <c r="I591" s="58">
        <v>0.01</v>
      </c>
      <c r="J591" s="59">
        <f t="shared" si="9"/>
        <v>84.055366349999986</v>
      </c>
      <c r="K591" s="60">
        <f>(J591+(J591*[2]KAPAK!$Q$3))</f>
        <v>105.06920793749998</v>
      </c>
      <c r="L591" s="521" t="s">
        <v>14</v>
      </c>
      <c r="M591" s="521" t="s">
        <v>538</v>
      </c>
    </row>
    <row r="592" spans="1:13" ht="19.5" x14ac:dyDescent="0.4">
      <c r="A592" s="20">
        <v>67438385</v>
      </c>
      <c r="B592" s="11">
        <v>8690637858673</v>
      </c>
      <c r="C592" s="63" t="s">
        <v>466</v>
      </c>
      <c r="D592" s="41">
        <v>9</v>
      </c>
      <c r="E592" s="41">
        <v>1000</v>
      </c>
      <c r="F592" s="42">
        <v>103.86</v>
      </c>
      <c r="G592" s="43">
        <v>8</v>
      </c>
      <c r="H592" s="44">
        <f>[2]KAPAK!$O$3</f>
        <v>5</v>
      </c>
      <c r="I592" s="61">
        <v>0.01</v>
      </c>
      <c r="J592" s="46">
        <f t="shared" si="9"/>
        <v>91.681376400000005</v>
      </c>
      <c r="K592" s="47">
        <f>(J592+(J592*[2]KAPAK!$Q$3))</f>
        <v>114.6017205</v>
      </c>
      <c r="L592" s="521" t="s">
        <v>14</v>
      </c>
      <c r="M592" s="521" t="s">
        <v>538</v>
      </c>
    </row>
    <row r="593" spans="1:13" ht="19.5" x14ac:dyDescent="0.4">
      <c r="A593" s="22">
        <v>67460696</v>
      </c>
      <c r="B593" s="9">
        <v>8690637639395</v>
      </c>
      <c r="C593" s="40" t="s">
        <v>467</v>
      </c>
      <c r="D593" s="48">
        <v>9</v>
      </c>
      <c r="E593" s="48">
        <v>1000</v>
      </c>
      <c r="F593" s="42">
        <v>120.65</v>
      </c>
      <c r="G593" s="43">
        <v>12</v>
      </c>
      <c r="H593" s="44">
        <f>[2]KAPAK!$O$3</f>
        <v>5</v>
      </c>
      <c r="I593" s="49">
        <v>0.01</v>
      </c>
      <c r="J593" s="50">
        <f t="shared" si="9"/>
        <v>101.87203400000001</v>
      </c>
      <c r="K593" s="51">
        <f>(J593+(J593*[2]KAPAK!$Q$3))</f>
        <v>127.34004250000001</v>
      </c>
      <c r="L593" s="521" t="s">
        <v>14</v>
      </c>
      <c r="M593" s="521" t="s">
        <v>538</v>
      </c>
    </row>
    <row r="594" spans="1:13" ht="20.25" thickBot="1" x14ac:dyDescent="0.45">
      <c r="A594" s="21">
        <v>20217232</v>
      </c>
      <c r="B594" s="15">
        <v>8690637591013</v>
      </c>
      <c r="C594" s="62" t="s">
        <v>468</v>
      </c>
      <c r="D594" s="57">
        <v>9</v>
      </c>
      <c r="E594" s="57">
        <v>1000</v>
      </c>
      <c r="F594" s="42">
        <v>113.84</v>
      </c>
      <c r="G594" s="43">
        <v>10</v>
      </c>
      <c r="H594" s="44">
        <f>[2]KAPAK!$O$3</f>
        <v>5</v>
      </c>
      <c r="I594" s="58">
        <v>0.01</v>
      </c>
      <c r="J594" s="59">
        <f t="shared" si="9"/>
        <v>98.306532000000004</v>
      </c>
      <c r="K594" s="60">
        <f>(J594+(J594*[2]KAPAK!$Q$3))</f>
        <v>122.88316500000001</v>
      </c>
      <c r="L594" s="521" t="s">
        <v>14</v>
      </c>
      <c r="M594" s="521" t="s">
        <v>538</v>
      </c>
    </row>
    <row r="595" spans="1:13" ht="19.5" x14ac:dyDescent="0.4">
      <c r="A595" s="20">
        <v>70020682</v>
      </c>
      <c r="B595" s="11">
        <v>8690639324107</v>
      </c>
      <c r="C595" s="63" t="s">
        <v>469</v>
      </c>
      <c r="D595" s="41">
        <v>8</v>
      </c>
      <c r="E595" s="41">
        <v>500</v>
      </c>
      <c r="F595" s="42">
        <v>207.15</v>
      </c>
      <c r="G595" s="43">
        <v>6.7</v>
      </c>
      <c r="H595" s="44">
        <f>[2]KAPAK!$O$3</f>
        <v>5</v>
      </c>
      <c r="I595" s="61">
        <v>0.01</v>
      </c>
      <c r="J595" s="46">
        <f t="shared" si="9"/>
        <v>185.44347652499999</v>
      </c>
      <c r="K595" s="47">
        <f>(J595+(J595*[2]KAPAK!$Q$3))</f>
        <v>231.80434565625001</v>
      </c>
      <c r="L595" s="521" t="s">
        <v>14</v>
      </c>
      <c r="M595" s="521" t="s">
        <v>538</v>
      </c>
    </row>
    <row r="596" spans="1:13" ht="19.5" x14ac:dyDescent="0.4">
      <c r="A596" s="22">
        <v>21083546</v>
      </c>
      <c r="B596" s="9">
        <v>8690637674259</v>
      </c>
      <c r="C596" s="40" t="s">
        <v>470</v>
      </c>
      <c r="D596" s="48">
        <v>24</v>
      </c>
      <c r="E596" s="48">
        <v>100</v>
      </c>
      <c r="F596" s="42">
        <v>22.67</v>
      </c>
      <c r="G596" s="43">
        <v>0</v>
      </c>
      <c r="H596" s="44">
        <f>[2]KAPAK!$O$3</f>
        <v>5</v>
      </c>
      <c r="I596" s="49">
        <v>0.01</v>
      </c>
      <c r="J596" s="50">
        <f t="shared" si="9"/>
        <v>21.751864999999999</v>
      </c>
      <c r="K596" s="51">
        <f>(J596+(J596*[2]KAPAK!$Q$3))</f>
        <v>27.189831249999997</v>
      </c>
      <c r="L596" s="521" t="s">
        <v>14</v>
      </c>
      <c r="M596" s="521" t="s">
        <v>538</v>
      </c>
    </row>
    <row r="597" spans="1:13" ht="19.5" x14ac:dyDescent="0.4">
      <c r="A597" s="20">
        <v>68889986</v>
      </c>
      <c r="B597" s="11">
        <v>8683130024744</v>
      </c>
      <c r="C597" s="40" t="s">
        <v>471</v>
      </c>
      <c r="D597" s="41">
        <v>12</v>
      </c>
      <c r="E597" s="41">
        <v>100</v>
      </c>
      <c r="F597" s="42">
        <v>23.58</v>
      </c>
      <c r="G597" s="43">
        <v>7</v>
      </c>
      <c r="H597" s="44">
        <f>[2]KAPAK!$O$3</f>
        <v>5</v>
      </c>
      <c r="I597" s="61">
        <v>0.01</v>
      </c>
      <c r="J597" s="50">
        <f t="shared" si="9"/>
        <v>21.041259299999997</v>
      </c>
      <c r="K597" s="47">
        <f>(J597+(J597*[2]KAPAK!$Q$3))</f>
        <v>26.301574124999995</v>
      </c>
      <c r="L597" s="521" t="s">
        <v>14</v>
      </c>
      <c r="M597" s="521" t="s">
        <v>538</v>
      </c>
    </row>
    <row r="598" spans="1:13" ht="20.25" thickBot="1" x14ac:dyDescent="0.45">
      <c r="A598" s="21">
        <v>20052925</v>
      </c>
      <c r="B598" s="15">
        <v>8690637547041</v>
      </c>
      <c r="C598" s="62" t="s">
        <v>472</v>
      </c>
      <c r="D598" s="57">
        <v>12</v>
      </c>
      <c r="E598" s="57">
        <v>153</v>
      </c>
      <c r="F598" s="42">
        <v>35.729999999999997</v>
      </c>
      <c r="G598" s="43">
        <v>9</v>
      </c>
      <c r="H598" s="44">
        <f>[2]KAPAK!$O$3</f>
        <v>5</v>
      </c>
      <c r="I598" s="58">
        <v>0.01</v>
      </c>
      <c r="J598" s="59">
        <f t="shared" si="9"/>
        <v>31.197470849999998</v>
      </c>
      <c r="K598" s="60">
        <f>(J598+(J598*[2]KAPAK!$Q$3))</f>
        <v>38.996838562499995</v>
      </c>
      <c r="L598" s="521" t="s">
        <v>14</v>
      </c>
      <c r="M598" s="521" t="s">
        <v>538</v>
      </c>
    </row>
    <row r="599" spans="1:13" ht="19.5" x14ac:dyDescent="0.4">
      <c r="A599" s="20">
        <v>67458287</v>
      </c>
      <c r="B599" s="11">
        <v>8690637861970</v>
      </c>
      <c r="C599" s="63" t="s">
        <v>473</v>
      </c>
      <c r="D599" s="41">
        <v>16</v>
      </c>
      <c r="E599" s="41">
        <v>256</v>
      </c>
      <c r="F599" s="42">
        <v>42.91</v>
      </c>
      <c r="G599" s="43">
        <v>0</v>
      </c>
      <c r="H599" s="44">
        <f>[2]KAPAK!$O$3</f>
        <v>5</v>
      </c>
      <c r="I599" s="61">
        <v>0.01</v>
      </c>
      <c r="J599" s="46">
        <f t="shared" si="9"/>
        <v>41.172145</v>
      </c>
      <c r="K599" s="47">
        <f>(J599+(J599*[2]KAPAK!$Q$3))</f>
        <v>51.465181250000001</v>
      </c>
      <c r="L599" s="521" t="s">
        <v>14</v>
      </c>
      <c r="M599" s="521" t="s">
        <v>538</v>
      </c>
    </row>
    <row r="600" spans="1:13" ht="19.5" x14ac:dyDescent="0.4">
      <c r="A600" s="22">
        <v>20052929</v>
      </c>
      <c r="B600" s="9">
        <v>8690637547089</v>
      </c>
      <c r="C600" s="40" t="s">
        <v>474</v>
      </c>
      <c r="D600" s="48">
        <v>16</v>
      </c>
      <c r="E600" s="48">
        <v>320</v>
      </c>
      <c r="F600" s="42">
        <v>59.92</v>
      </c>
      <c r="G600" s="43">
        <v>8</v>
      </c>
      <c r="H600" s="44">
        <f>[2]KAPAK!$O$3</f>
        <v>5</v>
      </c>
      <c r="I600" s="49">
        <v>0.01</v>
      </c>
      <c r="J600" s="50">
        <f t="shared" si="9"/>
        <v>52.893780800000002</v>
      </c>
      <c r="K600" s="51">
        <f>(J600+(J600*[2]KAPAK!$Q$3))</f>
        <v>66.117226000000002</v>
      </c>
      <c r="L600" s="521" t="s">
        <v>14</v>
      </c>
      <c r="M600" s="521" t="s">
        <v>538</v>
      </c>
    </row>
    <row r="601" spans="1:13" ht="19.5" x14ac:dyDescent="0.4">
      <c r="A601" s="22">
        <v>67021719</v>
      </c>
      <c r="B601" s="9">
        <v>8690637746147</v>
      </c>
      <c r="C601" s="40" t="s">
        <v>475</v>
      </c>
      <c r="D601" s="48">
        <v>12</v>
      </c>
      <c r="E601" s="48">
        <v>336</v>
      </c>
      <c r="F601" s="42">
        <v>69.34</v>
      </c>
      <c r="G601" s="43">
        <v>0</v>
      </c>
      <c r="H601" s="44">
        <f>[2]KAPAK!$O$3</f>
        <v>5</v>
      </c>
      <c r="I601" s="49">
        <v>0.01</v>
      </c>
      <c r="J601" s="50">
        <f t="shared" si="9"/>
        <v>66.53173000000001</v>
      </c>
      <c r="K601" s="51">
        <f>(J601+(J601*[2]KAPAK!$Q$3))</f>
        <v>83.16466250000002</v>
      </c>
      <c r="L601" s="521" t="s">
        <v>14</v>
      </c>
      <c r="M601" s="521" t="s">
        <v>538</v>
      </c>
    </row>
    <row r="602" spans="1:13" ht="20.25" thickBot="1" x14ac:dyDescent="0.45">
      <c r="A602" s="299">
        <v>67565711</v>
      </c>
      <c r="B602" s="19">
        <v>8690637875724</v>
      </c>
      <c r="C602" s="56" t="s">
        <v>640</v>
      </c>
      <c r="D602" s="93">
        <v>8</v>
      </c>
      <c r="E602" s="93">
        <v>512</v>
      </c>
      <c r="F602" s="42">
        <v>84.07</v>
      </c>
      <c r="G602" s="43">
        <v>12.5</v>
      </c>
      <c r="H602" s="44">
        <f>[2]KAPAK!$O$3</f>
        <v>5</v>
      </c>
      <c r="I602" s="94">
        <v>0.01</v>
      </c>
      <c r="J602" s="95">
        <f t="shared" si="9"/>
        <v>70.582019375000002</v>
      </c>
      <c r="K602" s="96">
        <f>(J602+(J602*[2]KAPAK!$Q$3))</f>
        <v>88.227524218750006</v>
      </c>
      <c r="L602" s="521" t="s">
        <v>14</v>
      </c>
      <c r="M602" s="521" t="s">
        <v>538</v>
      </c>
    </row>
    <row r="603" spans="1:13" ht="19.5" x14ac:dyDescent="0.4">
      <c r="A603" s="20">
        <v>70006868</v>
      </c>
      <c r="B603" s="11">
        <v>8690639001275</v>
      </c>
      <c r="C603" s="63" t="s">
        <v>476</v>
      </c>
      <c r="D603" s="41">
        <v>16</v>
      </c>
      <c r="E603" s="41">
        <v>153.6</v>
      </c>
      <c r="F603" s="42">
        <v>43.22</v>
      </c>
      <c r="G603" s="43">
        <v>15.5</v>
      </c>
      <c r="H603" s="44">
        <f>[2]KAPAK!$O$3</f>
        <v>5</v>
      </c>
      <c r="I603" s="61">
        <v>0.01</v>
      </c>
      <c r="J603" s="46">
        <f t="shared" si="9"/>
        <v>35.041803549999997</v>
      </c>
      <c r="K603" s="47">
        <f>(J603+(J603*[2]KAPAK!$Q$3))</f>
        <v>43.802254437499997</v>
      </c>
      <c r="L603" s="521" t="s">
        <v>14</v>
      </c>
      <c r="M603" s="521" t="s">
        <v>538</v>
      </c>
    </row>
    <row r="604" spans="1:13" ht="19.5" x14ac:dyDescent="0.4">
      <c r="A604" s="22">
        <v>70006862</v>
      </c>
      <c r="B604" s="9">
        <v>8690639001299</v>
      </c>
      <c r="C604" s="40" t="s">
        <v>477</v>
      </c>
      <c r="D604" s="48">
        <v>16</v>
      </c>
      <c r="E604" s="48">
        <v>320</v>
      </c>
      <c r="F604" s="42">
        <v>83.69</v>
      </c>
      <c r="G604" s="43">
        <v>16.5</v>
      </c>
      <c r="H604" s="44">
        <f>[2]KAPAK!$O$3</f>
        <v>5</v>
      </c>
      <c r="I604" s="49">
        <v>0.01</v>
      </c>
      <c r="J604" s="50">
        <f t="shared" si="9"/>
        <v>67.050963424999992</v>
      </c>
      <c r="K604" s="51">
        <f>(J604+(J604*[2]KAPAK!$Q$3))</f>
        <v>83.813704281249983</v>
      </c>
      <c r="L604" s="521" t="s">
        <v>14</v>
      </c>
      <c r="M604" s="521" t="s">
        <v>538</v>
      </c>
    </row>
    <row r="605" spans="1:13" ht="19.5" x14ac:dyDescent="0.4">
      <c r="A605" s="22">
        <v>67419192</v>
      </c>
      <c r="B605" s="9">
        <v>8690637855023</v>
      </c>
      <c r="C605" s="40" t="s">
        <v>478</v>
      </c>
      <c r="D605" s="48">
        <v>8</v>
      </c>
      <c r="E605" s="48">
        <v>480</v>
      </c>
      <c r="F605" s="42">
        <v>88.88</v>
      </c>
      <c r="G605" s="43">
        <v>8.5</v>
      </c>
      <c r="H605" s="44">
        <f>[2]KAPAK!$O$3</f>
        <v>5</v>
      </c>
      <c r="I605" s="49">
        <v>0.01</v>
      </c>
      <c r="J605" s="50">
        <f t="shared" si="9"/>
        <v>78.031529399999997</v>
      </c>
      <c r="K605" s="51">
        <f>(J605+(J605*[2]KAPAK!$Q$3))</f>
        <v>97.539411749999999</v>
      </c>
      <c r="L605" s="521" t="s">
        <v>14</v>
      </c>
      <c r="M605" s="521" t="s">
        <v>538</v>
      </c>
    </row>
    <row r="606" spans="1:13" ht="20.25" thickBot="1" x14ac:dyDescent="0.45">
      <c r="A606" s="21">
        <v>68942164</v>
      </c>
      <c r="B606" s="15">
        <v>8683130028681</v>
      </c>
      <c r="C606" s="62" t="s">
        <v>479</v>
      </c>
      <c r="D606" s="57">
        <v>16</v>
      </c>
      <c r="E606" s="57">
        <v>204</v>
      </c>
      <c r="F606" s="42">
        <v>77</v>
      </c>
      <c r="G606" s="43">
        <v>33</v>
      </c>
      <c r="H606" s="44">
        <f>[2]KAPAK!$O$3</f>
        <v>5</v>
      </c>
      <c r="I606" s="58">
        <v>0.01</v>
      </c>
      <c r="J606" s="59">
        <f t="shared" si="9"/>
        <v>49.500605</v>
      </c>
      <c r="K606" s="60">
        <f>(J606+(J606*[2]KAPAK!$Q$3))</f>
        <v>61.875756250000002</v>
      </c>
      <c r="L606" s="521" t="s">
        <v>14</v>
      </c>
      <c r="M606" s="521" t="s">
        <v>538</v>
      </c>
    </row>
    <row r="607" spans="1:13" ht="19.5" x14ac:dyDescent="0.4">
      <c r="A607" s="20">
        <v>67460699</v>
      </c>
      <c r="B607" s="11">
        <v>8690637689802</v>
      </c>
      <c r="C607" s="63" t="s">
        <v>480</v>
      </c>
      <c r="D607" s="41">
        <v>16</v>
      </c>
      <c r="E607" s="41">
        <v>153</v>
      </c>
      <c r="F607" s="42">
        <v>52.27</v>
      </c>
      <c r="G607" s="43">
        <v>14</v>
      </c>
      <c r="H607" s="44">
        <f>[2]KAPAK!$O$3</f>
        <v>5</v>
      </c>
      <c r="I607" s="61">
        <v>0.01</v>
      </c>
      <c r="J607" s="46">
        <f t="shared" si="9"/>
        <v>43.131635900000006</v>
      </c>
      <c r="K607" s="47">
        <f>(J607+(J607*[2]KAPAK!$Q$3))</f>
        <v>53.914544875000004</v>
      </c>
      <c r="L607" s="521" t="s">
        <v>14</v>
      </c>
      <c r="M607" s="521" t="s">
        <v>538</v>
      </c>
    </row>
    <row r="608" spans="1:13" ht="20.25" thickBot="1" x14ac:dyDescent="0.45">
      <c r="A608" s="21">
        <v>67464015</v>
      </c>
      <c r="B608" s="15">
        <v>8690637862694</v>
      </c>
      <c r="C608" s="62" t="s">
        <v>481</v>
      </c>
      <c r="D608" s="57">
        <v>16</v>
      </c>
      <c r="E608" s="57">
        <v>153</v>
      </c>
      <c r="F608" s="42">
        <v>52.27</v>
      </c>
      <c r="G608" s="43">
        <v>14</v>
      </c>
      <c r="H608" s="44">
        <f>[2]KAPAK!$O$3</f>
        <v>5</v>
      </c>
      <c r="I608" s="58">
        <v>0.01</v>
      </c>
      <c r="J608" s="59">
        <f t="shared" si="9"/>
        <v>43.131635900000006</v>
      </c>
      <c r="K608" s="60">
        <f>(J608+(J608*[2]KAPAK!$Q$3))</f>
        <v>53.914544875000004</v>
      </c>
      <c r="L608" s="521" t="s">
        <v>14</v>
      </c>
      <c r="M608" s="521" t="s">
        <v>538</v>
      </c>
    </row>
    <row r="609" spans="1:13" ht="19.5" x14ac:dyDescent="0.4">
      <c r="A609" s="20">
        <v>70006863</v>
      </c>
      <c r="B609" s="11">
        <v>8690639001312</v>
      </c>
      <c r="C609" s="63" t="s">
        <v>482</v>
      </c>
      <c r="D609" s="41">
        <v>16</v>
      </c>
      <c r="E609" s="41">
        <v>153</v>
      </c>
      <c r="F609" s="42">
        <v>43.22</v>
      </c>
      <c r="G609" s="43">
        <v>15.5</v>
      </c>
      <c r="H609" s="44">
        <f>[2]KAPAK!$O$3</f>
        <v>5</v>
      </c>
      <c r="I609" s="61">
        <v>0.01</v>
      </c>
      <c r="J609" s="46">
        <f t="shared" si="9"/>
        <v>35.041803549999997</v>
      </c>
      <c r="K609" s="47">
        <f>(J609+(J609*[2]KAPAK!$Q$3))</f>
        <v>43.802254437499997</v>
      </c>
      <c r="L609" s="521" t="s">
        <v>14</v>
      </c>
      <c r="M609" s="521" t="s">
        <v>538</v>
      </c>
    </row>
    <row r="610" spans="1:13" ht="19.5" x14ac:dyDescent="0.4">
      <c r="A610" s="20">
        <v>67460698</v>
      </c>
      <c r="B610" s="11">
        <v>8690637689826</v>
      </c>
      <c r="C610" s="63" t="s">
        <v>483</v>
      </c>
      <c r="D610" s="41">
        <v>16</v>
      </c>
      <c r="E610" s="41">
        <v>320</v>
      </c>
      <c r="F610" s="42">
        <v>100.29</v>
      </c>
      <c r="G610" s="43">
        <v>16.5</v>
      </c>
      <c r="H610" s="44">
        <f>[2]KAPAK!$O$3</f>
        <v>5</v>
      </c>
      <c r="I610" s="61">
        <v>0.01</v>
      </c>
      <c r="J610" s="46">
        <f t="shared" si="9"/>
        <v>80.350592925000015</v>
      </c>
      <c r="K610" s="47">
        <f>(J610+(J610*[2]KAPAK!$Q$3))</f>
        <v>100.43824115625002</v>
      </c>
      <c r="L610" s="521" t="s">
        <v>14</v>
      </c>
      <c r="M610" s="521" t="s">
        <v>538</v>
      </c>
    </row>
    <row r="611" spans="1:13" ht="19.5" x14ac:dyDescent="0.4">
      <c r="A611" s="22">
        <v>67463551</v>
      </c>
      <c r="B611" s="9">
        <v>8690637862687</v>
      </c>
      <c r="C611" s="40" t="s">
        <v>484</v>
      </c>
      <c r="D611" s="48">
        <v>16</v>
      </c>
      <c r="E611" s="48">
        <v>320</v>
      </c>
      <c r="F611" s="42">
        <v>100.29</v>
      </c>
      <c r="G611" s="43">
        <v>16.5</v>
      </c>
      <c r="H611" s="44">
        <f>[2]KAPAK!$O$3</f>
        <v>5</v>
      </c>
      <c r="I611" s="49">
        <v>0.01</v>
      </c>
      <c r="J611" s="50">
        <f t="shared" si="9"/>
        <v>80.350592925000015</v>
      </c>
      <c r="K611" s="51">
        <f>(J611+(J611*[2]KAPAK!$Q$3))</f>
        <v>100.43824115625002</v>
      </c>
      <c r="L611" s="521" t="s">
        <v>14</v>
      </c>
      <c r="M611" s="521" t="s">
        <v>538</v>
      </c>
    </row>
    <row r="612" spans="1:13" ht="19.5" x14ac:dyDescent="0.4">
      <c r="A612" s="22">
        <v>70006864</v>
      </c>
      <c r="B612" s="9">
        <v>8690639001336</v>
      </c>
      <c r="C612" s="99" t="s">
        <v>485</v>
      </c>
      <c r="D612" s="52">
        <v>16</v>
      </c>
      <c r="E612" s="52">
        <v>320</v>
      </c>
      <c r="F612" s="42">
        <v>83.69</v>
      </c>
      <c r="G612" s="43">
        <v>16.5</v>
      </c>
      <c r="H612" s="44">
        <f>[2]KAPAK!$O$3</f>
        <v>5</v>
      </c>
      <c r="I612" s="53">
        <v>0.01</v>
      </c>
      <c r="J612" s="54">
        <f t="shared" si="9"/>
        <v>67.050963424999992</v>
      </c>
      <c r="K612" s="51">
        <f>(J612+(J612*[2]KAPAK!$Q$3))</f>
        <v>83.813704281249983</v>
      </c>
      <c r="L612" s="521" t="s">
        <v>14</v>
      </c>
      <c r="M612" s="521" t="s">
        <v>538</v>
      </c>
    </row>
    <row r="613" spans="1:13" ht="19.5" x14ac:dyDescent="0.4">
      <c r="A613" s="22">
        <v>20052923</v>
      </c>
      <c r="B613" s="9">
        <v>8690637547027</v>
      </c>
      <c r="C613" s="40" t="s">
        <v>486</v>
      </c>
      <c r="D613" s="48">
        <v>12</v>
      </c>
      <c r="E613" s="48">
        <v>50</v>
      </c>
      <c r="F613" s="42">
        <v>25.62</v>
      </c>
      <c r="G613" s="43">
        <v>10.5</v>
      </c>
      <c r="H613" s="44">
        <f>[2]KAPAK!$O$3</f>
        <v>5</v>
      </c>
      <c r="I613" s="49">
        <v>0.01</v>
      </c>
      <c r="J613" s="50">
        <f t="shared" si="9"/>
        <v>22.001239049999999</v>
      </c>
      <c r="K613" s="51">
        <f>(J613+(J613*[2]KAPAK!$Q$3))</f>
        <v>27.501548812499998</v>
      </c>
      <c r="L613" s="521" t="s">
        <v>14</v>
      </c>
      <c r="M613" s="521" t="s">
        <v>538</v>
      </c>
    </row>
    <row r="614" spans="1:13" ht="19.5" x14ac:dyDescent="0.4">
      <c r="A614" s="22">
        <v>70003580</v>
      </c>
      <c r="B614" s="9">
        <v>8690639000650</v>
      </c>
      <c r="C614" s="40" t="s">
        <v>487</v>
      </c>
      <c r="D614" s="48">
        <v>12</v>
      </c>
      <c r="E614" s="48">
        <v>50</v>
      </c>
      <c r="F614" s="42">
        <v>33.78</v>
      </c>
      <c r="G614" s="43">
        <v>13</v>
      </c>
      <c r="H614" s="44">
        <f>[2]KAPAK!$O$3</f>
        <v>5</v>
      </c>
      <c r="I614" s="49">
        <v>0.01</v>
      </c>
      <c r="J614" s="50">
        <f t="shared" si="9"/>
        <v>28.198361700000003</v>
      </c>
      <c r="K614" s="51">
        <f>(J614+(J614*[2]KAPAK!$Q$3))</f>
        <v>35.247952125000005</v>
      </c>
      <c r="L614" s="521" t="s">
        <v>14</v>
      </c>
      <c r="M614" s="521" t="s">
        <v>538</v>
      </c>
    </row>
    <row r="615" spans="1:13" ht="19.5" x14ac:dyDescent="0.4">
      <c r="A615" s="22">
        <v>70001159</v>
      </c>
      <c r="B615" s="9">
        <v>8690639321106</v>
      </c>
      <c r="C615" s="40" t="s">
        <v>488</v>
      </c>
      <c r="D615" s="48">
        <v>12</v>
      </c>
      <c r="E615" s="48">
        <v>50</v>
      </c>
      <c r="F615" s="42">
        <v>33.78</v>
      </c>
      <c r="G615" s="43">
        <v>13</v>
      </c>
      <c r="H615" s="44">
        <f>[2]KAPAK!$O$3</f>
        <v>5</v>
      </c>
      <c r="I615" s="49">
        <v>0.01</v>
      </c>
      <c r="J615" s="50">
        <f t="shared" si="9"/>
        <v>28.198361700000003</v>
      </c>
      <c r="K615" s="47">
        <f>(J615+(J615*[2]KAPAK!$Q$3))</f>
        <v>35.247952125000005</v>
      </c>
      <c r="L615" s="521" t="s">
        <v>14</v>
      </c>
      <c r="M615" s="521" t="s">
        <v>538</v>
      </c>
    </row>
    <row r="616" spans="1:13" ht="19.5" x14ac:dyDescent="0.4">
      <c r="A616" s="22">
        <v>67493978</v>
      </c>
      <c r="B616" s="9">
        <v>8690637867200</v>
      </c>
      <c r="C616" s="40" t="s">
        <v>489</v>
      </c>
      <c r="D616" s="48">
        <v>12</v>
      </c>
      <c r="E616" s="48">
        <v>50</v>
      </c>
      <c r="F616" s="42">
        <v>37.35</v>
      </c>
      <c r="G616" s="43">
        <v>7</v>
      </c>
      <c r="H616" s="44">
        <f>[2]KAPAK!$O$3</f>
        <v>5</v>
      </c>
      <c r="I616" s="49">
        <v>0.01</v>
      </c>
      <c r="J616" s="50">
        <f t="shared" si="9"/>
        <v>33.328712250000002</v>
      </c>
      <c r="K616" s="47">
        <f>(J616+(J616*[2]KAPAK!$Q$3))</f>
        <v>41.660890312500001</v>
      </c>
      <c r="L616" s="521" t="s">
        <v>14</v>
      </c>
      <c r="M616" s="521" t="s">
        <v>538</v>
      </c>
    </row>
    <row r="617" spans="1:13" ht="19.5" x14ac:dyDescent="0.4">
      <c r="A617" s="28">
        <v>20052927</v>
      </c>
      <c r="B617" s="29">
        <v>8690637547065</v>
      </c>
      <c r="C617" s="40" t="s">
        <v>490</v>
      </c>
      <c r="D617" s="80">
        <v>6</v>
      </c>
      <c r="E617" s="80">
        <v>200</v>
      </c>
      <c r="F617" s="42">
        <v>74.06</v>
      </c>
      <c r="G617" s="43">
        <v>6.5</v>
      </c>
      <c r="H617" s="44">
        <f>[2]KAPAK!$O$3</f>
        <v>5</v>
      </c>
      <c r="I617" s="83">
        <v>0.01</v>
      </c>
      <c r="J617" s="84">
        <f t="shared" si="9"/>
        <v>66.441632949999999</v>
      </c>
      <c r="K617" s="85">
        <f>(J617+(J617*[2]KAPAK!$Q$3))</f>
        <v>83.052041187499995</v>
      </c>
      <c r="L617" s="521" t="s">
        <v>14</v>
      </c>
      <c r="M617" s="521" t="s">
        <v>538</v>
      </c>
    </row>
    <row r="618" spans="1:13" ht="19.5" x14ac:dyDescent="0.4">
      <c r="A618" s="364">
        <v>70003656</v>
      </c>
      <c r="B618" s="370">
        <v>8690639320284</v>
      </c>
      <c r="C618" s="87" t="s">
        <v>491</v>
      </c>
      <c r="D618" s="75">
        <v>6</v>
      </c>
      <c r="E618" s="75">
        <v>200</v>
      </c>
      <c r="F618" s="42">
        <v>108.9</v>
      </c>
      <c r="G618" s="43">
        <v>16</v>
      </c>
      <c r="H618" s="44">
        <f>[2]KAPAK!$O$3</f>
        <v>5</v>
      </c>
      <c r="I618" s="433">
        <v>0.01</v>
      </c>
      <c r="J618" s="446">
        <f t="shared" si="9"/>
        <v>87.771221999999995</v>
      </c>
      <c r="K618" s="452">
        <f>(J618+(J618*[2]KAPAK!$Q$3))</f>
        <v>109.71402749999999</v>
      </c>
      <c r="L618" s="521" t="s">
        <v>14</v>
      </c>
      <c r="M618" s="521" t="s">
        <v>538</v>
      </c>
    </row>
    <row r="619" spans="1:13" ht="19.5" x14ac:dyDescent="0.4">
      <c r="A619" s="358">
        <v>70003657</v>
      </c>
      <c r="B619" s="365">
        <v>8690639320451</v>
      </c>
      <c r="C619" s="99" t="s">
        <v>492</v>
      </c>
      <c r="D619" s="404">
        <v>6</v>
      </c>
      <c r="E619" s="404">
        <v>200</v>
      </c>
      <c r="F619" s="42">
        <v>108.9</v>
      </c>
      <c r="G619" s="43">
        <v>16</v>
      </c>
      <c r="H619" s="44">
        <f>[2]KAPAK!$O$3</f>
        <v>5</v>
      </c>
      <c r="I619" s="83">
        <v>0.01</v>
      </c>
      <c r="J619" s="438">
        <f t="shared" si="9"/>
        <v>87.771221999999995</v>
      </c>
      <c r="K619" s="450">
        <f>(J619+(J619*[2]KAPAK!$Q$3))</f>
        <v>109.71402749999999</v>
      </c>
      <c r="L619" s="521" t="s">
        <v>14</v>
      </c>
      <c r="M619" s="521" t="s">
        <v>538</v>
      </c>
    </row>
    <row r="620" spans="1:13" ht="19.5" x14ac:dyDescent="0.4">
      <c r="A620" s="28">
        <v>67493976</v>
      </c>
      <c r="B620" s="29">
        <v>8690637867194</v>
      </c>
      <c r="C620" s="79" t="s">
        <v>493</v>
      </c>
      <c r="D620" s="80">
        <v>6</v>
      </c>
      <c r="E620" s="80">
        <v>200</v>
      </c>
      <c r="F620" s="42">
        <v>125.89</v>
      </c>
      <c r="G620" s="43">
        <v>14</v>
      </c>
      <c r="H620" s="44">
        <f>[2]KAPAK!$O$3</f>
        <v>5</v>
      </c>
      <c r="I620" s="83">
        <v>0.01</v>
      </c>
      <c r="J620" s="84">
        <f t="shared" si="9"/>
        <v>103.8806513</v>
      </c>
      <c r="K620" s="85">
        <f>(J620+(J620*[2]KAPAK!$Q$3))</f>
        <v>129.850814125</v>
      </c>
      <c r="L620" s="521" t="s">
        <v>14</v>
      </c>
      <c r="M620" s="521" t="s">
        <v>538</v>
      </c>
    </row>
    <row r="621" spans="1:13" ht="19.5" x14ac:dyDescent="0.4">
      <c r="A621" s="28">
        <v>68726020</v>
      </c>
      <c r="B621" s="29">
        <v>8683130002582</v>
      </c>
      <c r="C621" s="79" t="s">
        <v>494</v>
      </c>
      <c r="D621" s="80">
        <v>24</v>
      </c>
      <c r="E621" s="80">
        <v>2</v>
      </c>
      <c r="F621" s="42">
        <v>2</v>
      </c>
      <c r="G621" s="43">
        <v>39</v>
      </c>
      <c r="H621" s="44">
        <f>[2]KAPAK!$O$3</f>
        <v>5</v>
      </c>
      <c r="I621" s="83">
        <v>0.01</v>
      </c>
      <c r="J621" s="84">
        <f t="shared" si="9"/>
        <v>1.17059</v>
      </c>
      <c r="K621" s="85">
        <f>(J621+(J621*[2]KAPAK!$Q$3))</f>
        <v>1.4632375</v>
      </c>
      <c r="L621" s="521" t="s">
        <v>14</v>
      </c>
      <c r="M621" s="521" t="s">
        <v>538</v>
      </c>
    </row>
    <row r="622" spans="1:13" ht="19.5" x14ac:dyDescent="0.4">
      <c r="A622" s="26">
        <v>68709387</v>
      </c>
      <c r="B622" s="27">
        <v>8683130004623</v>
      </c>
      <c r="C622" s="81" t="s">
        <v>495</v>
      </c>
      <c r="D622" s="82">
        <v>24</v>
      </c>
      <c r="E622" s="82">
        <v>2</v>
      </c>
      <c r="F622" s="42">
        <v>2</v>
      </c>
      <c r="G622" s="43">
        <v>39</v>
      </c>
      <c r="H622" s="44">
        <f>[2]KAPAK!$O$3</f>
        <v>5</v>
      </c>
      <c r="I622" s="76">
        <v>0.01</v>
      </c>
      <c r="J622" s="77">
        <f t="shared" si="9"/>
        <v>1.17059</v>
      </c>
      <c r="K622" s="78">
        <f>(J622+(J622*[2]KAPAK!$Q$3))</f>
        <v>1.4632375</v>
      </c>
      <c r="L622" s="521" t="s">
        <v>14</v>
      </c>
      <c r="M622" s="521" t="s">
        <v>538</v>
      </c>
    </row>
    <row r="623" spans="1:13" ht="19.5" x14ac:dyDescent="0.4">
      <c r="A623" s="28">
        <v>68682798</v>
      </c>
      <c r="B623" s="29">
        <v>8683130002599</v>
      </c>
      <c r="C623" s="79" t="s">
        <v>496</v>
      </c>
      <c r="D623" s="80">
        <v>12</v>
      </c>
      <c r="E623" s="80">
        <v>19</v>
      </c>
      <c r="F623" s="42">
        <v>17.940000000000001</v>
      </c>
      <c r="G623" s="43">
        <v>33</v>
      </c>
      <c r="H623" s="44">
        <f>[2]KAPAK!$O$3</f>
        <v>5</v>
      </c>
      <c r="I623" s="83">
        <v>0.01</v>
      </c>
      <c r="J623" s="84">
        <f t="shared" si="9"/>
        <v>11.5329981</v>
      </c>
      <c r="K623" s="78">
        <f>(J623+(J623*[2]KAPAK!$Q$3))</f>
        <v>14.416247625</v>
      </c>
      <c r="L623" s="521" t="s">
        <v>14</v>
      </c>
      <c r="M623" s="521" t="s">
        <v>538</v>
      </c>
    </row>
    <row r="624" spans="1:13" ht="19.5" x14ac:dyDescent="0.4">
      <c r="A624" s="28">
        <v>68709385</v>
      </c>
      <c r="B624" s="29">
        <v>8683130004630</v>
      </c>
      <c r="C624" s="79" t="s">
        <v>497</v>
      </c>
      <c r="D624" s="80">
        <v>12</v>
      </c>
      <c r="E624" s="80">
        <v>19</v>
      </c>
      <c r="F624" s="42">
        <v>17.940000000000001</v>
      </c>
      <c r="G624" s="43">
        <v>33</v>
      </c>
      <c r="H624" s="44">
        <f>[2]KAPAK!$O$3</f>
        <v>5</v>
      </c>
      <c r="I624" s="83">
        <v>0.01</v>
      </c>
      <c r="J624" s="84">
        <f t="shared" si="9"/>
        <v>11.5329981</v>
      </c>
      <c r="K624" s="78">
        <f>(J624+(J624*[2]KAPAK!$Q$3))</f>
        <v>14.416247625</v>
      </c>
      <c r="L624" s="521" t="s">
        <v>14</v>
      </c>
      <c r="M624" s="521" t="s">
        <v>538</v>
      </c>
    </row>
    <row r="625" spans="1:13" ht="19.5" x14ac:dyDescent="0.4">
      <c r="A625" s="28">
        <v>68699262</v>
      </c>
      <c r="B625" s="29">
        <v>8683130004319</v>
      </c>
      <c r="C625" s="79" t="s">
        <v>498</v>
      </c>
      <c r="D625" s="80">
        <v>120</v>
      </c>
      <c r="E625" s="80">
        <v>18</v>
      </c>
      <c r="F625" s="42">
        <v>4.8600000000000003</v>
      </c>
      <c r="G625" s="43">
        <v>38.5</v>
      </c>
      <c r="H625" s="44">
        <f>[2]KAPAK!$O$3</f>
        <v>5</v>
      </c>
      <c r="I625" s="83">
        <v>0.01</v>
      </c>
      <c r="J625" s="84">
        <f t="shared" si="9"/>
        <v>2.8678495500000003</v>
      </c>
      <c r="K625" s="78">
        <f>(J625+(J625*[2]KAPAK!$Q$3))</f>
        <v>3.5848119375000005</v>
      </c>
      <c r="L625" s="521" t="s">
        <v>14</v>
      </c>
      <c r="M625" s="521" t="s">
        <v>538</v>
      </c>
    </row>
    <row r="626" spans="1:13" ht="20.25" thickBot="1" x14ac:dyDescent="0.45">
      <c r="A626" s="26">
        <v>68699260</v>
      </c>
      <c r="B626" s="27">
        <v>8683130004302</v>
      </c>
      <c r="C626" s="81" t="s">
        <v>499</v>
      </c>
      <c r="D626" s="82">
        <v>12</v>
      </c>
      <c r="E626" s="82">
        <v>90</v>
      </c>
      <c r="F626" s="42">
        <v>22.34</v>
      </c>
      <c r="G626" s="43">
        <v>31</v>
      </c>
      <c r="H626" s="44">
        <f>[2]KAPAK!$O$3</f>
        <v>5</v>
      </c>
      <c r="I626" s="76">
        <v>0.01</v>
      </c>
      <c r="J626" s="77">
        <f t="shared" si="9"/>
        <v>14.790308700000001</v>
      </c>
      <c r="K626" s="78">
        <f>(J626+(J626*[2]KAPAK!$Q$3))</f>
        <v>18.487885875</v>
      </c>
      <c r="L626" s="521" t="s">
        <v>14</v>
      </c>
      <c r="M626" s="521" t="s">
        <v>538</v>
      </c>
    </row>
    <row r="627" spans="1:13" ht="19.5" x14ac:dyDescent="0.4">
      <c r="A627" s="360">
        <v>21029756</v>
      </c>
      <c r="B627" s="17">
        <v>8690637055003</v>
      </c>
      <c r="C627" s="88" t="s">
        <v>500</v>
      </c>
      <c r="D627" s="89">
        <v>12</v>
      </c>
      <c r="E627" s="89">
        <v>20</v>
      </c>
      <c r="F627" s="42">
        <v>29.65</v>
      </c>
      <c r="G627" s="43">
        <v>34</v>
      </c>
      <c r="H627" s="44">
        <f>[2]KAPAK!$O$3</f>
        <v>5</v>
      </c>
      <c r="I627" s="90">
        <v>0.01</v>
      </c>
      <c r="J627" s="91">
        <f t="shared" si="9"/>
        <v>18.776455500000001</v>
      </c>
      <c r="K627" s="92">
        <f>(J627+(J627*[2]KAPAK!$Q$3))</f>
        <v>23.470569375</v>
      </c>
      <c r="L627" s="521" t="s">
        <v>14</v>
      </c>
      <c r="M627" s="521" t="s">
        <v>538</v>
      </c>
    </row>
    <row r="628" spans="1:13" ht="19.5" x14ac:dyDescent="0.4">
      <c r="A628" s="24">
        <v>68556457</v>
      </c>
      <c r="B628" s="25">
        <v>8690637992032</v>
      </c>
      <c r="C628" s="99" t="s">
        <v>501</v>
      </c>
      <c r="D628" s="52">
        <v>12</v>
      </c>
      <c r="E628" s="52">
        <v>30</v>
      </c>
      <c r="F628" s="42">
        <v>29.65</v>
      </c>
      <c r="G628" s="43">
        <v>34</v>
      </c>
      <c r="H628" s="44">
        <f>[2]KAPAK!$O$3</f>
        <v>5</v>
      </c>
      <c r="I628" s="53">
        <v>0.01</v>
      </c>
      <c r="J628" s="54">
        <f t="shared" si="9"/>
        <v>18.776455500000001</v>
      </c>
      <c r="K628" s="55">
        <f>(J628+(J628*[2]KAPAK!$Q$3))</f>
        <v>23.470569375</v>
      </c>
      <c r="L628" s="521" t="s">
        <v>14</v>
      </c>
      <c r="M628" s="521" t="s">
        <v>538</v>
      </c>
    </row>
    <row r="629" spans="1:13" ht="19.5" x14ac:dyDescent="0.4">
      <c r="A629" s="24">
        <v>20032425</v>
      </c>
      <c r="B629" s="25">
        <v>8690637054983</v>
      </c>
      <c r="C629" s="99" t="s">
        <v>502</v>
      </c>
      <c r="D629" s="52">
        <v>12</v>
      </c>
      <c r="E629" s="52">
        <v>20</v>
      </c>
      <c r="F629" s="42">
        <v>29.65</v>
      </c>
      <c r="G629" s="43">
        <v>34</v>
      </c>
      <c r="H629" s="44">
        <f>[2]KAPAK!$O$3</f>
        <v>5</v>
      </c>
      <c r="I629" s="53">
        <v>0.01</v>
      </c>
      <c r="J629" s="54">
        <f t="shared" si="9"/>
        <v>18.776455500000001</v>
      </c>
      <c r="K629" s="55">
        <f>(J629+(J629*[2]KAPAK!$Q$3))</f>
        <v>23.470569375</v>
      </c>
      <c r="L629" s="521" t="s">
        <v>14</v>
      </c>
      <c r="M629" s="521" t="s">
        <v>538</v>
      </c>
    </row>
    <row r="630" spans="1:13" ht="20.25" thickBot="1" x14ac:dyDescent="0.45">
      <c r="A630" s="21">
        <v>67160704</v>
      </c>
      <c r="B630" s="15">
        <v>8690637819971</v>
      </c>
      <c r="C630" s="62" t="s">
        <v>503</v>
      </c>
      <c r="D630" s="57">
        <v>12</v>
      </c>
      <c r="E630" s="57">
        <v>20</v>
      </c>
      <c r="F630" s="42">
        <v>29.65</v>
      </c>
      <c r="G630" s="43">
        <v>34</v>
      </c>
      <c r="H630" s="44">
        <f>[2]KAPAK!$O$3</f>
        <v>5</v>
      </c>
      <c r="I630" s="58">
        <v>0.01</v>
      </c>
      <c r="J630" s="59">
        <f t="shared" si="9"/>
        <v>18.776455500000001</v>
      </c>
      <c r="K630" s="60">
        <f>(J630+(J630*[2]KAPAK!$Q$3))</f>
        <v>23.470569375</v>
      </c>
      <c r="L630" s="521" t="s">
        <v>14</v>
      </c>
      <c r="M630" s="521" t="s">
        <v>538</v>
      </c>
    </row>
    <row r="631" spans="1:13" ht="20.25" thickBot="1" x14ac:dyDescent="0.45">
      <c r="A631" s="21">
        <v>20077260</v>
      </c>
      <c r="B631" s="15">
        <v>8690637563508</v>
      </c>
      <c r="C631" s="62" t="s">
        <v>504</v>
      </c>
      <c r="D631" s="57">
        <v>12</v>
      </c>
      <c r="E631" s="57">
        <v>20</v>
      </c>
      <c r="F631" s="335">
        <v>29.65</v>
      </c>
      <c r="G631" s="420">
        <v>34</v>
      </c>
      <c r="H631" s="338">
        <f>[2]KAPAK!$O$3</f>
        <v>5</v>
      </c>
      <c r="I631" s="58">
        <v>0.01</v>
      </c>
      <c r="J631" s="59">
        <f t="shared" si="9"/>
        <v>18.776455500000001</v>
      </c>
      <c r="K631" s="60">
        <f>(J631+(J631*[2]KAPAK!$Q$3))</f>
        <v>23.470569375</v>
      </c>
      <c r="L631" s="521" t="s">
        <v>14</v>
      </c>
      <c r="M631" s="521" t="s">
        <v>538</v>
      </c>
    </row>
    <row r="632" spans="1:13" ht="20.25" thickBot="1" x14ac:dyDescent="0.45">
      <c r="A632" s="22">
        <v>67681149</v>
      </c>
      <c r="B632" s="9">
        <v>8690637891083</v>
      </c>
      <c r="C632" s="40" t="s">
        <v>505</v>
      </c>
      <c r="D632" s="48">
        <v>12</v>
      </c>
      <c r="E632" s="48">
        <v>20</v>
      </c>
      <c r="F632" s="335">
        <v>29.65</v>
      </c>
      <c r="G632" s="420">
        <v>34</v>
      </c>
      <c r="H632" s="338">
        <f>[2]KAPAK!$O$3</f>
        <v>5</v>
      </c>
      <c r="I632" s="49">
        <v>0.01</v>
      </c>
      <c r="J632" s="50">
        <f t="shared" si="9"/>
        <v>18.776455500000001</v>
      </c>
      <c r="K632" s="51">
        <f>(J632+(J632*[2]KAPAK!$Q$3))</f>
        <v>23.470569375</v>
      </c>
      <c r="L632" s="521" t="s">
        <v>14</v>
      </c>
      <c r="M632" s="521" t="s">
        <v>538</v>
      </c>
    </row>
    <row r="633" spans="1:13" ht="20.25" thickBot="1" x14ac:dyDescent="0.45">
      <c r="A633" s="21">
        <v>70006854</v>
      </c>
      <c r="B633" s="15">
        <v>8690639002319</v>
      </c>
      <c r="C633" s="62" t="s">
        <v>506</v>
      </c>
      <c r="D633" s="57">
        <v>12</v>
      </c>
      <c r="E633" s="57">
        <v>50</v>
      </c>
      <c r="F633" s="335">
        <v>29.65</v>
      </c>
      <c r="G633" s="420">
        <v>34</v>
      </c>
      <c r="H633" s="338">
        <f>[2]KAPAK!$O$3</f>
        <v>5</v>
      </c>
      <c r="I633" s="58">
        <v>0.01</v>
      </c>
      <c r="J633" s="59">
        <f t="shared" si="9"/>
        <v>18.776455500000001</v>
      </c>
      <c r="K633" s="60">
        <f>(J633+(J633*[2]KAPAK!$Q$3))</f>
        <v>23.470569375</v>
      </c>
      <c r="L633" s="521" t="s">
        <v>14</v>
      </c>
      <c r="M633" s="521" t="s">
        <v>538</v>
      </c>
    </row>
    <row r="634" spans="1:13" ht="20.25" thickBot="1" x14ac:dyDescent="0.45">
      <c r="A634" s="21">
        <v>70021056</v>
      </c>
      <c r="B634" s="15">
        <v>8690637019463</v>
      </c>
      <c r="C634" s="62" t="s">
        <v>507</v>
      </c>
      <c r="D634" s="57">
        <v>12</v>
      </c>
      <c r="E634" s="57">
        <v>30</v>
      </c>
      <c r="F634" s="335">
        <v>29.65</v>
      </c>
      <c r="G634" s="420">
        <v>34</v>
      </c>
      <c r="H634" s="338">
        <f>[2]KAPAK!$O$3</f>
        <v>5</v>
      </c>
      <c r="I634" s="58">
        <v>0.01</v>
      </c>
      <c r="J634" s="59">
        <f t="shared" si="9"/>
        <v>18.776455500000001</v>
      </c>
      <c r="K634" s="60">
        <f>(J634+(J634*[2]KAPAK!$Q$3))</f>
        <v>23.470569375</v>
      </c>
      <c r="L634" s="521" t="s">
        <v>14</v>
      </c>
      <c r="M634" s="521" t="s">
        <v>538</v>
      </c>
    </row>
    <row r="635" spans="1:13" ht="20.25" thickBot="1" x14ac:dyDescent="0.45">
      <c r="A635" s="22">
        <v>20022117</v>
      </c>
      <c r="B635" s="9">
        <v>8690637035043</v>
      </c>
      <c r="C635" s="63" t="s">
        <v>508</v>
      </c>
      <c r="D635" s="48">
        <v>12</v>
      </c>
      <c r="E635" s="48">
        <v>40</v>
      </c>
      <c r="F635" s="335">
        <v>29.65</v>
      </c>
      <c r="G635" s="420">
        <v>34</v>
      </c>
      <c r="H635" s="338">
        <f>[2]KAPAK!$O$3</f>
        <v>5</v>
      </c>
      <c r="I635" s="49">
        <v>0.01</v>
      </c>
      <c r="J635" s="50">
        <f t="shared" si="9"/>
        <v>18.776455500000001</v>
      </c>
      <c r="K635" s="51">
        <f>(J635+(J635*[2]KAPAK!$Q$3))</f>
        <v>23.470569375</v>
      </c>
      <c r="L635" s="521" t="s">
        <v>14</v>
      </c>
      <c r="M635" s="521" t="s">
        <v>538</v>
      </c>
    </row>
    <row r="636" spans="1:13" ht="20.25" thickBot="1" x14ac:dyDescent="0.45">
      <c r="A636" s="21">
        <v>68284970</v>
      </c>
      <c r="B636" s="15">
        <v>8690637960086</v>
      </c>
      <c r="C636" s="62" t="s">
        <v>509</v>
      </c>
      <c r="D636" s="57">
        <v>12</v>
      </c>
      <c r="E636" s="57">
        <v>36</v>
      </c>
      <c r="F636" s="335">
        <v>32.39</v>
      </c>
      <c r="G636" s="420">
        <v>39.6</v>
      </c>
      <c r="H636" s="338">
        <f>[2]KAPAK!$O$3</f>
        <v>5</v>
      </c>
      <c r="I636" s="58">
        <v>0.01</v>
      </c>
      <c r="J636" s="59">
        <f t="shared" si="9"/>
        <v>18.771235819999998</v>
      </c>
      <c r="K636" s="60">
        <f>(J636+(J636*[2]KAPAK!$Q$3))</f>
        <v>23.464044774999998</v>
      </c>
      <c r="L636" s="521" t="s">
        <v>14</v>
      </c>
      <c r="M636" s="521" t="s">
        <v>538</v>
      </c>
    </row>
    <row r="637" spans="1:13" ht="20.25" thickBot="1" x14ac:dyDescent="0.45">
      <c r="A637" s="20">
        <v>68284972</v>
      </c>
      <c r="B637" s="11">
        <v>8690637960062</v>
      </c>
      <c r="C637" s="62" t="s">
        <v>510</v>
      </c>
      <c r="D637" s="48">
        <v>12</v>
      </c>
      <c r="E637" s="48">
        <v>36</v>
      </c>
      <c r="F637" s="335">
        <v>32.39</v>
      </c>
      <c r="G637" s="420">
        <v>39.6</v>
      </c>
      <c r="H637" s="338">
        <f>[2]KAPAK!$O$3</f>
        <v>5</v>
      </c>
      <c r="I637" s="49">
        <v>0.01</v>
      </c>
      <c r="J637" s="50">
        <f t="shared" si="9"/>
        <v>18.771235819999998</v>
      </c>
      <c r="K637" s="51">
        <f>(J637+(J637*[2]KAPAK!$Q$3))</f>
        <v>23.464044774999998</v>
      </c>
      <c r="L637" s="521" t="s">
        <v>14</v>
      </c>
      <c r="M637" s="521" t="s">
        <v>538</v>
      </c>
    </row>
    <row r="638" spans="1:13" ht="20.25" thickBot="1" x14ac:dyDescent="0.45">
      <c r="A638" s="20">
        <v>68504838</v>
      </c>
      <c r="B638" s="11">
        <v>8690637983597</v>
      </c>
      <c r="C638" s="62" t="s">
        <v>511</v>
      </c>
      <c r="D638" s="48">
        <v>12</v>
      </c>
      <c r="E638" s="48">
        <v>36</v>
      </c>
      <c r="F638" s="335">
        <v>32.39</v>
      </c>
      <c r="G638" s="420">
        <v>39.6</v>
      </c>
      <c r="H638" s="338">
        <f>[2]KAPAK!$O$3</f>
        <v>5</v>
      </c>
      <c r="I638" s="49">
        <v>0.01</v>
      </c>
      <c r="J638" s="50">
        <f t="shared" si="9"/>
        <v>18.771235819999998</v>
      </c>
      <c r="K638" s="51">
        <f>(J638+(J638*[2]KAPAK!$Q$3))</f>
        <v>23.464044774999998</v>
      </c>
      <c r="L638" s="521" t="s">
        <v>14</v>
      </c>
      <c r="M638" s="521" t="s">
        <v>538</v>
      </c>
    </row>
    <row r="639" spans="1:13" ht="20.25" thickBot="1" x14ac:dyDescent="0.45">
      <c r="A639" s="22">
        <v>68504836</v>
      </c>
      <c r="B639" s="9">
        <v>8690637983580</v>
      </c>
      <c r="C639" s="40" t="s">
        <v>512</v>
      </c>
      <c r="D639" s="48">
        <v>12</v>
      </c>
      <c r="E639" s="48">
        <v>36</v>
      </c>
      <c r="F639" s="335">
        <v>32.39</v>
      </c>
      <c r="G639" s="420">
        <v>39.6</v>
      </c>
      <c r="H639" s="338">
        <f>[2]KAPAK!$O$3</f>
        <v>5</v>
      </c>
      <c r="I639" s="49">
        <v>0.01</v>
      </c>
      <c r="J639" s="50">
        <f t="shared" si="9"/>
        <v>18.771235819999998</v>
      </c>
      <c r="K639" s="51">
        <f>(J639+(J639*[2]KAPAK!$Q$3))</f>
        <v>23.464044774999998</v>
      </c>
      <c r="L639" s="521" t="s">
        <v>14</v>
      </c>
      <c r="M639" s="521" t="s">
        <v>538</v>
      </c>
    </row>
    <row r="640" spans="1:13" ht="20.25" thickBot="1" x14ac:dyDescent="0.45">
      <c r="A640" s="21">
        <v>70006848</v>
      </c>
      <c r="B640" s="15">
        <v>8690639002272</v>
      </c>
      <c r="C640" s="62" t="s">
        <v>513</v>
      </c>
      <c r="D640" s="57">
        <v>12</v>
      </c>
      <c r="E640" s="57">
        <v>32</v>
      </c>
      <c r="F640" s="335">
        <v>32.39</v>
      </c>
      <c r="G640" s="420">
        <v>39.6</v>
      </c>
      <c r="H640" s="338">
        <f>[2]KAPAK!$O$3</f>
        <v>5</v>
      </c>
      <c r="I640" s="58">
        <v>0.01</v>
      </c>
      <c r="J640" s="59">
        <f t="shared" si="9"/>
        <v>18.771235819999998</v>
      </c>
      <c r="K640" s="60">
        <f>(J640+(J640*[2]KAPAK!$Q$3))</f>
        <v>23.464044774999998</v>
      </c>
      <c r="L640" s="521" t="s">
        <v>14</v>
      </c>
      <c r="M640" s="521" t="s">
        <v>538</v>
      </c>
    </row>
    <row r="641" spans="1:13" ht="20.25" thickBot="1" x14ac:dyDescent="0.45">
      <c r="A641" s="21">
        <v>67959035</v>
      </c>
      <c r="B641" s="15">
        <v>8690637932434</v>
      </c>
      <c r="C641" s="62" t="s">
        <v>514</v>
      </c>
      <c r="D641" s="57">
        <v>12</v>
      </c>
      <c r="E641" s="57">
        <v>28</v>
      </c>
      <c r="F641" s="335">
        <v>32.39</v>
      </c>
      <c r="G641" s="420">
        <v>39.6</v>
      </c>
      <c r="H641" s="338">
        <f>[2]KAPAK!$O$3</f>
        <v>5</v>
      </c>
      <c r="I641" s="58">
        <v>0.01</v>
      </c>
      <c r="J641" s="59">
        <f t="shared" si="9"/>
        <v>18.771235819999998</v>
      </c>
      <c r="K641" s="60">
        <f>(J641+(J641*[2]KAPAK!$Q$3))</f>
        <v>23.464044774999998</v>
      </c>
      <c r="L641" s="521" t="s">
        <v>14</v>
      </c>
      <c r="M641" s="521" t="s">
        <v>538</v>
      </c>
    </row>
    <row r="642" spans="1:13" ht="20.25" thickBot="1" x14ac:dyDescent="0.45">
      <c r="A642" s="24">
        <v>70021063</v>
      </c>
      <c r="B642" s="25">
        <v>8690637019562</v>
      </c>
      <c r="C642" s="99" t="s">
        <v>515</v>
      </c>
      <c r="D642" s="86">
        <v>12</v>
      </c>
      <c r="E642" s="86">
        <v>40</v>
      </c>
      <c r="F642" s="335">
        <v>32.39</v>
      </c>
      <c r="G642" s="420">
        <v>39.6</v>
      </c>
      <c r="H642" s="338">
        <f>[2]KAPAK!$O$3</f>
        <v>5</v>
      </c>
      <c r="I642" s="45">
        <v>0.01</v>
      </c>
      <c r="J642" s="107">
        <f t="shared" ref="J642:J705" si="10">(((F642-F642*G642%)-((F642-F642*G642%)*H642%)))*(1+I642)</f>
        <v>18.771235819999998</v>
      </c>
      <c r="K642" s="108">
        <f>(J642+(J642*[2]KAPAK!$Q$3))</f>
        <v>23.464044774999998</v>
      </c>
      <c r="L642" s="521" t="s">
        <v>14</v>
      </c>
      <c r="M642" s="521" t="s">
        <v>538</v>
      </c>
    </row>
    <row r="643" spans="1:13" ht="20.25" thickBot="1" x14ac:dyDescent="0.45">
      <c r="A643" s="22">
        <v>20032187</v>
      </c>
      <c r="B643" s="9">
        <v>8690637054402</v>
      </c>
      <c r="C643" s="40" t="s">
        <v>516</v>
      </c>
      <c r="D643" s="48">
        <v>12</v>
      </c>
      <c r="E643" s="48">
        <v>40</v>
      </c>
      <c r="F643" s="335">
        <v>32.39</v>
      </c>
      <c r="G643" s="420">
        <v>39.6</v>
      </c>
      <c r="H643" s="338">
        <f>[2]KAPAK!$O$3</f>
        <v>5</v>
      </c>
      <c r="I643" s="49">
        <v>0.01</v>
      </c>
      <c r="J643" s="50">
        <f t="shared" si="10"/>
        <v>18.771235819999998</v>
      </c>
      <c r="K643" s="51">
        <f>(J643+(J643*[2]KAPAK!$Q$3))</f>
        <v>23.464044774999998</v>
      </c>
      <c r="L643" s="521" t="s">
        <v>14</v>
      </c>
      <c r="M643" s="521" t="s">
        <v>538</v>
      </c>
    </row>
    <row r="644" spans="1:13" ht="20.25" thickBot="1" x14ac:dyDescent="0.45">
      <c r="A644" s="22">
        <v>20022119</v>
      </c>
      <c r="B644" s="9">
        <v>8690637035067</v>
      </c>
      <c r="C644" s="40" t="s">
        <v>517</v>
      </c>
      <c r="D644" s="48">
        <v>12</v>
      </c>
      <c r="E644" s="48">
        <v>30</v>
      </c>
      <c r="F644" s="335">
        <v>29.65</v>
      </c>
      <c r="G644" s="420">
        <v>34</v>
      </c>
      <c r="H644" s="338">
        <f>[2]KAPAK!$O$3</f>
        <v>5</v>
      </c>
      <c r="I644" s="49">
        <v>0.01</v>
      </c>
      <c r="J644" s="50">
        <f t="shared" si="10"/>
        <v>18.776455500000001</v>
      </c>
      <c r="K644" s="51">
        <f>(J644+(J644*[2]KAPAK!$Q$3))</f>
        <v>23.470569375</v>
      </c>
      <c r="L644" s="521" t="s">
        <v>14</v>
      </c>
      <c r="M644" s="521" t="s">
        <v>538</v>
      </c>
    </row>
    <row r="645" spans="1:13" ht="20.25" thickBot="1" x14ac:dyDescent="0.45">
      <c r="A645" s="21">
        <v>68390675</v>
      </c>
      <c r="B645" s="15">
        <v>8690637972362</v>
      </c>
      <c r="C645" s="62" t="s">
        <v>518</v>
      </c>
      <c r="D645" s="93">
        <v>12</v>
      </c>
      <c r="E645" s="93">
        <v>100</v>
      </c>
      <c r="F645" s="335">
        <v>39.1</v>
      </c>
      <c r="G645" s="420">
        <v>14</v>
      </c>
      <c r="H645" s="338">
        <f>[2]KAPAK!$O$3</f>
        <v>5</v>
      </c>
      <c r="I645" s="94">
        <v>0.01</v>
      </c>
      <c r="J645" s="95">
        <f t="shared" si="10"/>
        <v>32.264146999999994</v>
      </c>
      <c r="K645" s="95">
        <f>(J645+(J645*[2]KAPAK!$Q$3))</f>
        <v>40.330183749999989</v>
      </c>
      <c r="L645" s="521" t="s">
        <v>14</v>
      </c>
      <c r="M645" s="521" t="s">
        <v>538</v>
      </c>
    </row>
    <row r="646" spans="1:13" ht="20.25" thickBot="1" x14ac:dyDescent="0.45">
      <c r="A646" s="298">
        <v>68579961</v>
      </c>
      <c r="B646" s="307">
        <v>8690637994678</v>
      </c>
      <c r="C646" s="97" t="s">
        <v>519</v>
      </c>
      <c r="D646" s="98">
        <v>12</v>
      </c>
      <c r="E646" s="98">
        <v>36</v>
      </c>
      <c r="F646" s="335">
        <v>56.01</v>
      </c>
      <c r="G646" s="420">
        <v>35</v>
      </c>
      <c r="H646" s="338">
        <f>[2]KAPAK!$O$3</f>
        <v>5</v>
      </c>
      <c r="I646" s="423">
        <v>0.01</v>
      </c>
      <c r="J646" s="355">
        <f t="shared" si="10"/>
        <v>34.932036750000002</v>
      </c>
      <c r="K646" s="355">
        <f>(J646+(J646*[2]KAPAK!$Q$3))</f>
        <v>43.665045937500004</v>
      </c>
      <c r="L646" s="521" t="s">
        <v>14</v>
      </c>
      <c r="M646" s="521" t="s">
        <v>538</v>
      </c>
    </row>
    <row r="647" spans="1:13" ht="20.25" thickBot="1" x14ac:dyDescent="0.45">
      <c r="A647" s="23">
        <v>68579963</v>
      </c>
      <c r="B647" s="17">
        <v>8690637994661</v>
      </c>
      <c r="C647" s="88" t="s">
        <v>520</v>
      </c>
      <c r="D647" s="89">
        <v>12</v>
      </c>
      <c r="E647" s="89">
        <v>36</v>
      </c>
      <c r="F647" s="335">
        <v>56.01</v>
      </c>
      <c r="G647" s="420">
        <v>35</v>
      </c>
      <c r="H647" s="338">
        <f>[2]KAPAK!$O$3</f>
        <v>5</v>
      </c>
      <c r="I647" s="90">
        <v>0.01</v>
      </c>
      <c r="J647" s="91">
        <f t="shared" si="10"/>
        <v>34.932036750000002</v>
      </c>
      <c r="K647" s="91">
        <f>(J647+(J647*[2]KAPAK!$Q$3))</f>
        <v>43.665045937500004</v>
      </c>
      <c r="L647" s="521" t="s">
        <v>14</v>
      </c>
      <c r="M647" s="521" t="s">
        <v>538</v>
      </c>
    </row>
    <row r="648" spans="1:13" ht="20.25" thickBot="1" x14ac:dyDescent="0.45">
      <c r="A648" s="34">
        <v>68579959</v>
      </c>
      <c r="B648" s="35">
        <v>8690637994654</v>
      </c>
      <c r="C648" s="87" t="s">
        <v>521</v>
      </c>
      <c r="D648" s="86">
        <v>12</v>
      </c>
      <c r="E648" s="86">
        <v>36</v>
      </c>
      <c r="F648" s="335">
        <v>56.01</v>
      </c>
      <c r="G648" s="420">
        <v>35</v>
      </c>
      <c r="H648" s="338">
        <f>[2]KAPAK!$O$3</f>
        <v>5</v>
      </c>
      <c r="I648" s="94">
        <v>0.01</v>
      </c>
      <c r="J648" s="95">
        <f t="shared" si="10"/>
        <v>34.932036750000002</v>
      </c>
      <c r="K648" s="95">
        <f>(J648+(J648*[2]KAPAK!$Q$3))</f>
        <v>43.665045937500004</v>
      </c>
      <c r="L648" s="521" t="s">
        <v>14</v>
      </c>
      <c r="M648" s="521" t="s">
        <v>538</v>
      </c>
    </row>
    <row r="649" spans="1:13" ht="20.25" thickBot="1" x14ac:dyDescent="0.45">
      <c r="A649" s="10">
        <v>70007538</v>
      </c>
      <c r="B649" s="11">
        <v>8690521009808</v>
      </c>
      <c r="C649" s="133" t="s">
        <v>129</v>
      </c>
      <c r="D649" s="134">
        <v>6</v>
      </c>
      <c r="E649" s="134">
        <v>2400</v>
      </c>
      <c r="F649" s="111">
        <v>88.98</v>
      </c>
      <c r="G649" s="112">
        <v>0</v>
      </c>
      <c r="H649" s="113">
        <f>[2]KAPAK!$O$3</f>
        <v>5</v>
      </c>
      <c r="I649" s="135">
        <v>0.08</v>
      </c>
      <c r="J649" s="136">
        <f t="shared" si="10"/>
        <v>91.293480000000017</v>
      </c>
      <c r="K649" s="136">
        <f>(J649+(J649*[2]KAPAK!$Q$3))</f>
        <v>114.11685000000003</v>
      </c>
      <c r="L649" s="521" t="s">
        <v>130</v>
      </c>
      <c r="M649" s="521" t="s">
        <v>538</v>
      </c>
    </row>
    <row r="650" spans="1:13" ht="20.25" thickBot="1" x14ac:dyDescent="0.45">
      <c r="A650" s="14">
        <v>68505409</v>
      </c>
      <c r="B650" s="15">
        <v>8690637533983</v>
      </c>
      <c r="C650" s="109" t="s">
        <v>131</v>
      </c>
      <c r="D650" s="110">
        <v>9</v>
      </c>
      <c r="E650" s="110">
        <v>1500</v>
      </c>
      <c r="F650" s="111">
        <v>51.07</v>
      </c>
      <c r="G650" s="112">
        <v>20.88</v>
      </c>
      <c r="H650" s="113">
        <f>[2]KAPAK!$O$3</f>
        <v>5</v>
      </c>
      <c r="I650" s="114">
        <v>0.08</v>
      </c>
      <c r="J650" s="115">
        <f t="shared" si="10"/>
        <v>41.457155184000008</v>
      </c>
      <c r="K650" s="115">
        <f>(J650+(J650*[2]KAPAK!$Q$3))</f>
        <v>51.821443980000012</v>
      </c>
      <c r="L650" s="521" t="s">
        <v>130</v>
      </c>
      <c r="M650" s="521" t="s">
        <v>538</v>
      </c>
    </row>
    <row r="651" spans="1:13" ht="20.25" thickBot="1" x14ac:dyDescent="0.45">
      <c r="A651" s="361">
        <v>68505411</v>
      </c>
      <c r="B651" s="307">
        <v>8690637534102</v>
      </c>
      <c r="C651" s="130" t="s">
        <v>132</v>
      </c>
      <c r="D651" s="131">
        <v>9</v>
      </c>
      <c r="E651" s="131">
        <v>1500</v>
      </c>
      <c r="F651" s="111">
        <v>51.07</v>
      </c>
      <c r="G651" s="112">
        <v>20.88</v>
      </c>
      <c r="H651" s="113">
        <f>[2]KAPAK!$O$3</f>
        <v>5</v>
      </c>
      <c r="I651" s="137">
        <v>0.08</v>
      </c>
      <c r="J651" s="132">
        <f t="shared" si="10"/>
        <v>41.457155184000008</v>
      </c>
      <c r="K651" s="132">
        <f>(J651+(J651*[2]KAPAK!$Q$3))</f>
        <v>51.821443980000012</v>
      </c>
      <c r="L651" s="521" t="s">
        <v>130</v>
      </c>
      <c r="M651" s="521" t="s">
        <v>538</v>
      </c>
    </row>
    <row r="652" spans="1:13" ht="20.25" thickBot="1" x14ac:dyDescent="0.45">
      <c r="A652" s="361">
        <v>69587708</v>
      </c>
      <c r="B652" s="307">
        <v>8683130034064</v>
      </c>
      <c r="C652" s="130" t="s">
        <v>133</v>
      </c>
      <c r="D652" s="131">
        <v>9</v>
      </c>
      <c r="E652" s="131">
        <v>1500</v>
      </c>
      <c r="F652" s="111">
        <v>51.07</v>
      </c>
      <c r="G652" s="112">
        <v>20.88</v>
      </c>
      <c r="H652" s="113">
        <f>[2]KAPAK!$O$3</f>
        <v>5</v>
      </c>
      <c r="I652" s="137">
        <v>0.08</v>
      </c>
      <c r="J652" s="132">
        <f t="shared" si="10"/>
        <v>41.457155184000008</v>
      </c>
      <c r="K652" s="132">
        <f>(J652+(J652*[2]KAPAK!$Q$3))</f>
        <v>51.821443980000012</v>
      </c>
      <c r="L652" s="521" t="s">
        <v>130</v>
      </c>
      <c r="M652" s="521" t="s">
        <v>538</v>
      </c>
    </row>
    <row r="653" spans="1:13" ht="20.25" thickBot="1" x14ac:dyDescent="0.45">
      <c r="A653" s="10">
        <v>68505419</v>
      </c>
      <c r="B653" s="11">
        <v>8690637836763</v>
      </c>
      <c r="C653" s="133" t="s">
        <v>132</v>
      </c>
      <c r="D653" s="134">
        <v>112</v>
      </c>
      <c r="E653" s="134">
        <v>4000</v>
      </c>
      <c r="F653" s="111">
        <v>131.53</v>
      </c>
      <c r="G653" s="112">
        <v>24.48</v>
      </c>
      <c r="H653" s="113">
        <f>[2]KAPAK!$O$3</f>
        <v>5</v>
      </c>
      <c r="I653" s="349">
        <v>0.08</v>
      </c>
      <c r="J653" s="136">
        <f t="shared" si="10"/>
        <v>101.91407385600002</v>
      </c>
      <c r="K653" s="136">
        <f>(J653+(J653*[2]KAPAK!$Q$3))</f>
        <v>127.39259232000002</v>
      </c>
      <c r="L653" s="521" t="s">
        <v>130</v>
      </c>
      <c r="M653" s="521" t="s">
        <v>538</v>
      </c>
    </row>
    <row r="654" spans="1:13" ht="20.25" thickBot="1" x14ac:dyDescent="0.45">
      <c r="A654" s="14">
        <v>68505415</v>
      </c>
      <c r="B654" s="15">
        <v>8690637640698</v>
      </c>
      <c r="C654" s="109" t="s">
        <v>131</v>
      </c>
      <c r="D654" s="110">
        <v>112</v>
      </c>
      <c r="E654" s="110">
        <v>4000</v>
      </c>
      <c r="F654" s="111">
        <v>131.53</v>
      </c>
      <c r="G654" s="112">
        <v>24.48</v>
      </c>
      <c r="H654" s="113">
        <f>[2]KAPAK!$O$3</f>
        <v>5</v>
      </c>
      <c r="I654" s="120">
        <v>0.08</v>
      </c>
      <c r="J654" s="115">
        <f t="shared" si="10"/>
        <v>101.91407385600002</v>
      </c>
      <c r="K654" s="115">
        <f>(J654+(J654*[2]KAPAK!$Q$3))</f>
        <v>127.39259232000002</v>
      </c>
      <c r="L654" s="521" t="s">
        <v>130</v>
      </c>
      <c r="M654" s="521" t="s">
        <v>538</v>
      </c>
    </row>
    <row r="655" spans="1:13" ht="20.25" thickBot="1" x14ac:dyDescent="0.45">
      <c r="A655" s="18">
        <v>69587706</v>
      </c>
      <c r="B655" s="19">
        <v>8683130034057</v>
      </c>
      <c r="C655" s="138" t="s">
        <v>134</v>
      </c>
      <c r="D655" s="127">
        <v>4</v>
      </c>
      <c r="E655" s="127">
        <v>4500</v>
      </c>
      <c r="F655" s="111">
        <v>143.36000000000001</v>
      </c>
      <c r="G655" s="112">
        <v>33.130000000000003</v>
      </c>
      <c r="H655" s="113">
        <f>[2]KAPAK!$O$3</f>
        <v>5</v>
      </c>
      <c r="I655" s="128">
        <v>0.08</v>
      </c>
      <c r="J655" s="129">
        <f t="shared" si="10"/>
        <v>98.357317632000019</v>
      </c>
      <c r="K655" s="129">
        <f>(J655+(J655*[2]KAPAK!$Q$3))</f>
        <v>122.94664704000002</v>
      </c>
      <c r="L655" s="521" t="s">
        <v>130</v>
      </c>
      <c r="M655" s="521" t="s">
        <v>538</v>
      </c>
    </row>
    <row r="656" spans="1:13" ht="20.25" thickBot="1" x14ac:dyDescent="0.45">
      <c r="A656" s="10">
        <v>69716657</v>
      </c>
      <c r="B656" s="11">
        <v>8683130049198</v>
      </c>
      <c r="C656" s="133" t="s">
        <v>135</v>
      </c>
      <c r="D656" s="134">
        <v>4</v>
      </c>
      <c r="E656" s="134">
        <v>6000</v>
      </c>
      <c r="F656" s="111">
        <v>160</v>
      </c>
      <c r="G656" s="112">
        <v>27.73</v>
      </c>
      <c r="H656" s="113">
        <f>[2]KAPAK!$O$3</f>
        <v>5</v>
      </c>
      <c r="I656" s="349">
        <v>0.08</v>
      </c>
      <c r="J656" s="136">
        <f t="shared" si="10"/>
        <v>118.63843200000002</v>
      </c>
      <c r="K656" s="136">
        <f>(J656+(J656*[2]KAPAK!$Q$3))</f>
        <v>148.29804000000001</v>
      </c>
      <c r="L656" s="521" t="s">
        <v>130</v>
      </c>
      <c r="M656" s="521" t="s">
        <v>538</v>
      </c>
    </row>
    <row r="657" spans="1:13" ht="20.25" thickBot="1" x14ac:dyDescent="0.45">
      <c r="A657" s="14">
        <v>68505404</v>
      </c>
      <c r="B657" s="15">
        <v>8690637833465</v>
      </c>
      <c r="C657" s="109" t="s">
        <v>136</v>
      </c>
      <c r="D657" s="110">
        <v>4</v>
      </c>
      <c r="E657" s="110">
        <v>5500</v>
      </c>
      <c r="F657" s="111">
        <v>151.88999999999999</v>
      </c>
      <c r="G657" s="112">
        <v>20.95</v>
      </c>
      <c r="H657" s="113">
        <f>[2]KAPAK!$O$3</f>
        <v>5</v>
      </c>
      <c r="I657" s="120">
        <v>0.08</v>
      </c>
      <c r="J657" s="115">
        <f t="shared" si="10"/>
        <v>123.19084017</v>
      </c>
      <c r="K657" s="115">
        <f>(J657+(J657*[2]KAPAK!$Q$3))</f>
        <v>153.9885502125</v>
      </c>
      <c r="L657" s="521" t="s">
        <v>130</v>
      </c>
      <c r="M657" s="521" t="s">
        <v>538</v>
      </c>
    </row>
    <row r="658" spans="1:13" ht="20.25" thickBot="1" x14ac:dyDescent="0.45">
      <c r="A658" s="18">
        <v>68360635</v>
      </c>
      <c r="B658" s="19">
        <v>8690637833496</v>
      </c>
      <c r="C658" s="138" t="s">
        <v>137</v>
      </c>
      <c r="D658" s="127">
        <v>112</v>
      </c>
      <c r="E658" s="127">
        <v>5500</v>
      </c>
      <c r="F658" s="111">
        <v>151.88999999999999</v>
      </c>
      <c r="G658" s="112">
        <v>20.95</v>
      </c>
      <c r="H658" s="113">
        <f>[2]KAPAK!$O$3</f>
        <v>5</v>
      </c>
      <c r="I658" s="128">
        <v>0.08</v>
      </c>
      <c r="J658" s="129">
        <f t="shared" si="10"/>
        <v>123.19084017</v>
      </c>
      <c r="K658" s="129">
        <f>(J658+(J658*[2]KAPAK!$Q$3))</f>
        <v>153.9885502125</v>
      </c>
      <c r="L658" s="521" t="s">
        <v>130</v>
      </c>
      <c r="M658" s="521" t="s">
        <v>538</v>
      </c>
    </row>
    <row r="659" spans="1:13" ht="20.25" thickBot="1" x14ac:dyDescent="0.45">
      <c r="A659" s="38">
        <v>68488509</v>
      </c>
      <c r="B659" s="11">
        <v>8690637893360</v>
      </c>
      <c r="C659" s="142" t="s">
        <v>138</v>
      </c>
      <c r="D659" s="122">
        <v>72</v>
      </c>
      <c r="E659" s="122">
        <v>7500</v>
      </c>
      <c r="F659" s="111">
        <v>209.75</v>
      </c>
      <c r="G659" s="112">
        <v>35.74</v>
      </c>
      <c r="H659" s="113">
        <f>[2]KAPAK!$O$3</f>
        <v>5</v>
      </c>
      <c r="I659" s="427">
        <v>0.08</v>
      </c>
      <c r="J659" s="124">
        <f t="shared" si="10"/>
        <v>138.2897691</v>
      </c>
      <c r="K659" s="124">
        <f>(J659+(J659*[2]KAPAK!$Q$3))</f>
        <v>172.86221137500002</v>
      </c>
      <c r="L659" s="521" t="s">
        <v>130</v>
      </c>
      <c r="M659" s="521" t="s">
        <v>538</v>
      </c>
    </row>
    <row r="660" spans="1:13" ht="20.25" thickBot="1" x14ac:dyDescent="0.45">
      <c r="A660" s="36">
        <v>68836437</v>
      </c>
      <c r="B660" s="9">
        <v>8683130018675</v>
      </c>
      <c r="C660" s="121" t="s">
        <v>527</v>
      </c>
      <c r="D660" s="144">
        <v>6</v>
      </c>
      <c r="E660" s="144">
        <v>1690</v>
      </c>
      <c r="F660" s="111">
        <v>101.22</v>
      </c>
      <c r="G660" s="112">
        <v>28.3</v>
      </c>
      <c r="H660" s="113">
        <f>[2]KAPAK!$O$3</f>
        <v>5</v>
      </c>
      <c r="I660" s="145">
        <v>0.08</v>
      </c>
      <c r="J660" s="146">
        <f t="shared" si="10"/>
        <v>74.461683239999999</v>
      </c>
      <c r="K660" s="146">
        <f>(J660+(J660*[2]KAPAK!$Q$3))</f>
        <v>93.077104050000003</v>
      </c>
      <c r="L660" s="521" t="s">
        <v>130</v>
      </c>
      <c r="M660" s="521" t="s">
        <v>538</v>
      </c>
    </row>
    <row r="661" spans="1:13" ht="20.25" thickBot="1" x14ac:dyDescent="0.45">
      <c r="A661" s="14">
        <v>68836429</v>
      </c>
      <c r="B661" s="15">
        <v>8683130018637</v>
      </c>
      <c r="C661" s="126" t="s">
        <v>528</v>
      </c>
      <c r="D661" s="110">
        <v>6</v>
      </c>
      <c r="E661" s="110">
        <v>1690</v>
      </c>
      <c r="F661" s="111">
        <v>101.22</v>
      </c>
      <c r="G661" s="112">
        <v>28.3</v>
      </c>
      <c r="H661" s="113">
        <f>[2]KAPAK!$O$3</f>
        <v>5</v>
      </c>
      <c r="I661" s="114">
        <v>0.08</v>
      </c>
      <c r="J661" s="115">
        <f t="shared" si="10"/>
        <v>74.461683239999999</v>
      </c>
      <c r="K661" s="115">
        <f>(J661+(J661*[2]KAPAK!$Q$3))</f>
        <v>93.077104050000003</v>
      </c>
      <c r="L661" s="521" t="s">
        <v>130</v>
      </c>
      <c r="M661" s="521" t="s">
        <v>538</v>
      </c>
    </row>
    <row r="662" spans="1:13" ht="20.25" thickBot="1" x14ac:dyDescent="0.45">
      <c r="A662" s="10">
        <v>68836425</v>
      </c>
      <c r="B662" s="11">
        <v>8683130018651</v>
      </c>
      <c r="C662" s="318" t="s">
        <v>529</v>
      </c>
      <c r="D662" s="134">
        <v>6</v>
      </c>
      <c r="E662" s="134">
        <v>1690</v>
      </c>
      <c r="F662" s="111">
        <v>101.22</v>
      </c>
      <c r="G662" s="112">
        <v>28.3</v>
      </c>
      <c r="H662" s="113">
        <f>[2]KAPAK!$O$3</f>
        <v>5</v>
      </c>
      <c r="I662" s="135">
        <v>0.08</v>
      </c>
      <c r="J662" s="136">
        <f t="shared" si="10"/>
        <v>74.461683239999999</v>
      </c>
      <c r="K662" s="136">
        <f>(J662+(J662*[2]KAPAK!$Q$3))</f>
        <v>93.077104050000003</v>
      </c>
      <c r="L662" s="521" t="s">
        <v>130</v>
      </c>
      <c r="M662" s="521" t="s">
        <v>538</v>
      </c>
    </row>
    <row r="663" spans="1:13" ht="20.25" thickBot="1" x14ac:dyDescent="0.45">
      <c r="A663" s="14">
        <v>68836427</v>
      </c>
      <c r="B663" s="15">
        <v>8683130018644</v>
      </c>
      <c r="C663" s="126" t="s">
        <v>530</v>
      </c>
      <c r="D663" s="110">
        <v>6</v>
      </c>
      <c r="E663" s="110">
        <v>1690</v>
      </c>
      <c r="F663" s="111">
        <v>101.22</v>
      </c>
      <c r="G663" s="112">
        <v>28.3</v>
      </c>
      <c r="H663" s="113">
        <f>[2]KAPAK!$O$3</f>
        <v>5</v>
      </c>
      <c r="I663" s="120">
        <v>0.08</v>
      </c>
      <c r="J663" s="115">
        <f t="shared" si="10"/>
        <v>74.461683239999999</v>
      </c>
      <c r="K663" s="115">
        <f>(J663+(J663*[2]KAPAK!$Q$3))</f>
        <v>93.077104050000003</v>
      </c>
      <c r="L663" s="521" t="s">
        <v>130</v>
      </c>
      <c r="M663" s="521" t="s">
        <v>538</v>
      </c>
    </row>
    <row r="664" spans="1:13" ht="20.25" thickBot="1" x14ac:dyDescent="0.45">
      <c r="A664" s="10">
        <v>69587703</v>
      </c>
      <c r="B664" s="11">
        <v>8683130034026</v>
      </c>
      <c r="C664" s="133" t="s">
        <v>143</v>
      </c>
      <c r="D664" s="134">
        <v>6</v>
      </c>
      <c r="E664" s="134">
        <v>1774</v>
      </c>
      <c r="F664" s="111">
        <v>114.2</v>
      </c>
      <c r="G664" s="112">
        <v>36.450000000000003</v>
      </c>
      <c r="H664" s="113">
        <f>[2]KAPAK!$O$3</f>
        <v>5</v>
      </c>
      <c r="I664" s="349">
        <v>0.08</v>
      </c>
      <c r="J664" s="136">
        <f t="shared" si="10"/>
        <v>74.461026599999997</v>
      </c>
      <c r="K664" s="136">
        <f>(J664+(J664*[2]KAPAK!$Q$3))</f>
        <v>93.076283249999989</v>
      </c>
      <c r="L664" s="521" t="s">
        <v>130</v>
      </c>
      <c r="M664" s="521" t="s">
        <v>538</v>
      </c>
    </row>
    <row r="665" spans="1:13" ht="20.25" thickBot="1" x14ac:dyDescent="0.45">
      <c r="A665" s="8">
        <v>67976674</v>
      </c>
      <c r="B665" s="11">
        <v>8690637935152</v>
      </c>
      <c r="C665" s="147" t="s">
        <v>144</v>
      </c>
      <c r="D665" s="116">
        <v>12</v>
      </c>
      <c r="E665" s="116">
        <v>200</v>
      </c>
      <c r="F665" s="111">
        <v>43.28</v>
      </c>
      <c r="G665" s="112">
        <v>17</v>
      </c>
      <c r="H665" s="113">
        <f>[2]KAPAK!$O$3</f>
        <v>5</v>
      </c>
      <c r="I665" s="117">
        <v>0.08</v>
      </c>
      <c r="J665" s="118">
        <f t="shared" si="10"/>
        <v>36.856382400000001</v>
      </c>
      <c r="K665" s="118">
        <f>(J665+(J665*[2]KAPAK!$Q$3))</f>
        <v>46.070478000000001</v>
      </c>
      <c r="L665" s="521" t="s">
        <v>130</v>
      </c>
      <c r="M665" s="521" t="s">
        <v>538</v>
      </c>
    </row>
    <row r="666" spans="1:13" ht="20.25" thickBot="1" x14ac:dyDescent="0.45">
      <c r="A666" s="8">
        <v>67955594</v>
      </c>
      <c r="B666" s="11">
        <v>8690637931055</v>
      </c>
      <c r="C666" s="147" t="s">
        <v>145</v>
      </c>
      <c r="D666" s="116">
        <v>8</v>
      </c>
      <c r="E666" s="134">
        <v>400</v>
      </c>
      <c r="F666" s="111">
        <v>60.83</v>
      </c>
      <c r="G666" s="112">
        <v>15.7</v>
      </c>
      <c r="H666" s="113">
        <f>[2]KAPAK!$O$3</f>
        <v>5</v>
      </c>
      <c r="I666" s="145">
        <v>0.08</v>
      </c>
      <c r="J666" s="118">
        <f t="shared" si="10"/>
        <v>52.612961940000005</v>
      </c>
      <c r="K666" s="118">
        <f>(J666+(J666*[2]KAPAK!$Q$3))</f>
        <v>65.766202425000003</v>
      </c>
      <c r="L666" s="521" t="s">
        <v>130</v>
      </c>
      <c r="M666" s="521" t="s">
        <v>538</v>
      </c>
    </row>
    <row r="667" spans="1:13" ht="20.25" thickBot="1" x14ac:dyDescent="0.45">
      <c r="A667" s="8">
        <v>68505504</v>
      </c>
      <c r="B667" s="11">
        <v>8690637959394</v>
      </c>
      <c r="C667" s="147" t="s">
        <v>146</v>
      </c>
      <c r="D667" s="116">
        <v>9</v>
      </c>
      <c r="E667" s="134">
        <v>1500</v>
      </c>
      <c r="F667" s="111">
        <v>42.72</v>
      </c>
      <c r="G667" s="112">
        <v>34.97</v>
      </c>
      <c r="H667" s="113">
        <f>[2]KAPAK!$O$3</f>
        <v>5</v>
      </c>
      <c r="I667" s="145">
        <v>0.08</v>
      </c>
      <c r="J667" s="118">
        <f t="shared" si="10"/>
        <v>28.503117216</v>
      </c>
      <c r="K667" s="118">
        <f>(J667+(J667*[2]KAPAK!$Q$3))</f>
        <v>35.628896519999998</v>
      </c>
      <c r="L667" s="521" t="s">
        <v>130</v>
      </c>
      <c r="M667" s="521" t="s">
        <v>538</v>
      </c>
    </row>
    <row r="668" spans="1:13" ht="20.25" thickBot="1" x14ac:dyDescent="0.45">
      <c r="A668" s="14">
        <v>68505510</v>
      </c>
      <c r="B668" s="15">
        <v>8690637959486</v>
      </c>
      <c r="C668" s="109" t="s">
        <v>147</v>
      </c>
      <c r="D668" s="110">
        <v>4</v>
      </c>
      <c r="E668" s="110">
        <v>4000</v>
      </c>
      <c r="F668" s="111">
        <v>99.83</v>
      </c>
      <c r="G668" s="112">
        <v>32.08</v>
      </c>
      <c r="H668" s="113">
        <f>[2]KAPAK!$O$3</f>
        <v>5</v>
      </c>
      <c r="I668" s="114">
        <v>0.08</v>
      </c>
      <c r="J668" s="115">
        <f t="shared" si="10"/>
        <v>69.567453936000007</v>
      </c>
      <c r="K668" s="115">
        <f>(J668+(J668*[2]KAPAK!$Q$3))</f>
        <v>86.959317420000005</v>
      </c>
      <c r="L668" s="521" t="s">
        <v>130</v>
      </c>
      <c r="M668" s="521" t="s">
        <v>538</v>
      </c>
    </row>
    <row r="669" spans="1:13" ht="20.25" thickBot="1" x14ac:dyDescent="0.45">
      <c r="A669" s="36">
        <v>68505512</v>
      </c>
      <c r="B669" s="25">
        <v>8690637959714</v>
      </c>
      <c r="C669" s="109" t="s">
        <v>148</v>
      </c>
      <c r="D669" s="110">
        <v>112</v>
      </c>
      <c r="E669" s="110">
        <v>6000</v>
      </c>
      <c r="F669" s="111">
        <v>126.26</v>
      </c>
      <c r="G669" s="112">
        <v>26.32</v>
      </c>
      <c r="H669" s="113">
        <f>[2]KAPAK!$O$3</f>
        <v>5</v>
      </c>
      <c r="I669" s="114">
        <v>0.08</v>
      </c>
      <c r="J669" s="115">
        <f t="shared" si="10"/>
        <v>95.447105568000012</v>
      </c>
      <c r="K669" s="115">
        <f>(J669+(J669*[2]KAPAK!$Q$3))</f>
        <v>119.30888196000001</v>
      </c>
      <c r="L669" s="521" t="s">
        <v>130</v>
      </c>
      <c r="M669" s="521" t="s">
        <v>538</v>
      </c>
    </row>
    <row r="670" spans="1:13" ht="20.25" thickBot="1" x14ac:dyDescent="0.45">
      <c r="A670" s="10">
        <v>68505514</v>
      </c>
      <c r="B670" s="11">
        <v>8690637959707</v>
      </c>
      <c r="C670" s="133" t="s">
        <v>149</v>
      </c>
      <c r="D670" s="134">
        <v>112</v>
      </c>
      <c r="E670" s="134">
        <v>6000</v>
      </c>
      <c r="F670" s="111">
        <v>126.26</v>
      </c>
      <c r="G670" s="112">
        <v>26.32</v>
      </c>
      <c r="H670" s="113">
        <f>[2]KAPAK!$O$3</f>
        <v>5</v>
      </c>
      <c r="I670" s="123">
        <v>0.08</v>
      </c>
      <c r="J670" s="136">
        <f t="shared" si="10"/>
        <v>95.447105568000012</v>
      </c>
      <c r="K670" s="136">
        <f>(J670+(J670*[2]KAPAK!$Q$3))</f>
        <v>119.30888196000001</v>
      </c>
      <c r="L670" s="521" t="s">
        <v>130</v>
      </c>
      <c r="M670" s="521" t="s">
        <v>538</v>
      </c>
    </row>
    <row r="671" spans="1:13" ht="20.25" thickBot="1" x14ac:dyDescent="0.45">
      <c r="A671" s="8">
        <v>68489660</v>
      </c>
      <c r="B671" s="9">
        <v>8690637959806</v>
      </c>
      <c r="C671" s="147" t="s">
        <v>533</v>
      </c>
      <c r="D671" s="116">
        <v>72</v>
      </c>
      <c r="E671" s="116">
        <v>8000</v>
      </c>
      <c r="F671" s="111">
        <v>166.8</v>
      </c>
      <c r="G671" s="112">
        <v>31.77</v>
      </c>
      <c r="H671" s="113">
        <f>[2]KAPAK!$O$3</f>
        <v>5</v>
      </c>
      <c r="I671" s="145">
        <v>0.08</v>
      </c>
      <c r="J671" s="118">
        <f t="shared" si="10"/>
        <v>116.76663864000002</v>
      </c>
      <c r="K671" s="118">
        <f>(J671+(J671*[2]KAPAK!$Q$3))</f>
        <v>145.95829830000002</v>
      </c>
      <c r="L671" s="521" t="s">
        <v>130</v>
      </c>
      <c r="M671" s="521" t="s">
        <v>538</v>
      </c>
    </row>
    <row r="672" spans="1:13" ht="20.25" thickBot="1" x14ac:dyDescent="0.45">
      <c r="A672" s="8">
        <v>68282993</v>
      </c>
      <c r="B672" s="9">
        <v>8690637959288</v>
      </c>
      <c r="C672" s="147" t="s">
        <v>152</v>
      </c>
      <c r="D672" s="322">
        <v>6</v>
      </c>
      <c r="E672" s="116">
        <v>3060</v>
      </c>
      <c r="F672" s="111">
        <v>77</v>
      </c>
      <c r="G672" s="112">
        <v>11.19</v>
      </c>
      <c r="H672" s="113">
        <f>[2]KAPAK!$O$3</f>
        <v>5</v>
      </c>
      <c r="I672" s="117">
        <v>0.08</v>
      </c>
      <c r="J672" s="118">
        <f t="shared" si="10"/>
        <v>70.161676200000016</v>
      </c>
      <c r="K672" s="118">
        <f>(J672+(J672*[2]KAPAK!$Q$3))</f>
        <v>87.702095250000013</v>
      </c>
      <c r="L672" s="521" t="s">
        <v>130</v>
      </c>
      <c r="M672" s="521" t="s">
        <v>538</v>
      </c>
    </row>
    <row r="673" spans="1:13" ht="20.25" thickBot="1" x14ac:dyDescent="0.45">
      <c r="A673" s="18">
        <v>68283003</v>
      </c>
      <c r="B673" s="19">
        <v>8690637959295</v>
      </c>
      <c r="C673" s="138" t="s">
        <v>153</v>
      </c>
      <c r="D673" s="323">
        <v>6</v>
      </c>
      <c r="E673" s="127">
        <v>3060</v>
      </c>
      <c r="F673" s="111">
        <v>77</v>
      </c>
      <c r="G673" s="112">
        <v>11.19</v>
      </c>
      <c r="H673" s="113">
        <f>[2]KAPAK!$O$3</f>
        <v>5</v>
      </c>
      <c r="I673" s="139">
        <v>0.08</v>
      </c>
      <c r="J673" s="129">
        <f t="shared" si="10"/>
        <v>70.161676200000016</v>
      </c>
      <c r="K673" s="129">
        <f>(J673+(J673*[2]KAPAK!$Q$3))</f>
        <v>87.702095250000013</v>
      </c>
      <c r="L673" s="521" t="s">
        <v>130</v>
      </c>
      <c r="M673" s="521" t="s">
        <v>538</v>
      </c>
    </row>
    <row r="674" spans="1:13" ht="20.25" thickBot="1" x14ac:dyDescent="0.45">
      <c r="A674" s="8">
        <v>20035748</v>
      </c>
      <c r="B674" s="9">
        <v>8690637064302</v>
      </c>
      <c r="C674" s="147" t="s">
        <v>154</v>
      </c>
      <c r="D674" s="116">
        <v>16</v>
      </c>
      <c r="E674" s="116">
        <v>1000</v>
      </c>
      <c r="F674" s="111">
        <v>31.98</v>
      </c>
      <c r="G674" s="112">
        <v>14.1</v>
      </c>
      <c r="H674" s="113">
        <f>[2]KAPAK!$O$3</f>
        <v>5</v>
      </c>
      <c r="I674" s="145">
        <v>0.08</v>
      </c>
      <c r="J674" s="146">
        <f t="shared" si="10"/>
        <v>28.185061320000003</v>
      </c>
      <c r="K674" s="146">
        <f>(J674+(J674*[2]KAPAK!$Q$3))</f>
        <v>35.23132665</v>
      </c>
      <c r="L674" s="521" t="s">
        <v>130</v>
      </c>
      <c r="M674" s="521" t="s">
        <v>538</v>
      </c>
    </row>
    <row r="675" spans="1:13" ht="20.25" thickBot="1" x14ac:dyDescent="0.45">
      <c r="A675" s="14">
        <v>20036880</v>
      </c>
      <c r="B675" s="15">
        <v>8690637067655</v>
      </c>
      <c r="C675" s="109" t="s">
        <v>154</v>
      </c>
      <c r="D675" s="110">
        <v>6</v>
      </c>
      <c r="E675" s="110">
        <v>3000</v>
      </c>
      <c r="F675" s="111">
        <v>73.81</v>
      </c>
      <c r="G675" s="112">
        <v>25.36</v>
      </c>
      <c r="H675" s="113">
        <f>[2]KAPAK!$O$3</f>
        <v>5</v>
      </c>
      <c r="I675" s="114">
        <v>0.08</v>
      </c>
      <c r="J675" s="115">
        <f t="shared" si="10"/>
        <v>56.524170384000008</v>
      </c>
      <c r="K675" s="115">
        <f>(J675+(J675*[2]KAPAK!$Q$3))</f>
        <v>70.655212980000016</v>
      </c>
      <c r="L675" s="521" t="s">
        <v>130</v>
      </c>
      <c r="M675" s="521" t="s">
        <v>538</v>
      </c>
    </row>
    <row r="676" spans="1:13" ht="20.25" thickBot="1" x14ac:dyDescent="0.45">
      <c r="A676" s="10">
        <v>20036882</v>
      </c>
      <c r="B676" s="11">
        <v>8690637067679</v>
      </c>
      <c r="C676" s="133" t="s">
        <v>155</v>
      </c>
      <c r="D676" s="134">
        <v>6</v>
      </c>
      <c r="E676" s="134">
        <v>3000</v>
      </c>
      <c r="F676" s="111">
        <v>73.81</v>
      </c>
      <c r="G676" s="112">
        <v>25.36</v>
      </c>
      <c r="H676" s="113">
        <f>[2]KAPAK!$O$3</f>
        <v>5</v>
      </c>
      <c r="I676" s="135">
        <v>0.08</v>
      </c>
      <c r="J676" s="136">
        <f t="shared" si="10"/>
        <v>56.524170384000008</v>
      </c>
      <c r="K676" s="136">
        <f>(J676+(J676*[2]KAPAK!$Q$3))</f>
        <v>70.655212980000016</v>
      </c>
      <c r="L676" s="521" t="s">
        <v>130</v>
      </c>
      <c r="M676" s="521" t="s">
        <v>538</v>
      </c>
    </row>
    <row r="677" spans="1:13" ht="20.25" thickBot="1" x14ac:dyDescent="0.45">
      <c r="A677" s="8">
        <v>32013582</v>
      </c>
      <c r="B677" s="9">
        <v>8690637728037</v>
      </c>
      <c r="C677" s="147" t="s">
        <v>156</v>
      </c>
      <c r="D677" s="116">
        <v>4</v>
      </c>
      <c r="E677" s="116">
        <v>5000</v>
      </c>
      <c r="F677" s="111">
        <v>93.89</v>
      </c>
      <c r="G677" s="112">
        <v>16.010000000000002</v>
      </c>
      <c r="H677" s="113">
        <f>[2]KAPAK!$O$3</f>
        <v>5</v>
      </c>
      <c r="I677" s="117">
        <v>0.08</v>
      </c>
      <c r="J677" s="118">
        <f t="shared" si="10"/>
        <v>80.908524486000005</v>
      </c>
      <c r="K677" s="118">
        <f>(J677+(J677*[2]KAPAK!$Q$3))</f>
        <v>101.13565560750001</v>
      </c>
      <c r="L677" s="521" t="s">
        <v>130</v>
      </c>
      <c r="M677" s="521" t="s">
        <v>538</v>
      </c>
    </row>
    <row r="678" spans="1:13" ht="20.25" thickBot="1" x14ac:dyDescent="0.45">
      <c r="A678" s="14">
        <v>32013617</v>
      </c>
      <c r="B678" s="15">
        <v>8690637728068</v>
      </c>
      <c r="C678" s="109" t="s">
        <v>157</v>
      </c>
      <c r="D678" s="110">
        <v>4</v>
      </c>
      <c r="E678" s="110">
        <v>5000</v>
      </c>
      <c r="F678" s="111">
        <v>93.89</v>
      </c>
      <c r="G678" s="112">
        <v>16.010000000000002</v>
      </c>
      <c r="H678" s="113">
        <f>[2]KAPAK!$O$3</f>
        <v>5</v>
      </c>
      <c r="I678" s="114">
        <v>0.08</v>
      </c>
      <c r="J678" s="115">
        <f t="shared" si="10"/>
        <v>80.908524486000005</v>
      </c>
      <c r="K678" s="115">
        <f>(J678+(J678*[2]KAPAK!$Q$3))</f>
        <v>101.13565560750001</v>
      </c>
      <c r="L678" s="521" t="s">
        <v>130</v>
      </c>
      <c r="M678" s="521" t="s">
        <v>538</v>
      </c>
    </row>
    <row r="679" spans="1:13" ht="20.25" thickBot="1" x14ac:dyDescent="0.45">
      <c r="A679" s="36">
        <v>21127409</v>
      </c>
      <c r="B679" s="25">
        <v>8690637712111</v>
      </c>
      <c r="C679" s="133" t="s">
        <v>158</v>
      </c>
      <c r="D679" s="134">
        <v>9</v>
      </c>
      <c r="E679" s="134">
        <v>1440</v>
      </c>
      <c r="F679" s="111">
        <v>61.02</v>
      </c>
      <c r="G679" s="112">
        <v>21.8</v>
      </c>
      <c r="H679" s="113">
        <f>[2]KAPAK!$O$3</f>
        <v>5</v>
      </c>
      <c r="I679" s="135">
        <v>0.08</v>
      </c>
      <c r="J679" s="136">
        <f t="shared" si="10"/>
        <v>48.958298640000002</v>
      </c>
      <c r="K679" s="136">
        <f>(J679+(J679*[2]KAPAK!$Q$3))</f>
        <v>61.197873300000005</v>
      </c>
      <c r="L679" s="521" t="s">
        <v>130</v>
      </c>
      <c r="M679" s="521" t="s">
        <v>538</v>
      </c>
    </row>
    <row r="680" spans="1:13" ht="20.25" thickBot="1" x14ac:dyDescent="0.45">
      <c r="A680" s="36">
        <v>21127401</v>
      </c>
      <c r="B680" s="25">
        <v>8690637712135</v>
      </c>
      <c r="C680" s="147" t="s">
        <v>159</v>
      </c>
      <c r="D680" s="116">
        <v>9</v>
      </c>
      <c r="E680" s="116">
        <v>1440</v>
      </c>
      <c r="F680" s="111">
        <v>61.02</v>
      </c>
      <c r="G680" s="112">
        <v>21.8</v>
      </c>
      <c r="H680" s="113">
        <f>[2]KAPAK!$O$3</f>
        <v>5</v>
      </c>
      <c r="I680" s="117">
        <v>0.08</v>
      </c>
      <c r="J680" s="118">
        <f t="shared" si="10"/>
        <v>48.958298640000002</v>
      </c>
      <c r="K680" s="118">
        <f>(J680+(J680*[2]KAPAK!$Q$3))</f>
        <v>61.197873300000005</v>
      </c>
      <c r="L680" s="521" t="s">
        <v>130</v>
      </c>
      <c r="M680" s="521" t="s">
        <v>538</v>
      </c>
    </row>
    <row r="681" spans="1:13" ht="20.25" thickBot="1" x14ac:dyDescent="0.45">
      <c r="A681" s="36">
        <v>21127848</v>
      </c>
      <c r="B681" s="25">
        <v>8690637712098</v>
      </c>
      <c r="C681" s="143" t="s">
        <v>160</v>
      </c>
      <c r="D681" s="144">
        <v>9</v>
      </c>
      <c r="E681" s="144">
        <v>1440</v>
      </c>
      <c r="F681" s="111">
        <v>61.02</v>
      </c>
      <c r="G681" s="112">
        <v>21.8</v>
      </c>
      <c r="H681" s="113">
        <f>[2]KAPAK!$O$3</f>
        <v>5</v>
      </c>
      <c r="I681" s="145">
        <v>0.08</v>
      </c>
      <c r="J681" s="146">
        <f t="shared" si="10"/>
        <v>48.958298640000002</v>
      </c>
      <c r="K681" s="146">
        <f>(J681+(J681*[2]KAPAK!$Q$3))</f>
        <v>61.197873300000005</v>
      </c>
      <c r="L681" s="521" t="s">
        <v>130</v>
      </c>
      <c r="M681" s="521" t="s">
        <v>538</v>
      </c>
    </row>
    <row r="682" spans="1:13" ht="20.25" thickBot="1" x14ac:dyDescent="0.45">
      <c r="A682" s="36">
        <v>68806325</v>
      </c>
      <c r="B682" s="25">
        <v>8683130013694</v>
      </c>
      <c r="C682" s="143" t="s">
        <v>161</v>
      </c>
      <c r="D682" s="144">
        <v>9</v>
      </c>
      <c r="E682" s="144">
        <v>1440</v>
      </c>
      <c r="F682" s="111">
        <v>61.02</v>
      </c>
      <c r="G682" s="112">
        <v>21.8</v>
      </c>
      <c r="H682" s="113">
        <f>[2]KAPAK!$O$3</f>
        <v>5</v>
      </c>
      <c r="I682" s="117">
        <v>0.08</v>
      </c>
      <c r="J682" s="118">
        <f t="shared" si="10"/>
        <v>48.958298640000002</v>
      </c>
      <c r="K682" s="118">
        <f>(J682+(J682*[2]KAPAK!$Q$3))</f>
        <v>61.197873300000005</v>
      </c>
      <c r="L682" s="521" t="s">
        <v>130</v>
      </c>
      <c r="M682" s="521" t="s">
        <v>538</v>
      </c>
    </row>
    <row r="683" spans="1:13" ht="20.25" thickBot="1" x14ac:dyDescent="0.45">
      <c r="A683" s="36">
        <v>21127366</v>
      </c>
      <c r="B683" s="25">
        <v>8690637712302</v>
      </c>
      <c r="C683" s="143" t="s">
        <v>162</v>
      </c>
      <c r="D683" s="144">
        <v>9</v>
      </c>
      <c r="E683" s="144">
        <v>1440</v>
      </c>
      <c r="F683" s="111">
        <v>61.02</v>
      </c>
      <c r="G683" s="112">
        <v>21.8</v>
      </c>
      <c r="H683" s="113">
        <f>[2]KAPAK!$O$3</f>
        <v>5</v>
      </c>
      <c r="I683" s="117">
        <v>0.08</v>
      </c>
      <c r="J683" s="118">
        <f t="shared" si="10"/>
        <v>48.958298640000002</v>
      </c>
      <c r="K683" s="118">
        <f>(J683+(J683*[2]KAPAK!$Q$3))</f>
        <v>61.197873300000005</v>
      </c>
      <c r="L683" s="521" t="s">
        <v>130</v>
      </c>
      <c r="M683" s="521" t="s">
        <v>538</v>
      </c>
    </row>
    <row r="684" spans="1:13" ht="20.25" thickBot="1" x14ac:dyDescent="0.45">
      <c r="A684" s="8">
        <v>69652911</v>
      </c>
      <c r="B684" s="9">
        <v>8683130038864</v>
      </c>
      <c r="C684" s="147" t="s">
        <v>163</v>
      </c>
      <c r="D684" s="116">
        <v>9</v>
      </c>
      <c r="E684" s="116">
        <v>1440</v>
      </c>
      <c r="F684" s="111">
        <v>61.02</v>
      </c>
      <c r="G684" s="112">
        <v>21.8</v>
      </c>
      <c r="H684" s="113">
        <f>[2]KAPAK!$O$3</f>
        <v>5</v>
      </c>
      <c r="I684" s="117">
        <v>0.08</v>
      </c>
      <c r="J684" s="118">
        <f t="shared" si="10"/>
        <v>48.958298640000002</v>
      </c>
      <c r="K684" s="118">
        <f>(J684+(J684*[2]KAPAK!$Q$3))</f>
        <v>61.197873300000005</v>
      </c>
      <c r="L684" s="521" t="s">
        <v>130</v>
      </c>
      <c r="M684" s="521" t="s">
        <v>538</v>
      </c>
    </row>
    <row r="685" spans="1:13" ht="20.25" thickBot="1" x14ac:dyDescent="0.45">
      <c r="A685" s="12">
        <v>68229460</v>
      </c>
      <c r="B685" s="13">
        <v>8690637956997</v>
      </c>
      <c r="C685" s="64" t="s">
        <v>164</v>
      </c>
      <c r="D685" s="65">
        <v>9</v>
      </c>
      <c r="E685" s="65">
        <v>1200</v>
      </c>
      <c r="F685" s="111">
        <v>61.02</v>
      </c>
      <c r="G685" s="112">
        <v>35.35</v>
      </c>
      <c r="H685" s="113">
        <f>[2]KAPAK!$O$3</f>
        <v>5</v>
      </c>
      <c r="I685" s="148">
        <v>0.08</v>
      </c>
      <c r="J685" s="149">
        <f t="shared" si="10"/>
        <v>40.475115180000003</v>
      </c>
      <c r="K685" s="149">
        <f>(J685+(J685*[2]KAPAK!$Q$3))</f>
        <v>50.593893975</v>
      </c>
      <c r="L685" s="521" t="s">
        <v>130</v>
      </c>
      <c r="M685" s="521" t="s">
        <v>538</v>
      </c>
    </row>
    <row r="686" spans="1:13" ht="20.25" thickBot="1" x14ac:dyDescent="0.45">
      <c r="A686" s="8">
        <v>68229462</v>
      </c>
      <c r="B686" s="9">
        <v>8690637956980</v>
      </c>
      <c r="C686" s="147" t="s">
        <v>165</v>
      </c>
      <c r="D686" s="116">
        <v>9</v>
      </c>
      <c r="E686" s="116">
        <v>1200</v>
      </c>
      <c r="F686" s="111">
        <v>61.02</v>
      </c>
      <c r="G686" s="112">
        <v>35.35</v>
      </c>
      <c r="H686" s="113">
        <f>[2]KAPAK!$O$3</f>
        <v>5</v>
      </c>
      <c r="I686" s="117">
        <v>0.08</v>
      </c>
      <c r="J686" s="118">
        <f t="shared" si="10"/>
        <v>40.475115180000003</v>
      </c>
      <c r="K686" s="118">
        <f>(J686+(J686*[2]KAPAK!$Q$3))</f>
        <v>50.593893975</v>
      </c>
      <c r="L686" s="521" t="s">
        <v>130</v>
      </c>
      <c r="M686" s="521" t="s">
        <v>538</v>
      </c>
    </row>
    <row r="687" spans="1:13" ht="20.25" thickBot="1" x14ac:dyDescent="0.45">
      <c r="A687" s="8">
        <v>68229466</v>
      </c>
      <c r="B687" s="9">
        <v>8690637957000</v>
      </c>
      <c r="C687" s="147" t="s">
        <v>166</v>
      </c>
      <c r="D687" s="116">
        <v>9</v>
      </c>
      <c r="E687" s="116">
        <v>1200</v>
      </c>
      <c r="F687" s="111">
        <v>61.02</v>
      </c>
      <c r="G687" s="112">
        <v>35.35</v>
      </c>
      <c r="H687" s="113">
        <f>[2]KAPAK!$O$3</f>
        <v>5</v>
      </c>
      <c r="I687" s="117">
        <v>0.08</v>
      </c>
      <c r="J687" s="118">
        <f t="shared" si="10"/>
        <v>40.475115180000003</v>
      </c>
      <c r="K687" s="118">
        <f>(J687+(J687*[2]KAPAK!$Q$3))</f>
        <v>50.593893975</v>
      </c>
      <c r="L687" s="521" t="s">
        <v>130</v>
      </c>
      <c r="M687" s="521" t="s">
        <v>538</v>
      </c>
    </row>
    <row r="688" spans="1:13" ht="20.25" thickBot="1" x14ac:dyDescent="0.45">
      <c r="A688" s="8">
        <v>68397582</v>
      </c>
      <c r="B688" s="9">
        <v>8690637973192</v>
      </c>
      <c r="C688" s="147" t="s">
        <v>167</v>
      </c>
      <c r="D688" s="116">
        <v>9</v>
      </c>
      <c r="E688" s="116">
        <v>1200</v>
      </c>
      <c r="F688" s="111">
        <v>61.02</v>
      </c>
      <c r="G688" s="112">
        <v>35.35</v>
      </c>
      <c r="H688" s="113">
        <f>[2]KAPAK!$O$3</f>
        <v>5</v>
      </c>
      <c r="I688" s="117">
        <v>0.08</v>
      </c>
      <c r="J688" s="118">
        <f t="shared" si="10"/>
        <v>40.475115180000003</v>
      </c>
      <c r="K688" s="118">
        <f>(J688+(J688*[2]KAPAK!$Q$3))</f>
        <v>50.593893975</v>
      </c>
      <c r="L688" s="521" t="s">
        <v>130</v>
      </c>
      <c r="M688" s="521" t="s">
        <v>538</v>
      </c>
    </row>
    <row r="689" spans="1:13" ht="20.25" thickBot="1" x14ac:dyDescent="0.45">
      <c r="A689" s="8">
        <v>67771771</v>
      </c>
      <c r="B689" s="9">
        <v>8690637907678</v>
      </c>
      <c r="C689" s="147" t="s">
        <v>168</v>
      </c>
      <c r="D689" s="116">
        <v>9</v>
      </c>
      <c r="E689" s="116">
        <v>1200</v>
      </c>
      <c r="F689" s="111">
        <v>61.02</v>
      </c>
      <c r="G689" s="112">
        <v>35.35</v>
      </c>
      <c r="H689" s="113">
        <f>[2]KAPAK!$O$3</f>
        <v>5</v>
      </c>
      <c r="I689" s="117">
        <v>0.08</v>
      </c>
      <c r="J689" s="118">
        <f t="shared" si="10"/>
        <v>40.475115180000003</v>
      </c>
      <c r="K689" s="118">
        <f>(J689+(J689*[2]KAPAK!$Q$3))</f>
        <v>50.593893975</v>
      </c>
      <c r="L689" s="521" t="s">
        <v>130</v>
      </c>
      <c r="M689" s="521" t="s">
        <v>538</v>
      </c>
    </row>
    <row r="690" spans="1:13" ht="20.25" thickBot="1" x14ac:dyDescent="0.45">
      <c r="A690" s="8">
        <v>67771777</v>
      </c>
      <c r="B690" s="9">
        <v>8690637907630</v>
      </c>
      <c r="C690" s="147" t="s">
        <v>169</v>
      </c>
      <c r="D690" s="116">
        <v>9</v>
      </c>
      <c r="E690" s="116">
        <v>1200</v>
      </c>
      <c r="F690" s="111">
        <v>61.02</v>
      </c>
      <c r="G690" s="112">
        <v>35.35</v>
      </c>
      <c r="H690" s="113">
        <f>[2]KAPAK!$O$3</f>
        <v>5</v>
      </c>
      <c r="I690" s="117">
        <v>0.08</v>
      </c>
      <c r="J690" s="118">
        <f t="shared" si="10"/>
        <v>40.475115180000003</v>
      </c>
      <c r="K690" s="118">
        <f>(J690+(J690*[2]KAPAK!$Q$3))</f>
        <v>50.593893975</v>
      </c>
      <c r="L690" s="521" t="s">
        <v>130</v>
      </c>
      <c r="M690" s="521" t="s">
        <v>538</v>
      </c>
    </row>
    <row r="691" spans="1:13" ht="20.25" thickBot="1" x14ac:dyDescent="0.45">
      <c r="A691" s="14">
        <v>68282956</v>
      </c>
      <c r="B691" s="15">
        <v>8690637959189</v>
      </c>
      <c r="C691" s="109" t="s">
        <v>170</v>
      </c>
      <c r="D691" s="110">
        <v>6</v>
      </c>
      <c r="E691" s="110">
        <v>2570</v>
      </c>
      <c r="F691" s="111">
        <v>84.08</v>
      </c>
      <c r="G691" s="112">
        <v>20</v>
      </c>
      <c r="H691" s="113">
        <f>[2]KAPAK!$O$3</f>
        <v>5</v>
      </c>
      <c r="I691" s="114">
        <v>0.08</v>
      </c>
      <c r="J691" s="115">
        <f t="shared" si="10"/>
        <v>69.012864000000008</v>
      </c>
      <c r="K691" s="115">
        <f>(J691+(J691*[2]KAPAK!$Q$3))</f>
        <v>86.266080000000017</v>
      </c>
      <c r="L691" s="521" t="s">
        <v>130</v>
      </c>
      <c r="M691" s="521" t="s">
        <v>538</v>
      </c>
    </row>
    <row r="692" spans="1:13" ht="20.25" thickBot="1" x14ac:dyDescent="0.45">
      <c r="A692" s="14">
        <v>68282961</v>
      </c>
      <c r="B692" s="15">
        <v>8690637959202</v>
      </c>
      <c r="C692" s="109" t="s">
        <v>171</v>
      </c>
      <c r="D692" s="110">
        <v>6</v>
      </c>
      <c r="E692" s="110">
        <v>2570</v>
      </c>
      <c r="F692" s="111">
        <v>84.08</v>
      </c>
      <c r="G692" s="112">
        <v>20</v>
      </c>
      <c r="H692" s="113">
        <f>[2]KAPAK!$O$3</f>
        <v>5</v>
      </c>
      <c r="I692" s="114">
        <v>0.08</v>
      </c>
      <c r="J692" s="115">
        <f t="shared" si="10"/>
        <v>69.012864000000008</v>
      </c>
      <c r="K692" s="115">
        <f>(J692+(J692*[2]KAPAK!$Q$3))</f>
        <v>86.266080000000017</v>
      </c>
      <c r="L692" s="521" t="s">
        <v>130</v>
      </c>
      <c r="M692" s="521" t="s">
        <v>538</v>
      </c>
    </row>
    <row r="693" spans="1:13" ht="20.25" thickBot="1" x14ac:dyDescent="0.45">
      <c r="A693" s="18">
        <v>68282959</v>
      </c>
      <c r="B693" s="19">
        <v>8690637959196</v>
      </c>
      <c r="C693" s="138" t="s">
        <v>172</v>
      </c>
      <c r="D693" s="127">
        <v>6</v>
      </c>
      <c r="E693" s="127">
        <v>2570</v>
      </c>
      <c r="F693" s="111">
        <v>84.08</v>
      </c>
      <c r="G693" s="112">
        <v>20</v>
      </c>
      <c r="H693" s="113">
        <f>[2]KAPAK!$O$3</f>
        <v>5</v>
      </c>
      <c r="I693" s="139">
        <v>0.08</v>
      </c>
      <c r="J693" s="129">
        <f t="shared" si="10"/>
        <v>69.012864000000008</v>
      </c>
      <c r="K693" s="129">
        <f>(J693+(J693*[2]KAPAK!$Q$3))</f>
        <v>86.266080000000017</v>
      </c>
      <c r="L693" s="521" t="s">
        <v>130</v>
      </c>
      <c r="M693" s="521" t="s">
        <v>538</v>
      </c>
    </row>
    <row r="694" spans="1:13" ht="20.25" thickBot="1" x14ac:dyDescent="0.45">
      <c r="A694" s="16">
        <v>68865027</v>
      </c>
      <c r="B694" s="17">
        <v>8683130022382</v>
      </c>
      <c r="C694" s="150" t="s">
        <v>173</v>
      </c>
      <c r="D694" s="151">
        <v>6</v>
      </c>
      <c r="E694" s="151">
        <v>1690</v>
      </c>
      <c r="F694" s="111">
        <v>73</v>
      </c>
      <c r="G694" s="112">
        <v>31.64</v>
      </c>
      <c r="H694" s="113">
        <f>[2]KAPAK!$O$3</f>
        <v>5</v>
      </c>
      <c r="I694" s="135">
        <v>0.08</v>
      </c>
      <c r="J694" s="136">
        <f t="shared" si="10"/>
        <v>51.2002728</v>
      </c>
      <c r="K694" s="136">
        <f>(J694+(J694*[2]KAPAK!$Q$3))</f>
        <v>64.000341000000006</v>
      </c>
      <c r="L694" s="521" t="s">
        <v>130</v>
      </c>
      <c r="M694" s="521" t="s">
        <v>538</v>
      </c>
    </row>
    <row r="695" spans="1:13" ht="20.25" thickBot="1" x14ac:dyDescent="0.45">
      <c r="A695" s="10">
        <v>68865025</v>
      </c>
      <c r="B695" s="11">
        <v>8683130022375</v>
      </c>
      <c r="C695" s="133" t="s">
        <v>174</v>
      </c>
      <c r="D695" s="134">
        <v>6</v>
      </c>
      <c r="E695" s="134">
        <v>1690</v>
      </c>
      <c r="F695" s="111">
        <v>73</v>
      </c>
      <c r="G695" s="112">
        <v>31.64</v>
      </c>
      <c r="H695" s="113">
        <f>[2]KAPAK!$O$3</f>
        <v>5</v>
      </c>
      <c r="I695" s="135">
        <v>0.08</v>
      </c>
      <c r="J695" s="136">
        <f t="shared" si="10"/>
        <v>51.2002728</v>
      </c>
      <c r="K695" s="136">
        <f>(J695+(J695*[2]KAPAK!$Q$3))</f>
        <v>64.000341000000006</v>
      </c>
      <c r="L695" s="521" t="s">
        <v>130</v>
      </c>
      <c r="M695" s="521" t="s">
        <v>538</v>
      </c>
    </row>
    <row r="696" spans="1:13" ht="20.25" thickBot="1" x14ac:dyDescent="0.45">
      <c r="A696" s="8">
        <v>68880385</v>
      </c>
      <c r="B696" s="9">
        <v>8683130024188</v>
      </c>
      <c r="C696" s="147" t="s">
        <v>177</v>
      </c>
      <c r="D696" s="116">
        <v>12</v>
      </c>
      <c r="E696" s="116">
        <v>450</v>
      </c>
      <c r="F696" s="111">
        <v>47.14</v>
      </c>
      <c r="G696" s="112">
        <v>19.939999999999998</v>
      </c>
      <c r="H696" s="113">
        <f>[2]KAPAK!$O$3</f>
        <v>5</v>
      </c>
      <c r="I696" s="117">
        <v>0.08</v>
      </c>
      <c r="J696" s="118">
        <f t="shared" si="10"/>
        <v>38.721531384000002</v>
      </c>
      <c r="K696" s="118">
        <f>(J696+(J696*[2]KAPAK!$Q$3))</f>
        <v>48.401914230000003</v>
      </c>
      <c r="L696" s="521" t="s">
        <v>130</v>
      </c>
      <c r="M696" s="521" t="s">
        <v>538</v>
      </c>
    </row>
    <row r="697" spans="1:13" ht="20.25" thickBot="1" x14ac:dyDescent="0.45">
      <c r="A697" s="8">
        <v>68880383</v>
      </c>
      <c r="B697" s="9">
        <v>8683130024164</v>
      </c>
      <c r="C697" s="147" t="s">
        <v>178</v>
      </c>
      <c r="D697" s="116">
        <v>12</v>
      </c>
      <c r="E697" s="116">
        <v>450</v>
      </c>
      <c r="F697" s="111">
        <v>47.14</v>
      </c>
      <c r="G697" s="112">
        <v>19.939999999999998</v>
      </c>
      <c r="H697" s="113">
        <f>[2]KAPAK!$O$3</f>
        <v>5</v>
      </c>
      <c r="I697" s="117">
        <v>0.08</v>
      </c>
      <c r="J697" s="118">
        <f t="shared" si="10"/>
        <v>38.721531384000002</v>
      </c>
      <c r="K697" s="118">
        <f>(J697+(J697*[2]KAPAK!$Q$3))</f>
        <v>48.401914230000003</v>
      </c>
      <c r="L697" s="521" t="s">
        <v>130</v>
      </c>
      <c r="M697" s="521" t="s">
        <v>538</v>
      </c>
    </row>
    <row r="698" spans="1:13" ht="20.25" thickBot="1" x14ac:dyDescent="0.45">
      <c r="A698" s="14">
        <v>68880387</v>
      </c>
      <c r="B698" s="15">
        <v>8683130024171</v>
      </c>
      <c r="C698" s="109" t="s">
        <v>179</v>
      </c>
      <c r="D698" s="110">
        <v>12</v>
      </c>
      <c r="E698" s="110">
        <v>450</v>
      </c>
      <c r="F698" s="111">
        <v>47.14</v>
      </c>
      <c r="G698" s="112">
        <v>19.939999999999998</v>
      </c>
      <c r="H698" s="113">
        <f>[2]KAPAK!$O$3</f>
        <v>5</v>
      </c>
      <c r="I698" s="114">
        <v>0.08</v>
      </c>
      <c r="J698" s="115">
        <f t="shared" si="10"/>
        <v>38.721531384000002</v>
      </c>
      <c r="K698" s="115">
        <f>(J698+(J698*[2]KAPAK!$Q$3))</f>
        <v>48.401914230000003</v>
      </c>
      <c r="L698" s="521" t="s">
        <v>130</v>
      </c>
      <c r="M698" s="521" t="s">
        <v>538</v>
      </c>
    </row>
    <row r="699" spans="1:13" ht="20.25" thickBot="1" x14ac:dyDescent="0.45">
      <c r="A699" s="38">
        <v>69601273</v>
      </c>
      <c r="B699" s="35">
        <v>8683130023600</v>
      </c>
      <c r="C699" s="133" t="s">
        <v>180</v>
      </c>
      <c r="D699" s="134">
        <v>12</v>
      </c>
      <c r="E699" s="122">
        <v>200</v>
      </c>
      <c r="F699" s="111">
        <v>46.09</v>
      </c>
      <c r="G699" s="112">
        <v>31</v>
      </c>
      <c r="H699" s="113">
        <f>[2]KAPAK!$O$3</f>
        <v>5</v>
      </c>
      <c r="I699" s="123">
        <v>0.08</v>
      </c>
      <c r="J699" s="124">
        <f t="shared" si="10"/>
        <v>32.628954600000007</v>
      </c>
      <c r="K699" s="124">
        <f>(J699+(J699*[2]KAPAK!$Q$3))</f>
        <v>40.786193250000011</v>
      </c>
      <c r="L699" s="521" t="s">
        <v>130</v>
      </c>
      <c r="M699" s="521" t="s">
        <v>538</v>
      </c>
    </row>
    <row r="700" spans="1:13" ht="20.25" thickBot="1" x14ac:dyDescent="0.45">
      <c r="A700" s="36">
        <v>69601271</v>
      </c>
      <c r="B700" s="25">
        <v>8683130023617</v>
      </c>
      <c r="C700" s="147" t="s">
        <v>181</v>
      </c>
      <c r="D700" s="116">
        <v>12</v>
      </c>
      <c r="E700" s="144">
        <v>200</v>
      </c>
      <c r="F700" s="111">
        <v>46.09</v>
      </c>
      <c r="G700" s="112">
        <v>31</v>
      </c>
      <c r="H700" s="113">
        <f>[2]KAPAK!$O$3</f>
        <v>5</v>
      </c>
      <c r="I700" s="117">
        <v>0.08</v>
      </c>
      <c r="J700" s="118">
        <f t="shared" si="10"/>
        <v>32.628954600000007</v>
      </c>
      <c r="K700" s="118">
        <f>(J700+(J700*[2]KAPAK!$Q$3))</f>
        <v>40.786193250000011</v>
      </c>
      <c r="L700" s="521" t="s">
        <v>130</v>
      </c>
      <c r="M700" s="521" t="s">
        <v>538</v>
      </c>
    </row>
    <row r="701" spans="1:13" ht="20.25" thickBot="1" x14ac:dyDescent="0.45">
      <c r="A701" s="14">
        <v>68636549</v>
      </c>
      <c r="B701" s="15">
        <v>8690637505294</v>
      </c>
      <c r="C701" s="109" t="s">
        <v>182</v>
      </c>
      <c r="D701" s="110">
        <v>20</v>
      </c>
      <c r="E701" s="110">
        <v>759</v>
      </c>
      <c r="F701" s="111">
        <v>24.69</v>
      </c>
      <c r="G701" s="112">
        <v>20.3</v>
      </c>
      <c r="H701" s="113">
        <f>[2]KAPAK!$O$3</f>
        <v>5</v>
      </c>
      <c r="I701" s="139">
        <v>0.08</v>
      </c>
      <c r="J701" s="129">
        <f t="shared" si="10"/>
        <v>20.18955618</v>
      </c>
      <c r="K701" s="129">
        <f>(J701+(J701*[2]KAPAK!$Q$3))</f>
        <v>25.236945224999999</v>
      </c>
      <c r="L701" s="521" t="s">
        <v>130</v>
      </c>
      <c r="M701" s="521" t="s">
        <v>538</v>
      </c>
    </row>
    <row r="702" spans="1:13" ht="20.25" thickBot="1" x14ac:dyDescent="0.45">
      <c r="A702" s="10">
        <v>67705466</v>
      </c>
      <c r="B702" s="11">
        <v>8690637895173</v>
      </c>
      <c r="C702" s="133" t="s">
        <v>183</v>
      </c>
      <c r="D702" s="134">
        <v>20</v>
      </c>
      <c r="E702" s="134">
        <v>806</v>
      </c>
      <c r="F702" s="111">
        <v>24.69</v>
      </c>
      <c r="G702" s="112">
        <v>20.3</v>
      </c>
      <c r="H702" s="113">
        <f>[2]KAPAK!$O$3</f>
        <v>5</v>
      </c>
      <c r="I702" s="135">
        <v>0.08</v>
      </c>
      <c r="J702" s="136">
        <f t="shared" si="10"/>
        <v>20.18955618</v>
      </c>
      <c r="K702" s="136">
        <f>(J702+(J702*[2]KAPAK!$Q$3))</f>
        <v>25.236945224999999</v>
      </c>
      <c r="L702" s="521" t="s">
        <v>130</v>
      </c>
      <c r="M702" s="521" t="s">
        <v>538</v>
      </c>
    </row>
    <row r="703" spans="1:13" ht="20.25" thickBot="1" x14ac:dyDescent="0.45">
      <c r="A703" s="38">
        <v>67705535</v>
      </c>
      <c r="B703" s="11">
        <v>8690637895180</v>
      </c>
      <c r="C703" s="133" t="s">
        <v>184</v>
      </c>
      <c r="D703" s="134">
        <v>20</v>
      </c>
      <c r="E703" s="134">
        <v>806</v>
      </c>
      <c r="F703" s="111">
        <v>24.69</v>
      </c>
      <c r="G703" s="112">
        <v>20.3</v>
      </c>
      <c r="H703" s="113">
        <f>[2]KAPAK!$O$3</f>
        <v>5</v>
      </c>
      <c r="I703" s="135">
        <v>0.08</v>
      </c>
      <c r="J703" s="136">
        <f t="shared" si="10"/>
        <v>20.18955618</v>
      </c>
      <c r="K703" s="136">
        <f>(J703+(J703*[2]KAPAK!$Q$3))</f>
        <v>25.236945224999999</v>
      </c>
      <c r="L703" s="521" t="s">
        <v>130</v>
      </c>
      <c r="M703" s="521" t="s">
        <v>538</v>
      </c>
    </row>
    <row r="704" spans="1:13" ht="20.25" thickBot="1" x14ac:dyDescent="0.45">
      <c r="A704" s="8">
        <v>67705472</v>
      </c>
      <c r="B704" s="11">
        <v>8690637895159</v>
      </c>
      <c r="C704" s="147" t="s">
        <v>185</v>
      </c>
      <c r="D704" s="116">
        <v>20</v>
      </c>
      <c r="E704" s="116">
        <v>806</v>
      </c>
      <c r="F704" s="111">
        <v>24.69</v>
      </c>
      <c r="G704" s="112">
        <v>20.3</v>
      </c>
      <c r="H704" s="113">
        <f>[2]KAPAK!$O$3</f>
        <v>5</v>
      </c>
      <c r="I704" s="117">
        <v>0.08</v>
      </c>
      <c r="J704" s="118">
        <f t="shared" si="10"/>
        <v>20.18955618</v>
      </c>
      <c r="K704" s="118">
        <f>(J704+(J704*[2]KAPAK!$Q$3))</f>
        <v>25.236945224999999</v>
      </c>
      <c r="L704" s="521" t="s">
        <v>130</v>
      </c>
      <c r="M704" s="521" t="s">
        <v>538</v>
      </c>
    </row>
    <row r="705" spans="1:13" ht="20.25" thickBot="1" x14ac:dyDescent="0.45">
      <c r="A705" s="8">
        <v>67706287</v>
      </c>
      <c r="B705" s="11">
        <v>8690637895838</v>
      </c>
      <c r="C705" s="133" t="s">
        <v>186</v>
      </c>
      <c r="D705" s="134">
        <v>20</v>
      </c>
      <c r="E705" s="134">
        <v>806</v>
      </c>
      <c r="F705" s="111">
        <v>24.69</v>
      </c>
      <c r="G705" s="112">
        <v>20.3</v>
      </c>
      <c r="H705" s="113">
        <f>[2]KAPAK!$O$3</f>
        <v>5</v>
      </c>
      <c r="I705" s="135">
        <v>0.08</v>
      </c>
      <c r="J705" s="136">
        <f t="shared" si="10"/>
        <v>20.18955618</v>
      </c>
      <c r="K705" s="136">
        <f>(J705+(J705*[2]KAPAK!$Q$3))</f>
        <v>25.236945224999999</v>
      </c>
      <c r="L705" s="521" t="s">
        <v>130</v>
      </c>
      <c r="M705" s="521" t="s">
        <v>538</v>
      </c>
    </row>
    <row r="706" spans="1:13" ht="20.25" thickBot="1" x14ac:dyDescent="0.45">
      <c r="A706" s="8">
        <v>67705537</v>
      </c>
      <c r="B706" s="11">
        <v>8690637895166</v>
      </c>
      <c r="C706" s="147" t="s">
        <v>187</v>
      </c>
      <c r="D706" s="116">
        <v>20</v>
      </c>
      <c r="E706" s="116">
        <v>806</v>
      </c>
      <c r="F706" s="111">
        <v>24.69</v>
      </c>
      <c r="G706" s="112">
        <v>20.3</v>
      </c>
      <c r="H706" s="113">
        <f>[2]KAPAK!$O$3</f>
        <v>5</v>
      </c>
      <c r="I706" s="117">
        <v>0.08</v>
      </c>
      <c r="J706" s="118">
        <f t="shared" ref="J706:J769" si="11">(((F706-F706*G706%)-((F706-F706*G706%)*H706%)))*(1+I706)</f>
        <v>20.18955618</v>
      </c>
      <c r="K706" s="118">
        <f>(J706+(J706*[2]KAPAK!$Q$3))</f>
        <v>25.236945224999999</v>
      </c>
      <c r="L706" s="521" t="s">
        <v>130</v>
      </c>
      <c r="M706" s="521" t="s">
        <v>538</v>
      </c>
    </row>
    <row r="707" spans="1:13" ht="20.25" thickBot="1" x14ac:dyDescent="0.45">
      <c r="A707" s="14">
        <v>67935987</v>
      </c>
      <c r="B707" s="15">
        <v>8690637929380</v>
      </c>
      <c r="C707" s="109" t="s">
        <v>190</v>
      </c>
      <c r="D707" s="110">
        <v>9</v>
      </c>
      <c r="E707" s="110">
        <v>1500</v>
      </c>
      <c r="F707" s="111">
        <v>49.38</v>
      </c>
      <c r="G707" s="112">
        <v>23</v>
      </c>
      <c r="H707" s="113">
        <f>[2]KAPAK!$O$3</f>
        <v>5</v>
      </c>
      <c r="I707" s="114">
        <v>0.08</v>
      </c>
      <c r="J707" s="115">
        <f t="shared" si="11"/>
        <v>39.0111876</v>
      </c>
      <c r="K707" s="115">
        <f>(J707+(J707*[2]KAPAK!$Q$3))</f>
        <v>48.763984499999999</v>
      </c>
      <c r="L707" s="521" t="s">
        <v>130</v>
      </c>
      <c r="M707" s="521" t="s">
        <v>538</v>
      </c>
    </row>
    <row r="708" spans="1:13" ht="20.25" thickBot="1" x14ac:dyDescent="0.45">
      <c r="A708" s="36">
        <v>67705523</v>
      </c>
      <c r="B708" s="25">
        <v>8690637895197</v>
      </c>
      <c r="C708" s="143" t="s">
        <v>188</v>
      </c>
      <c r="D708" s="144">
        <v>20</v>
      </c>
      <c r="E708" s="144">
        <v>693</v>
      </c>
      <c r="F708" s="111">
        <v>26.8</v>
      </c>
      <c r="G708" s="112">
        <v>27.15</v>
      </c>
      <c r="H708" s="113">
        <f>[2]KAPAK!$O$3</f>
        <v>5</v>
      </c>
      <c r="I708" s="145">
        <v>0.08</v>
      </c>
      <c r="J708" s="146">
        <f t="shared" si="11"/>
        <v>20.031418800000004</v>
      </c>
      <c r="K708" s="118">
        <f>(J708+(J708*[2]KAPAK!$Q$3))</f>
        <v>25.039273500000007</v>
      </c>
      <c r="L708" s="521" t="s">
        <v>130</v>
      </c>
      <c r="M708" s="521" t="s">
        <v>538</v>
      </c>
    </row>
    <row r="709" spans="1:13" ht="20.25" thickBot="1" x14ac:dyDescent="0.45">
      <c r="A709" s="36">
        <v>67727306</v>
      </c>
      <c r="B709" s="25">
        <v>8690637901607</v>
      </c>
      <c r="C709" s="147" t="s">
        <v>189</v>
      </c>
      <c r="D709" s="116">
        <v>20</v>
      </c>
      <c r="E709" s="116">
        <v>675</v>
      </c>
      <c r="F709" s="111">
        <v>24.69</v>
      </c>
      <c r="G709" s="112">
        <v>20.3</v>
      </c>
      <c r="H709" s="113">
        <f>[2]KAPAK!$O$3</f>
        <v>5</v>
      </c>
      <c r="I709" s="117">
        <v>0.08</v>
      </c>
      <c r="J709" s="118">
        <f t="shared" si="11"/>
        <v>20.18955618</v>
      </c>
      <c r="K709" s="118">
        <f>(J709+(J709*[2]KAPAK!$Q$3))</f>
        <v>25.236945224999999</v>
      </c>
      <c r="L709" s="521" t="s">
        <v>130</v>
      </c>
      <c r="M709" s="521" t="s">
        <v>538</v>
      </c>
    </row>
    <row r="710" spans="1:13" ht="20.25" thickBot="1" x14ac:dyDescent="0.45">
      <c r="A710" s="14">
        <v>68750546</v>
      </c>
      <c r="B710" s="15">
        <v>8690637895371</v>
      </c>
      <c r="C710" s="109" t="s">
        <v>187</v>
      </c>
      <c r="D710" s="110">
        <v>9</v>
      </c>
      <c r="E710" s="110">
        <v>1850</v>
      </c>
      <c r="F710" s="111">
        <v>50.29</v>
      </c>
      <c r="G710" s="112">
        <v>18.8</v>
      </c>
      <c r="H710" s="113">
        <f>[2]KAPAK!$O$3</f>
        <v>5</v>
      </c>
      <c r="I710" s="114">
        <v>0.08</v>
      </c>
      <c r="J710" s="115">
        <f t="shared" si="11"/>
        <v>41.897202480000004</v>
      </c>
      <c r="K710" s="115">
        <f>(J710+(J710*[2]KAPAK!$Q$3))</f>
        <v>52.371503100000005</v>
      </c>
      <c r="L710" s="521" t="s">
        <v>130</v>
      </c>
      <c r="M710" s="521" t="s">
        <v>538</v>
      </c>
    </row>
    <row r="711" spans="1:13" ht="20.25" thickBot="1" x14ac:dyDescent="0.45">
      <c r="A711" s="38">
        <v>68750544</v>
      </c>
      <c r="B711" s="35">
        <v>8690637895265</v>
      </c>
      <c r="C711" s="133" t="s">
        <v>184</v>
      </c>
      <c r="D711" s="134">
        <v>9</v>
      </c>
      <c r="E711" s="134">
        <v>1850</v>
      </c>
      <c r="F711" s="111">
        <v>50.29</v>
      </c>
      <c r="G711" s="112">
        <v>18.8</v>
      </c>
      <c r="H711" s="113">
        <f>[2]KAPAK!$O$3</f>
        <v>5</v>
      </c>
      <c r="I711" s="135">
        <v>0.08</v>
      </c>
      <c r="J711" s="136">
        <f t="shared" si="11"/>
        <v>41.897202480000004</v>
      </c>
      <c r="K711" s="136">
        <f>(J711+(J711*[2]KAPAK!$Q$3))</f>
        <v>52.371503100000005</v>
      </c>
      <c r="L711" s="521" t="s">
        <v>130</v>
      </c>
      <c r="M711" s="521" t="s">
        <v>538</v>
      </c>
    </row>
    <row r="712" spans="1:13" ht="20.25" thickBot="1" x14ac:dyDescent="0.45">
      <c r="A712" s="36">
        <v>68750528</v>
      </c>
      <c r="B712" s="25">
        <v>8690637895258</v>
      </c>
      <c r="C712" s="147" t="s">
        <v>185</v>
      </c>
      <c r="D712" s="116">
        <v>9</v>
      </c>
      <c r="E712" s="116">
        <v>1850</v>
      </c>
      <c r="F712" s="111">
        <v>50.29</v>
      </c>
      <c r="G712" s="112">
        <v>18.8</v>
      </c>
      <c r="H712" s="113">
        <f>[2]KAPAK!$O$3</f>
        <v>5</v>
      </c>
      <c r="I712" s="117">
        <v>0.08</v>
      </c>
      <c r="J712" s="118">
        <f t="shared" si="11"/>
        <v>41.897202480000004</v>
      </c>
      <c r="K712" s="118">
        <f>(J712+(J712*[2]KAPAK!$Q$3))</f>
        <v>52.371503100000005</v>
      </c>
      <c r="L712" s="521" t="s">
        <v>130</v>
      </c>
      <c r="M712" s="521" t="s">
        <v>538</v>
      </c>
    </row>
    <row r="713" spans="1:13" ht="20.25" thickBot="1" x14ac:dyDescent="0.45">
      <c r="A713" s="14">
        <v>68750542</v>
      </c>
      <c r="B713" s="15">
        <v>8690637895388</v>
      </c>
      <c r="C713" s="109" t="s">
        <v>186</v>
      </c>
      <c r="D713" s="110">
        <v>9</v>
      </c>
      <c r="E713" s="110">
        <v>1850</v>
      </c>
      <c r="F713" s="111">
        <v>50.29</v>
      </c>
      <c r="G713" s="112">
        <v>18.8</v>
      </c>
      <c r="H713" s="113">
        <f>[2]KAPAK!$O$3</f>
        <v>5</v>
      </c>
      <c r="I713" s="114">
        <v>0.08</v>
      </c>
      <c r="J713" s="115">
        <f t="shared" si="11"/>
        <v>41.897202480000004</v>
      </c>
      <c r="K713" s="115">
        <f>(J713+(J713*[2]KAPAK!$Q$3))</f>
        <v>52.371503100000005</v>
      </c>
      <c r="L713" s="521" t="s">
        <v>130</v>
      </c>
      <c r="M713" s="521" t="s">
        <v>538</v>
      </c>
    </row>
    <row r="714" spans="1:13" ht="20.25" thickBot="1" x14ac:dyDescent="0.45">
      <c r="A714" s="38">
        <v>68750532</v>
      </c>
      <c r="B714" s="35">
        <v>8690637926938</v>
      </c>
      <c r="C714" s="133" t="s">
        <v>187</v>
      </c>
      <c r="D714" s="134">
        <v>4</v>
      </c>
      <c r="E714" s="134">
        <v>3240</v>
      </c>
      <c r="F714" s="111">
        <v>71.77</v>
      </c>
      <c r="G714" s="112">
        <v>33.450000000000003</v>
      </c>
      <c r="H714" s="113">
        <f>[2]KAPAK!$O$3</f>
        <v>5</v>
      </c>
      <c r="I714" s="135">
        <v>0.08</v>
      </c>
      <c r="J714" s="136">
        <f t="shared" si="11"/>
        <v>49.004771310000002</v>
      </c>
      <c r="K714" s="136">
        <f>(J714+(J714*[2]KAPAK!$Q$3))</f>
        <v>61.255964137500001</v>
      </c>
      <c r="L714" s="521" t="s">
        <v>130</v>
      </c>
      <c r="M714" s="521" t="s">
        <v>538</v>
      </c>
    </row>
    <row r="715" spans="1:13" ht="20.25" thickBot="1" x14ac:dyDescent="0.45">
      <c r="A715" s="14">
        <v>68750534</v>
      </c>
      <c r="B715" s="15">
        <v>8690637926945</v>
      </c>
      <c r="C715" s="109" t="s">
        <v>186</v>
      </c>
      <c r="D715" s="110">
        <v>4</v>
      </c>
      <c r="E715" s="110">
        <v>3240</v>
      </c>
      <c r="F715" s="111">
        <v>71.77</v>
      </c>
      <c r="G715" s="112">
        <v>33.450000000000003</v>
      </c>
      <c r="H715" s="113">
        <f>[2]KAPAK!$O$3</f>
        <v>5</v>
      </c>
      <c r="I715" s="114">
        <v>0.08</v>
      </c>
      <c r="J715" s="115">
        <f t="shared" si="11"/>
        <v>49.004771310000002</v>
      </c>
      <c r="K715" s="115">
        <f>(J715+(J715*[2]KAPAK!$Q$3))</f>
        <v>61.255964137500001</v>
      </c>
      <c r="L715" s="521" t="s">
        <v>130</v>
      </c>
      <c r="M715" s="521" t="s">
        <v>538</v>
      </c>
    </row>
    <row r="716" spans="1:13" ht="20.25" thickBot="1" x14ac:dyDescent="0.45">
      <c r="A716" s="38">
        <v>68750530</v>
      </c>
      <c r="B716" s="35">
        <v>8690637926921</v>
      </c>
      <c r="C716" s="133" t="s">
        <v>185</v>
      </c>
      <c r="D716" s="134">
        <v>4</v>
      </c>
      <c r="E716" s="134">
        <v>3240</v>
      </c>
      <c r="F716" s="111">
        <v>71.77</v>
      </c>
      <c r="G716" s="112">
        <v>33.450000000000003</v>
      </c>
      <c r="H716" s="113">
        <f>[2]KAPAK!$O$3</f>
        <v>5</v>
      </c>
      <c r="I716" s="135">
        <v>0.08</v>
      </c>
      <c r="J716" s="136">
        <f t="shared" si="11"/>
        <v>49.004771310000002</v>
      </c>
      <c r="K716" s="136">
        <f>(J716+(J716*[2]KAPAK!$Q$3))</f>
        <v>61.255964137500001</v>
      </c>
      <c r="L716" s="521" t="s">
        <v>130</v>
      </c>
      <c r="M716" s="521" t="s">
        <v>538</v>
      </c>
    </row>
    <row r="717" spans="1:13" ht="20.25" thickBot="1" x14ac:dyDescent="0.45">
      <c r="A717" s="14">
        <v>67178753</v>
      </c>
      <c r="B717" s="15">
        <v>8710447201329</v>
      </c>
      <c r="C717" s="109" t="s">
        <v>191</v>
      </c>
      <c r="D717" s="110">
        <v>7</v>
      </c>
      <c r="E717" s="110">
        <v>110</v>
      </c>
      <c r="F717" s="111">
        <v>36.659999999999997</v>
      </c>
      <c r="G717" s="112">
        <v>31</v>
      </c>
      <c r="H717" s="113">
        <f>[2]KAPAK!$O$3</f>
        <v>5</v>
      </c>
      <c r="I717" s="114">
        <v>0.08</v>
      </c>
      <c r="J717" s="115">
        <f t="shared" si="11"/>
        <v>25.953080400000001</v>
      </c>
      <c r="K717" s="115">
        <f>(J717+(J717*[2]KAPAK!$Q$3))</f>
        <v>32.441350499999999</v>
      </c>
      <c r="L717" s="521" t="s">
        <v>130</v>
      </c>
      <c r="M717" s="521" t="s">
        <v>538</v>
      </c>
    </row>
    <row r="718" spans="1:13" ht="20.25" thickBot="1" x14ac:dyDescent="0.45">
      <c r="A718" s="11">
        <v>69571094</v>
      </c>
      <c r="B718" s="11">
        <v>8683130030691</v>
      </c>
      <c r="C718" s="133" t="s">
        <v>191</v>
      </c>
      <c r="D718" s="134">
        <v>7</v>
      </c>
      <c r="E718" s="134">
        <v>110</v>
      </c>
      <c r="F718" s="111">
        <v>36.659999999999997</v>
      </c>
      <c r="G718" s="112">
        <v>31</v>
      </c>
      <c r="H718" s="113">
        <f>[2]KAPAK!$O$3</f>
        <v>5</v>
      </c>
      <c r="I718" s="123">
        <v>0.08</v>
      </c>
      <c r="J718" s="124">
        <f t="shared" si="11"/>
        <v>25.953080400000001</v>
      </c>
      <c r="K718" s="124">
        <f>(J718+(J718*[2]KAPAK!$Q$3))</f>
        <v>32.441350499999999</v>
      </c>
      <c r="L718" s="521" t="s">
        <v>130</v>
      </c>
      <c r="M718" s="521" t="s">
        <v>538</v>
      </c>
    </row>
    <row r="719" spans="1:13" ht="20.25" thickBot="1" x14ac:dyDescent="0.45">
      <c r="A719" s="10">
        <v>67178755</v>
      </c>
      <c r="B719" s="11">
        <v>8710447201312</v>
      </c>
      <c r="C719" s="133" t="s">
        <v>192</v>
      </c>
      <c r="D719" s="116">
        <v>7</v>
      </c>
      <c r="E719" s="116">
        <v>110</v>
      </c>
      <c r="F719" s="111">
        <v>36.659999999999997</v>
      </c>
      <c r="G719" s="112">
        <v>31</v>
      </c>
      <c r="H719" s="113">
        <f>[2]KAPAK!$O$3</f>
        <v>5</v>
      </c>
      <c r="I719" s="145">
        <v>0.08</v>
      </c>
      <c r="J719" s="146">
        <f t="shared" si="11"/>
        <v>25.953080400000001</v>
      </c>
      <c r="K719" s="146">
        <f>(J719+(J719*[2]KAPAK!$Q$3))</f>
        <v>32.441350499999999</v>
      </c>
      <c r="L719" s="521" t="s">
        <v>130</v>
      </c>
      <c r="M719" s="521" t="s">
        <v>538</v>
      </c>
    </row>
    <row r="720" spans="1:13" ht="20.25" thickBot="1" x14ac:dyDescent="0.45">
      <c r="A720" s="11">
        <v>69568550</v>
      </c>
      <c r="B720" s="11">
        <v>8683130029985</v>
      </c>
      <c r="C720" s="133" t="s">
        <v>192</v>
      </c>
      <c r="D720" s="116">
        <v>7</v>
      </c>
      <c r="E720" s="116">
        <v>110</v>
      </c>
      <c r="F720" s="111">
        <v>36.659999999999997</v>
      </c>
      <c r="G720" s="112">
        <v>31</v>
      </c>
      <c r="H720" s="113">
        <f>[2]KAPAK!$O$3</f>
        <v>5</v>
      </c>
      <c r="I720" s="145">
        <v>0.08</v>
      </c>
      <c r="J720" s="146">
        <f t="shared" si="11"/>
        <v>25.953080400000001</v>
      </c>
      <c r="K720" s="146">
        <f>(J720+(J720*[2]KAPAK!$Q$3))</f>
        <v>32.441350499999999</v>
      </c>
      <c r="L720" s="521" t="s">
        <v>130</v>
      </c>
      <c r="M720" s="521" t="s">
        <v>538</v>
      </c>
    </row>
    <row r="721" spans="1:13" ht="20.25" thickBot="1" x14ac:dyDescent="0.45">
      <c r="A721" s="14">
        <v>67390725</v>
      </c>
      <c r="B721" s="15">
        <v>8710447402245</v>
      </c>
      <c r="C721" s="109" t="s">
        <v>193</v>
      </c>
      <c r="D721" s="110">
        <v>7</v>
      </c>
      <c r="E721" s="110">
        <v>110</v>
      </c>
      <c r="F721" s="111">
        <v>36.659999999999997</v>
      </c>
      <c r="G721" s="112">
        <v>31</v>
      </c>
      <c r="H721" s="113">
        <f>[2]KAPAK!$O$3</f>
        <v>5</v>
      </c>
      <c r="I721" s="114">
        <v>0.08</v>
      </c>
      <c r="J721" s="115">
        <f t="shared" si="11"/>
        <v>25.953080400000001</v>
      </c>
      <c r="K721" s="115">
        <f>(J721+(J721*[2]KAPAK!$Q$3))</f>
        <v>32.441350499999999</v>
      </c>
      <c r="L721" s="521" t="s">
        <v>130</v>
      </c>
      <c r="M721" s="521" t="s">
        <v>538</v>
      </c>
    </row>
    <row r="722" spans="1:13" ht="20.25" thickBot="1" x14ac:dyDescent="0.45">
      <c r="A722" s="36">
        <v>69568547</v>
      </c>
      <c r="B722" s="25">
        <v>8683130030004</v>
      </c>
      <c r="C722" s="133" t="s">
        <v>193</v>
      </c>
      <c r="D722" s="134">
        <v>7</v>
      </c>
      <c r="E722" s="134">
        <v>110</v>
      </c>
      <c r="F722" s="111">
        <v>36.659999999999997</v>
      </c>
      <c r="G722" s="112">
        <v>31</v>
      </c>
      <c r="H722" s="113">
        <f>[2]KAPAK!$O$3</f>
        <v>5</v>
      </c>
      <c r="I722" s="135">
        <v>0.08</v>
      </c>
      <c r="J722" s="136">
        <f t="shared" si="11"/>
        <v>25.953080400000001</v>
      </c>
      <c r="K722" s="136">
        <f>(J722+(J722*[2]KAPAK!$Q$3))</f>
        <v>32.441350499999999</v>
      </c>
      <c r="L722" s="521" t="s">
        <v>130</v>
      </c>
      <c r="M722" s="521" t="s">
        <v>538</v>
      </c>
    </row>
    <row r="723" spans="1:13" ht="20.25" thickBot="1" x14ac:dyDescent="0.45">
      <c r="A723" s="25">
        <v>67109386</v>
      </c>
      <c r="B723" s="25">
        <v>8710908811159</v>
      </c>
      <c r="C723" s="147" t="s">
        <v>194</v>
      </c>
      <c r="D723" s="116">
        <v>9</v>
      </c>
      <c r="E723" s="116">
        <v>55</v>
      </c>
      <c r="F723" s="111">
        <v>23.62</v>
      </c>
      <c r="G723" s="112">
        <v>40</v>
      </c>
      <c r="H723" s="113">
        <f>[2]KAPAK!$O$3</f>
        <v>5</v>
      </c>
      <c r="I723" s="117">
        <v>0.08</v>
      </c>
      <c r="J723" s="118">
        <f t="shared" si="11"/>
        <v>14.540472000000001</v>
      </c>
      <c r="K723" s="136">
        <f>(J723+(J723*[2]KAPAK!$Q$3))</f>
        <v>18.17559</v>
      </c>
      <c r="L723" s="521" t="s">
        <v>130</v>
      </c>
      <c r="M723" s="521" t="s">
        <v>538</v>
      </c>
    </row>
    <row r="724" spans="1:13" ht="20.25" thickBot="1" x14ac:dyDescent="0.45">
      <c r="A724" s="25">
        <v>69566863</v>
      </c>
      <c r="B724" s="25">
        <v>8683130029862</v>
      </c>
      <c r="C724" s="147" t="s">
        <v>194</v>
      </c>
      <c r="D724" s="116">
        <v>9</v>
      </c>
      <c r="E724" s="116">
        <v>55</v>
      </c>
      <c r="F724" s="111">
        <v>23.62</v>
      </c>
      <c r="G724" s="112">
        <v>40</v>
      </c>
      <c r="H724" s="113">
        <f>[2]KAPAK!$O$3</f>
        <v>5</v>
      </c>
      <c r="I724" s="117">
        <v>0.08</v>
      </c>
      <c r="J724" s="118">
        <f t="shared" si="11"/>
        <v>14.540472000000001</v>
      </c>
      <c r="K724" s="118">
        <f>(J724+(J724*[2]KAPAK!$Q$3))</f>
        <v>18.17559</v>
      </c>
      <c r="L724" s="521" t="s">
        <v>130</v>
      </c>
      <c r="M724" s="521" t="s">
        <v>538</v>
      </c>
    </row>
    <row r="725" spans="1:13" ht="20.25" thickBot="1" x14ac:dyDescent="0.45">
      <c r="A725" s="25">
        <v>21164101</v>
      </c>
      <c r="B725" s="25">
        <v>8712561798280</v>
      </c>
      <c r="C725" s="147" t="s">
        <v>195</v>
      </c>
      <c r="D725" s="116">
        <v>9</v>
      </c>
      <c r="E725" s="116">
        <v>55</v>
      </c>
      <c r="F725" s="111">
        <v>23.62</v>
      </c>
      <c r="G725" s="112">
        <v>40</v>
      </c>
      <c r="H725" s="113">
        <f>[2]KAPAK!$O$3</f>
        <v>5</v>
      </c>
      <c r="I725" s="117">
        <v>0.08</v>
      </c>
      <c r="J725" s="118">
        <f t="shared" si="11"/>
        <v>14.540472000000001</v>
      </c>
      <c r="K725" s="118">
        <f>(J725+(J725*[2]KAPAK!$Q$3))</f>
        <v>18.17559</v>
      </c>
      <c r="L725" s="521" t="s">
        <v>130</v>
      </c>
      <c r="M725" s="521" t="s">
        <v>538</v>
      </c>
    </row>
    <row r="726" spans="1:13" ht="20.25" thickBot="1" x14ac:dyDescent="0.45">
      <c r="A726" s="15">
        <v>69566859</v>
      </c>
      <c r="B726" s="15">
        <v>8683130029886</v>
      </c>
      <c r="C726" s="109" t="s">
        <v>195</v>
      </c>
      <c r="D726" s="110">
        <v>9</v>
      </c>
      <c r="E726" s="110">
        <v>55</v>
      </c>
      <c r="F726" s="111">
        <v>23.62</v>
      </c>
      <c r="G726" s="112">
        <v>40</v>
      </c>
      <c r="H726" s="113">
        <f>[2]KAPAK!$O$3</f>
        <v>5</v>
      </c>
      <c r="I726" s="114">
        <v>0.08</v>
      </c>
      <c r="J726" s="115">
        <f t="shared" si="11"/>
        <v>14.540472000000001</v>
      </c>
      <c r="K726" s="115">
        <f>(J726+(J726*[2]KAPAK!$Q$3))</f>
        <v>18.17559</v>
      </c>
      <c r="L726" s="521" t="s">
        <v>130</v>
      </c>
      <c r="M726" s="521" t="s">
        <v>538</v>
      </c>
    </row>
    <row r="727" spans="1:13" ht="20.25" thickBot="1" x14ac:dyDescent="0.45">
      <c r="A727" s="35">
        <v>67390723</v>
      </c>
      <c r="B727" s="35">
        <v>8710447402221</v>
      </c>
      <c r="C727" s="133" t="s">
        <v>196</v>
      </c>
      <c r="D727" s="134">
        <v>9</v>
      </c>
      <c r="E727" s="134">
        <v>55</v>
      </c>
      <c r="F727" s="111">
        <v>23.62</v>
      </c>
      <c r="G727" s="112">
        <v>40</v>
      </c>
      <c r="H727" s="113">
        <f>[2]KAPAK!$O$3</f>
        <v>5</v>
      </c>
      <c r="I727" s="135">
        <v>0.08</v>
      </c>
      <c r="J727" s="136">
        <f t="shared" si="11"/>
        <v>14.540472000000001</v>
      </c>
      <c r="K727" s="136">
        <f>(J727+(J727*[2]KAPAK!$Q$3))</f>
        <v>18.17559</v>
      </c>
      <c r="L727" s="521" t="s">
        <v>130</v>
      </c>
      <c r="M727" s="521" t="s">
        <v>538</v>
      </c>
    </row>
    <row r="728" spans="1:13" ht="20.25" thickBot="1" x14ac:dyDescent="0.45">
      <c r="A728" s="25">
        <v>69566857</v>
      </c>
      <c r="B728" s="25">
        <v>8683130029909</v>
      </c>
      <c r="C728" s="109" t="s">
        <v>196</v>
      </c>
      <c r="D728" s="110">
        <v>9</v>
      </c>
      <c r="E728" s="110">
        <v>55</v>
      </c>
      <c r="F728" s="111">
        <v>23.62</v>
      </c>
      <c r="G728" s="112">
        <v>40</v>
      </c>
      <c r="H728" s="113">
        <f>[2]KAPAK!$O$3</f>
        <v>5</v>
      </c>
      <c r="I728" s="114">
        <v>0.08</v>
      </c>
      <c r="J728" s="115">
        <f t="shared" si="11"/>
        <v>14.540472000000001</v>
      </c>
      <c r="K728" s="115">
        <f>(J728+(J728*[2]KAPAK!$Q$3))</f>
        <v>18.17559</v>
      </c>
      <c r="L728" s="521" t="s">
        <v>130</v>
      </c>
      <c r="M728" s="521" t="s">
        <v>538</v>
      </c>
    </row>
    <row r="729" spans="1:13" ht="20.25" thickBot="1" x14ac:dyDescent="0.45">
      <c r="A729" s="11">
        <v>68651065</v>
      </c>
      <c r="B729" s="11">
        <v>8683130000052</v>
      </c>
      <c r="C729" s="133" t="s">
        <v>197</v>
      </c>
      <c r="D729" s="134">
        <v>8</v>
      </c>
      <c r="E729" s="134">
        <v>1500</v>
      </c>
      <c r="F729" s="111">
        <v>34.21</v>
      </c>
      <c r="G729" s="112">
        <v>33</v>
      </c>
      <c r="H729" s="113">
        <f>[2]KAPAK!$O$3</f>
        <v>5</v>
      </c>
      <c r="I729" s="135">
        <v>0.08</v>
      </c>
      <c r="J729" s="136">
        <f t="shared" si="11"/>
        <v>23.516638199999999</v>
      </c>
      <c r="K729" s="136">
        <f>(J729+(J729*[2]KAPAK!$Q$3))</f>
        <v>29.39579775</v>
      </c>
      <c r="L729" s="521" t="s">
        <v>130</v>
      </c>
      <c r="M729" s="521" t="s">
        <v>538</v>
      </c>
    </row>
    <row r="730" spans="1:13" ht="20.25" thickBot="1" x14ac:dyDescent="0.45">
      <c r="A730" s="15">
        <v>68651059</v>
      </c>
      <c r="B730" s="15">
        <v>8683130000045</v>
      </c>
      <c r="C730" s="109" t="s">
        <v>198</v>
      </c>
      <c r="D730" s="110">
        <v>8</v>
      </c>
      <c r="E730" s="110">
        <v>1500</v>
      </c>
      <c r="F730" s="111">
        <v>34.21</v>
      </c>
      <c r="G730" s="112">
        <v>33</v>
      </c>
      <c r="H730" s="113">
        <f>[2]KAPAK!$O$3</f>
        <v>5</v>
      </c>
      <c r="I730" s="114">
        <v>0.08</v>
      </c>
      <c r="J730" s="115">
        <f t="shared" si="11"/>
        <v>23.516638199999999</v>
      </c>
      <c r="K730" s="115">
        <f>(J730+(J730*[2]KAPAK!$Q$3))</f>
        <v>29.39579775</v>
      </c>
      <c r="L730" s="521" t="s">
        <v>130</v>
      </c>
      <c r="M730" s="521" t="s">
        <v>538</v>
      </c>
    </row>
    <row r="731" spans="1:13" ht="20.25" thickBot="1" x14ac:dyDescent="0.45">
      <c r="A731" s="35">
        <v>69720061</v>
      </c>
      <c r="B731" s="35">
        <v>8683130051009</v>
      </c>
      <c r="C731" s="142" t="s">
        <v>199</v>
      </c>
      <c r="D731" s="122">
        <v>8</v>
      </c>
      <c r="E731" s="122">
        <v>1500</v>
      </c>
      <c r="F731" s="111">
        <v>34.21</v>
      </c>
      <c r="G731" s="112">
        <v>33</v>
      </c>
      <c r="H731" s="113">
        <f>[2]KAPAK!$O$3</f>
        <v>5</v>
      </c>
      <c r="I731" s="123">
        <v>0.08</v>
      </c>
      <c r="J731" s="124">
        <f t="shared" si="11"/>
        <v>23.516638199999999</v>
      </c>
      <c r="K731" s="124">
        <f>(J731+(J731*[2]KAPAK!$Q$3))</f>
        <v>29.39579775</v>
      </c>
      <c r="L731" s="521" t="s">
        <v>130</v>
      </c>
      <c r="M731" s="521" t="s">
        <v>538</v>
      </c>
    </row>
    <row r="732" spans="1:13" ht="20.25" thickBot="1" x14ac:dyDescent="0.45">
      <c r="A732" s="9">
        <v>68651061</v>
      </c>
      <c r="B732" s="9">
        <v>8683130000014</v>
      </c>
      <c r="C732" s="147" t="s">
        <v>200</v>
      </c>
      <c r="D732" s="116">
        <v>8</v>
      </c>
      <c r="E732" s="116">
        <v>1500</v>
      </c>
      <c r="F732" s="111">
        <v>34.21</v>
      </c>
      <c r="G732" s="112">
        <v>33</v>
      </c>
      <c r="H732" s="113">
        <f>[2]KAPAK!$O$3</f>
        <v>5</v>
      </c>
      <c r="I732" s="117">
        <v>0.08</v>
      </c>
      <c r="J732" s="118">
        <f t="shared" si="11"/>
        <v>23.516638199999999</v>
      </c>
      <c r="K732" s="118">
        <f>(J732+(J732*[2]KAPAK!$Q$3))</f>
        <v>29.39579775</v>
      </c>
      <c r="L732" s="521" t="s">
        <v>130</v>
      </c>
      <c r="M732" s="521" t="s">
        <v>538</v>
      </c>
    </row>
    <row r="733" spans="1:13" ht="20.25" thickBot="1" x14ac:dyDescent="0.45">
      <c r="A733" s="9">
        <v>68208663</v>
      </c>
      <c r="B733" s="9">
        <v>8690637951893</v>
      </c>
      <c r="C733" s="147" t="s">
        <v>201</v>
      </c>
      <c r="D733" s="116">
        <v>12</v>
      </c>
      <c r="E733" s="116">
        <v>461</v>
      </c>
      <c r="F733" s="111">
        <v>24.68</v>
      </c>
      <c r="G733" s="112">
        <v>13</v>
      </c>
      <c r="H733" s="113">
        <f>[2]KAPAK!$O$3</f>
        <v>5</v>
      </c>
      <c r="I733" s="135">
        <v>0.08</v>
      </c>
      <c r="J733" s="136">
        <f t="shared" si="11"/>
        <v>22.0298616</v>
      </c>
      <c r="K733" s="136">
        <f>(J733+(J733*[2]KAPAK!$Q$3))</f>
        <v>27.537327000000001</v>
      </c>
      <c r="L733" s="521" t="s">
        <v>130</v>
      </c>
      <c r="M733" s="521" t="s">
        <v>538</v>
      </c>
    </row>
    <row r="734" spans="1:13" ht="20.25" thickBot="1" x14ac:dyDescent="0.45">
      <c r="A734" s="11">
        <v>68208661</v>
      </c>
      <c r="B734" s="11">
        <v>8690637951886</v>
      </c>
      <c r="C734" s="133" t="s">
        <v>202</v>
      </c>
      <c r="D734" s="134">
        <v>12</v>
      </c>
      <c r="E734" s="134">
        <v>461</v>
      </c>
      <c r="F734" s="111">
        <v>24.68</v>
      </c>
      <c r="G734" s="112">
        <v>13</v>
      </c>
      <c r="H734" s="113">
        <f>[2]KAPAK!$O$3</f>
        <v>5</v>
      </c>
      <c r="I734" s="135">
        <v>0.08</v>
      </c>
      <c r="J734" s="136">
        <f t="shared" si="11"/>
        <v>22.0298616</v>
      </c>
      <c r="K734" s="136">
        <f>(J734+(J734*[2]KAPAK!$Q$3))</f>
        <v>27.537327000000001</v>
      </c>
      <c r="L734" s="521" t="s">
        <v>130</v>
      </c>
      <c r="M734" s="521" t="s">
        <v>538</v>
      </c>
    </row>
    <row r="735" spans="1:13" ht="20.25" thickBot="1" x14ac:dyDescent="0.45">
      <c r="A735" s="15">
        <v>20026903</v>
      </c>
      <c r="B735" s="15">
        <v>8690637038655</v>
      </c>
      <c r="C735" s="109" t="s">
        <v>203</v>
      </c>
      <c r="D735" s="110">
        <v>12</v>
      </c>
      <c r="E735" s="110">
        <v>1025</v>
      </c>
      <c r="F735" s="111">
        <v>81.400000000000006</v>
      </c>
      <c r="G735" s="112">
        <v>12</v>
      </c>
      <c r="H735" s="113">
        <f>[2]KAPAK!$O$3</f>
        <v>5</v>
      </c>
      <c r="I735" s="114">
        <v>0.08</v>
      </c>
      <c r="J735" s="115">
        <f t="shared" si="11"/>
        <v>73.494432000000018</v>
      </c>
      <c r="K735" s="115">
        <f>(J735+(J735*[2]KAPAK!$Q$3))</f>
        <v>91.868040000000022</v>
      </c>
      <c r="L735" s="521" t="s">
        <v>130</v>
      </c>
      <c r="M735" s="521" t="s">
        <v>538</v>
      </c>
    </row>
    <row r="736" spans="1:13" ht="20.25" thickBot="1" x14ac:dyDescent="0.45">
      <c r="A736" s="11">
        <v>20026904</v>
      </c>
      <c r="B736" s="11">
        <v>8690637038679</v>
      </c>
      <c r="C736" s="133" t="s">
        <v>203</v>
      </c>
      <c r="D736" s="134">
        <v>9</v>
      </c>
      <c r="E736" s="134">
        <v>2050</v>
      </c>
      <c r="F736" s="111">
        <v>127.95</v>
      </c>
      <c r="G736" s="112">
        <v>12</v>
      </c>
      <c r="H736" s="113">
        <f>[2]KAPAK!$O$3</f>
        <v>5</v>
      </c>
      <c r="I736" s="135">
        <v>0.08</v>
      </c>
      <c r="J736" s="136">
        <f t="shared" si="11"/>
        <v>115.52349600000001</v>
      </c>
      <c r="K736" s="136">
        <f>(J736+(J736*[2]KAPAK!$Q$3))</f>
        <v>144.40437</v>
      </c>
      <c r="L736" s="521" t="s">
        <v>130</v>
      </c>
      <c r="M736" s="521" t="s">
        <v>538</v>
      </c>
    </row>
    <row r="737" spans="1:13" ht="20.25" thickBot="1" x14ac:dyDescent="0.45">
      <c r="A737" s="11">
        <v>68793279</v>
      </c>
      <c r="B737" s="9">
        <v>8683130012734</v>
      </c>
      <c r="C737" s="133" t="s">
        <v>204</v>
      </c>
      <c r="D737" s="134">
        <v>9</v>
      </c>
      <c r="E737" s="134">
        <v>1014</v>
      </c>
      <c r="F737" s="111">
        <v>27.94</v>
      </c>
      <c r="G737" s="112">
        <v>17.2</v>
      </c>
      <c r="H737" s="113">
        <f>[2]KAPAK!$O$3</f>
        <v>5</v>
      </c>
      <c r="I737" s="135">
        <v>0.08</v>
      </c>
      <c r="J737" s="136">
        <f t="shared" si="11"/>
        <v>23.735812320000004</v>
      </c>
      <c r="K737" s="136">
        <f>(J737+(J737*[2]KAPAK!$Q$3))</f>
        <v>29.669765400000006</v>
      </c>
      <c r="L737" s="521" t="s">
        <v>130</v>
      </c>
      <c r="M737" s="521" t="s">
        <v>538</v>
      </c>
    </row>
    <row r="738" spans="1:13" ht="20.25" thickBot="1" x14ac:dyDescent="0.45">
      <c r="A738" s="11">
        <v>68911820</v>
      </c>
      <c r="B738" s="9">
        <v>8683130024263</v>
      </c>
      <c r="C738" s="133" t="s">
        <v>205</v>
      </c>
      <c r="D738" s="134">
        <v>20</v>
      </c>
      <c r="E738" s="134">
        <v>806</v>
      </c>
      <c r="F738" s="111">
        <v>14.64</v>
      </c>
      <c r="G738" s="112">
        <v>8</v>
      </c>
      <c r="H738" s="113">
        <f>[2]KAPAK!$O$3</f>
        <v>5</v>
      </c>
      <c r="I738" s="135">
        <v>0.08</v>
      </c>
      <c r="J738" s="136">
        <f t="shared" si="11"/>
        <v>13.818988800000001</v>
      </c>
      <c r="K738" s="136">
        <f>(J738+(J738*[2]KAPAK!$Q$3))</f>
        <v>17.273736000000003</v>
      </c>
      <c r="L738" s="521" t="s">
        <v>130</v>
      </c>
      <c r="M738" s="521" t="s">
        <v>538</v>
      </c>
    </row>
    <row r="739" spans="1:13" ht="20.25" thickBot="1" x14ac:dyDescent="0.45">
      <c r="A739" s="11">
        <v>68793281</v>
      </c>
      <c r="B739" s="9">
        <v>8683130012703</v>
      </c>
      <c r="C739" s="147" t="s">
        <v>206</v>
      </c>
      <c r="D739" s="116">
        <v>16</v>
      </c>
      <c r="E739" s="116">
        <v>1014</v>
      </c>
      <c r="F739" s="111">
        <v>19.73</v>
      </c>
      <c r="G739" s="112">
        <v>7.0000000000000009</v>
      </c>
      <c r="H739" s="113">
        <f>[2]KAPAK!$O$3</f>
        <v>5</v>
      </c>
      <c r="I739" s="117">
        <v>0.08</v>
      </c>
      <c r="J739" s="118">
        <f t="shared" si="11"/>
        <v>18.8259714</v>
      </c>
      <c r="K739" s="118">
        <f>(J739+(J739*[2]KAPAK!$Q$3))</f>
        <v>23.53246425</v>
      </c>
      <c r="L739" s="521" t="s">
        <v>130</v>
      </c>
      <c r="M739" s="521" t="s">
        <v>538</v>
      </c>
    </row>
    <row r="740" spans="1:13" ht="20.25" thickBot="1" x14ac:dyDescent="0.45">
      <c r="A740" s="15">
        <v>68793277</v>
      </c>
      <c r="B740" s="15">
        <v>8683130012727</v>
      </c>
      <c r="C740" s="109" t="s">
        <v>207</v>
      </c>
      <c r="D740" s="110">
        <v>9</v>
      </c>
      <c r="E740" s="110">
        <v>1017</v>
      </c>
      <c r="F740" s="111">
        <v>27.94</v>
      </c>
      <c r="G740" s="112">
        <v>17.2</v>
      </c>
      <c r="H740" s="113">
        <f>[2]KAPAK!$O$3</f>
        <v>5</v>
      </c>
      <c r="I740" s="114">
        <v>0.08</v>
      </c>
      <c r="J740" s="115">
        <f t="shared" si="11"/>
        <v>23.735812320000004</v>
      </c>
      <c r="K740" s="115">
        <f>(J740+(J740*[2]KAPAK!$Q$3))</f>
        <v>29.669765400000006</v>
      </c>
      <c r="L740" s="521" t="s">
        <v>130</v>
      </c>
      <c r="M740" s="521" t="s">
        <v>538</v>
      </c>
    </row>
    <row r="741" spans="1:13" ht="20.25" thickBot="1" x14ac:dyDescent="0.45">
      <c r="A741" s="11">
        <v>67147478</v>
      </c>
      <c r="B741" s="11">
        <v>8690637817335</v>
      </c>
      <c r="C741" s="133" t="s">
        <v>208</v>
      </c>
      <c r="D741" s="134">
        <v>16</v>
      </c>
      <c r="E741" s="134">
        <v>778.5</v>
      </c>
      <c r="F741" s="111">
        <v>33.4</v>
      </c>
      <c r="G741" s="112">
        <v>11</v>
      </c>
      <c r="H741" s="113">
        <f>[2]KAPAK!$O$3</f>
        <v>5</v>
      </c>
      <c r="I741" s="135">
        <v>0.08</v>
      </c>
      <c r="J741" s="136">
        <f t="shared" si="11"/>
        <v>30.498876000000003</v>
      </c>
      <c r="K741" s="136">
        <f>(J741+(J741*[2]KAPAK!$Q$3))</f>
        <v>38.123595000000002</v>
      </c>
      <c r="L741" s="521" t="s">
        <v>130</v>
      </c>
      <c r="M741" s="521" t="s">
        <v>538</v>
      </c>
    </row>
    <row r="742" spans="1:13" ht="20.25" thickBot="1" x14ac:dyDescent="0.45">
      <c r="A742" s="9">
        <v>21166552</v>
      </c>
      <c r="B742" s="15">
        <v>8690521042751</v>
      </c>
      <c r="C742" s="109" t="s">
        <v>209</v>
      </c>
      <c r="D742" s="110">
        <v>16</v>
      </c>
      <c r="E742" s="327">
        <v>768.75</v>
      </c>
      <c r="F742" s="111">
        <v>33.4</v>
      </c>
      <c r="G742" s="112">
        <v>11</v>
      </c>
      <c r="H742" s="113">
        <f>[2]KAPAK!$O$3</f>
        <v>5</v>
      </c>
      <c r="I742" s="114">
        <v>0.08</v>
      </c>
      <c r="J742" s="115">
        <f t="shared" si="11"/>
        <v>30.498876000000003</v>
      </c>
      <c r="K742" s="115">
        <f>(J742+(J742*[2]KAPAK!$Q$3))</f>
        <v>38.123595000000002</v>
      </c>
      <c r="L742" s="521" t="s">
        <v>130</v>
      </c>
      <c r="M742" s="521" t="s">
        <v>538</v>
      </c>
    </row>
    <row r="743" spans="1:13" ht="20.25" thickBot="1" x14ac:dyDescent="0.45">
      <c r="A743" s="19">
        <v>21166554</v>
      </c>
      <c r="B743" s="19">
        <v>8690521042805</v>
      </c>
      <c r="C743" s="138" t="s">
        <v>210</v>
      </c>
      <c r="D743" s="127">
        <v>16</v>
      </c>
      <c r="E743" s="419">
        <v>768.75</v>
      </c>
      <c r="F743" s="111">
        <v>33.4</v>
      </c>
      <c r="G743" s="112">
        <v>11</v>
      </c>
      <c r="H743" s="113">
        <f>[2]KAPAK!$O$3</f>
        <v>5</v>
      </c>
      <c r="I743" s="139">
        <v>0.08</v>
      </c>
      <c r="J743" s="129">
        <f t="shared" si="11"/>
        <v>30.498876000000003</v>
      </c>
      <c r="K743" s="129">
        <f>(J743+(J743*[2]KAPAK!$Q$3))</f>
        <v>38.123595000000002</v>
      </c>
      <c r="L743" s="521" t="s">
        <v>130</v>
      </c>
      <c r="M743" s="521" t="s">
        <v>538</v>
      </c>
    </row>
    <row r="744" spans="1:13" ht="20.25" thickBot="1" x14ac:dyDescent="0.45">
      <c r="A744" s="19">
        <v>67674112</v>
      </c>
      <c r="B744" s="19">
        <v>8690637890420</v>
      </c>
      <c r="C744" s="138" t="s">
        <v>211</v>
      </c>
      <c r="D744" s="127">
        <v>16</v>
      </c>
      <c r="E744" s="127">
        <v>768</v>
      </c>
      <c r="F744" s="111">
        <v>33.4</v>
      </c>
      <c r="G744" s="112">
        <v>11</v>
      </c>
      <c r="H744" s="113">
        <f>[2]KAPAK!$O$3</f>
        <v>5</v>
      </c>
      <c r="I744" s="139">
        <v>0.08</v>
      </c>
      <c r="J744" s="129">
        <f t="shared" si="11"/>
        <v>30.498876000000003</v>
      </c>
      <c r="K744" s="129">
        <f>(J744+(J744*[2]KAPAK!$Q$3))</f>
        <v>38.123595000000002</v>
      </c>
      <c r="L744" s="521" t="s">
        <v>130</v>
      </c>
      <c r="M744" s="521" t="s">
        <v>538</v>
      </c>
    </row>
    <row r="745" spans="1:13" ht="20.25" thickBot="1" x14ac:dyDescent="0.45">
      <c r="A745" s="19">
        <v>68656344</v>
      </c>
      <c r="B745" s="19">
        <v>8683130000540</v>
      </c>
      <c r="C745" s="138" t="s">
        <v>212</v>
      </c>
      <c r="D745" s="127">
        <v>16</v>
      </c>
      <c r="E745" s="127">
        <v>895</v>
      </c>
      <c r="F745" s="111">
        <v>37.369999999999997</v>
      </c>
      <c r="G745" s="112">
        <v>35</v>
      </c>
      <c r="H745" s="113">
        <f>[2]KAPAK!$O$3</f>
        <v>5</v>
      </c>
      <c r="I745" s="139">
        <v>0.08</v>
      </c>
      <c r="J745" s="129">
        <f t="shared" si="11"/>
        <v>24.922053000000002</v>
      </c>
      <c r="K745" s="129">
        <f>(J745+(J745*[2]KAPAK!$Q$3))</f>
        <v>31.152566250000003</v>
      </c>
      <c r="L745" s="521" t="s">
        <v>130</v>
      </c>
      <c r="M745" s="521" t="s">
        <v>538</v>
      </c>
    </row>
    <row r="746" spans="1:13" ht="20.25" thickBot="1" x14ac:dyDescent="0.45">
      <c r="A746" s="10">
        <v>68656340</v>
      </c>
      <c r="B746" s="17">
        <v>8683130000557</v>
      </c>
      <c r="C746" s="133" t="s">
        <v>213</v>
      </c>
      <c r="D746" s="134">
        <v>16</v>
      </c>
      <c r="E746" s="134">
        <v>895</v>
      </c>
      <c r="F746" s="111">
        <v>31.43</v>
      </c>
      <c r="G746" s="112">
        <v>35</v>
      </c>
      <c r="H746" s="113">
        <f>[2]KAPAK!$O$3</f>
        <v>5</v>
      </c>
      <c r="I746" s="135">
        <v>0.08</v>
      </c>
      <c r="J746" s="136">
        <f t="shared" si="11"/>
        <v>20.960667000000004</v>
      </c>
      <c r="K746" s="136">
        <f>(J746+(J746*[2]KAPAK!$Q$3))</f>
        <v>26.200833750000005</v>
      </c>
      <c r="L746" s="521" t="s">
        <v>130</v>
      </c>
      <c r="M746" s="521" t="s">
        <v>538</v>
      </c>
    </row>
    <row r="747" spans="1:13" ht="20.25" thickBot="1" x14ac:dyDescent="0.45">
      <c r="A747" s="14">
        <v>68656338</v>
      </c>
      <c r="B747" s="19">
        <v>8683130000519</v>
      </c>
      <c r="C747" s="109" t="s">
        <v>214</v>
      </c>
      <c r="D747" s="110">
        <v>16</v>
      </c>
      <c r="E747" s="110">
        <v>895</v>
      </c>
      <c r="F747" s="111">
        <v>31.43</v>
      </c>
      <c r="G747" s="112">
        <v>35</v>
      </c>
      <c r="H747" s="113">
        <f>[2]KAPAK!$O$3</f>
        <v>5</v>
      </c>
      <c r="I747" s="114">
        <v>0.08</v>
      </c>
      <c r="J747" s="115">
        <f t="shared" si="11"/>
        <v>20.960667000000004</v>
      </c>
      <c r="K747" s="115">
        <f>(J747+(J747*[2]KAPAK!$Q$3))</f>
        <v>26.200833750000005</v>
      </c>
      <c r="L747" s="521" t="s">
        <v>130</v>
      </c>
      <c r="M747" s="521" t="s">
        <v>538</v>
      </c>
    </row>
    <row r="748" spans="1:13" ht="20.25" thickBot="1" x14ac:dyDescent="0.45">
      <c r="A748" s="10">
        <v>67481378</v>
      </c>
      <c r="B748" s="17">
        <v>8690637866067</v>
      </c>
      <c r="C748" s="133" t="s">
        <v>215</v>
      </c>
      <c r="D748" s="134">
        <v>16</v>
      </c>
      <c r="E748" s="134">
        <v>450</v>
      </c>
      <c r="F748" s="111">
        <v>22.67</v>
      </c>
      <c r="G748" s="112">
        <v>17.05</v>
      </c>
      <c r="H748" s="113">
        <f>[2]KAPAK!$O$3</f>
        <v>5</v>
      </c>
      <c r="I748" s="135">
        <v>0.08</v>
      </c>
      <c r="J748" s="136">
        <f t="shared" si="11"/>
        <v>19.293688890000002</v>
      </c>
      <c r="K748" s="136">
        <f>(J748+(J748*[2]KAPAK!$Q$3))</f>
        <v>24.117111112500002</v>
      </c>
      <c r="L748" s="521" t="s">
        <v>130</v>
      </c>
      <c r="M748" s="521" t="s">
        <v>538</v>
      </c>
    </row>
    <row r="749" spans="1:13" ht="20.25" thickBot="1" x14ac:dyDescent="0.45">
      <c r="A749" s="14">
        <v>68617194</v>
      </c>
      <c r="B749" s="19">
        <v>8690637727887</v>
      </c>
      <c r="C749" s="109" t="s">
        <v>217</v>
      </c>
      <c r="D749" s="110">
        <v>16</v>
      </c>
      <c r="E749" s="110">
        <v>500</v>
      </c>
      <c r="F749" s="111">
        <v>22.67</v>
      </c>
      <c r="G749" s="112">
        <v>17.05</v>
      </c>
      <c r="H749" s="113">
        <f>[2]KAPAK!$O$3</f>
        <v>5</v>
      </c>
      <c r="I749" s="114">
        <v>0.08</v>
      </c>
      <c r="J749" s="115">
        <f t="shared" si="11"/>
        <v>19.293688890000002</v>
      </c>
      <c r="K749" s="115">
        <f>(J749+(J749*[2]KAPAK!$Q$3))</f>
        <v>24.117111112500002</v>
      </c>
      <c r="L749" s="521" t="s">
        <v>130</v>
      </c>
      <c r="M749" s="521" t="s">
        <v>538</v>
      </c>
    </row>
    <row r="750" spans="1:13" ht="20.25" thickBot="1" x14ac:dyDescent="0.45">
      <c r="A750" s="10">
        <v>67481382</v>
      </c>
      <c r="B750" s="11">
        <v>8690637866081</v>
      </c>
      <c r="C750" s="142" t="s">
        <v>216</v>
      </c>
      <c r="D750" s="134">
        <v>16</v>
      </c>
      <c r="E750" s="134">
        <v>450</v>
      </c>
      <c r="F750" s="111">
        <v>22.67</v>
      </c>
      <c r="G750" s="112">
        <v>17.05</v>
      </c>
      <c r="H750" s="113">
        <f>[2]KAPAK!$O$3</f>
        <v>5</v>
      </c>
      <c r="I750" s="135">
        <v>0.08</v>
      </c>
      <c r="J750" s="136">
        <f t="shared" si="11"/>
        <v>19.293688890000002</v>
      </c>
      <c r="K750" s="136">
        <f>(J750+(J750*[2]KAPAK!$Q$3))</f>
        <v>24.117111112500002</v>
      </c>
      <c r="L750" s="521" t="s">
        <v>130</v>
      </c>
      <c r="M750" s="521" t="s">
        <v>538</v>
      </c>
    </row>
    <row r="751" spans="1:13" ht="20.25" thickBot="1" x14ac:dyDescent="0.45">
      <c r="A751" s="14">
        <v>68617192</v>
      </c>
      <c r="B751" s="15">
        <v>8690637068768</v>
      </c>
      <c r="C751" s="109" t="s">
        <v>218</v>
      </c>
      <c r="D751" s="110">
        <v>16</v>
      </c>
      <c r="E751" s="110">
        <v>500</v>
      </c>
      <c r="F751" s="111">
        <v>22.67</v>
      </c>
      <c r="G751" s="112">
        <v>17.05</v>
      </c>
      <c r="H751" s="113">
        <f>[2]KAPAK!$O$3</f>
        <v>5</v>
      </c>
      <c r="I751" s="114">
        <v>0.08</v>
      </c>
      <c r="J751" s="115">
        <f t="shared" si="11"/>
        <v>19.293688890000002</v>
      </c>
      <c r="K751" s="115">
        <f>(J751+(J751*[2]KAPAK!$Q$3))</f>
        <v>24.117111112500002</v>
      </c>
      <c r="L751" s="521" t="s">
        <v>130</v>
      </c>
      <c r="M751" s="521" t="s">
        <v>538</v>
      </c>
    </row>
    <row r="752" spans="1:13" ht="20.25" thickBot="1" x14ac:dyDescent="0.45">
      <c r="A752" s="10">
        <v>68617190</v>
      </c>
      <c r="B752" s="11">
        <v>8690637069864</v>
      </c>
      <c r="C752" s="142" t="s">
        <v>219</v>
      </c>
      <c r="D752" s="134">
        <v>16</v>
      </c>
      <c r="E752" s="134">
        <v>500</v>
      </c>
      <c r="F752" s="111">
        <v>22.67</v>
      </c>
      <c r="G752" s="112">
        <v>17.05</v>
      </c>
      <c r="H752" s="113">
        <f>[2]KAPAK!$O$3</f>
        <v>5</v>
      </c>
      <c r="I752" s="135">
        <v>0.08</v>
      </c>
      <c r="J752" s="136">
        <f t="shared" si="11"/>
        <v>19.293688890000002</v>
      </c>
      <c r="K752" s="136">
        <f>(J752+(J752*[2]KAPAK!$Q$3))</f>
        <v>24.117111112500002</v>
      </c>
      <c r="L752" s="521" t="s">
        <v>130</v>
      </c>
      <c r="M752" s="521" t="s">
        <v>538</v>
      </c>
    </row>
    <row r="753" spans="1:13" ht="20.25" thickBot="1" x14ac:dyDescent="0.45">
      <c r="A753" s="14">
        <v>67481376</v>
      </c>
      <c r="B753" s="15">
        <v>8690637866050</v>
      </c>
      <c r="C753" s="109" t="s">
        <v>220</v>
      </c>
      <c r="D753" s="110">
        <v>16</v>
      </c>
      <c r="E753" s="110">
        <v>675</v>
      </c>
      <c r="F753" s="111">
        <v>34.07</v>
      </c>
      <c r="G753" s="112">
        <v>18.21</v>
      </c>
      <c r="H753" s="113">
        <f>[2]KAPAK!$O$3</f>
        <v>5</v>
      </c>
      <c r="I753" s="114">
        <v>0.08</v>
      </c>
      <c r="J753" s="115">
        <f t="shared" si="11"/>
        <v>28.590365178000003</v>
      </c>
      <c r="K753" s="115">
        <f>(J753+(J753*[2]KAPAK!$Q$3))</f>
        <v>35.737956472500002</v>
      </c>
      <c r="L753" s="521" t="s">
        <v>130</v>
      </c>
      <c r="M753" s="521" t="s">
        <v>538</v>
      </c>
    </row>
    <row r="754" spans="1:13" ht="20.25" thickBot="1" x14ac:dyDescent="0.45">
      <c r="A754" s="14">
        <v>67481380</v>
      </c>
      <c r="B754" s="15">
        <v>8690637866074</v>
      </c>
      <c r="C754" s="109" t="s">
        <v>221</v>
      </c>
      <c r="D754" s="110">
        <v>16</v>
      </c>
      <c r="E754" s="110">
        <v>675</v>
      </c>
      <c r="F754" s="111">
        <v>34.07</v>
      </c>
      <c r="G754" s="112">
        <v>18.21</v>
      </c>
      <c r="H754" s="113">
        <f>[2]KAPAK!$O$3</f>
        <v>5</v>
      </c>
      <c r="I754" s="114">
        <v>0.08</v>
      </c>
      <c r="J754" s="115">
        <f t="shared" si="11"/>
        <v>28.590365178000003</v>
      </c>
      <c r="K754" s="115">
        <f>(J754+(J754*[2]KAPAK!$Q$3))</f>
        <v>35.737956472500002</v>
      </c>
      <c r="L754" s="521" t="s">
        <v>130</v>
      </c>
      <c r="M754" s="521" t="s">
        <v>538</v>
      </c>
    </row>
    <row r="755" spans="1:13" ht="20.25" thickBot="1" x14ac:dyDescent="0.45">
      <c r="A755" s="321">
        <v>68617229</v>
      </c>
      <c r="B755" s="489">
        <v>8690637727863</v>
      </c>
      <c r="C755" s="171" t="s">
        <v>217</v>
      </c>
      <c r="D755" s="172">
        <v>16</v>
      </c>
      <c r="E755" s="173">
        <v>750</v>
      </c>
      <c r="F755" s="153">
        <v>34.07</v>
      </c>
      <c r="G755" s="154">
        <v>18.21</v>
      </c>
      <c r="H755" s="113">
        <f>[2]KAPAK!$O$3</f>
        <v>5</v>
      </c>
      <c r="I755" s="429">
        <v>0.08</v>
      </c>
      <c r="J755" s="175">
        <f t="shared" si="11"/>
        <v>28.590365178000003</v>
      </c>
      <c r="K755" s="175">
        <f>(J755+(J755*[2]KAPAK!$Q$3))</f>
        <v>35.737956472500002</v>
      </c>
      <c r="L755" s="521" t="s">
        <v>130</v>
      </c>
      <c r="M755" s="521" t="s">
        <v>538</v>
      </c>
    </row>
    <row r="756" spans="1:13" ht="20.25" thickBot="1" x14ac:dyDescent="0.45">
      <c r="A756" s="8">
        <v>68617234</v>
      </c>
      <c r="B756" s="9">
        <v>8690637069826</v>
      </c>
      <c r="C756" s="147" t="s">
        <v>222</v>
      </c>
      <c r="D756" s="116">
        <v>16</v>
      </c>
      <c r="E756" s="116">
        <v>750</v>
      </c>
      <c r="F756" s="153">
        <v>34.07</v>
      </c>
      <c r="G756" s="154">
        <v>18.21</v>
      </c>
      <c r="H756" s="113">
        <f>[2]KAPAK!$O$3</f>
        <v>5</v>
      </c>
      <c r="I756" s="117">
        <v>0.08</v>
      </c>
      <c r="J756" s="118">
        <f t="shared" si="11"/>
        <v>28.590365178000003</v>
      </c>
      <c r="K756" s="118">
        <f>(J756+(J756*[2]KAPAK!$Q$3))</f>
        <v>35.737956472500002</v>
      </c>
      <c r="L756" s="521" t="s">
        <v>130</v>
      </c>
      <c r="M756" s="521" t="s">
        <v>538</v>
      </c>
    </row>
    <row r="757" spans="1:13" ht="20.25" thickBot="1" x14ac:dyDescent="0.45">
      <c r="A757" s="14">
        <v>68617220</v>
      </c>
      <c r="B757" s="15">
        <v>8690637069840</v>
      </c>
      <c r="C757" s="143" t="s">
        <v>223</v>
      </c>
      <c r="D757" s="144">
        <v>16</v>
      </c>
      <c r="E757" s="176">
        <v>750</v>
      </c>
      <c r="F757" s="153">
        <v>34.07</v>
      </c>
      <c r="G757" s="154">
        <v>18.21</v>
      </c>
      <c r="H757" s="113">
        <f>[2]KAPAK!$O$3</f>
        <v>5</v>
      </c>
      <c r="I757" s="145">
        <v>0.08</v>
      </c>
      <c r="J757" s="146">
        <f t="shared" si="11"/>
        <v>28.590365178000003</v>
      </c>
      <c r="K757" s="146">
        <f>(J757+(J757*[2]KAPAK!$Q$3))</f>
        <v>35.737956472500002</v>
      </c>
      <c r="L757" s="521" t="s">
        <v>130</v>
      </c>
      <c r="M757" s="521" t="s">
        <v>538</v>
      </c>
    </row>
    <row r="758" spans="1:13" ht="20.25" thickBot="1" x14ac:dyDescent="0.45">
      <c r="A758" s="10">
        <v>68617226</v>
      </c>
      <c r="B758" s="11">
        <v>8690521048111</v>
      </c>
      <c r="C758" s="147" t="s">
        <v>222</v>
      </c>
      <c r="D758" s="116">
        <v>12</v>
      </c>
      <c r="E758" s="116">
        <v>1500</v>
      </c>
      <c r="F758" s="153">
        <v>57.93</v>
      </c>
      <c r="G758" s="154">
        <v>29.93</v>
      </c>
      <c r="H758" s="113">
        <f>[2]KAPAK!$O$3</f>
        <v>5</v>
      </c>
      <c r="I758" s="117">
        <v>0.08</v>
      </c>
      <c r="J758" s="118">
        <f t="shared" si="11"/>
        <v>41.646931326000001</v>
      </c>
      <c r="K758" s="118">
        <f>(J758+(J758*[2]KAPAK!$Q$3))</f>
        <v>52.058664157500004</v>
      </c>
      <c r="L758" s="521" t="s">
        <v>130</v>
      </c>
      <c r="M758" s="521" t="s">
        <v>538</v>
      </c>
    </row>
    <row r="759" spans="1:13" ht="20.25" thickBot="1" x14ac:dyDescent="0.45">
      <c r="A759" s="474">
        <v>68617223</v>
      </c>
      <c r="B759" s="490">
        <v>8690637054679</v>
      </c>
      <c r="C759" s="147" t="s">
        <v>224</v>
      </c>
      <c r="D759" s="116">
        <v>12</v>
      </c>
      <c r="E759" s="116">
        <v>1500</v>
      </c>
      <c r="F759" s="153">
        <v>57.93</v>
      </c>
      <c r="G759" s="154">
        <v>29.929391799999998</v>
      </c>
      <c r="H759" s="113">
        <f>[2]KAPAK!$O$3</f>
        <v>5</v>
      </c>
      <c r="I759" s="117">
        <v>0.08</v>
      </c>
      <c r="J759" s="118">
        <f t="shared" si="11"/>
        <v>41.647292816846758</v>
      </c>
      <c r="K759" s="118">
        <f>(J759+(J759*[2]KAPAK!$Q$3))</f>
        <v>52.059116021058443</v>
      </c>
      <c r="L759" s="521" t="s">
        <v>130</v>
      </c>
      <c r="M759" s="521" t="s">
        <v>538</v>
      </c>
    </row>
    <row r="760" spans="1:13" ht="20.25" thickBot="1" x14ac:dyDescent="0.45">
      <c r="A760" s="18">
        <v>68666506</v>
      </c>
      <c r="B760" s="19">
        <v>8683130001790</v>
      </c>
      <c r="C760" s="133" t="s">
        <v>225</v>
      </c>
      <c r="D760" s="127">
        <v>9</v>
      </c>
      <c r="E760" s="177">
        <v>1000</v>
      </c>
      <c r="F760" s="153">
        <v>30.58</v>
      </c>
      <c r="G760" s="154">
        <v>36.35</v>
      </c>
      <c r="H760" s="113">
        <f>[2]KAPAK!$O$3</f>
        <v>5</v>
      </c>
      <c r="I760" s="117">
        <v>0.08</v>
      </c>
      <c r="J760" s="118">
        <f t="shared" si="11"/>
        <v>19.970238420000001</v>
      </c>
      <c r="K760" s="118">
        <f>(J760+(J760*[2]KAPAK!$Q$3))</f>
        <v>24.962798025000001</v>
      </c>
      <c r="L760" s="521" t="s">
        <v>130</v>
      </c>
      <c r="M760" s="521" t="s">
        <v>538</v>
      </c>
    </row>
    <row r="761" spans="1:13" ht="20.25" thickBot="1" x14ac:dyDescent="0.45">
      <c r="A761" s="361">
        <v>68814653</v>
      </c>
      <c r="B761" s="307">
        <v>8683130015537</v>
      </c>
      <c r="C761" s="130" t="s">
        <v>228</v>
      </c>
      <c r="D761" s="131">
        <v>12</v>
      </c>
      <c r="E761" s="178">
        <v>750</v>
      </c>
      <c r="F761" s="153">
        <v>30.94</v>
      </c>
      <c r="G761" s="154">
        <v>20.5</v>
      </c>
      <c r="H761" s="113">
        <f>[2]KAPAK!$O$3</f>
        <v>5</v>
      </c>
      <c r="I761" s="137">
        <v>0.08</v>
      </c>
      <c r="J761" s="132">
        <f t="shared" si="11"/>
        <v>25.236829800000002</v>
      </c>
      <c r="K761" s="132">
        <f>(J761+(J761*[2]KAPAK!$Q$3))</f>
        <v>31.546037250000005</v>
      </c>
      <c r="L761" s="521" t="s">
        <v>130</v>
      </c>
      <c r="M761" s="521" t="s">
        <v>538</v>
      </c>
    </row>
    <row r="762" spans="1:13" ht="20.25" thickBot="1" x14ac:dyDescent="0.45">
      <c r="A762" s="10">
        <v>69711185</v>
      </c>
      <c r="B762" s="35">
        <v>8683130049013</v>
      </c>
      <c r="C762" s="109" t="s">
        <v>385</v>
      </c>
      <c r="D762" s="134">
        <v>12</v>
      </c>
      <c r="E762" s="134">
        <v>750</v>
      </c>
      <c r="F762" s="153">
        <v>30.94</v>
      </c>
      <c r="G762" s="154">
        <v>20.5</v>
      </c>
      <c r="H762" s="113">
        <f>[2]KAPAK!$O$3</f>
        <v>5</v>
      </c>
      <c r="I762" s="135">
        <v>0.08</v>
      </c>
      <c r="J762" s="136">
        <f t="shared" si="11"/>
        <v>25.236829800000002</v>
      </c>
      <c r="K762" s="136">
        <f>(J762+(J762*[2]KAPAK!$Q$3))</f>
        <v>31.546037250000005</v>
      </c>
      <c r="L762" s="521" t="s">
        <v>130</v>
      </c>
      <c r="M762" s="521" t="s">
        <v>538</v>
      </c>
    </row>
    <row r="763" spans="1:13" ht="20.25" thickBot="1" x14ac:dyDescent="0.45">
      <c r="A763" s="8">
        <v>68213204</v>
      </c>
      <c r="B763" s="9">
        <v>8690637626883</v>
      </c>
      <c r="C763" s="133" t="s">
        <v>388</v>
      </c>
      <c r="D763" s="116">
        <v>12</v>
      </c>
      <c r="E763" s="116">
        <v>761.18</v>
      </c>
      <c r="F763" s="153">
        <v>41.9</v>
      </c>
      <c r="G763" s="154">
        <v>16.7</v>
      </c>
      <c r="H763" s="113">
        <f>[2]KAPAK!$O$3</f>
        <v>5</v>
      </c>
      <c r="I763" s="117">
        <v>0.08</v>
      </c>
      <c r="J763" s="118">
        <f t="shared" si="11"/>
        <v>35.810170200000002</v>
      </c>
      <c r="K763" s="118">
        <f>(J763+(J763*[2]KAPAK!$Q$3))</f>
        <v>44.762712750000006</v>
      </c>
      <c r="L763" s="521" t="s">
        <v>130</v>
      </c>
      <c r="M763" s="521" t="s">
        <v>538</v>
      </c>
    </row>
    <row r="764" spans="1:13" ht="20.25" thickBot="1" x14ac:dyDescent="0.45">
      <c r="A764" s="14">
        <v>68213206</v>
      </c>
      <c r="B764" s="15">
        <v>8690637626869</v>
      </c>
      <c r="C764" s="147" t="s">
        <v>389</v>
      </c>
      <c r="D764" s="110">
        <v>12</v>
      </c>
      <c r="E764" s="110">
        <v>753</v>
      </c>
      <c r="F764" s="153">
        <v>41.9</v>
      </c>
      <c r="G764" s="154">
        <v>16.7</v>
      </c>
      <c r="H764" s="113">
        <f>[2]KAPAK!$O$3</f>
        <v>5</v>
      </c>
      <c r="I764" s="114">
        <v>0.08</v>
      </c>
      <c r="J764" s="115">
        <f t="shared" si="11"/>
        <v>35.810170200000002</v>
      </c>
      <c r="K764" s="115">
        <f>(J764+(J764*[2]KAPAK!$Q$3))</f>
        <v>44.762712750000006</v>
      </c>
      <c r="L764" s="521" t="s">
        <v>130</v>
      </c>
      <c r="M764" s="521" t="s">
        <v>538</v>
      </c>
    </row>
    <row r="765" spans="1:13" ht="20.25" thickBot="1" x14ac:dyDescent="0.45">
      <c r="A765" s="10">
        <v>68886476</v>
      </c>
      <c r="B765" s="35">
        <v>8683130024621</v>
      </c>
      <c r="C765" s="133" t="s">
        <v>390</v>
      </c>
      <c r="D765" s="134">
        <v>9</v>
      </c>
      <c r="E765" s="134">
        <v>847</v>
      </c>
      <c r="F765" s="153">
        <v>59.51</v>
      </c>
      <c r="G765" s="154">
        <v>41</v>
      </c>
      <c r="H765" s="113">
        <f>[2]KAPAK!$O$3</f>
        <v>5</v>
      </c>
      <c r="I765" s="135">
        <v>0.08</v>
      </c>
      <c r="J765" s="136">
        <f t="shared" si="11"/>
        <v>36.023783400000006</v>
      </c>
      <c r="K765" s="136">
        <f>(J765+(J765*[2]KAPAK!$Q$3))</f>
        <v>45.02972925000001</v>
      </c>
      <c r="L765" s="521" t="s">
        <v>130</v>
      </c>
      <c r="M765" s="521" t="s">
        <v>538</v>
      </c>
    </row>
    <row r="766" spans="1:13" ht="20.25" thickBot="1" x14ac:dyDescent="0.45">
      <c r="A766" s="8">
        <v>68886435</v>
      </c>
      <c r="B766" s="9">
        <v>8683130024669</v>
      </c>
      <c r="C766" s="147" t="s">
        <v>391</v>
      </c>
      <c r="D766" s="116">
        <v>9</v>
      </c>
      <c r="E766" s="116">
        <v>826</v>
      </c>
      <c r="F766" s="153">
        <v>59.51</v>
      </c>
      <c r="G766" s="154">
        <v>41</v>
      </c>
      <c r="H766" s="113">
        <f>[2]KAPAK!$O$3</f>
        <v>5</v>
      </c>
      <c r="I766" s="117">
        <v>0.08</v>
      </c>
      <c r="J766" s="118">
        <f t="shared" si="11"/>
        <v>36.023783400000006</v>
      </c>
      <c r="K766" s="118">
        <f>(J766+(J766*[2]KAPAK!$Q$3))</f>
        <v>45.02972925000001</v>
      </c>
      <c r="L766" s="521" t="s">
        <v>130</v>
      </c>
      <c r="M766" s="521" t="s">
        <v>538</v>
      </c>
    </row>
    <row r="767" spans="1:13" ht="20.25" thickBot="1" x14ac:dyDescent="0.45">
      <c r="A767" s="14">
        <v>67722111</v>
      </c>
      <c r="B767" s="15">
        <v>8690637901027</v>
      </c>
      <c r="C767" s="126" t="s">
        <v>392</v>
      </c>
      <c r="D767" s="110">
        <v>12</v>
      </c>
      <c r="E767" s="110">
        <v>750</v>
      </c>
      <c r="F767" s="153">
        <v>32.35</v>
      </c>
      <c r="G767" s="154">
        <v>10.9</v>
      </c>
      <c r="H767" s="113">
        <f>[2]KAPAK!$O$3</f>
        <v>5</v>
      </c>
      <c r="I767" s="114">
        <v>0.08</v>
      </c>
      <c r="J767" s="115">
        <f t="shared" si="11"/>
        <v>29.573270100000002</v>
      </c>
      <c r="K767" s="115">
        <f>(J767+(J767*[2]KAPAK!$Q$3))</f>
        <v>36.966587625000003</v>
      </c>
      <c r="L767" s="521" t="s">
        <v>130</v>
      </c>
      <c r="M767" s="521" t="s">
        <v>538</v>
      </c>
    </row>
    <row r="768" spans="1:13" ht="20.25" thickBot="1" x14ac:dyDescent="0.45">
      <c r="A768" s="12">
        <v>67722109</v>
      </c>
      <c r="B768" s="11">
        <v>8690637901010</v>
      </c>
      <c r="C768" s="400" t="s">
        <v>393</v>
      </c>
      <c r="D768" s="65">
        <v>12</v>
      </c>
      <c r="E768" s="65">
        <v>750</v>
      </c>
      <c r="F768" s="153">
        <v>32.35</v>
      </c>
      <c r="G768" s="154">
        <v>10.9</v>
      </c>
      <c r="H768" s="113">
        <f>[2]KAPAK!$O$3</f>
        <v>5</v>
      </c>
      <c r="I768" s="148">
        <v>0.08</v>
      </c>
      <c r="J768" s="149">
        <f t="shared" si="11"/>
        <v>29.573270100000002</v>
      </c>
      <c r="K768" s="149">
        <f>(J768+(J768*[2]KAPAK!$Q$3))</f>
        <v>36.966587625000003</v>
      </c>
      <c r="L768" s="521" t="s">
        <v>130</v>
      </c>
      <c r="M768" s="521" t="s">
        <v>538</v>
      </c>
    </row>
    <row r="769" spans="1:13" ht="20.25" thickBot="1" x14ac:dyDescent="0.45">
      <c r="A769" s="8">
        <v>67802825</v>
      </c>
      <c r="B769" s="11">
        <v>8690637912764</v>
      </c>
      <c r="C769" s="125" t="s">
        <v>394</v>
      </c>
      <c r="D769" s="116">
        <v>12</v>
      </c>
      <c r="E769" s="122">
        <v>750</v>
      </c>
      <c r="F769" s="153">
        <v>39.9</v>
      </c>
      <c r="G769" s="154">
        <v>16.7</v>
      </c>
      <c r="H769" s="113">
        <f>[2]KAPAK!$O$3</f>
        <v>5</v>
      </c>
      <c r="I769" s="123">
        <v>0.08</v>
      </c>
      <c r="J769" s="124">
        <f t="shared" si="11"/>
        <v>34.100854200000001</v>
      </c>
      <c r="K769" s="183">
        <f>(J769+(J769*[2]KAPAK!$Q$3))</f>
        <v>42.626067750000004</v>
      </c>
      <c r="L769" s="521" t="s">
        <v>130</v>
      </c>
      <c r="M769" s="521" t="s">
        <v>538</v>
      </c>
    </row>
    <row r="770" spans="1:13" ht="20.25" thickBot="1" x14ac:dyDescent="0.45">
      <c r="A770" s="8">
        <v>67802829</v>
      </c>
      <c r="B770" s="9">
        <v>8690637912795</v>
      </c>
      <c r="C770" s="125" t="s">
        <v>395</v>
      </c>
      <c r="D770" s="116">
        <v>12</v>
      </c>
      <c r="E770" s="116">
        <v>750</v>
      </c>
      <c r="F770" s="153">
        <v>39.9</v>
      </c>
      <c r="G770" s="154">
        <v>16.7</v>
      </c>
      <c r="H770" s="113">
        <f>[2]KAPAK!$O$3</f>
        <v>5</v>
      </c>
      <c r="I770" s="117">
        <v>0.08</v>
      </c>
      <c r="J770" s="118">
        <f t="shared" ref="J770:J777" si="12">(((F770-F770*G770%)-((F770-F770*G770%)*H770%)))*(1+I770)</f>
        <v>34.100854200000001</v>
      </c>
      <c r="K770" s="118">
        <f>(J770+(J770*[2]KAPAK!$Q$3))</f>
        <v>42.626067750000004</v>
      </c>
      <c r="L770" s="521" t="s">
        <v>130</v>
      </c>
      <c r="M770" s="521" t="s">
        <v>538</v>
      </c>
    </row>
    <row r="771" spans="1:13" ht="20.25" thickBot="1" x14ac:dyDescent="0.45">
      <c r="A771" s="8">
        <v>67674116</v>
      </c>
      <c r="B771" s="11">
        <v>8690637890444</v>
      </c>
      <c r="C771" s="147" t="s">
        <v>396</v>
      </c>
      <c r="D771" s="116">
        <v>12</v>
      </c>
      <c r="E771" s="116">
        <v>444</v>
      </c>
      <c r="F771" s="153">
        <v>57.98</v>
      </c>
      <c r="G771" s="154">
        <v>20</v>
      </c>
      <c r="H771" s="113">
        <f>[2]KAPAK!$O$3</f>
        <v>5</v>
      </c>
      <c r="I771" s="117">
        <v>0.08</v>
      </c>
      <c r="J771" s="118">
        <f t="shared" si="12"/>
        <v>47.589984000000001</v>
      </c>
      <c r="K771" s="118">
        <f>(J771+(J771*[2]KAPAK!$Q$3))</f>
        <v>59.487480000000005</v>
      </c>
      <c r="L771" s="521" t="s">
        <v>130</v>
      </c>
      <c r="M771" s="521" t="s">
        <v>538</v>
      </c>
    </row>
    <row r="772" spans="1:13" ht="20.25" thickBot="1" x14ac:dyDescent="0.45">
      <c r="A772" s="8">
        <v>69708325</v>
      </c>
      <c r="B772" s="37">
        <v>8717163736944</v>
      </c>
      <c r="C772" s="147" t="s">
        <v>641</v>
      </c>
      <c r="D772" s="116">
        <v>24</v>
      </c>
      <c r="E772" s="116">
        <v>75</v>
      </c>
      <c r="F772" s="153">
        <v>74.5</v>
      </c>
      <c r="G772" s="154">
        <v>32</v>
      </c>
      <c r="H772" s="113">
        <f>[2]KAPAK!$O$3</f>
        <v>5</v>
      </c>
      <c r="I772" s="156">
        <v>0.08</v>
      </c>
      <c r="J772" s="118">
        <f t="shared" si="12"/>
        <v>51.977159999999998</v>
      </c>
      <c r="K772" s="118">
        <f>(J772+(J772*[2]KAPAK!$Q$3))</f>
        <v>64.971450000000004</v>
      </c>
      <c r="L772" s="521" t="s">
        <v>230</v>
      </c>
      <c r="M772" s="521" t="s">
        <v>538</v>
      </c>
    </row>
    <row r="773" spans="1:13" ht="20.25" thickBot="1" x14ac:dyDescent="0.45">
      <c r="A773" s="8">
        <v>68744384</v>
      </c>
      <c r="B773" s="301">
        <v>6221155127129</v>
      </c>
      <c r="C773" s="147" t="s">
        <v>642</v>
      </c>
      <c r="D773" s="116">
        <v>24</v>
      </c>
      <c r="E773" s="116">
        <v>75</v>
      </c>
      <c r="F773" s="153">
        <v>29.9</v>
      </c>
      <c r="G773" s="154">
        <v>11</v>
      </c>
      <c r="H773" s="113">
        <f>[2]KAPAK!$O$3</f>
        <v>5</v>
      </c>
      <c r="I773" s="156">
        <v>0.08</v>
      </c>
      <c r="J773" s="118">
        <f t="shared" si="12"/>
        <v>27.302886000000001</v>
      </c>
      <c r="K773" s="118">
        <f>(J773+(J773*[2]KAPAK!$Q$3))</f>
        <v>34.128607500000001</v>
      </c>
      <c r="L773" s="521" t="s">
        <v>230</v>
      </c>
      <c r="M773" s="521" t="s">
        <v>538</v>
      </c>
    </row>
    <row r="774" spans="1:13" ht="20.25" thickBot="1" x14ac:dyDescent="0.45">
      <c r="A774" s="8">
        <v>69708319</v>
      </c>
      <c r="B774" s="301">
        <v>8720181196133</v>
      </c>
      <c r="C774" s="147" t="s">
        <v>234</v>
      </c>
      <c r="D774" s="116">
        <v>24</v>
      </c>
      <c r="E774" s="116">
        <v>75</v>
      </c>
      <c r="F774" s="153">
        <v>76.099999999999994</v>
      </c>
      <c r="G774" s="154">
        <v>30</v>
      </c>
      <c r="H774" s="113">
        <f>[2]KAPAK!$O$3</f>
        <v>5</v>
      </c>
      <c r="I774" s="156">
        <v>0.08</v>
      </c>
      <c r="J774" s="118">
        <f t="shared" si="12"/>
        <v>54.65502</v>
      </c>
      <c r="K774" s="118">
        <f>(J774+(J774*[2]KAPAK!$Q$3))</f>
        <v>68.318775000000002</v>
      </c>
      <c r="L774" s="521" t="s">
        <v>230</v>
      </c>
      <c r="M774" s="521" t="s">
        <v>538</v>
      </c>
    </row>
    <row r="775" spans="1:13" ht="20.25" thickBot="1" x14ac:dyDescent="0.45">
      <c r="A775" s="8">
        <v>68928755</v>
      </c>
      <c r="B775" s="301">
        <v>6221155141620</v>
      </c>
      <c r="C775" s="147" t="s">
        <v>643</v>
      </c>
      <c r="D775" s="116">
        <v>24</v>
      </c>
      <c r="E775" s="116">
        <v>75</v>
      </c>
      <c r="F775" s="153">
        <v>29.9</v>
      </c>
      <c r="G775" s="154">
        <v>11</v>
      </c>
      <c r="H775" s="113">
        <f>[2]KAPAK!$O$3</f>
        <v>5</v>
      </c>
      <c r="I775" s="156">
        <v>0.08</v>
      </c>
      <c r="J775" s="118">
        <f t="shared" si="12"/>
        <v>27.302886000000001</v>
      </c>
      <c r="K775" s="118">
        <f>(J775+(J775*[2]KAPAK!$Q$3))</f>
        <v>34.128607500000001</v>
      </c>
      <c r="L775" s="521" t="s">
        <v>230</v>
      </c>
      <c r="M775" s="521" t="s">
        <v>538</v>
      </c>
    </row>
    <row r="776" spans="1:13" ht="20.25" thickBot="1" x14ac:dyDescent="0.45">
      <c r="A776" s="8">
        <v>68928757</v>
      </c>
      <c r="B776" s="301">
        <v>6221155141644</v>
      </c>
      <c r="C776" s="147" t="s">
        <v>644</v>
      </c>
      <c r="D776" s="116">
        <v>24</v>
      </c>
      <c r="E776" s="116">
        <v>75</v>
      </c>
      <c r="F776" s="153">
        <v>29.9</v>
      </c>
      <c r="G776" s="154">
        <v>11</v>
      </c>
      <c r="H776" s="113">
        <f>[2]KAPAK!$O$3</f>
        <v>5</v>
      </c>
      <c r="I776" s="156">
        <v>0.08</v>
      </c>
      <c r="J776" s="118">
        <f t="shared" si="12"/>
        <v>27.302886000000001</v>
      </c>
      <c r="K776" s="118">
        <f>(J776+(J776*[2]KAPAK!$Q$3))</f>
        <v>34.128607500000001</v>
      </c>
      <c r="L776" s="521" t="s">
        <v>230</v>
      </c>
      <c r="M776" s="521" t="s">
        <v>538</v>
      </c>
    </row>
    <row r="777" spans="1:13" ht="20.25" thickBot="1" x14ac:dyDescent="0.45">
      <c r="A777" s="36">
        <v>69708317</v>
      </c>
      <c r="B777" s="368">
        <v>8710522444252</v>
      </c>
      <c r="C777" s="143" t="s">
        <v>645</v>
      </c>
      <c r="D777" s="144">
        <v>24</v>
      </c>
      <c r="E777" s="144">
        <v>75</v>
      </c>
      <c r="F777" s="153">
        <v>76.099999999999994</v>
      </c>
      <c r="G777" s="154">
        <v>30</v>
      </c>
      <c r="H777" s="113">
        <f>[2]KAPAK!$O$3</f>
        <v>5</v>
      </c>
      <c r="I777" s="165">
        <v>0.08</v>
      </c>
      <c r="J777" s="146">
        <f t="shared" si="12"/>
        <v>54.65502</v>
      </c>
      <c r="K777" s="146">
        <f>(J777+(J777*[2]KAPAK!$Q$3))</f>
        <v>68.318775000000002</v>
      </c>
      <c r="L777" s="521" t="s">
        <v>230</v>
      </c>
      <c r="M777" s="521" t="s">
        <v>538</v>
      </c>
    </row>
    <row r="778" spans="1:13" ht="20.25" thickBot="1" x14ac:dyDescent="0.45">
      <c r="A778" s="36">
        <v>68899757</v>
      </c>
      <c r="B778" s="37">
        <v>8710522444245</v>
      </c>
      <c r="C778" s="143" t="s">
        <v>238</v>
      </c>
      <c r="D778" s="144">
        <v>24</v>
      </c>
      <c r="E778" s="144">
        <v>95</v>
      </c>
      <c r="F778" s="153">
        <v>76.099999999999994</v>
      </c>
      <c r="G778" s="154">
        <v>30</v>
      </c>
      <c r="H778" s="113">
        <v>5</v>
      </c>
      <c r="I778" s="165">
        <v>0.08</v>
      </c>
      <c r="J778" s="146">
        <v>42.94323</v>
      </c>
      <c r="K778" s="146">
        <v>53.6790375</v>
      </c>
      <c r="L778" s="521" t="s">
        <v>230</v>
      </c>
      <c r="M778" s="521" t="s">
        <v>538</v>
      </c>
    </row>
    <row r="779" spans="1:13" ht="20.25" thickBot="1" x14ac:dyDescent="0.45">
      <c r="A779" s="14">
        <v>69708321</v>
      </c>
      <c r="B779" s="37">
        <v>8683130048559</v>
      </c>
      <c r="C779" s="109" t="s">
        <v>239</v>
      </c>
      <c r="D779" s="110">
        <v>24</v>
      </c>
      <c r="E779" s="110">
        <v>95</v>
      </c>
      <c r="F779" s="153">
        <v>76.099999999999994</v>
      </c>
      <c r="G779" s="154">
        <v>30</v>
      </c>
      <c r="H779" s="113">
        <v>5</v>
      </c>
      <c r="I779" s="159">
        <v>0.08</v>
      </c>
      <c r="J779" s="115">
        <v>42.94323</v>
      </c>
      <c r="K779" s="115">
        <v>53.6790375</v>
      </c>
      <c r="L779" s="521" t="s">
        <v>230</v>
      </c>
      <c r="M779" s="521" t="s">
        <v>538</v>
      </c>
    </row>
    <row r="780" spans="1:13" ht="20.25" thickBot="1" x14ac:dyDescent="0.45">
      <c r="A780" s="10">
        <v>68899765</v>
      </c>
      <c r="B780" s="37">
        <v>8710908353949</v>
      </c>
      <c r="C780" s="184" t="s">
        <v>240</v>
      </c>
      <c r="D780" s="134">
        <v>48</v>
      </c>
      <c r="E780" s="152">
        <v>100</v>
      </c>
      <c r="F780" s="153">
        <v>76.099999999999994</v>
      </c>
      <c r="G780" s="154">
        <v>30</v>
      </c>
      <c r="H780" s="113">
        <f>[2]KAPAK!$O$3</f>
        <v>5</v>
      </c>
      <c r="I780" s="155">
        <v>0.08</v>
      </c>
      <c r="J780" s="136">
        <f t="shared" ref="J780:J843" si="13">(((F780-F780*G780%)-((F780-F780*G780%)*H780%)))*(1+I780)</f>
        <v>54.65502</v>
      </c>
      <c r="K780" s="136">
        <f>(J780+(J780*[2]KAPAK!$Q$3))</f>
        <v>68.318775000000002</v>
      </c>
      <c r="L780" s="521" t="s">
        <v>230</v>
      </c>
      <c r="M780" s="521" t="s">
        <v>538</v>
      </c>
    </row>
    <row r="781" spans="1:13" ht="20.25" thickBot="1" x14ac:dyDescent="0.45">
      <c r="A781" s="10">
        <v>68899755</v>
      </c>
      <c r="B781" s="37">
        <v>8717163854655</v>
      </c>
      <c r="C781" s="184" t="s">
        <v>646</v>
      </c>
      <c r="D781" s="134">
        <v>24</v>
      </c>
      <c r="E781" s="152">
        <v>95</v>
      </c>
      <c r="F781" s="153">
        <v>76.099999999999994</v>
      </c>
      <c r="G781" s="154">
        <v>30</v>
      </c>
      <c r="H781" s="113">
        <f>[2]KAPAK!$O$3</f>
        <v>5</v>
      </c>
      <c r="I781" s="156">
        <v>0.08</v>
      </c>
      <c r="J781" s="118">
        <f t="shared" si="13"/>
        <v>54.65502</v>
      </c>
      <c r="K781" s="118">
        <f>(J781+(J781*[2]KAPAK!$Q$3))</f>
        <v>68.318775000000002</v>
      </c>
      <c r="L781" s="521" t="s">
        <v>230</v>
      </c>
      <c r="M781" s="521" t="s">
        <v>538</v>
      </c>
    </row>
    <row r="782" spans="1:13" ht="20.25" thickBot="1" x14ac:dyDescent="0.45">
      <c r="A782" s="10">
        <v>69708315</v>
      </c>
      <c r="B782" s="37">
        <v>8683130048610</v>
      </c>
      <c r="C782" s="184" t="s">
        <v>646</v>
      </c>
      <c r="D782" s="134">
        <v>24</v>
      </c>
      <c r="E782" s="152">
        <v>95</v>
      </c>
      <c r="F782" s="153">
        <v>76.099999999999994</v>
      </c>
      <c r="G782" s="154">
        <v>30</v>
      </c>
      <c r="H782" s="113">
        <f>[2]KAPAK!$O$3</f>
        <v>5</v>
      </c>
      <c r="I782" s="155">
        <v>0.08</v>
      </c>
      <c r="J782" s="136">
        <f t="shared" si="13"/>
        <v>54.65502</v>
      </c>
      <c r="K782" s="136">
        <f>(J782+(J782*[2]KAPAK!$Q$3))</f>
        <v>68.318775000000002</v>
      </c>
      <c r="L782" s="521" t="s">
        <v>230</v>
      </c>
      <c r="M782" s="521" t="s">
        <v>538</v>
      </c>
    </row>
    <row r="783" spans="1:13" ht="20.25" thickBot="1" x14ac:dyDescent="0.45">
      <c r="A783" s="14">
        <v>69653110</v>
      </c>
      <c r="B783" s="37">
        <v>6221155147738</v>
      </c>
      <c r="C783" s="187" t="s">
        <v>242</v>
      </c>
      <c r="D783" s="110">
        <v>36</v>
      </c>
      <c r="E783" s="158">
        <v>76</v>
      </c>
      <c r="F783" s="153">
        <v>12.5</v>
      </c>
      <c r="G783" s="154">
        <v>7.0000000000000009</v>
      </c>
      <c r="H783" s="113">
        <f>[2]KAPAK!$O$3</f>
        <v>5</v>
      </c>
      <c r="I783" s="159">
        <v>0.08</v>
      </c>
      <c r="J783" s="115">
        <f t="shared" si="13"/>
        <v>11.927250000000001</v>
      </c>
      <c r="K783" s="115">
        <f>(J783+(J783*[2]KAPAK!$Q$3))</f>
        <v>14.909062500000001</v>
      </c>
      <c r="L783" s="521" t="s">
        <v>230</v>
      </c>
      <c r="M783" s="521" t="s">
        <v>538</v>
      </c>
    </row>
    <row r="784" spans="1:13" ht="20.25" thickBot="1" x14ac:dyDescent="0.45">
      <c r="A784" s="38">
        <v>68567233</v>
      </c>
      <c r="B784" s="37">
        <v>6221155075130</v>
      </c>
      <c r="C784" s="189" t="s">
        <v>243</v>
      </c>
      <c r="D784" s="122">
        <v>48</v>
      </c>
      <c r="E784" s="190">
        <v>100</v>
      </c>
      <c r="F784" s="153">
        <v>22.45</v>
      </c>
      <c r="G784" s="154">
        <v>28.999999999999996</v>
      </c>
      <c r="H784" s="113">
        <f>[2]KAPAK!$O$3</f>
        <v>5</v>
      </c>
      <c r="I784" s="155">
        <v>0.08</v>
      </c>
      <c r="J784" s="136">
        <f t="shared" si="13"/>
        <v>16.353926999999999</v>
      </c>
      <c r="K784" s="136">
        <f>(J784+(J784*[2]KAPAK!$Q$3))</f>
        <v>20.442408749999998</v>
      </c>
      <c r="L784" s="521" t="s">
        <v>230</v>
      </c>
      <c r="M784" s="521" t="s">
        <v>538</v>
      </c>
    </row>
    <row r="785" spans="1:13" ht="20.25" thickBot="1" x14ac:dyDescent="0.45">
      <c r="A785" s="36">
        <v>68567234</v>
      </c>
      <c r="B785" s="37">
        <v>6221155069665</v>
      </c>
      <c r="C785" s="191" t="s">
        <v>244</v>
      </c>
      <c r="D785" s="144">
        <v>36</v>
      </c>
      <c r="E785" s="176">
        <v>78</v>
      </c>
      <c r="F785" s="153">
        <v>14.65</v>
      </c>
      <c r="G785" s="154">
        <v>7.0000000000000009</v>
      </c>
      <c r="H785" s="113">
        <f>[2]KAPAK!$O$3</f>
        <v>5</v>
      </c>
      <c r="I785" s="155">
        <v>0.08</v>
      </c>
      <c r="J785" s="136">
        <f t="shared" si="13"/>
        <v>13.978737000000002</v>
      </c>
      <c r="K785" s="136">
        <f>(J785+(J785*[2]KAPAK!$Q$3))</f>
        <v>17.473421250000001</v>
      </c>
      <c r="L785" s="521" t="s">
        <v>230</v>
      </c>
      <c r="M785" s="521" t="s">
        <v>538</v>
      </c>
    </row>
    <row r="786" spans="1:13" ht="20.25" thickBot="1" x14ac:dyDescent="0.45">
      <c r="A786" s="14">
        <v>69653113</v>
      </c>
      <c r="B786" s="37">
        <v>6221155147745</v>
      </c>
      <c r="C786" s="191" t="s">
        <v>245</v>
      </c>
      <c r="D786" s="110">
        <v>36</v>
      </c>
      <c r="E786" s="158">
        <v>78</v>
      </c>
      <c r="F786" s="153">
        <v>17.5</v>
      </c>
      <c r="G786" s="154">
        <v>13</v>
      </c>
      <c r="H786" s="113">
        <f>[2]KAPAK!$O$3</f>
        <v>5</v>
      </c>
      <c r="I786" s="192">
        <v>0.08</v>
      </c>
      <c r="J786" s="129">
        <f t="shared" si="13"/>
        <v>15.620850000000001</v>
      </c>
      <c r="K786" s="129">
        <f>(J786+(J786*[2]KAPAK!$Q$3))</f>
        <v>19.526062500000002</v>
      </c>
      <c r="L786" s="521" t="s">
        <v>230</v>
      </c>
      <c r="M786" s="521" t="s">
        <v>538</v>
      </c>
    </row>
    <row r="787" spans="1:13" ht="20.25" thickBot="1" x14ac:dyDescent="0.45">
      <c r="A787" s="38">
        <v>68567242</v>
      </c>
      <c r="B787" s="37">
        <v>6221155095411</v>
      </c>
      <c r="C787" s="147" t="s">
        <v>246</v>
      </c>
      <c r="D787" s="134">
        <v>48</v>
      </c>
      <c r="E787" s="134">
        <v>186</v>
      </c>
      <c r="F787" s="153">
        <v>36.85</v>
      </c>
      <c r="G787" s="154">
        <v>34</v>
      </c>
      <c r="H787" s="113">
        <f>[2]KAPAK!$O$3</f>
        <v>5</v>
      </c>
      <c r="I787" s="157">
        <v>0.08</v>
      </c>
      <c r="J787" s="124">
        <f t="shared" si="13"/>
        <v>24.953346</v>
      </c>
      <c r="K787" s="124">
        <f>(J787+(J787*[2]KAPAK!$Q$3))</f>
        <v>31.191682499999999</v>
      </c>
      <c r="L787" s="521" t="s">
        <v>230</v>
      </c>
      <c r="M787" s="521" t="s">
        <v>538</v>
      </c>
    </row>
    <row r="788" spans="1:13" ht="20.25" thickBot="1" x14ac:dyDescent="0.45">
      <c r="A788" s="36">
        <v>20270364</v>
      </c>
      <c r="B788" s="37">
        <v>8690637612428</v>
      </c>
      <c r="C788" s="147" t="s">
        <v>647</v>
      </c>
      <c r="D788" s="134">
        <v>144</v>
      </c>
      <c r="E788" s="140">
        <v>12</v>
      </c>
      <c r="F788" s="153">
        <v>20.7</v>
      </c>
      <c r="G788" s="154">
        <v>28.000000000000004</v>
      </c>
      <c r="H788" s="113">
        <f>[2]KAPAK!$O$3</f>
        <v>5</v>
      </c>
      <c r="I788" s="165">
        <v>0.08</v>
      </c>
      <c r="J788" s="146">
        <f t="shared" si="13"/>
        <v>15.291504</v>
      </c>
      <c r="K788" s="146">
        <f>(J788+(J788*[2]KAPAK!$Q$3))</f>
        <v>19.114380000000001</v>
      </c>
      <c r="L788" s="521" t="s">
        <v>230</v>
      </c>
      <c r="M788" s="521" t="s">
        <v>538</v>
      </c>
    </row>
    <row r="789" spans="1:13" ht="20.25" thickBot="1" x14ac:dyDescent="0.45">
      <c r="A789" s="38">
        <v>20269949</v>
      </c>
      <c r="B789" s="37">
        <v>8690637612657</v>
      </c>
      <c r="C789" s="147" t="s">
        <v>648</v>
      </c>
      <c r="D789" s="134">
        <v>144</v>
      </c>
      <c r="E789" s="140">
        <v>14</v>
      </c>
      <c r="F789" s="153">
        <v>33.1</v>
      </c>
      <c r="G789" s="154">
        <v>28.000000000000004</v>
      </c>
      <c r="H789" s="113">
        <f>[2]KAPAK!$O$3</f>
        <v>5</v>
      </c>
      <c r="I789" s="157">
        <v>0.08</v>
      </c>
      <c r="J789" s="124">
        <f t="shared" si="13"/>
        <v>24.451632</v>
      </c>
      <c r="K789" s="124">
        <f>(J789+(J789*[2]KAPAK!$Q$3))</f>
        <v>30.564540000000001</v>
      </c>
      <c r="L789" s="521" t="s">
        <v>230</v>
      </c>
      <c r="M789" s="521" t="s">
        <v>538</v>
      </c>
    </row>
    <row r="790" spans="1:13" ht="20.25" thickBot="1" x14ac:dyDescent="0.45">
      <c r="A790" s="36">
        <v>67696590</v>
      </c>
      <c r="B790" s="37">
        <v>8717163723814</v>
      </c>
      <c r="C790" s="191" t="s">
        <v>249</v>
      </c>
      <c r="D790" s="134">
        <v>12</v>
      </c>
      <c r="E790" s="140">
        <v>9</v>
      </c>
      <c r="F790" s="153">
        <v>84.6</v>
      </c>
      <c r="G790" s="154">
        <v>30</v>
      </c>
      <c r="H790" s="113">
        <f>[2]KAPAK!$O$3</f>
        <v>5</v>
      </c>
      <c r="I790" s="165">
        <v>0.08</v>
      </c>
      <c r="J790" s="146">
        <f t="shared" si="13"/>
        <v>60.759720000000002</v>
      </c>
      <c r="K790" s="146">
        <f>(J790+(J790*[2]KAPAK!$Q$3))</f>
        <v>75.949650000000005</v>
      </c>
      <c r="L790" s="521" t="s">
        <v>230</v>
      </c>
      <c r="M790" s="521" t="s">
        <v>538</v>
      </c>
    </row>
    <row r="791" spans="1:13" ht="20.25" thickBot="1" x14ac:dyDescent="0.45">
      <c r="A791" s="36">
        <v>67560528</v>
      </c>
      <c r="B791" s="37">
        <v>8710908708572</v>
      </c>
      <c r="C791" s="191" t="s">
        <v>649</v>
      </c>
      <c r="D791" s="134">
        <v>12</v>
      </c>
      <c r="E791" s="140">
        <v>18</v>
      </c>
      <c r="F791" s="153">
        <v>91</v>
      </c>
      <c r="G791" s="154">
        <v>35</v>
      </c>
      <c r="H791" s="113">
        <f>[2]KAPAK!$O$3</f>
        <v>5</v>
      </c>
      <c r="I791" s="165">
        <v>0.08</v>
      </c>
      <c r="J791" s="146">
        <f t="shared" si="13"/>
        <v>60.687900000000006</v>
      </c>
      <c r="K791" s="146">
        <f>(J791+(J791*[2]KAPAK!$Q$3))</f>
        <v>75.859875000000002</v>
      </c>
      <c r="L791" s="521" t="s">
        <v>230</v>
      </c>
      <c r="M791" s="521" t="s">
        <v>538</v>
      </c>
    </row>
    <row r="792" spans="1:13" ht="20.25" thickBot="1" x14ac:dyDescent="0.45">
      <c r="A792" s="36">
        <v>67629547</v>
      </c>
      <c r="B792" s="37">
        <v>8690637883507</v>
      </c>
      <c r="C792" s="191" t="s">
        <v>650</v>
      </c>
      <c r="D792" s="134">
        <v>48</v>
      </c>
      <c r="E792" s="140">
        <v>18</v>
      </c>
      <c r="F792" s="153">
        <v>68.8</v>
      </c>
      <c r="G792" s="154">
        <v>36</v>
      </c>
      <c r="H792" s="113">
        <f>[2]KAPAK!$O$3</f>
        <v>5</v>
      </c>
      <c r="I792" s="165">
        <v>0.08</v>
      </c>
      <c r="J792" s="146">
        <f t="shared" si="13"/>
        <v>45.176831999999997</v>
      </c>
      <c r="K792" s="146">
        <f>(J792+(J792*[2]KAPAK!$Q$3))</f>
        <v>56.471039999999995</v>
      </c>
      <c r="L792" s="521" t="s">
        <v>230</v>
      </c>
      <c r="M792" s="521" t="s">
        <v>538</v>
      </c>
    </row>
    <row r="793" spans="1:13" ht="20.25" thickBot="1" x14ac:dyDescent="0.45">
      <c r="A793" s="36">
        <v>68551648</v>
      </c>
      <c r="B793" s="37">
        <v>8690637991462</v>
      </c>
      <c r="C793" s="191" t="s">
        <v>252</v>
      </c>
      <c r="D793" s="134">
        <v>24</v>
      </c>
      <c r="E793" s="140">
        <v>36.6</v>
      </c>
      <c r="F793" s="153">
        <v>70.8</v>
      </c>
      <c r="G793" s="154">
        <v>33</v>
      </c>
      <c r="H793" s="113">
        <f>[2]KAPAK!$O$3</f>
        <v>5</v>
      </c>
      <c r="I793" s="165">
        <v>0.08</v>
      </c>
      <c r="J793" s="146">
        <f t="shared" si="13"/>
        <v>48.669335999999994</v>
      </c>
      <c r="K793" s="146">
        <f>(J793+(J793*[2]KAPAK!$Q$3))</f>
        <v>60.836669999999991</v>
      </c>
      <c r="L793" s="521" t="s">
        <v>230</v>
      </c>
      <c r="M793" s="521" t="s">
        <v>538</v>
      </c>
    </row>
    <row r="794" spans="1:13" ht="20.25" thickBot="1" x14ac:dyDescent="0.45">
      <c r="A794" s="36">
        <v>68551650</v>
      </c>
      <c r="B794" s="37">
        <v>8690637991455</v>
      </c>
      <c r="C794" s="191" t="s">
        <v>253</v>
      </c>
      <c r="D794" s="134">
        <v>24</v>
      </c>
      <c r="E794" s="140">
        <v>14.9</v>
      </c>
      <c r="F794" s="153">
        <v>44</v>
      </c>
      <c r="G794" s="154">
        <v>38</v>
      </c>
      <c r="H794" s="113">
        <f>[2]KAPAK!$O$3</f>
        <v>5</v>
      </c>
      <c r="I794" s="165">
        <v>0.08</v>
      </c>
      <c r="J794" s="146">
        <f t="shared" si="13"/>
        <v>27.989280000000001</v>
      </c>
      <c r="K794" s="146">
        <f>(J794+(J794*[2]KAPAK!$Q$3))</f>
        <v>34.986600000000003</v>
      </c>
      <c r="L794" s="521" t="s">
        <v>230</v>
      </c>
      <c r="M794" s="521" t="s">
        <v>538</v>
      </c>
    </row>
    <row r="795" spans="1:13" ht="20.25" thickBot="1" x14ac:dyDescent="0.45">
      <c r="A795" s="36">
        <v>68163843</v>
      </c>
      <c r="B795" s="37">
        <v>8690637945830</v>
      </c>
      <c r="C795" s="372" t="s">
        <v>254</v>
      </c>
      <c r="D795" s="10">
        <v>48</v>
      </c>
      <c r="E795" s="20">
        <v>39.799999999999997</v>
      </c>
      <c r="F795" s="153">
        <v>43.5</v>
      </c>
      <c r="G795" s="154">
        <v>30</v>
      </c>
      <c r="H795" s="113">
        <f>[2]KAPAK!$O$3</f>
        <v>5</v>
      </c>
      <c r="I795" s="165">
        <v>0.08</v>
      </c>
      <c r="J795" s="146">
        <f t="shared" si="13"/>
        <v>31.241700000000005</v>
      </c>
      <c r="K795" s="146">
        <f>(J795+(J795*[2]KAPAK!$Q$3))</f>
        <v>39.052125000000004</v>
      </c>
      <c r="L795" s="521" t="s">
        <v>230</v>
      </c>
      <c r="M795" s="521" t="s">
        <v>538</v>
      </c>
    </row>
    <row r="796" spans="1:13" ht="20.25" thickBot="1" x14ac:dyDescent="0.45">
      <c r="A796" s="36">
        <v>68163845</v>
      </c>
      <c r="B796" s="37">
        <v>8690637945823</v>
      </c>
      <c r="C796" s="372" t="s">
        <v>255</v>
      </c>
      <c r="D796" s="10">
        <v>48</v>
      </c>
      <c r="E796" s="20">
        <v>38.6</v>
      </c>
      <c r="F796" s="153">
        <v>40</v>
      </c>
      <c r="G796" s="154">
        <v>15</v>
      </c>
      <c r="H796" s="113">
        <f>[2]KAPAK!$O$3</f>
        <v>5</v>
      </c>
      <c r="I796" s="165">
        <v>0.08</v>
      </c>
      <c r="J796" s="146">
        <f t="shared" si="13"/>
        <v>34.884</v>
      </c>
      <c r="K796" s="146">
        <f>(J796+(J796*[2]KAPAK!$Q$3))</f>
        <v>43.605000000000004</v>
      </c>
      <c r="L796" s="521" t="s">
        <v>230</v>
      </c>
      <c r="M796" s="521" t="s">
        <v>538</v>
      </c>
    </row>
    <row r="797" spans="1:13" ht="20.25" thickBot="1" x14ac:dyDescent="0.45">
      <c r="A797" s="36">
        <v>67629543</v>
      </c>
      <c r="B797" s="37">
        <v>8690637883484</v>
      </c>
      <c r="C797" s="191" t="s">
        <v>256</v>
      </c>
      <c r="D797" s="134">
        <v>48</v>
      </c>
      <c r="E797" s="140">
        <v>18</v>
      </c>
      <c r="F797" s="153">
        <v>73.099999999999994</v>
      </c>
      <c r="G797" s="154">
        <v>35</v>
      </c>
      <c r="H797" s="113">
        <f>[2]KAPAK!$O$3</f>
        <v>5</v>
      </c>
      <c r="I797" s="165">
        <v>0.08</v>
      </c>
      <c r="J797" s="146">
        <f t="shared" si="13"/>
        <v>48.75039000000001</v>
      </c>
      <c r="K797" s="146">
        <f>(J797+(J797*[2]KAPAK!$Q$3))</f>
        <v>60.937987500000013</v>
      </c>
      <c r="L797" s="521" t="s">
        <v>230</v>
      </c>
      <c r="M797" s="521" t="s">
        <v>538</v>
      </c>
    </row>
    <row r="798" spans="1:13" ht="20.25" thickBot="1" x14ac:dyDescent="0.45">
      <c r="A798" s="36">
        <v>67629545</v>
      </c>
      <c r="B798" s="37">
        <v>8690637883460</v>
      </c>
      <c r="C798" s="191" t="s">
        <v>257</v>
      </c>
      <c r="D798" s="134">
        <v>48</v>
      </c>
      <c r="E798" s="140">
        <v>18</v>
      </c>
      <c r="F798" s="153">
        <v>92.3</v>
      </c>
      <c r="G798" s="154">
        <v>26</v>
      </c>
      <c r="H798" s="113">
        <f>[2]KAPAK!$O$3</f>
        <v>5</v>
      </c>
      <c r="I798" s="165">
        <v>0.08</v>
      </c>
      <c r="J798" s="146">
        <f t="shared" si="13"/>
        <v>70.077852000000007</v>
      </c>
      <c r="K798" s="146">
        <f>(J798+(J798*[2]KAPAK!$Q$3))</f>
        <v>87.597315000000009</v>
      </c>
      <c r="L798" s="521" t="s">
        <v>230</v>
      </c>
      <c r="M798" s="521" t="s">
        <v>538</v>
      </c>
    </row>
    <row r="799" spans="1:13" ht="20.25" thickBot="1" x14ac:dyDescent="0.45">
      <c r="A799" s="8">
        <v>68457688</v>
      </c>
      <c r="B799" s="37">
        <v>8690637979729</v>
      </c>
      <c r="C799" s="147" t="s">
        <v>651</v>
      </c>
      <c r="D799" s="10">
        <v>18</v>
      </c>
      <c r="E799" s="161">
        <v>335</v>
      </c>
      <c r="F799" s="153">
        <v>38.22</v>
      </c>
      <c r="G799" s="154">
        <v>13.154977186556128</v>
      </c>
      <c r="H799" s="113">
        <f>[2]KAPAK!$O$3</f>
        <v>5</v>
      </c>
      <c r="I799" s="156">
        <v>0.08</v>
      </c>
      <c r="J799" s="118">
        <f t="shared" si="13"/>
        <v>34.055164080000004</v>
      </c>
      <c r="K799" s="118">
        <f>(J799+(J799*[2]KAPAK!$Q$3))</f>
        <v>42.568955100000004</v>
      </c>
      <c r="L799" s="521" t="s">
        <v>230</v>
      </c>
      <c r="M799" s="521" t="s">
        <v>538</v>
      </c>
    </row>
    <row r="800" spans="1:13" ht="20.25" thickBot="1" x14ac:dyDescent="0.45">
      <c r="A800" s="39">
        <v>68457684</v>
      </c>
      <c r="B800" s="37">
        <v>8690637979705</v>
      </c>
      <c r="C800" s="193" t="s">
        <v>652</v>
      </c>
      <c r="D800" s="10">
        <v>18</v>
      </c>
      <c r="E800" s="161">
        <v>335</v>
      </c>
      <c r="F800" s="153">
        <v>38.22</v>
      </c>
      <c r="G800" s="154">
        <v>13.154977186556128</v>
      </c>
      <c r="H800" s="113">
        <f>[2]KAPAK!$O$3</f>
        <v>5</v>
      </c>
      <c r="I800" s="194">
        <v>0.08</v>
      </c>
      <c r="J800" s="195">
        <f t="shared" si="13"/>
        <v>34.055164080000004</v>
      </c>
      <c r="K800" s="195">
        <f>(J800+(J800*[2]KAPAK!$Q$3))</f>
        <v>42.568955100000004</v>
      </c>
      <c r="L800" s="521" t="s">
        <v>230</v>
      </c>
      <c r="M800" s="521" t="s">
        <v>538</v>
      </c>
    </row>
    <row r="801" spans="1:13" ht="20.25" thickBot="1" x14ac:dyDescent="0.45">
      <c r="A801" s="36">
        <v>68849090</v>
      </c>
      <c r="B801" s="301">
        <v>8683130020920</v>
      </c>
      <c r="C801" s="191" t="s">
        <v>653</v>
      </c>
      <c r="D801" s="8">
        <v>16</v>
      </c>
      <c r="E801" s="164">
        <v>515</v>
      </c>
      <c r="F801" s="153">
        <v>58.39</v>
      </c>
      <c r="G801" s="154">
        <v>31.232602780794149</v>
      </c>
      <c r="H801" s="113">
        <f>[2]KAPAK!$O$3</f>
        <v>5</v>
      </c>
      <c r="I801" s="165">
        <v>0.08</v>
      </c>
      <c r="J801" s="146">
        <f t="shared" si="13"/>
        <v>41.197268600437951</v>
      </c>
      <c r="K801" s="146">
        <f>(J801+(J801*[2]KAPAK!$Q$3))</f>
        <v>51.496585750547439</v>
      </c>
      <c r="L801" s="521" t="s">
        <v>230</v>
      </c>
      <c r="M801" s="521" t="s">
        <v>538</v>
      </c>
    </row>
    <row r="802" spans="1:13" ht="20.25" thickBot="1" x14ac:dyDescent="0.45">
      <c r="A802" s="36">
        <v>68849092</v>
      </c>
      <c r="B802" s="301">
        <v>8683130020890</v>
      </c>
      <c r="C802" s="191" t="s">
        <v>654</v>
      </c>
      <c r="D802" s="8">
        <v>16</v>
      </c>
      <c r="E802" s="164">
        <v>515</v>
      </c>
      <c r="F802" s="153">
        <v>58.39</v>
      </c>
      <c r="G802" s="154">
        <v>31.232602780794149</v>
      </c>
      <c r="H802" s="113">
        <f>[2]KAPAK!$O$3</f>
        <v>5</v>
      </c>
      <c r="I802" s="165">
        <v>0.08</v>
      </c>
      <c r="J802" s="146">
        <f t="shared" si="13"/>
        <v>41.197268600437951</v>
      </c>
      <c r="K802" s="146">
        <f>(J802+(J802*[2]KAPAK!$Q$3))</f>
        <v>51.496585750547439</v>
      </c>
      <c r="L802" s="521" t="s">
        <v>230</v>
      </c>
      <c r="M802" s="521" t="s">
        <v>538</v>
      </c>
    </row>
    <row r="803" spans="1:13" ht="20.25" thickBot="1" x14ac:dyDescent="0.45">
      <c r="A803" s="36">
        <v>68849106</v>
      </c>
      <c r="B803" s="301">
        <v>8683130020906</v>
      </c>
      <c r="C803" s="191" t="s">
        <v>655</v>
      </c>
      <c r="D803" s="8">
        <v>16</v>
      </c>
      <c r="E803" s="164">
        <v>515</v>
      </c>
      <c r="F803" s="153">
        <v>58.39</v>
      </c>
      <c r="G803" s="154">
        <v>31.232602780794149</v>
      </c>
      <c r="H803" s="113">
        <f>[2]KAPAK!$O$3</f>
        <v>5</v>
      </c>
      <c r="I803" s="165">
        <v>0.08</v>
      </c>
      <c r="J803" s="146">
        <f t="shared" si="13"/>
        <v>41.197268600437951</v>
      </c>
      <c r="K803" s="146">
        <f>(J803+(J803*[2]KAPAK!$Q$3))</f>
        <v>51.496585750547439</v>
      </c>
      <c r="L803" s="521" t="s">
        <v>230</v>
      </c>
      <c r="M803" s="521" t="s">
        <v>538</v>
      </c>
    </row>
    <row r="804" spans="1:13" ht="20.25" thickBot="1" x14ac:dyDescent="0.45">
      <c r="A804" s="36">
        <v>68849108</v>
      </c>
      <c r="B804" s="301">
        <v>8683130020913</v>
      </c>
      <c r="C804" s="191" t="s">
        <v>656</v>
      </c>
      <c r="D804" s="8">
        <v>16</v>
      </c>
      <c r="E804" s="164">
        <v>515</v>
      </c>
      <c r="F804" s="153">
        <v>58.39</v>
      </c>
      <c r="G804" s="154">
        <v>31.232602780794149</v>
      </c>
      <c r="H804" s="113">
        <f>[2]KAPAK!$O$3</f>
        <v>5</v>
      </c>
      <c r="I804" s="165">
        <v>0.08</v>
      </c>
      <c r="J804" s="146">
        <f t="shared" si="13"/>
        <v>41.197268600437951</v>
      </c>
      <c r="K804" s="146">
        <f>(J804+(J804*[2]KAPAK!$Q$3))</f>
        <v>51.496585750547439</v>
      </c>
      <c r="L804" s="521" t="s">
        <v>230</v>
      </c>
      <c r="M804" s="521" t="s">
        <v>538</v>
      </c>
    </row>
    <row r="805" spans="1:13" ht="20.25" thickBot="1" x14ac:dyDescent="0.45">
      <c r="A805" s="36">
        <v>68849102</v>
      </c>
      <c r="B805" s="301">
        <v>8683130020852</v>
      </c>
      <c r="C805" s="191" t="s">
        <v>657</v>
      </c>
      <c r="D805" s="8">
        <v>16</v>
      </c>
      <c r="E805" s="164">
        <v>515</v>
      </c>
      <c r="F805" s="153">
        <v>58.39</v>
      </c>
      <c r="G805" s="154">
        <v>31.232602780794149</v>
      </c>
      <c r="H805" s="113">
        <f>[2]KAPAK!$O$3</f>
        <v>5</v>
      </c>
      <c r="I805" s="165">
        <v>0.08</v>
      </c>
      <c r="J805" s="146">
        <f t="shared" si="13"/>
        <v>41.197268600437951</v>
      </c>
      <c r="K805" s="146">
        <f>(J805+(J805*[2]KAPAK!$Q$3))</f>
        <v>51.496585750547439</v>
      </c>
      <c r="L805" s="521" t="s">
        <v>230</v>
      </c>
      <c r="M805" s="521" t="s">
        <v>538</v>
      </c>
    </row>
    <row r="806" spans="1:13" ht="20.25" thickBot="1" x14ac:dyDescent="0.45">
      <c r="A806" s="36">
        <v>68849094</v>
      </c>
      <c r="B806" s="301">
        <v>8683130020876</v>
      </c>
      <c r="C806" s="191" t="s">
        <v>658</v>
      </c>
      <c r="D806" s="8">
        <v>16</v>
      </c>
      <c r="E806" s="164">
        <v>515</v>
      </c>
      <c r="F806" s="153">
        <v>58.39</v>
      </c>
      <c r="G806" s="154">
        <v>31.232602780794149</v>
      </c>
      <c r="H806" s="113">
        <f>[2]KAPAK!$O$3</f>
        <v>5</v>
      </c>
      <c r="I806" s="165">
        <v>0.08</v>
      </c>
      <c r="J806" s="146">
        <f t="shared" si="13"/>
        <v>41.197268600437951</v>
      </c>
      <c r="K806" s="146">
        <f>(J806+(J806*[2]KAPAK!$Q$3))</f>
        <v>51.496585750547439</v>
      </c>
      <c r="L806" s="521" t="s">
        <v>230</v>
      </c>
      <c r="M806" s="521" t="s">
        <v>538</v>
      </c>
    </row>
    <row r="807" spans="1:13" ht="20.25" thickBot="1" x14ac:dyDescent="0.45">
      <c r="A807" s="36">
        <v>68849096</v>
      </c>
      <c r="B807" s="301">
        <v>8683130020869</v>
      </c>
      <c r="C807" s="191" t="s">
        <v>659</v>
      </c>
      <c r="D807" s="8">
        <v>16</v>
      </c>
      <c r="E807" s="164">
        <v>515</v>
      </c>
      <c r="F807" s="153">
        <v>58.39</v>
      </c>
      <c r="G807" s="154">
        <v>31.232602780794149</v>
      </c>
      <c r="H807" s="113">
        <f>[2]KAPAK!$O$3</f>
        <v>5</v>
      </c>
      <c r="I807" s="165">
        <v>0.08</v>
      </c>
      <c r="J807" s="146">
        <f t="shared" si="13"/>
        <v>41.197268600437951</v>
      </c>
      <c r="K807" s="146">
        <f>(J807+(J807*[2]KAPAK!$Q$3))</f>
        <v>51.496585750547439</v>
      </c>
      <c r="L807" s="521" t="s">
        <v>230</v>
      </c>
      <c r="M807" s="521" t="s">
        <v>538</v>
      </c>
    </row>
    <row r="808" spans="1:13" ht="20.25" thickBot="1" x14ac:dyDescent="0.45">
      <c r="A808" s="36">
        <v>68849088</v>
      </c>
      <c r="B808" s="301">
        <v>8683130020883</v>
      </c>
      <c r="C808" s="191" t="s">
        <v>660</v>
      </c>
      <c r="D808" s="8">
        <v>16</v>
      </c>
      <c r="E808" s="164">
        <v>515</v>
      </c>
      <c r="F808" s="153">
        <v>58.39</v>
      </c>
      <c r="G808" s="154">
        <v>31.232602780794149</v>
      </c>
      <c r="H808" s="113">
        <f>[2]KAPAK!$O$3</f>
        <v>5</v>
      </c>
      <c r="I808" s="165">
        <v>0.08</v>
      </c>
      <c r="J808" s="146">
        <f t="shared" si="13"/>
        <v>41.197268600437951</v>
      </c>
      <c r="K808" s="146">
        <f>(J808+(J808*[2]KAPAK!$Q$3))</f>
        <v>51.496585750547439</v>
      </c>
      <c r="L808" s="521" t="s">
        <v>230</v>
      </c>
      <c r="M808" s="521" t="s">
        <v>538</v>
      </c>
    </row>
    <row r="809" spans="1:13" ht="20.25" thickBot="1" x14ac:dyDescent="0.45">
      <c r="A809" s="36">
        <v>68849104</v>
      </c>
      <c r="B809" s="301">
        <v>8683130020821</v>
      </c>
      <c r="C809" s="191" t="s">
        <v>661</v>
      </c>
      <c r="D809" s="8">
        <v>16</v>
      </c>
      <c r="E809" s="164">
        <v>515</v>
      </c>
      <c r="F809" s="153">
        <v>58.39</v>
      </c>
      <c r="G809" s="154">
        <v>31.232602780794149</v>
      </c>
      <c r="H809" s="113">
        <f>[2]KAPAK!$O$3</f>
        <v>5</v>
      </c>
      <c r="I809" s="165">
        <v>0.08</v>
      </c>
      <c r="J809" s="146">
        <f t="shared" si="13"/>
        <v>41.197268600437951</v>
      </c>
      <c r="K809" s="146">
        <f>(J809+(J809*[2]KAPAK!$Q$3))</f>
        <v>51.496585750547439</v>
      </c>
      <c r="L809" s="521" t="s">
        <v>230</v>
      </c>
      <c r="M809" s="521" t="s">
        <v>538</v>
      </c>
    </row>
    <row r="810" spans="1:13" ht="20.25" thickBot="1" x14ac:dyDescent="0.45">
      <c r="A810" s="8">
        <v>69717866</v>
      </c>
      <c r="B810" s="301">
        <v>8683130049341</v>
      </c>
      <c r="C810" s="167" t="s">
        <v>258</v>
      </c>
      <c r="D810" s="8">
        <v>18</v>
      </c>
      <c r="E810" s="164">
        <v>412</v>
      </c>
      <c r="F810" s="153">
        <v>46.71</v>
      </c>
      <c r="G810" s="154">
        <v>24.79</v>
      </c>
      <c r="H810" s="113">
        <f>[2]KAPAK!$O$3</f>
        <v>5</v>
      </c>
      <c r="I810" s="156">
        <v>0.08</v>
      </c>
      <c r="J810" s="118">
        <f t="shared" si="13"/>
        <v>36.043986365999999</v>
      </c>
      <c r="K810" s="118">
        <f>(J810+(J810*[2]KAPAK!$Q$3))</f>
        <v>45.054982957500002</v>
      </c>
      <c r="L810" s="521" t="s">
        <v>230</v>
      </c>
      <c r="M810" s="521" t="s">
        <v>538</v>
      </c>
    </row>
    <row r="811" spans="1:13" ht="20.25" thickBot="1" x14ac:dyDescent="0.45">
      <c r="A811" s="39">
        <v>69717886</v>
      </c>
      <c r="B811" s="371">
        <v>8683130049457</v>
      </c>
      <c r="C811" s="402" t="s">
        <v>259</v>
      </c>
      <c r="D811" s="39">
        <v>18</v>
      </c>
      <c r="E811" s="411">
        <v>412</v>
      </c>
      <c r="F811" s="153">
        <v>46.71</v>
      </c>
      <c r="G811" s="154">
        <v>24.79</v>
      </c>
      <c r="H811" s="113">
        <f>[2]KAPAK!$O$3</f>
        <v>5</v>
      </c>
      <c r="I811" s="194">
        <v>0.08</v>
      </c>
      <c r="J811" s="195">
        <f t="shared" si="13"/>
        <v>36.043986365999999</v>
      </c>
      <c r="K811" s="195">
        <f>(J811+(J811*[2]KAPAK!$Q$3))</f>
        <v>45.054982957500002</v>
      </c>
      <c r="L811" s="521" t="s">
        <v>230</v>
      </c>
      <c r="M811" s="521" t="s">
        <v>538</v>
      </c>
    </row>
    <row r="812" spans="1:13" ht="20.25" thickBot="1" x14ac:dyDescent="0.45">
      <c r="A812" s="38">
        <v>69717884</v>
      </c>
      <c r="B812" s="305">
        <v>8683130049464</v>
      </c>
      <c r="C812" s="388" t="s">
        <v>260</v>
      </c>
      <c r="D812" s="38">
        <v>18</v>
      </c>
      <c r="E812" s="169">
        <v>412</v>
      </c>
      <c r="F812" s="153">
        <v>46.71</v>
      </c>
      <c r="G812" s="154">
        <v>24.79</v>
      </c>
      <c r="H812" s="113">
        <f>[2]KAPAK!$O$3</f>
        <v>5</v>
      </c>
      <c r="I812" s="157">
        <v>0.08</v>
      </c>
      <c r="J812" s="124">
        <f t="shared" si="13"/>
        <v>36.043986365999999</v>
      </c>
      <c r="K812" s="124">
        <f>(J812+(J812*[2]KAPAK!$Q$3))</f>
        <v>45.054982957500002</v>
      </c>
      <c r="L812" s="521" t="s">
        <v>230</v>
      </c>
      <c r="M812" s="521" t="s">
        <v>538</v>
      </c>
    </row>
    <row r="813" spans="1:13" ht="20.25" thickBot="1" x14ac:dyDescent="0.45">
      <c r="A813" s="8">
        <v>69717870</v>
      </c>
      <c r="B813" s="301">
        <v>8683130049396</v>
      </c>
      <c r="C813" s="167" t="s">
        <v>261</v>
      </c>
      <c r="D813" s="8">
        <v>18</v>
      </c>
      <c r="E813" s="164">
        <v>412</v>
      </c>
      <c r="F813" s="153">
        <v>46.71</v>
      </c>
      <c r="G813" s="154">
        <v>24.79</v>
      </c>
      <c r="H813" s="113">
        <f>[2]KAPAK!$O$3</f>
        <v>5</v>
      </c>
      <c r="I813" s="156">
        <v>0.08</v>
      </c>
      <c r="J813" s="118">
        <f t="shared" si="13"/>
        <v>36.043986365999999</v>
      </c>
      <c r="K813" s="118">
        <f>(J813+(J813*[2]KAPAK!$Q$3))</f>
        <v>45.054982957500002</v>
      </c>
      <c r="L813" s="521" t="s">
        <v>230</v>
      </c>
      <c r="M813" s="521" t="s">
        <v>538</v>
      </c>
    </row>
    <row r="814" spans="1:13" ht="20.25" thickBot="1" x14ac:dyDescent="0.45">
      <c r="A814" s="8">
        <v>69717880</v>
      </c>
      <c r="B814" s="301">
        <v>8683130049433</v>
      </c>
      <c r="C814" s="167" t="s">
        <v>262</v>
      </c>
      <c r="D814" s="8">
        <v>18</v>
      </c>
      <c r="E814" s="164">
        <v>412</v>
      </c>
      <c r="F814" s="153">
        <v>46.71</v>
      </c>
      <c r="G814" s="154">
        <v>24.79</v>
      </c>
      <c r="H814" s="113">
        <f>[2]KAPAK!$O$3</f>
        <v>5</v>
      </c>
      <c r="I814" s="156">
        <v>0.08</v>
      </c>
      <c r="J814" s="118">
        <f t="shared" si="13"/>
        <v>36.043986365999999</v>
      </c>
      <c r="K814" s="118">
        <f>(J814+(J814*[2]KAPAK!$Q$3))</f>
        <v>45.054982957500002</v>
      </c>
      <c r="L814" s="521" t="s">
        <v>230</v>
      </c>
      <c r="M814" s="521" t="s">
        <v>538</v>
      </c>
    </row>
    <row r="815" spans="1:13" ht="20.25" thickBot="1" x14ac:dyDescent="0.45">
      <c r="A815" s="8">
        <v>69717878</v>
      </c>
      <c r="B815" s="301">
        <v>8683130049440</v>
      </c>
      <c r="C815" s="167" t="s">
        <v>263</v>
      </c>
      <c r="D815" s="8">
        <v>18</v>
      </c>
      <c r="E815" s="164">
        <v>412</v>
      </c>
      <c r="F815" s="153">
        <v>46.71</v>
      </c>
      <c r="G815" s="154">
        <v>24.79</v>
      </c>
      <c r="H815" s="113">
        <f>[2]KAPAK!$O$3</f>
        <v>5</v>
      </c>
      <c r="I815" s="156">
        <v>0.08</v>
      </c>
      <c r="J815" s="118">
        <f t="shared" si="13"/>
        <v>36.043986365999999</v>
      </c>
      <c r="K815" s="118">
        <f>(J815+(J815*[2]KAPAK!$Q$3))</f>
        <v>45.054982957500002</v>
      </c>
      <c r="L815" s="521" t="s">
        <v>230</v>
      </c>
      <c r="M815" s="521" t="s">
        <v>538</v>
      </c>
    </row>
    <row r="816" spans="1:13" ht="20.25" thickBot="1" x14ac:dyDescent="0.45">
      <c r="A816" s="8">
        <v>69717868</v>
      </c>
      <c r="B816" s="301">
        <v>8683130049365</v>
      </c>
      <c r="C816" s="167" t="s">
        <v>264</v>
      </c>
      <c r="D816" s="8">
        <v>18</v>
      </c>
      <c r="E816" s="164">
        <v>412</v>
      </c>
      <c r="F816" s="153">
        <v>46.71</v>
      </c>
      <c r="G816" s="154">
        <v>24.79</v>
      </c>
      <c r="H816" s="113">
        <f>[2]KAPAK!$O$3</f>
        <v>5</v>
      </c>
      <c r="I816" s="156">
        <v>0.08</v>
      </c>
      <c r="J816" s="118">
        <f t="shared" si="13"/>
        <v>36.043986365999999</v>
      </c>
      <c r="K816" s="118">
        <f>(J816+(J816*[2]KAPAK!$Q$3))</f>
        <v>45.054982957500002</v>
      </c>
      <c r="L816" s="521" t="s">
        <v>230</v>
      </c>
      <c r="M816" s="521" t="s">
        <v>538</v>
      </c>
    </row>
    <row r="817" spans="1:13" ht="20.25" thickBot="1" x14ac:dyDescent="0.45">
      <c r="A817" s="8">
        <v>69717882</v>
      </c>
      <c r="B817" s="301">
        <v>8683130049426</v>
      </c>
      <c r="C817" s="167" t="s">
        <v>265</v>
      </c>
      <c r="D817" s="8">
        <v>18</v>
      </c>
      <c r="E817" s="164">
        <v>412</v>
      </c>
      <c r="F817" s="153">
        <v>46.71</v>
      </c>
      <c r="G817" s="154">
        <v>24.79</v>
      </c>
      <c r="H817" s="113">
        <f>[2]KAPAK!$O$3</f>
        <v>5</v>
      </c>
      <c r="I817" s="156">
        <v>0.08</v>
      </c>
      <c r="J817" s="118">
        <f t="shared" si="13"/>
        <v>36.043986365999999</v>
      </c>
      <c r="K817" s="118">
        <f>(J817+(J817*[2]KAPAK!$Q$3))</f>
        <v>45.054982957500002</v>
      </c>
      <c r="L817" s="521" t="s">
        <v>230</v>
      </c>
      <c r="M817" s="521" t="s">
        <v>538</v>
      </c>
    </row>
    <row r="818" spans="1:13" ht="20.25" thickBot="1" x14ac:dyDescent="0.45">
      <c r="A818" s="8">
        <v>69717876</v>
      </c>
      <c r="B818" s="301">
        <v>8683130049402</v>
      </c>
      <c r="C818" s="167" t="s">
        <v>266</v>
      </c>
      <c r="D818" s="8">
        <v>18</v>
      </c>
      <c r="E818" s="164">
        <v>412</v>
      </c>
      <c r="F818" s="153">
        <v>46.71</v>
      </c>
      <c r="G818" s="154">
        <v>24.79</v>
      </c>
      <c r="H818" s="113">
        <f>[2]KAPAK!$O$3</f>
        <v>5</v>
      </c>
      <c r="I818" s="156">
        <v>0.08</v>
      </c>
      <c r="J818" s="118">
        <f t="shared" si="13"/>
        <v>36.043986365999999</v>
      </c>
      <c r="K818" s="118">
        <f>(J818+(J818*[2]KAPAK!$Q$3))</f>
        <v>45.054982957500002</v>
      </c>
      <c r="L818" s="521" t="s">
        <v>230</v>
      </c>
      <c r="M818" s="521" t="s">
        <v>538</v>
      </c>
    </row>
    <row r="819" spans="1:13" ht="20.25" thickBot="1" x14ac:dyDescent="0.45">
      <c r="A819" s="8">
        <v>69705333</v>
      </c>
      <c r="B819" s="301">
        <v>8683130045978</v>
      </c>
      <c r="C819" s="147" t="s">
        <v>271</v>
      </c>
      <c r="D819" s="8">
        <v>18</v>
      </c>
      <c r="E819" s="164">
        <v>341</v>
      </c>
      <c r="F819" s="153">
        <v>50.66</v>
      </c>
      <c r="G819" s="154">
        <v>23.802497053221817</v>
      </c>
      <c r="H819" s="113">
        <f>[2]KAPAK!$O$3</f>
        <v>5</v>
      </c>
      <c r="I819" s="156">
        <v>0.18</v>
      </c>
      <c r="J819" s="118">
        <f t="shared" si="13"/>
        <v>43.272455246971198</v>
      </c>
      <c r="K819" s="118">
        <f>(J819+(J819*[2]KAPAK!$Q$3))</f>
        <v>54.090569058713996</v>
      </c>
      <c r="L819" s="521" t="s">
        <v>230</v>
      </c>
      <c r="M819" s="521" t="s">
        <v>538</v>
      </c>
    </row>
    <row r="820" spans="1:13" ht="20.25" thickBot="1" x14ac:dyDescent="0.45">
      <c r="A820" s="8">
        <v>69705403</v>
      </c>
      <c r="B820" s="301">
        <v>8683130045954</v>
      </c>
      <c r="C820" s="147" t="s">
        <v>272</v>
      </c>
      <c r="D820" s="8">
        <v>18</v>
      </c>
      <c r="E820" s="164">
        <v>341</v>
      </c>
      <c r="F820" s="153">
        <v>50.66</v>
      </c>
      <c r="G820" s="154">
        <v>23.802497053221817</v>
      </c>
      <c r="H820" s="113">
        <f>[2]KAPAK!$O$3</f>
        <v>5</v>
      </c>
      <c r="I820" s="156">
        <v>0.18</v>
      </c>
      <c r="J820" s="118">
        <f t="shared" si="13"/>
        <v>43.272455246971198</v>
      </c>
      <c r="K820" s="118">
        <f>(J820+(J820*[2]KAPAK!$Q$3))</f>
        <v>54.090569058713996</v>
      </c>
      <c r="L820" s="521" t="s">
        <v>230</v>
      </c>
      <c r="M820" s="521" t="s">
        <v>538</v>
      </c>
    </row>
    <row r="821" spans="1:13" ht="20.25" thickBot="1" x14ac:dyDescent="0.45">
      <c r="A821" s="8">
        <v>69705277</v>
      </c>
      <c r="B821" s="301">
        <v>8683130046067</v>
      </c>
      <c r="C821" s="147" t="s">
        <v>273</v>
      </c>
      <c r="D821" s="8">
        <v>18</v>
      </c>
      <c r="E821" s="164">
        <v>341</v>
      </c>
      <c r="F821" s="153">
        <v>50.66</v>
      </c>
      <c r="G821" s="154">
        <v>23.802497053221817</v>
      </c>
      <c r="H821" s="113">
        <f>[2]KAPAK!$O$3</f>
        <v>5</v>
      </c>
      <c r="I821" s="156">
        <v>0.18</v>
      </c>
      <c r="J821" s="118">
        <f t="shared" si="13"/>
        <v>43.272455246971198</v>
      </c>
      <c r="K821" s="118">
        <f>(J821+(J821*[2]KAPAK!$Q$3))</f>
        <v>54.090569058713996</v>
      </c>
      <c r="L821" s="521" t="s">
        <v>230</v>
      </c>
      <c r="M821" s="521" t="s">
        <v>538</v>
      </c>
    </row>
    <row r="822" spans="1:13" ht="20.25" thickBot="1" x14ac:dyDescent="0.45">
      <c r="A822" s="8">
        <v>69705323</v>
      </c>
      <c r="B822" s="301">
        <v>8683130045961</v>
      </c>
      <c r="C822" s="147" t="s">
        <v>274</v>
      </c>
      <c r="D822" s="8">
        <v>18</v>
      </c>
      <c r="E822" s="164">
        <v>341</v>
      </c>
      <c r="F822" s="153">
        <v>50.66</v>
      </c>
      <c r="G822" s="154">
        <v>23.802497053221817</v>
      </c>
      <c r="H822" s="113">
        <f>[2]KAPAK!$O$3</f>
        <v>5</v>
      </c>
      <c r="I822" s="156">
        <v>0.18</v>
      </c>
      <c r="J822" s="118">
        <f t="shared" si="13"/>
        <v>43.272455246971198</v>
      </c>
      <c r="K822" s="118">
        <f>(J822+(J822*[2]KAPAK!$Q$3))</f>
        <v>54.090569058713996</v>
      </c>
      <c r="L822" s="521" t="s">
        <v>230</v>
      </c>
      <c r="M822" s="521" t="s">
        <v>538</v>
      </c>
    </row>
    <row r="823" spans="1:13" ht="20.25" thickBot="1" x14ac:dyDescent="0.45">
      <c r="A823" s="8">
        <v>69723175</v>
      </c>
      <c r="B823" s="301">
        <v>8683130045992</v>
      </c>
      <c r="C823" s="147" t="s">
        <v>275</v>
      </c>
      <c r="D823" s="8">
        <v>18</v>
      </c>
      <c r="E823" s="164">
        <v>341</v>
      </c>
      <c r="F823" s="153">
        <v>50.66</v>
      </c>
      <c r="G823" s="154">
        <v>23.802497053221817</v>
      </c>
      <c r="H823" s="113">
        <f>[2]KAPAK!$O$3</f>
        <v>5</v>
      </c>
      <c r="I823" s="156">
        <v>0.18</v>
      </c>
      <c r="J823" s="118">
        <f t="shared" si="13"/>
        <v>43.272455246971198</v>
      </c>
      <c r="K823" s="118">
        <f>(J823+(J823*[2]KAPAK!$Q$3))</f>
        <v>54.090569058713996</v>
      </c>
      <c r="L823" s="521" t="s">
        <v>230</v>
      </c>
      <c r="M823" s="521" t="s">
        <v>538</v>
      </c>
    </row>
    <row r="824" spans="1:13" ht="20.25" thickBot="1" x14ac:dyDescent="0.45">
      <c r="A824" s="8">
        <v>68829191</v>
      </c>
      <c r="B824" s="301">
        <v>8683130016749</v>
      </c>
      <c r="C824" s="193" t="s">
        <v>662</v>
      </c>
      <c r="D824" s="39">
        <v>18</v>
      </c>
      <c r="E824" s="411">
        <v>341</v>
      </c>
      <c r="F824" s="153">
        <v>57.9</v>
      </c>
      <c r="G824" s="154">
        <v>26.98388112883805</v>
      </c>
      <c r="H824" s="113">
        <f>[2]KAPAK!$O$3</f>
        <v>5</v>
      </c>
      <c r="I824" s="194">
        <v>0.18</v>
      </c>
      <c r="J824" s="195">
        <f t="shared" si="13"/>
        <v>47.391769098397489</v>
      </c>
      <c r="K824" s="195">
        <f>(J824+(J824*[2]KAPAK!$Q$3))</f>
        <v>59.239711372996865</v>
      </c>
      <c r="L824" s="521" t="s">
        <v>230</v>
      </c>
      <c r="M824" s="521" t="s">
        <v>538</v>
      </c>
    </row>
    <row r="825" spans="1:13" ht="20.25" thickBot="1" x14ac:dyDescent="0.45">
      <c r="A825" s="8">
        <v>68829189</v>
      </c>
      <c r="B825" s="301">
        <v>8683130016756</v>
      </c>
      <c r="C825" s="184" t="s">
        <v>663</v>
      </c>
      <c r="D825" s="10">
        <v>18</v>
      </c>
      <c r="E825" s="334">
        <v>341</v>
      </c>
      <c r="F825" s="153">
        <v>57.9</v>
      </c>
      <c r="G825" s="198">
        <v>26.98388112883805</v>
      </c>
      <c r="H825" s="113">
        <f>[2]KAPAK!$O$3</f>
        <v>5</v>
      </c>
      <c r="I825" s="155">
        <v>0.18</v>
      </c>
      <c r="J825" s="136">
        <f t="shared" si="13"/>
        <v>47.391769098397489</v>
      </c>
      <c r="K825" s="136">
        <f>(J825+(J825*[2]KAPAK!$Q$3))</f>
        <v>59.239711372996865</v>
      </c>
      <c r="L825" s="521" t="s">
        <v>230</v>
      </c>
      <c r="M825" s="521" t="s">
        <v>538</v>
      </c>
    </row>
    <row r="826" spans="1:13" ht="20.25" thickBot="1" x14ac:dyDescent="0.45">
      <c r="A826" s="8">
        <v>68829203</v>
      </c>
      <c r="B826" s="301">
        <v>8683130016725</v>
      </c>
      <c r="C826" s="199" t="s">
        <v>664</v>
      </c>
      <c r="D826" s="8">
        <v>18</v>
      </c>
      <c r="E826" s="328">
        <v>341</v>
      </c>
      <c r="F826" s="153">
        <v>57.9</v>
      </c>
      <c r="G826" s="154">
        <v>26.98388112883805</v>
      </c>
      <c r="H826" s="113">
        <f>[2]KAPAK!$O$3</f>
        <v>5</v>
      </c>
      <c r="I826" s="156">
        <v>0.18</v>
      </c>
      <c r="J826" s="118">
        <f t="shared" si="13"/>
        <v>47.391769098397489</v>
      </c>
      <c r="K826" s="118">
        <f>(J826+(J826*[2]KAPAK!$Q$3))</f>
        <v>59.239711372996865</v>
      </c>
      <c r="L826" s="521" t="s">
        <v>230</v>
      </c>
      <c r="M826" s="521" t="s">
        <v>538</v>
      </c>
    </row>
    <row r="827" spans="1:13" ht="20.25" thickBot="1" x14ac:dyDescent="0.45">
      <c r="A827" s="8">
        <v>68829205</v>
      </c>
      <c r="B827" s="301">
        <v>8683130016718</v>
      </c>
      <c r="C827" s="199" t="s">
        <v>665</v>
      </c>
      <c r="D827" s="8">
        <v>18</v>
      </c>
      <c r="E827" s="328">
        <v>341</v>
      </c>
      <c r="F827" s="153">
        <v>57.9</v>
      </c>
      <c r="G827" s="154">
        <v>26.98388112883805</v>
      </c>
      <c r="H827" s="113">
        <f>[2]KAPAK!$O$3</f>
        <v>5</v>
      </c>
      <c r="I827" s="156">
        <v>0.18</v>
      </c>
      <c r="J827" s="118">
        <f t="shared" si="13"/>
        <v>47.391769098397489</v>
      </c>
      <c r="K827" s="118">
        <f>(J827+(J827*[2]KAPAK!$Q$3))</f>
        <v>59.239711372996865</v>
      </c>
      <c r="L827" s="521" t="s">
        <v>230</v>
      </c>
      <c r="M827" s="521" t="s">
        <v>538</v>
      </c>
    </row>
    <row r="828" spans="1:13" ht="20.25" thickBot="1" x14ac:dyDescent="0.45">
      <c r="A828" s="8">
        <v>68829201</v>
      </c>
      <c r="B828" s="301">
        <v>8683130016732</v>
      </c>
      <c r="C828" s="199" t="s">
        <v>666</v>
      </c>
      <c r="D828" s="8">
        <v>18</v>
      </c>
      <c r="E828" s="328">
        <v>341</v>
      </c>
      <c r="F828" s="153">
        <v>57.9</v>
      </c>
      <c r="G828" s="154">
        <v>26.98388112883805</v>
      </c>
      <c r="H828" s="113">
        <f>[2]KAPAK!$O$3</f>
        <v>5</v>
      </c>
      <c r="I828" s="156">
        <v>0.18</v>
      </c>
      <c r="J828" s="118">
        <f t="shared" si="13"/>
        <v>47.391769098397489</v>
      </c>
      <c r="K828" s="118">
        <f>(J828+(J828*[2]KAPAK!$Q$3))</f>
        <v>59.239711372996865</v>
      </c>
      <c r="L828" s="521" t="s">
        <v>230</v>
      </c>
      <c r="M828" s="521" t="s">
        <v>538</v>
      </c>
    </row>
    <row r="829" spans="1:13" ht="20.25" thickBot="1" x14ac:dyDescent="0.45">
      <c r="A829" s="14">
        <v>68368505</v>
      </c>
      <c r="B829" s="304">
        <v>8690637968334</v>
      </c>
      <c r="C829" s="187" t="s">
        <v>276</v>
      </c>
      <c r="D829" s="14">
        <v>18</v>
      </c>
      <c r="E829" s="410">
        <v>325</v>
      </c>
      <c r="F829" s="153">
        <v>47.92</v>
      </c>
      <c r="G829" s="112">
        <v>4.8674464751193529</v>
      </c>
      <c r="H829" s="113">
        <f>[2]KAPAK!$O$3</f>
        <v>5</v>
      </c>
      <c r="I829" s="159">
        <v>0.08</v>
      </c>
      <c r="J829" s="115">
        <f t="shared" si="13"/>
        <v>46.772795160000008</v>
      </c>
      <c r="K829" s="115">
        <f>(J829+(J829*[2]KAPAK!$Q$3))</f>
        <v>58.465993950000012</v>
      </c>
      <c r="L829" s="521" t="s">
        <v>230</v>
      </c>
      <c r="M829" s="521" t="s">
        <v>538</v>
      </c>
    </row>
    <row r="830" spans="1:13" ht="20.25" thickBot="1" x14ac:dyDescent="0.45">
      <c r="A830" s="10">
        <v>68368514</v>
      </c>
      <c r="B830" s="304">
        <v>8690637968280</v>
      </c>
      <c r="C830" s="184" t="s">
        <v>667</v>
      </c>
      <c r="D830" s="10">
        <v>18</v>
      </c>
      <c r="E830" s="334">
        <v>325</v>
      </c>
      <c r="F830" s="153">
        <v>47.92</v>
      </c>
      <c r="G830" s="154">
        <v>4.8674464751193529</v>
      </c>
      <c r="H830" s="113">
        <f>[2]KAPAK!$O$3</f>
        <v>5</v>
      </c>
      <c r="I830" s="155">
        <v>0.08</v>
      </c>
      <c r="J830" s="136">
        <f t="shared" si="13"/>
        <v>46.772795160000008</v>
      </c>
      <c r="K830" s="136">
        <f>(J830+(J830*[2]KAPAK!$Q$3))</f>
        <v>58.465993950000012</v>
      </c>
      <c r="L830" s="521" t="s">
        <v>230</v>
      </c>
      <c r="M830" s="521" t="s">
        <v>538</v>
      </c>
    </row>
    <row r="831" spans="1:13" ht="20.25" thickBot="1" x14ac:dyDescent="0.45">
      <c r="A831" s="8">
        <v>68849098</v>
      </c>
      <c r="B831" s="304">
        <v>8683130020845</v>
      </c>
      <c r="C831" s="184" t="s">
        <v>276</v>
      </c>
      <c r="D831" s="8">
        <v>16</v>
      </c>
      <c r="E831" s="328">
        <v>500</v>
      </c>
      <c r="F831" s="153">
        <v>68.59</v>
      </c>
      <c r="G831" s="154">
        <v>30.043350666601864</v>
      </c>
      <c r="H831" s="113">
        <f>[2]KAPAK!$O$3</f>
        <v>5</v>
      </c>
      <c r="I831" s="156">
        <v>0.08</v>
      </c>
      <c r="J831" s="118">
        <f t="shared" si="13"/>
        <v>49.230830688000019</v>
      </c>
      <c r="K831" s="118">
        <f>(J831+(J831*[2]KAPAK!$Q$3))</f>
        <v>61.538538360000025</v>
      </c>
      <c r="L831" s="521" t="s">
        <v>230</v>
      </c>
      <c r="M831" s="521" t="s">
        <v>538</v>
      </c>
    </row>
    <row r="832" spans="1:13" ht="20.25" thickBot="1" x14ac:dyDescent="0.45">
      <c r="A832" s="8">
        <v>68849100</v>
      </c>
      <c r="B832" s="304">
        <v>8683130020838</v>
      </c>
      <c r="C832" s="184" t="s">
        <v>277</v>
      </c>
      <c r="D832" s="8">
        <v>16</v>
      </c>
      <c r="E832" s="328">
        <v>500</v>
      </c>
      <c r="F832" s="153">
        <v>68.59</v>
      </c>
      <c r="G832" s="154">
        <v>30.043350666601864</v>
      </c>
      <c r="H832" s="113">
        <f>[2]KAPAK!$O$3</f>
        <v>5</v>
      </c>
      <c r="I832" s="156">
        <v>0.08</v>
      </c>
      <c r="J832" s="118">
        <f t="shared" si="13"/>
        <v>49.230830688000019</v>
      </c>
      <c r="K832" s="118">
        <f>(J832+(J832*[2]KAPAK!$Q$3))</f>
        <v>61.538538360000025</v>
      </c>
      <c r="L832" s="521" t="s">
        <v>230</v>
      </c>
      <c r="M832" s="521" t="s">
        <v>538</v>
      </c>
    </row>
    <row r="833" spans="1:13" ht="20.25" thickBot="1" x14ac:dyDescent="0.45">
      <c r="A833" s="8">
        <v>68849318</v>
      </c>
      <c r="B833" s="304">
        <v>8683130021446</v>
      </c>
      <c r="C833" s="184" t="s">
        <v>278</v>
      </c>
      <c r="D833" s="8">
        <v>16</v>
      </c>
      <c r="E833" s="328">
        <v>500</v>
      </c>
      <c r="F833" s="153">
        <v>68.59</v>
      </c>
      <c r="G833" s="154">
        <v>30.043350666601864</v>
      </c>
      <c r="H833" s="113">
        <f>[2]KAPAK!$O$3</f>
        <v>5</v>
      </c>
      <c r="I833" s="156">
        <v>0.08</v>
      </c>
      <c r="J833" s="118">
        <f t="shared" si="13"/>
        <v>49.230830688000019</v>
      </c>
      <c r="K833" s="118">
        <f>(J833+(J833*[2]KAPAK!$Q$3))</f>
        <v>61.538538360000025</v>
      </c>
      <c r="L833" s="521" t="s">
        <v>230</v>
      </c>
      <c r="M833" s="521" t="s">
        <v>538</v>
      </c>
    </row>
    <row r="834" spans="1:13" ht="20.25" thickBot="1" x14ac:dyDescent="0.45">
      <c r="A834" s="14">
        <v>68884208</v>
      </c>
      <c r="B834" s="304">
        <v>8683130024393</v>
      </c>
      <c r="C834" s="376" t="s">
        <v>668</v>
      </c>
      <c r="D834" s="110">
        <v>18</v>
      </c>
      <c r="E834" s="158">
        <v>350</v>
      </c>
      <c r="F834" s="153">
        <v>49.73</v>
      </c>
      <c r="G834" s="154">
        <v>4.8674464751193529</v>
      </c>
      <c r="H834" s="113">
        <f>[2]KAPAK!$O$3</f>
        <v>5</v>
      </c>
      <c r="I834" s="159">
        <v>0.18</v>
      </c>
      <c r="J834" s="115">
        <f t="shared" si="13"/>
        <v>53.033858550941844</v>
      </c>
      <c r="K834" s="115">
        <f>(J834+(J834*[2]KAPAK!$Q$3))</f>
        <v>66.292323188677301</v>
      </c>
      <c r="L834" s="521" t="s">
        <v>230</v>
      </c>
      <c r="M834" s="521" t="s">
        <v>538</v>
      </c>
    </row>
    <row r="835" spans="1:13" ht="20.25" thickBot="1" x14ac:dyDescent="0.45">
      <c r="A835" s="14">
        <v>68884206</v>
      </c>
      <c r="B835" s="304">
        <v>8683130024409</v>
      </c>
      <c r="C835" s="376" t="s">
        <v>669</v>
      </c>
      <c r="D835" s="110">
        <v>18</v>
      </c>
      <c r="E835" s="158">
        <v>350</v>
      </c>
      <c r="F835" s="153">
        <v>49.73</v>
      </c>
      <c r="G835" s="154">
        <v>4.8674464751193529</v>
      </c>
      <c r="H835" s="113">
        <f>[2]KAPAK!$O$3</f>
        <v>5</v>
      </c>
      <c r="I835" s="159">
        <v>0.18</v>
      </c>
      <c r="J835" s="115">
        <f t="shared" si="13"/>
        <v>53.033858550941844</v>
      </c>
      <c r="K835" s="115">
        <f>(J835+(J835*[2]KAPAK!$Q$3))</f>
        <v>66.292323188677301</v>
      </c>
      <c r="L835" s="521" t="s">
        <v>230</v>
      </c>
      <c r="M835" s="521" t="s">
        <v>538</v>
      </c>
    </row>
    <row r="836" spans="1:13" ht="20.25" thickBot="1" x14ac:dyDescent="0.45">
      <c r="A836" s="10">
        <v>68878854</v>
      </c>
      <c r="B836" s="37">
        <v>8683130023822</v>
      </c>
      <c r="C836" s="184" t="s">
        <v>670</v>
      </c>
      <c r="D836" s="134">
        <v>18</v>
      </c>
      <c r="E836" s="152">
        <v>350</v>
      </c>
      <c r="F836" s="202">
        <v>49.73</v>
      </c>
      <c r="G836" s="154">
        <v>4.8674464751193529</v>
      </c>
      <c r="H836" s="113">
        <f>[2]KAPAK!$O$3</f>
        <v>5</v>
      </c>
      <c r="I836" s="155">
        <v>0.18</v>
      </c>
      <c r="J836" s="136">
        <f t="shared" si="13"/>
        <v>53.033858550941844</v>
      </c>
      <c r="K836" s="136">
        <f>(J836+(J836*[2]KAPAK!$Q$3))</f>
        <v>66.292323188677301</v>
      </c>
      <c r="L836" s="521" t="s">
        <v>230</v>
      </c>
      <c r="M836" s="521" t="s">
        <v>538</v>
      </c>
    </row>
    <row r="837" spans="1:13" ht="20.25" thickBot="1" x14ac:dyDescent="0.45">
      <c r="A837" s="8">
        <v>68633875</v>
      </c>
      <c r="B837" s="301">
        <v>8690637504952</v>
      </c>
      <c r="C837" s="199" t="s">
        <v>543</v>
      </c>
      <c r="D837" s="116">
        <v>12</v>
      </c>
      <c r="E837" s="200">
        <v>166</v>
      </c>
      <c r="F837" s="202">
        <v>77.25</v>
      </c>
      <c r="G837" s="154">
        <v>50</v>
      </c>
      <c r="H837" s="113">
        <f>[2]KAPAK!$O$3</f>
        <v>5</v>
      </c>
      <c r="I837" s="156">
        <v>0.18</v>
      </c>
      <c r="J837" s="118">
        <f t="shared" si="13"/>
        <v>43.298625000000001</v>
      </c>
      <c r="K837" s="118">
        <f>(J837+(J837*[2]KAPAK!$Q$3))</f>
        <v>54.123281250000005</v>
      </c>
      <c r="L837" s="521" t="s">
        <v>230</v>
      </c>
      <c r="M837" s="521" t="s">
        <v>538</v>
      </c>
    </row>
    <row r="838" spans="1:13" ht="20.25" thickBot="1" x14ac:dyDescent="0.45">
      <c r="A838" s="14">
        <v>68816715</v>
      </c>
      <c r="B838" s="304">
        <v>8683130015643</v>
      </c>
      <c r="C838" s="187" t="s">
        <v>672</v>
      </c>
      <c r="D838" s="110">
        <v>12</v>
      </c>
      <c r="E838" s="158">
        <v>166</v>
      </c>
      <c r="F838" s="202">
        <v>77.25</v>
      </c>
      <c r="G838" s="112">
        <v>50</v>
      </c>
      <c r="H838" s="113">
        <f>[2]KAPAK!$O$3</f>
        <v>5</v>
      </c>
      <c r="I838" s="159">
        <v>0.18</v>
      </c>
      <c r="J838" s="115">
        <f t="shared" si="13"/>
        <v>43.298625000000001</v>
      </c>
      <c r="K838" s="115">
        <f>(J838+(J838*[2]KAPAK!$Q$3))</f>
        <v>54.123281250000005</v>
      </c>
      <c r="L838" s="521" t="s">
        <v>230</v>
      </c>
      <c r="M838" s="521" t="s">
        <v>538</v>
      </c>
    </row>
    <row r="839" spans="1:13" ht="20.25" thickBot="1" x14ac:dyDescent="0.45">
      <c r="A839" s="10">
        <v>68816713</v>
      </c>
      <c r="B839" s="37">
        <v>8683130015636</v>
      </c>
      <c r="C839" s="184" t="s">
        <v>544</v>
      </c>
      <c r="D839" s="134">
        <v>12</v>
      </c>
      <c r="E839" s="152">
        <v>166</v>
      </c>
      <c r="F839" s="153">
        <v>77.25</v>
      </c>
      <c r="G839" s="154">
        <v>50</v>
      </c>
      <c r="H839" s="113">
        <f>[2]KAPAK!$O$3</f>
        <v>5</v>
      </c>
      <c r="I839" s="155">
        <v>0.18</v>
      </c>
      <c r="J839" s="136">
        <f t="shared" si="13"/>
        <v>43.298625000000001</v>
      </c>
      <c r="K839" s="136">
        <f>(J839+(J839*[2]KAPAK!$Q$3))</f>
        <v>54.123281250000005</v>
      </c>
      <c r="L839" s="521" t="s">
        <v>230</v>
      </c>
      <c r="M839" s="521" t="s">
        <v>538</v>
      </c>
    </row>
    <row r="840" spans="1:13" ht="20.25" thickBot="1" x14ac:dyDescent="0.45">
      <c r="A840" s="10">
        <v>68649366</v>
      </c>
      <c r="B840" s="37">
        <v>8690637505997</v>
      </c>
      <c r="C840" s="392" t="s">
        <v>545</v>
      </c>
      <c r="D840" s="134">
        <v>12</v>
      </c>
      <c r="E840" s="152">
        <v>168</v>
      </c>
      <c r="F840" s="153">
        <v>63.15</v>
      </c>
      <c r="G840" s="154">
        <v>25</v>
      </c>
      <c r="H840" s="113">
        <f>[2]KAPAK!$O$3</f>
        <v>5</v>
      </c>
      <c r="I840" s="155">
        <v>0.18</v>
      </c>
      <c r="J840" s="136">
        <f t="shared" si="13"/>
        <v>53.093362499999998</v>
      </c>
      <c r="K840" s="136">
        <f>(J840+(J840*[2]KAPAK!$Q$3))</f>
        <v>66.366703125000001</v>
      </c>
      <c r="L840" s="521" t="s">
        <v>230</v>
      </c>
      <c r="M840" s="521" t="s">
        <v>538</v>
      </c>
    </row>
    <row r="841" spans="1:13" ht="20.25" thickBot="1" x14ac:dyDescent="0.45">
      <c r="A841" s="8">
        <v>68660196</v>
      </c>
      <c r="B841" s="301">
        <v>8683130001172</v>
      </c>
      <c r="C841" s="385" t="s">
        <v>279</v>
      </c>
      <c r="D841" s="116">
        <v>12</v>
      </c>
      <c r="E841" s="200">
        <v>165</v>
      </c>
      <c r="F841" s="153">
        <v>63.15</v>
      </c>
      <c r="G841" s="154">
        <v>9.36</v>
      </c>
      <c r="H841" s="113">
        <f>[2]KAPAK!$O$3</f>
        <v>5</v>
      </c>
      <c r="I841" s="156">
        <v>0.18</v>
      </c>
      <c r="J841" s="118">
        <f t="shared" si="13"/>
        <v>64.165098359999988</v>
      </c>
      <c r="K841" s="118">
        <f>(J841+(J841*[2]KAPAK!$Q$3))</f>
        <v>80.206372949999988</v>
      </c>
      <c r="L841" s="521" t="s">
        <v>230</v>
      </c>
      <c r="M841" s="521" t="s">
        <v>538</v>
      </c>
    </row>
    <row r="842" spans="1:13" ht="20.25" thickBot="1" x14ac:dyDescent="0.45">
      <c r="A842" s="14">
        <v>68660194</v>
      </c>
      <c r="B842" s="304">
        <v>8683130001189</v>
      </c>
      <c r="C842" s="386" t="s">
        <v>280</v>
      </c>
      <c r="D842" s="110">
        <v>12</v>
      </c>
      <c r="E842" s="158">
        <v>165</v>
      </c>
      <c r="F842" s="153">
        <v>63.15</v>
      </c>
      <c r="G842" s="154">
        <v>9.36</v>
      </c>
      <c r="H842" s="113">
        <f>[2]KAPAK!$O$3</f>
        <v>5</v>
      </c>
      <c r="I842" s="159">
        <v>0.18</v>
      </c>
      <c r="J842" s="115">
        <f t="shared" si="13"/>
        <v>64.165098359999988</v>
      </c>
      <c r="K842" s="115">
        <f>(J842+(J842*[2]KAPAK!$Q$3))</f>
        <v>80.206372949999988</v>
      </c>
      <c r="L842" s="521" t="s">
        <v>230</v>
      </c>
      <c r="M842" s="521" t="s">
        <v>538</v>
      </c>
    </row>
    <row r="843" spans="1:13" ht="20.25" thickBot="1" x14ac:dyDescent="0.45">
      <c r="A843" s="10">
        <v>68471944</v>
      </c>
      <c r="B843" s="37">
        <v>8690637981265</v>
      </c>
      <c r="C843" s="392" t="s">
        <v>546</v>
      </c>
      <c r="D843" s="134">
        <v>12</v>
      </c>
      <c r="E843" s="152">
        <v>147</v>
      </c>
      <c r="F843" s="202">
        <v>63.12</v>
      </c>
      <c r="G843" s="154">
        <v>9.2685860138964298</v>
      </c>
      <c r="H843" s="113">
        <f>[2]KAPAK!$O$3</f>
        <v>5</v>
      </c>
      <c r="I843" s="155">
        <v>0.18</v>
      </c>
      <c r="J843" s="136">
        <f t="shared" si="13"/>
        <v>64.19929839750003</v>
      </c>
      <c r="K843" s="136">
        <f>(J843+(J843*[2]KAPAK!$Q$3))</f>
        <v>80.24912299687503</v>
      </c>
      <c r="L843" s="521" t="s">
        <v>230</v>
      </c>
      <c r="M843" s="521" t="s">
        <v>538</v>
      </c>
    </row>
    <row r="844" spans="1:13" ht="20.25" thickBot="1" x14ac:dyDescent="0.45">
      <c r="A844" s="10">
        <v>69667661</v>
      </c>
      <c r="B844" s="37">
        <v>8683130039496</v>
      </c>
      <c r="C844" s="310" t="s">
        <v>281</v>
      </c>
      <c r="D844" s="134">
        <v>12</v>
      </c>
      <c r="E844" s="152">
        <v>260</v>
      </c>
      <c r="F844" s="202">
        <v>65.010000000000005</v>
      </c>
      <c r="G844" s="154">
        <v>36.090000000000003</v>
      </c>
      <c r="H844" s="113">
        <f>[2]KAPAK!$O$3</f>
        <v>5</v>
      </c>
      <c r="I844" s="155">
        <v>0.18</v>
      </c>
      <c r="J844" s="136">
        <f t="shared" ref="J844:J907" si="14">(((F844-F844*G844%)-((F844-F844*G844%)*H844%)))*(1+I844)</f>
        <v>46.575185810999997</v>
      </c>
      <c r="K844" s="136">
        <f>(J844+(J844*[2]KAPAK!$Q$3))</f>
        <v>58.218982263749993</v>
      </c>
      <c r="L844" s="521" t="s">
        <v>230</v>
      </c>
      <c r="M844" s="521" t="s">
        <v>538</v>
      </c>
    </row>
    <row r="845" spans="1:13" ht="20.25" thickBot="1" x14ac:dyDescent="0.45">
      <c r="A845" s="8">
        <v>69667663</v>
      </c>
      <c r="B845" s="301">
        <v>8683130039472</v>
      </c>
      <c r="C845" s="312" t="s">
        <v>282</v>
      </c>
      <c r="D845" s="134">
        <v>12</v>
      </c>
      <c r="E845" s="200">
        <v>260</v>
      </c>
      <c r="F845" s="202">
        <v>65.010000000000005</v>
      </c>
      <c r="G845" s="154">
        <v>36.090000000000003</v>
      </c>
      <c r="H845" s="113">
        <f>[2]KAPAK!$O$3</f>
        <v>5</v>
      </c>
      <c r="I845" s="156">
        <v>0.18</v>
      </c>
      <c r="J845" s="118">
        <f t="shared" si="14"/>
        <v>46.575185810999997</v>
      </c>
      <c r="K845" s="118">
        <f>(J845+(J845*[2]KAPAK!$Q$3))</f>
        <v>58.218982263749993</v>
      </c>
      <c r="L845" s="521" t="s">
        <v>230</v>
      </c>
      <c r="M845" s="521" t="s">
        <v>538</v>
      </c>
    </row>
    <row r="846" spans="1:13" ht="20.25" thickBot="1" x14ac:dyDescent="0.45">
      <c r="A846" s="12">
        <v>69667665</v>
      </c>
      <c r="B846" s="309">
        <v>8683130039489</v>
      </c>
      <c r="C846" s="314" t="s">
        <v>283</v>
      </c>
      <c r="D846" s="65">
        <v>12</v>
      </c>
      <c r="E846" s="203">
        <v>260</v>
      </c>
      <c r="F846" s="202">
        <v>65.010000000000005</v>
      </c>
      <c r="G846" s="204">
        <v>36.090000000000003</v>
      </c>
      <c r="H846" s="113">
        <f>[2]KAPAK!$O$3</f>
        <v>5</v>
      </c>
      <c r="I846" s="160">
        <v>0.18</v>
      </c>
      <c r="J846" s="149">
        <f t="shared" si="14"/>
        <v>46.575185810999997</v>
      </c>
      <c r="K846" s="149">
        <f>(J846+(J846*[2]KAPAK!$Q$3))</f>
        <v>58.218982263749993</v>
      </c>
      <c r="L846" s="521" t="s">
        <v>230</v>
      </c>
      <c r="M846" s="521" t="s">
        <v>538</v>
      </c>
    </row>
    <row r="847" spans="1:13" ht="20.25" thickBot="1" x14ac:dyDescent="0.45">
      <c r="A847" s="16">
        <v>68278103</v>
      </c>
      <c r="B847" s="37">
        <v>8690637957949</v>
      </c>
      <c r="C847" s="170" t="s">
        <v>547</v>
      </c>
      <c r="D847" s="134">
        <v>12</v>
      </c>
      <c r="E847" s="134">
        <v>300</v>
      </c>
      <c r="F847" s="202">
        <v>65.010000000000005</v>
      </c>
      <c r="G847" s="154">
        <v>36.090000000000003</v>
      </c>
      <c r="H847" s="113">
        <f>[2]KAPAK!$O$3</f>
        <v>5</v>
      </c>
      <c r="I847" s="157">
        <v>0.18</v>
      </c>
      <c r="J847" s="124">
        <f t="shared" si="14"/>
        <v>46.575185810999997</v>
      </c>
      <c r="K847" s="124">
        <f>(J847+(J847*[2]KAPAK!$Q$3))</f>
        <v>58.218982263749993</v>
      </c>
      <c r="L847" s="521" t="s">
        <v>230</v>
      </c>
      <c r="M847" s="521" t="s">
        <v>538</v>
      </c>
    </row>
    <row r="848" spans="1:13" ht="20.25" thickBot="1" x14ac:dyDescent="0.45">
      <c r="A848" s="8">
        <v>68278101</v>
      </c>
      <c r="B848" s="301">
        <v>8690637957956</v>
      </c>
      <c r="C848" s="180" t="s">
        <v>548</v>
      </c>
      <c r="D848" s="116">
        <v>12</v>
      </c>
      <c r="E848" s="116">
        <v>300</v>
      </c>
      <c r="F848" s="202">
        <v>65.010000000000005</v>
      </c>
      <c r="G848" s="198">
        <v>36.090000000000003</v>
      </c>
      <c r="H848" s="113">
        <f>[2]KAPAK!$O$3</f>
        <v>5</v>
      </c>
      <c r="I848" s="165">
        <v>0.18</v>
      </c>
      <c r="J848" s="146">
        <f t="shared" si="14"/>
        <v>46.575185810999997</v>
      </c>
      <c r="K848" s="146">
        <f>(J848+(J848*[2]KAPAK!$Q$3))</f>
        <v>58.218982263749993</v>
      </c>
      <c r="L848" s="521" t="s">
        <v>230</v>
      </c>
      <c r="M848" s="521" t="s">
        <v>538</v>
      </c>
    </row>
    <row r="849" spans="1:13" ht="20.25" thickBot="1" x14ac:dyDescent="0.45">
      <c r="A849" s="18">
        <v>68278105</v>
      </c>
      <c r="B849" s="304">
        <v>8690637957932</v>
      </c>
      <c r="C849" s="181" t="s">
        <v>549</v>
      </c>
      <c r="D849" s="110">
        <v>12</v>
      </c>
      <c r="E849" s="110">
        <v>300</v>
      </c>
      <c r="F849" s="202">
        <v>65.010000000000005</v>
      </c>
      <c r="G849" s="112">
        <v>36.090000000000003</v>
      </c>
      <c r="H849" s="113">
        <f>[2]KAPAK!$O$3</f>
        <v>5</v>
      </c>
      <c r="I849" s="159">
        <v>0.18</v>
      </c>
      <c r="J849" s="115">
        <f t="shared" si="14"/>
        <v>46.575185810999997</v>
      </c>
      <c r="K849" s="115">
        <f>(J849+(J849*[2]KAPAK!$Q$3))</f>
        <v>58.218982263749993</v>
      </c>
      <c r="L849" s="521" t="s">
        <v>230</v>
      </c>
      <c r="M849" s="521" t="s">
        <v>538</v>
      </c>
    </row>
    <row r="850" spans="1:13" ht="20.25" thickBot="1" x14ac:dyDescent="0.45">
      <c r="A850" s="16">
        <v>68783453</v>
      </c>
      <c r="B850" s="37">
        <v>8683130011171</v>
      </c>
      <c r="C850" s="133" t="s">
        <v>550</v>
      </c>
      <c r="D850" s="134">
        <v>16</v>
      </c>
      <c r="E850" s="134">
        <v>160</v>
      </c>
      <c r="F850" s="202">
        <v>63.83</v>
      </c>
      <c r="G850" s="154">
        <v>28.548853038910917</v>
      </c>
      <c r="H850" s="113">
        <f>[2]KAPAK!$O$3</f>
        <v>5</v>
      </c>
      <c r="I850" s="157">
        <v>0.18</v>
      </c>
      <c r="J850" s="124">
        <f t="shared" si="14"/>
        <v>51.125746425000003</v>
      </c>
      <c r="K850" s="124">
        <f>(J850+(J850*[2]KAPAK!$Q$3))</f>
        <v>63.90718303125</v>
      </c>
      <c r="L850" s="521" t="s">
        <v>230</v>
      </c>
      <c r="M850" s="521" t="s">
        <v>538</v>
      </c>
    </row>
    <row r="851" spans="1:13" ht="20.25" thickBot="1" x14ac:dyDescent="0.45">
      <c r="A851" s="8">
        <v>68834991</v>
      </c>
      <c r="B851" s="301">
        <v>8683130018330</v>
      </c>
      <c r="C851" s="180" t="s">
        <v>671</v>
      </c>
      <c r="D851" s="116">
        <v>18</v>
      </c>
      <c r="E851" s="116">
        <v>412</v>
      </c>
      <c r="F851" s="202">
        <v>55.59</v>
      </c>
      <c r="G851" s="198">
        <v>24.735535844969103</v>
      </c>
      <c r="H851" s="113">
        <f>[2]KAPAK!$O$3</f>
        <v>5</v>
      </c>
      <c r="I851" s="165">
        <v>0.08</v>
      </c>
      <c r="J851" s="146">
        <f t="shared" si="14"/>
        <v>42.927343030000003</v>
      </c>
      <c r="K851" s="146">
        <f>(J851+(J851*[2]KAPAK!$Q$3))</f>
        <v>53.659178787500004</v>
      </c>
      <c r="L851" s="521" t="s">
        <v>230</v>
      </c>
      <c r="M851" s="521" t="s">
        <v>538</v>
      </c>
    </row>
    <row r="852" spans="1:13" ht="20.25" thickBot="1" x14ac:dyDescent="0.45">
      <c r="A852" s="14">
        <v>68794428</v>
      </c>
      <c r="B852" s="304">
        <v>8683130013120</v>
      </c>
      <c r="C852" s="181" t="s">
        <v>286</v>
      </c>
      <c r="D852" s="110">
        <v>18</v>
      </c>
      <c r="E852" s="110">
        <v>412</v>
      </c>
      <c r="F852" s="202">
        <v>55.59</v>
      </c>
      <c r="G852" s="112">
        <v>24.735535844969103</v>
      </c>
      <c r="H852" s="113">
        <f>[2]KAPAK!$O$3</f>
        <v>5</v>
      </c>
      <c r="I852" s="159">
        <v>0.08</v>
      </c>
      <c r="J852" s="115">
        <f t="shared" si="14"/>
        <v>42.927343030000003</v>
      </c>
      <c r="K852" s="115">
        <f>(J852+(J852*[2]KAPAK!$Q$3))</f>
        <v>53.659178787500004</v>
      </c>
      <c r="L852" s="521" t="s">
        <v>230</v>
      </c>
      <c r="M852" s="521" t="s">
        <v>538</v>
      </c>
    </row>
    <row r="853" spans="1:13" ht="20.25" thickBot="1" x14ac:dyDescent="0.45">
      <c r="A853" s="10">
        <v>68869159</v>
      </c>
      <c r="B853" s="37">
        <v>8683130022276</v>
      </c>
      <c r="C853" s="170" t="s">
        <v>286</v>
      </c>
      <c r="D853" s="134">
        <v>18</v>
      </c>
      <c r="E853" s="134">
        <v>412</v>
      </c>
      <c r="F853" s="202">
        <v>55.59</v>
      </c>
      <c r="G853" s="154">
        <v>24.735535844969103</v>
      </c>
      <c r="H853" s="113">
        <f>[2]KAPAK!$O$3</f>
        <v>5</v>
      </c>
      <c r="I853" s="155">
        <v>0.08</v>
      </c>
      <c r="J853" s="136">
        <f t="shared" si="14"/>
        <v>42.927343030000003</v>
      </c>
      <c r="K853" s="136">
        <f>(J853+(J853*[2]KAPAK!$Q$3))</f>
        <v>53.659178787500004</v>
      </c>
      <c r="L853" s="521" t="s">
        <v>230</v>
      </c>
      <c r="M853" s="521" t="s">
        <v>538</v>
      </c>
    </row>
    <row r="854" spans="1:13" ht="20.25" thickBot="1" x14ac:dyDescent="0.45">
      <c r="A854" s="8">
        <v>68834997</v>
      </c>
      <c r="B854" s="301">
        <v>8683130018309</v>
      </c>
      <c r="C854" s="180" t="s">
        <v>287</v>
      </c>
      <c r="D854" s="116">
        <v>18</v>
      </c>
      <c r="E854" s="116">
        <v>412</v>
      </c>
      <c r="F854" s="202">
        <v>55.59</v>
      </c>
      <c r="G854" s="198">
        <v>24.735535844969103</v>
      </c>
      <c r="H854" s="113">
        <f>[2]KAPAK!$O$3</f>
        <v>5</v>
      </c>
      <c r="I854" s="156">
        <v>0.08</v>
      </c>
      <c r="J854" s="118">
        <f t="shared" si="14"/>
        <v>42.927343030000003</v>
      </c>
      <c r="K854" s="118">
        <f>(J854+(J854*[2]KAPAK!$Q$3))</f>
        <v>53.659178787500004</v>
      </c>
      <c r="L854" s="521" t="s">
        <v>230</v>
      </c>
      <c r="M854" s="521" t="s">
        <v>538</v>
      </c>
    </row>
    <row r="855" spans="1:13" ht="20.25" thickBot="1" x14ac:dyDescent="0.45">
      <c r="A855" s="14">
        <v>69698490</v>
      </c>
      <c r="B855" s="304">
        <v>8683130018309</v>
      </c>
      <c r="C855" s="181" t="s">
        <v>287</v>
      </c>
      <c r="D855" s="110">
        <v>18</v>
      </c>
      <c r="E855" s="110">
        <v>412</v>
      </c>
      <c r="F855" s="202">
        <v>55.59</v>
      </c>
      <c r="G855" s="112">
        <v>24.735535844969103</v>
      </c>
      <c r="H855" s="113">
        <f>[2]KAPAK!$O$3</f>
        <v>5</v>
      </c>
      <c r="I855" s="159">
        <v>0.08</v>
      </c>
      <c r="J855" s="115">
        <f t="shared" si="14"/>
        <v>42.927343030000003</v>
      </c>
      <c r="K855" s="115">
        <f>(J855+(J855*[2]KAPAK!$Q$3))</f>
        <v>53.659178787500004</v>
      </c>
      <c r="L855" s="521" t="s">
        <v>230</v>
      </c>
      <c r="M855" s="521" t="s">
        <v>538</v>
      </c>
    </row>
    <row r="856" spans="1:13" ht="20.25" thickBot="1" x14ac:dyDescent="0.45">
      <c r="A856" s="10">
        <v>68794432</v>
      </c>
      <c r="B856" s="37">
        <v>8683130013113</v>
      </c>
      <c r="C856" s="310" t="s">
        <v>288</v>
      </c>
      <c r="D856" s="134">
        <v>18</v>
      </c>
      <c r="E856" s="152">
        <v>412</v>
      </c>
      <c r="F856" s="202">
        <v>55.59</v>
      </c>
      <c r="G856" s="154">
        <v>24.735535844969103</v>
      </c>
      <c r="H856" s="113">
        <f>[2]KAPAK!$O$3</f>
        <v>5</v>
      </c>
      <c r="I856" s="155">
        <v>0.08</v>
      </c>
      <c r="J856" s="136">
        <f t="shared" si="14"/>
        <v>42.927343030000003</v>
      </c>
      <c r="K856" s="136">
        <f>(J856+(J856*[2]KAPAK!$Q$3))</f>
        <v>53.659178787500004</v>
      </c>
      <c r="L856" s="521" t="s">
        <v>230</v>
      </c>
      <c r="M856" s="521" t="s">
        <v>538</v>
      </c>
    </row>
    <row r="857" spans="1:13" ht="20.25" thickBot="1" x14ac:dyDescent="0.45">
      <c r="A857" s="12">
        <v>68869161</v>
      </c>
      <c r="B857" s="309">
        <v>8683130022252</v>
      </c>
      <c r="C857" s="314" t="s">
        <v>288</v>
      </c>
      <c r="D857" s="65">
        <v>18</v>
      </c>
      <c r="E857" s="203">
        <v>412</v>
      </c>
      <c r="F857" s="202">
        <v>55.59</v>
      </c>
      <c r="G857" s="204">
        <v>24.735535844969103</v>
      </c>
      <c r="H857" s="113">
        <f>[2]KAPAK!$O$3</f>
        <v>5</v>
      </c>
      <c r="I857" s="160">
        <v>0.08</v>
      </c>
      <c r="J857" s="149">
        <f t="shared" si="14"/>
        <v>42.927343030000003</v>
      </c>
      <c r="K857" s="149">
        <f>(J857+(J857*[2]KAPAK!$Q$3))</f>
        <v>53.659178787500004</v>
      </c>
      <c r="L857" s="521" t="s">
        <v>230</v>
      </c>
      <c r="M857" s="521" t="s">
        <v>538</v>
      </c>
    </row>
    <row r="858" spans="1:13" ht="20.25" thickBot="1" x14ac:dyDescent="0.45">
      <c r="A858" s="359">
        <v>68834993</v>
      </c>
      <c r="B858" s="366">
        <v>8683130018323</v>
      </c>
      <c r="C858" s="398" t="s">
        <v>289</v>
      </c>
      <c r="D858" s="206">
        <v>18</v>
      </c>
      <c r="E858" s="207">
        <v>412</v>
      </c>
      <c r="F858" s="202">
        <v>55.59</v>
      </c>
      <c r="G858" s="208">
        <v>24.735535844969103</v>
      </c>
      <c r="H858" s="113">
        <f>[2]KAPAK!$O$3</f>
        <v>5</v>
      </c>
      <c r="I858" s="209">
        <v>0.08</v>
      </c>
      <c r="J858" s="183">
        <f t="shared" si="14"/>
        <v>42.927343030000003</v>
      </c>
      <c r="K858" s="183">
        <f>(J858+(J858*[2]KAPAK!$Q$3))</f>
        <v>53.659178787500004</v>
      </c>
      <c r="L858" s="521" t="s">
        <v>230</v>
      </c>
      <c r="M858" s="521" t="s">
        <v>538</v>
      </c>
    </row>
    <row r="859" spans="1:13" ht="20.25" thickBot="1" x14ac:dyDescent="0.45">
      <c r="A859" s="38">
        <v>68834995</v>
      </c>
      <c r="B859" s="305">
        <v>8683130018316</v>
      </c>
      <c r="C859" s="379" t="s">
        <v>553</v>
      </c>
      <c r="D859" s="122">
        <v>18</v>
      </c>
      <c r="E859" s="190">
        <v>412</v>
      </c>
      <c r="F859" s="202">
        <v>55.59</v>
      </c>
      <c r="G859" s="210">
        <v>24.735535844969103</v>
      </c>
      <c r="H859" s="113">
        <f>[2]KAPAK!$O$3</f>
        <v>5</v>
      </c>
      <c r="I859" s="157">
        <v>0.08</v>
      </c>
      <c r="J859" s="124">
        <f t="shared" si="14"/>
        <v>42.927343030000003</v>
      </c>
      <c r="K859" s="118">
        <f>(J859+(J859*[2]KAPAK!$Q$3))</f>
        <v>53.659178787500004</v>
      </c>
      <c r="L859" s="521" t="s">
        <v>230</v>
      </c>
      <c r="M859" s="521" t="s">
        <v>538</v>
      </c>
    </row>
    <row r="860" spans="1:13" ht="20.25" thickBot="1" x14ac:dyDescent="0.45">
      <c r="A860" s="8">
        <v>68794434</v>
      </c>
      <c r="B860" s="301">
        <v>8683130013144</v>
      </c>
      <c r="C860" s="312" t="s">
        <v>290</v>
      </c>
      <c r="D860" s="116">
        <v>18</v>
      </c>
      <c r="E860" s="200">
        <v>412</v>
      </c>
      <c r="F860" s="202">
        <v>55.59</v>
      </c>
      <c r="G860" s="198">
        <v>24.735535844969103</v>
      </c>
      <c r="H860" s="113">
        <f>[2]KAPAK!$O$3</f>
        <v>5</v>
      </c>
      <c r="I860" s="156">
        <v>0.08</v>
      </c>
      <c r="J860" s="118">
        <f t="shared" si="14"/>
        <v>42.927343030000003</v>
      </c>
      <c r="K860" s="118">
        <f>(J860+(J860*[2]KAPAK!$Q$3))</f>
        <v>53.659178787500004</v>
      </c>
      <c r="L860" s="521" t="s">
        <v>230</v>
      </c>
      <c r="M860" s="521" t="s">
        <v>538</v>
      </c>
    </row>
    <row r="861" spans="1:13" ht="20.25" thickBot="1" x14ac:dyDescent="0.45">
      <c r="A861" s="8">
        <v>68869163</v>
      </c>
      <c r="B861" s="301">
        <v>8683130022269</v>
      </c>
      <c r="C861" s="312" t="s">
        <v>290</v>
      </c>
      <c r="D861" s="116">
        <v>18</v>
      </c>
      <c r="E861" s="200">
        <v>412</v>
      </c>
      <c r="F861" s="202">
        <v>55.59</v>
      </c>
      <c r="G861" s="198">
        <v>24.735535844969103</v>
      </c>
      <c r="H861" s="113">
        <f>[2]KAPAK!$O$3</f>
        <v>5</v>
      </c>
      <c r="I861" s="156">
        <v>0.08</v>
      </c>
      <c r="J861" s="118">
        <f t="shared" si="14"/>
        <v>42.927343030000003</v>
      </c>
      <c r="K861" s="118">
        <f>(J861+(J861*[2]KAPAK!$Q$3))</f>
        <v>53.659178787500004</v>
      </c>
      <c r="L861" s="521" t="s">
        <v>230</v>
      </c>
      <c r="M861" s="521" t="s">
        <v>538</v>
      </c>
    </row>
    <row r="862" spans="1:13" ht="20.25" thickBot="1" x14ac:dyDescent="0.45">
      <c r="A862" s="12">
        <v>68794430</v>
      </c>
      <c r="B862" s="309">
        <v>8683130013137</v>
      </c>
      <c r="C862" s="314" t="s">
        <v>291</v>
      </c>
      <c r="D862" s="65">
        <v>18</v>
      </c>
      <c r="E862" s="203">
        <v>412</v>
      </c>
      <c r="F862" s="211">
        <v>55.59</v>
      </c>
      <c r="G862" s="204">
        <v>24.735535844969103</v>
      </c>
      <c r="H862" s="113">
        <f>[2]KAPAK!$O$3</f>
        <v>5</v>
      </c>
      <c r="I862" s="160">
        <v>0.08</v>
      </c>
      <c r="J862" s="149">
        <f t="shared" si="14"/>
        <v>42.927343030000003</v>
      </c>
      <c r="K862" s="149">
        <f>(J862+(J862*[2]KAPAK!$Q$3))</f>
        <v>53.659178787500004</v>
      </c>
      <c r="L862" s="521" t="s">
        <v>230</v>
      </c>
      <c r="M862" s="521" t="s">
        <v>538</v>
      </c>
    </row>
    <row r="863" spans="1:13" ht="20.25" thickBot="1" x14ac:dyDescent="0.45">
      <c r="A863" s="10">
        <v>69698403</v>
      </c>
      <c r="B863" s="37">
        <v>8683130013137</v>
      </c>
      <c r="C863" s="310" t="s">
        <v>291</v>
      </c>
      <c r="D863" s="134">
        <v>18</v>
      </c>
      <c r="E863" s="152">
        <v>412</v>
      </c>
      <c r="F863" s="153">
        <v>55.59</v>
      </c>
      <c r="G863" s="154">
        <v>24.735535844969103</v>
      </c>
      <c r="H863" s="113">
        <f>[2]KAPAK!$O$3</f>
        <v>5</v>
      </c>
      <c r="I863" s="155">
        <v>0.08</v>
      </c>
      <c r="J863" s="136">
        <f t="shared" si="14"/>
        <v>42.927343030000003</v>
      </c>
      <c r="K863" s="136">
        <f>(J863+(J863*[2]KAPAK!$Q$3))</f>
        <v>53.659178787500004</v>
      </c>
      <c r="L863" s="521" t="s">
        <v>230</v>
      </c>
      <c r="M863" s="521" t="s">
        <v>538</v>
      </c>
    </row>
    <row r="864" spans="1:13" ht="20.25" thickBot="1" x14ac:dyDescent="0.45">
      <c r="A864" s="14">
        <v>68794422</v>
      </c>
      <c r="B864" s="304">
        <v>8683130013021</v>
      </c>
      <c r="C864" s="187" t="s">
        <v>554</v>
      </c>
      <c r="D864" s="110">
        <v>18</v>
      </c>
      <c r="E864" s="158">
        <v>350</v>
      </c>
      <c r="F864" s="214">
        <v>45.5</v>
      </c>
      <c r="G864" s="112">
        <v>15.756460048426124</v>
      </c>
      <c r="H864" s="113">
        <f>[2]KAPAK!$O$3</f>
        <v>5</v>
      </c>
      <c r="I864" s="159">
        <v>0.18</v>
      </c>
      <c r="J864" s="188">
        <f t="shared" si="14"/>
        <v>42.968838770000012</v>
      </c>
      <c r="K864" s="115">
        <f>(J864+(J864*[2]KAPAK!$Q$3))</f>
        <v>53.711048462500017</v>
      </c>
      <c r="L864" s="521" t="s">
        <v>230</v>
      </c>
      <c r="M864" s="521" t="s">
        <v>538</v>
      </c>
    </row>
    <row r="865" spans="1:13" ht="20.25" thickBot="1" x14ac:dyDescent="0.45">
      <c r="A865" s="8">
        <v>68794420</v>
      </c>
      <c r="B865" s="301">
        <v>8683130013038</v>
      </c>
      <c r="C865" s="215" t="s">
        <v>555</v>
      </c>
      <c r="D865" s="116">
        <v>18</v>
      </c>
      <c r="E865" s="200">
        <v>350</v>
      </c>
      <c r="F865" s="216">
        <v>45.5</v>
      </c>
      <c r="G865" s="154">
        <v>15.756460048426124</v>
      </c>
      <c r="H865" s="113">
        <f>[2]KAPAK!$O$3</f>
        <v>5</v>
      </c>
      <c r="I865" s="156">
        <v>0.18</v>
      </c>
      <c r="J865" s="186">
        <f t="shared" si="14"/>
        <v>42.968838770000012</v>
      </c>
      <c r="K865" s="118">
        <f>(J865+(J865*[2]KAPAK!$Q$3))</f>
        <v>53.711048462500017</v>
      </c>
      <c r="L865" s="521" t="s">
        <v>230</v>
      </c>
      <c r="M865" s="521" t="s">
        <v>538</v>
      </c>
    </row>
    <row r="866" spans="1:13" ht="20.25" thickBot="1" x14ac:dyDescent="0.45">
      <c r="A866" s="252">
        <v>68352821</v>
      </c>
      <c r="B866" s="37">
        <v>8690637966644</v>
      </c>
      <c r="C866" s="184" t="s">
        <v>292</v>
      </c>
      <c r="D866" s="217">
        <v>18</v>
      </c>
      <c r="E866" s="217">
        <v>350</v>
      </c>
      <c r="F866" s="216">
        <v>45.5</v>
      </c>
      <c r="G866" s="154">
        <v>15.756460048426124</v>
      </c>
      <c r="H866" s="113">
        <f>[2]KAPAK!$O$3</f>
        <v>5</v>
      </c>
      <c r="I866" s="218">
        <v>0.18</v>
      </c>
      <c r="J866" s="445">
        <f t="shared" si="14"/>
        <v>42.968838770000012</v>
      </c>
      <c r="K866" s="220">
        <f>(J866+(J866*[2]KAPAK!$Q$3))</f>
        <v>53.711048462500017</v>
      </c>
      <c r="L866" s="521" t="s">
        <v>230</v>
      </c>
      <c r="M866" s="521" t="s">
        <v>538</v>
      </c>
    </row>
    <row r="867" spans="1:13" ht="20.25" thickBot="1" x14ac:dyDescent="0.45">
      <c r="A867" s="253">
        <v>68352823</v>
      </c>
      <c r="B867" s="37">
        <v>8690637966637</v>
      </c>
      <c r="C867" s="184" t="s">
        <v>556</v>
      </c>
      <c r="D867" s="221">
        <v>18</v>
      </c>
      <c r="E867" s="221">
        <v>350</v>
      </c>
      <c r="F867" s="216">
        <v>45.5</v>
      </c>
      <c r="G867" s="154">
        <v>15.756460048426124</v>
      </c>
      <c r="H867" s="113">
        <f>[2]KAPAK!$O$3</f>
        <v>5</v>
      </c>
      <c r="I867" s="222">
        <v>0.18</v>
      </c>
      <c r="J867" s="440">
        <f t="shared" si="14"/>
        <v>42.968838770000012</v>
      </c>
      <c r="K867" s="224">
        <f>(J867+(J867*[2]KAPAK!$Q$3))</f>
        <v>53.711048462500017</v>
      </c>
      <c r="L867" s="521" t="s">
        <v>230</v>
      </c>
      <c r="M867" s="521" t="s">
        <v>538</v>
      </c>
    </row>
    <row r="868" spans="1:13" ht="20.25" thickBot="1" x14ac:dyDescent="0.45">
      <c r="A868" s="253">
        <v>68715619</v>
      </c>
      <c r="B868" s="37">
        <v>8683130005071</v>
      </c>
      <c r="C868" s="215" t="s">
        <v>557</v>
      </c>
      <c r="D868" s="221">
        <v>30</v>
      </c>
      <c r="E868" s="221">
        <v>325</v>
      </c>
      <c r="F868" s="216">
        <v>53.55</v>
      </c>
      <c r="G868" s="154">
        <v>13.951545530492904</v>
      </c>
      <c r="H868" s="113">
        <f>[2]KAPAK!$O$3</f>
        <v>5</v>
      </c>
      <c r="I868" s="222">
        <v>0.08</v>
      </c>
      <c r="J868" s="223">
        <f t="shared" si="14"/>
        <v>47.277000000000001</v>
      </c>
      <c r="K868" s="224">
        <f>(J868+(J868*[2]KAPAK!$Q$3))</f>
        <v>59.096249999999998</v>
      </c>
      <c r="L868" s="521" t="s">
        <v>230</v>
      </c>
      <c r="M868" s="521" t="s">
        <v>538</v>
      </c>
    </row>
    <row r="869" spans="1:13" ht="20.25" thickBot="1" x14ac:dyDescent="0.45">
      <c r="A869" s="253">
        <v>68715625</v>
      </c>
      <c r="B869" s="37">
        <v>8683130005101</v>
      </c>
      <c r="C869" s="184" t="s">
        <v>558</v>
      </c>
      <c r="D869" s="221">
        <v>30</v>
      </c>
      <c r="E869" s="221">
        <v>325</v>
      </c>
      <c r="F869" s="216">
        <v>53.55</v>
      </c>
      <c r="G869" s="154">
        <v>13.951545530492904</v>
      </c>
      <c r="H869" s="113">
        <f>[2]KAPAK!$O$3</f>
        <v>5</v>
      </c>
      <c r="I869" s="222">
        <v>0.08</v>
      </c>
      <c r="J869" s="223">
        <f t="shared" si="14"/>
        <v>47.277000000000001</v>
      </c>
      <c r="K869" s="224">
        <f>(J869+(J869*[2]KAPAK!$Q$3))</f>
        <v>59.096249999999998</v>
      </c>
      <c r="L869" s="521" t="s">
        <v>230</v>
      </c>
      <c r="M869" s="521" t="s">
        <v>538</v>
      </c>
    </row>
    <row r="870" spans="1:13" ht="20.25" thickBot="1" x14ac:dyDescent="0.45">
      <c r="A870" s="253">
        <v>68715617</v>
      </c>
      <c r="B870" s="37">
        <v>8683130005064</v>
      </c>
      <c r="C870" s="184" t="s">
        <v>559</v>
      </c>
      <c r="D870" s="221">
        <v>30</v>
      </c>
      <c r="E870" s="221">
        <v>325</v>
      </c>
      <c r="F870" s="216">
        <v>53.55</v>
      </c>
      <c r="G870" s="154">
        <v>13.951545530492904</v>
      </c>
      <c r="H870" s="113">
        <f>[2]KAPAK!$O$3</f>
        <v>5</v>
      </c>
      <c r="I870" s="222">
        <v>0.08</v>
      </c>
      <c r="J870" s="223">
        <f t="shared" si="14"/>
        <v>47.277000000000001</v>
      </c>
      <c r="K870" s="224">
        <f>(J870+(J870*[2]KAPAK!$Q$3))</f>
        <v>59.096249999999998</v>
      </c>
      <c r="L870" s="521" t="s">
        <v>230</v>
      </c>
      <c r="M870" s="521" t="s">
        <v>538</v>
      </c>
    </row>
    <row r="871" spans="1:13" ht="20.25" thickBot="1" x14ac:dyDescent="0.45">
      <c r="A871" s="253">
        <v>69681514</v>
      </c>
      <c r="B871" s="37">
        <v>8683130040577</v>
      </c>
      <c r="C871" s="184" t="s">
        <v>294</v>
      </c>
      <c r="D871" s="221">
        <v>30</v>
      </c>
      <c r="E871" s="221">
        <v>360</v>
      </c>
      <c r="F871" s="216">
        <v>71.930000000000007</v>
      </c>
      <c r="G871" s="154">
        <v>0</v>
      </c>
      <c r="H871" s="113">
        <f>[2]KAPAK!$O$3</f>
        <v>5</v>
      </c>
      <c r="I871" s="222">
        <v>0.08</v>
      </c>
      <c r="J871" s="223">
        <f t="shared" si="14"/>
        <v>73.800180000000012</v>
      </c>
      <c r="K871" s="224">
        <f>(J871+(J871*[2]KAPAK!$Q$3))</f>
        <v>92.250225000000015</v>
      </c>
      <c r="L871" s="521" t="s">
        <v>230</v>
      </c>
      <c r="M871" s="521" t="s">
        <v>538</v>
      </c>
    </row>
    <row r="872" spans="1:13" ht="20.25" thickBot="1" x14ac:dyDescent="0.45">
      <c r="A872" s="253">
        <v>69681512</v>
      </c>
      <c r="B872" s="37">
        <v>8683130040607</v>
      </c>
      <c r="C872" s="184" t="s">
        <v>295</v>
      </c>
      <c r="D872" s="221">
        <v>30</v>
      </c>
      <c r="E872" s="221">
        <v>360</v>
      </c>
      <c r="F872" s="216">
        <v>71.930000000000007</v>
      </c>
      <c r="G872" s="154">
        <v>0</v>
      </c>
      <c r="H872" s="113">
        <f>[2]KAPAK!$O$3</f>
        <v>5</v>
      </c>
      <c r="I872" s="222">
        <v>0.08</v>
      </c>
      <c r="J872" s="223">
        <f t="shared" si="14"/>
        <v>73.800180000000012</v>
      </c>
      <c r="K872" s="224">
        <f>(J872+(J872*[2]KAPAK!$Q$3))</f>
        <v>92.250225000000015</v>
      </c>
      <c r="L872" s="521" t="s">
        <v>230</v>
      </c>
      <c r="M872" s="521" t="s">
        <v>538</v>
      </c>
    </row>
    <row r="873" spans="1:13" ht="20.25" thickBot="1" x14ac:dyDescent="0.45">
      <c r="A873" s="362">
        <v>69705361</v>
      </c>
      <c r="B873" s="305">
        <v>8683130045541</v>
      </c>
      <c r="C873" s="189" t="s">
        <v>296</v>
      </c>
      <c r="D873" s="225">
        <v>30</v>
      </c>
      <c r="E873" s="225">
        <v>350</v>
      </c>
      <c r="F873" s="216">
        <v>59.41</v>
      </c>
      <c r="G873" s="154">
        <v>25.679148306192168</v>
      </c>
      <c r="H873" s="113">
        <f>[2]KAPAK!$O$3</f>
        <v>5</v>
      </c>
      <c r="I873" s="226">
        <v>0.08</v>
      </c>
      <c r="J873" s="227">
        <f t="shared" si="14"/>
        <v>45.302022459064801</v>
      </c>
      <c r="K873" s="228">
        <f>(J873+(J873*[2]KAPAK!$Q$3))</f>
        <v>56.627528073831002</v>
      </c>
      <c r="L873" s="521" t="s">
        <v>230</v>
      </c>
      <c r="M873" s="521" t="s">
        <v>538</v>
      </c>
    </row>
    <row r="874" spans="1:13" ht="20.25" thickBot="1" x14ac:dyDescent="0.45">
      <c r="A874" s="14">
        <v>69705353</v>
      </c>
      <c r="B874" s="304">
        <v>8683130045572</v>
      </c>
      <c r="C874" s="109" t="s">
        <v>297</v>
      </c>
      <c r="D874" s="230">
        <v>30</v>
      </c>
      <c r="E874" s="110">
        <v>350</v>
      </c>
      <c r="F874" s="216">
        <v>59.41</v>
      </c>
      <c r="G874" s="154">
        <v>25.679148306192168</v>
      </c>
      <c r="H874" s="113">
        <f>[2]KAPAK!$O$3</f>
        <v>5</v>
      </c>
      <c r="I874" s="159">
        <v>0.08</v>
      </c>
      <c r="J874" s="115">
        <f t="shared" si="14"/>
        <v>45.302022459064801</v>
      </c>
      <c r="K874" s="115">
        <f>(J874+(J874*[2]KAPAK!$Q$3))</f>
        <v>56.627528073831002</v>
      </c>
      <c r="L874" s="521" t="s">
        <v>230</v>
      </c>
      <c r="M874" s="521" t="s">
        <v>538</v>
      </c>
    </row>
    <row r="875" spans="1:13" ht="20.25" thickBot="1" x14ac:dyDescent="0.45">
      <c r="A875" s="253">
        <v>69705367</v>
      </c>
      <c r="B875" s="37">
        <v>8683130045640</v>
      </c>
      <c r="C875" s="184" t="s">
        <v>298</v>
      </c>
      <c r="D875" s="221">
        <v>30</v>
      </c>
      <c r="E875" s="221">
        <v>350</v>
      </c>
      <c r="F875" s="153">
        <v>59.41</v>
      </c>
      <c r="G875" s="154">
        <v>25.679148306192168</v>
      </c>
      <c r="H875" s="113">
        <f>[2]KAPAK!$O$3</f>
        <v>5</v>
      </c>
      <c r="I875" s="222">
        <v>0.08</v>
      </c>
      <c r="J875" s="223">
        <f t="shared" si="14"/>
        <v>45.302022459064801</v>
      </c>
      <c r="K875" s="224">
        <f>(J875+(J875*[2]KAPAK!$Q$3))</f>
        <v>56.627528073831002</v>
      </c>
      <c r="L875" s="521" t="s">
        <v>230</v>
      </c>
      <c r="M875" s="521" t="s">
        <v>538</v>
      </c>
    </row>
    <row r="876" spans="1:13" ht="20.25" thickBot="1" x14ac:dyDescent="0.45">
      <c r="A876" s="253">
        <v>69705357</v>
      </c>
      <c r="B876" s="37">
        <v>8683130045527</v>
      </c>
      <c r="C876" s="215" t="s">
        <v>299</v>
      </c>
      <c r="D876" s="221">
        <v>30</v>
      </c>
      <c r="E876" s="221">
        <v>350</v>
      </c>
      <c r="F876" s="153">
        <v>59.41</v>
      </c>
      <c r="G876" s="154">
        <v>25.679148306192168</v>
      </c>
      <c r="H876" s="113">
        <f>[2]KAPAK!$O$3</f>
        <v>5</v>
      </c>
      <c r="I876" s="222">
        <v>0.08</v>
      </c>
      <c r="J876" s="223">
        <f t="shared" si="14"/>
        <v>45.302022459064801</v>
      </c>
      <c r="K876" s="224">
        <f>(J876+(J876*[2]KAPAK!$Q$3))</f>
        <v>56.627528073831002</v>
      </c>
      <c r="L876" s="521" t="s">
        <v>230</v>
      </c>
      <c r="M876" s="521" t="s">
        <v>538</v>
      </c>
    </row>
    <row r="877" spans="1:13" ht="20.25" thickBot="1" x14ac:dyDescent="0.45">
      <c r="A877" s="8">
        <v>69705365</v>
      </c>
      <c r="B877" s="301">
        <v>8683130045602</v>
      </c>
      <c r="C877" s="215" t="s">
        <v>300</v>
      </c>
      <c r="D877" s="116">
        <v>30</v>
      </c>
      <c r="E877" s="116">
        <v>350</v>
      </c>
      <c r="F877" s="153">
        <v>59.41</v>
      </c>
      <c r="G877" s="154">
        <v>25.679148306192168</v>
      </c>
      <c r="H877" s="113">
        <f>[2]KAPAK!$O$3</f>
        <v>5</v>
      </c>
      <c r="I877" s="222">
        <v>0.08</v>
      </c>
      <c r="J877" s="223">
        <f t="shared" si="14"/>
        <v>45.302022459064801</v>
      </c>
      <c r="K877" s="224">
        <f>(J877+(J877*[2]KAPAK!$Q$3))</f>
        <v>56.627528073831002</v>
      </c>
      <c r="L877" s="521" t="s">
        <v>230</v>
      </c>
      <c r="M877" s="521" t="s">
        <v>538</v>
      </c>
    </row>
    <row r="878" spans="1:13" ht="20.25" thickBot="1" x14ac:dyDescent="0.45">
      <c r="A878" s="8">
        <v>69705363</v>
      </c>
      <c r="B878" s="301">
        <v>8683130045589</v>
      </c>
      <c r="C878" s="147" t="s">
        <v>301</v>
      </c>
      <c r="D878" s="116">
        <v>30</v>
      </c>
      <c r="E878" s="116">
        <v>350</v>
      </c>
      <c r="F878" s="153">
        <v>59.41</v>
      </c>
      <c r="G878" s="154">
        <v>25.679148306192168</v>
      </c>
      <c r="H878" s="113">
        <f>[2]KAPAK!$O$3</f>
        <v>5</v>
      </c>
      <c r="I878" s="222">
        <v>0.08</v>
      </c>
      <c r="J878" s="223">
        <f t="shared" si="14"/>
        <v>45.302022459064801</v>
      </c>
      <c r="K878" s="224">
        <f>(J878+(J878*[2]KAPAK!$Q$3))</f>
        <v>56.627528073831002</v>
      </c>
      <c r="L878" s="521" t="s">
        <v>230</v>
      </c>
      <c r="M878" s="521" t="s">
        <v>538</v>
      </c>
    </row>
    <row r="879" spans="1:13" ht="20.25" thickBot="1" x14ac:dyDescent="0.45">
      <c r="A879" s="38">
        <v>69705355</v>
      </c>
      <c r="B879" s="305">
        <v>8683130045633</v>
      </c>
      <c r="C879" s="184" t="s">
        <v>302</v>
      </c>
      <c r="D879" s="232">
        <v>30</v>
      </c>
      <c r="E879" s="122">
        <v>350</v>
      </c>
      <c r="F879" s="153">
        <v>59.41</v>
      </c>
      <c r="G879" s="154">
        <v>25.679148306192168</v>
      </c>
      <c r="H879" s="113">
        <f>[2]KAPAK!$O$3</f>
        <v>5</v>
      </c>
      <c r="I879" s="222">
        <v>0.08</v>
      </c>
      <c r="J879" s="223">
        <f t="shared" si="14"/>
        <v>45.302022459064801</v>
      </c>
      <c r="K879" s="224">
        <f>(J879+(J879*[2]KAPAK!$Q$3))</f>
        <v>56.627528073831002</v>
      </c>
      <c r="L879" s="521" t="s">
        <v>230</v>
      </c>
      <c r="M879" s="521" t="s">
        <v>538</v>
      </c>
    </row>
    <row r="880" spans="1:13" ht="20.25" thickBot="1" x14ac:dyDescent="0.45">
      <c r="A880" s="8">
        <v>69705351</v>
      </c>
      <c r="B880" s="301">
        <v>8683130045619</v>
      </c>
      <c r="C880" s="189" t="s">
        <v>303</v>
      </c>
      <c r="D880" s="116">
        <v>30</v>
      </c>
      <c r="E880" s="116">
        <v>350</v>
      </c>
      <c r="F880" s="153">
        <v>59.41</v>
      </c>
      <c r="G880" s="154">
        <v>25.679148306192168</v>
      </c>
      <c r="H880" s="113">
        <f>[2]KAPAK!$O$3</f>
        <v>5</v>
      </c>
      <c r="I880" s="222">
        <v>0.08</v>
      </c>
      <c r="J880" s="223">
        <f t="shared" si="14"/>
        <v>45.302022459064801</v>
      </c>
      <c r="K880" s="224">
        <f>(J880+(J880*[2]KAPAK!$Q$3))</f>
        <v>56.627528073831002</v>
      </c>
      <c r="L880" s="521" t="s">
        <v>230</v>
      </c>
      <c r="M880" s="521" t="s">
        <v>538</v>
      </c>
    </row>
    <row r="881" spans="1:13" ht="20.25" thickBot="1" x14ac:dyDescent="0.45">
      <c r="A881" s="8">
        <v>69705347</v>
      </c>
      <c r="B881" s="301">
        <v>8683130045626</v>
      </c>
      <c r="C881" s="147" t="s">
        <v>304</v>
      </c>
      <c r="D881" s="116">
        <v>30</v>
      </c>
      <c r="E881" s="116">
        <v>350</v>
      </c>
      <c r="F881" s="153">
        <v>59.41</v>
      </c>
      <c r="G881" s="154">
        <v>25.679148306192168</v>
      </c>
      <c r="H881" s="113">
        <f>[2]KAPAK!$O$3</f>
        <v>5</v>
      </c>
      <c r="I881" s="222">
        <v>0.08</v>
      </c>
      <c r="J881" s="223">
        <f t="shared" si="14"/>
        <v>45.302022459064801</v>
      </c>
      <c r="K881" s="224">
        <f>(J881+(J881*[2]KAPAK!$Q$3))</f>
        <v>56.627528073831002</v>
      </c>
      <c r="L881" s="521" t="s">
        <v>230</v>
      </c>
      <c r="M881" s="521" t="s">
        <v>538</v>
      </c>
    </row>
    <row r="882" spans="1:13" ht="20.25" thickBot="1" x14ac:dyDescent="0.45">
      <c r="A882" s="8">
        <v>69705343</v>
      </c>
      <c r="B882" s="301">
        <v>8683130045558</v>
      </c>
      <c r="C882" s="184" t="s">
        <v>305</v>
      </c>
      <c r="D882" s="116">
        <v>30</v>
      </c>
      <c r="E882" s="116">
        <v>350</v>
      </c>
      <c r="F882" s="153">
        <v>59.41</v>
      </c>
      <c r="G882" s="154">
        <v>25.679148306192168</v>
      </c>
      <c r="H882" s="113">
        <f>[2]KAPAK!$O$3</f>
        <v>5</v>
      </c>
      <c r="I882" s="222">
        <v>0.08</v>
      </c>
      <c r="J882" s="223">
        <f t="shared" si="14"/>
        <v>45.302022459064801</v>
      </c>
      <c r="K882" s="224">
        <f>(J882+(J882*[2]KAPAK!$Q$3))</f>
        <v>56.627528073831002</v>
      </c>
      <c r="L882" s="521" t="s">
        <v>230</v>
      </c>
      <c r="M882" s="521" t="s">
        <v>538</v>
      </c>
    </row>
    <row r="883" spans="1:13" ht="20.25" thickBot="1" x14ac:dyDescent="0.45">
      <c r="A883" s="14">
        <v>69705349</v>
      </c>
      <c r="B883" s="304">
        <v>8683130045565</v>
      </c>
      <c r="C883" s="233" t="s">
        <v>306</v>
      </c>
      <c r="D883" s="110">
        <v>30</v>
      </c>
      <c r="E883" s="110">
        <v>350</v>
      </c>
      <c r="F883" s="153">
        <v>59.41</v>
      </c>
      <c r="G883" s="154">
        <v>25.679148306192168</v>
      </c>
      <c r="H883" s="113">
        <f>[2]KAPAK!$O$3</f>
        <v>5</v>
      </c>
      <c r="I883" s="234">
        <v>0.08</v>
      </c>
      <c r="J883" s="235">
        <f t="shared" si="14"/>
        <v>45.302022459064801</v>
      </c>
      <c r="K883" s="236">
        <f>(J883+(J883*[2]KAPAK!$Q$3))</f>
        <v>56.627528073831002</v>
      </c>
      <c r="L883" s="521" t="s">
        <v>230</v>
      </c>
      <c r="M883" s="521" t="s">
        <v>538</v>
      </c>
    </row>
    <row r="884" spans="1:13" ht="20.25" thickBot="1" x14ac:dyDescent="0.45">
      <c r="A884" s="10">
        <v>69705345</v>
      </c>
      <c r="B884" s="37">
        <v>8683130045596</v>
      </c>
      <c r="C884" s="150" t="s">
        <v>307</v>
      </c>
      <c r="D884" s="238">
        <v>30</v>
      </c>
      <c r="E884" s="151">
        <v>350</v>
      </c>
      <c r="F884" s="216">
        <v>59.41</v>
      </c>
      <c r="G884" s="154">
        <v>25.679148306192168</v>
      </c>
      <c r="H884" s="113">
        <f>[2]KAPAK!$O$3</f>
        <v>5</v>
      </c>
      <c r="I884" s="239">
        <v>0.08</v>
      </c>
      <c r="J884" s="240">
        <f t="shared" si="14"/>
        <v>45.302022459064801</v>
      </c>
      <c r="K884" s="240">
        <f>(J884+(J884*[2]KAPAK!$Q$3))</f>
        <v>56.627528073831002</v>
      </c>
      <c r="L884" s="521" t="s">
        <v>230</v>
      </c>
      <c r="M884" s="521" t="s">
        <v>538</v>
      </c>
    </row>
    <row r="885" spans="1:13" ht="20.25" thickBot="1" x14ac:dyDescent="0.45">
      <c r="A885" s="8">
        <v>68782006</v>
      </c>
      <c r="B885" s="301">
        <v>8683130010327</v>
      </c>
      <c r="C885" s="215" t="s">
        <v>560</v>
      </c>
      <c r="D885" s="241">
        <v>16</v>
      </c>
      <c r="E885" s="116">
        <v>485</v>
      </c>
      <c r="F885" s="216">
        <v>82.33</v>
      </c>
      <c r="G885" s="154">
        <v>25.647962299091589</v>
      </c>
      <c r="H885" s="113">
        <f>[2]KAPAK!$O$3</f>
        <v>5</v>
      </c>
      <c r="I885" s="156">
        <v>0.08</v>
      </c>
      <c r="J885" s="118">
        <f t="shared" si="14"/>
        <v>62.805597487775998</v>
      </c>
      <c r="K885" s="118">
        <f>(J885+(J885*[2]KAPAK!$Q$3))</f>
        <v>78.506996859720005</v>
      </c>
      <c r="L885" s="521" t="s">
        <v>230</v>
      </c>
      <c r="M885" s="521" t="s">
        <v>538</v>
      </c>
    </row>
    <row r="886" spans="1:13" ht="20.25" thickBot="1" x14ac:dyDescent="0.45">
      <c r="A886" s="252">
        <v>68782012</v>
      </c>
      <c r="B886" s="37">
        <v>8683130010341</v>
      </c>
      <c r="C886" s="242" t="s">
        <v>561</v>
      </c>
      <c r="D886" s="243">
        <v>16</v>
      </c>
      <c r="E886" s="116">
        <v>485</v>
      </c>
      <c r="F886" s="216">
        <v>82.33</v>
      </c>
      <c r="G886" s="154">
        <v>25.647962299091589</v>
      </c>
      <c r="H886" s="113">
        <f>[2]KAPAK!$O$3</f>
        <v>5</v>
      </c>
      <c r="I886" s="218">
        <v>0.08</v>
      </c>
      <c r="J886" s="219">
        <f t="shared" si="14"/>
        <v>62.805597487775998</v>
      </c>
      <c r="K886" s="220">
        <f>(J886+(J886*[2]KAPAK!$Q$3))</f>
        <v>78.506996859720005</v>
      </c>
      <c r="L886" s="521" t="s">
        <v>230</v>
      </c>
      <c r="M886" s="521" t="s">
        <v>538</v>
      </c>
    </row>
    <row r="887" spans="1:13" ht="20.25" thickBot="1" x14ac:dyDescent="0.45">
      <c r="A887" s="253">
        <v>68792318</v>
      </c>
      <c r="B887" s="301">
        <v>8683130012574</v>
      </c>
      <c r="C887" s="215" t="s">
        <v>562</v>
      </c>
      <c r="D887" s="244">
        <v>16</v>
      </c>
      <c r="E887" s="116">
        <v>485</v>
      </c>
      <c r="F887" s="216">
        <v>82.33</v>
      </c>
      <c r="G887" s="154">
        <v>25.647962299091589</v>
      </c>
      <c r="H887" s="113">
        <f>[2]KAPAK!$O$3</f>
        <v>5</v>
      </c>
      <c r="I887" s="222">
        <v>0.08</v>
      </c>
      <c r="J887" s="223">
        <f t="shared" si="14"/>
        <v>62.805597487775998</v>
      </c>
      <c r="K887" s="224">
        <f>(J887+(J887*[2]KAPAK!$Q$3))</f>
        <v>78.506996859720005</v>
      </c>
      <c r="L887" s="521" t="s">
        <v>230</v>
      </c>
      <c r="M887" s="521" t="s">
        <v>538</v>
      </c>
    </row>
    <row r="888" spans="1:13" ht="20.25" thickBot="1" x14ac:dyDescent="0.45">
      <c r="A888" s="253">
        <v>68792320</v>
      </c>
      <c r="B888" s="301">
        <v>8683130012550</v>
      </c>
      <c r="C888" s="215" t="s">
        <v>563</v>
      </c>
      <c r="D888" s="244">
        <v>16</v>
      </c>
      <c r="E888" s="116">
        <v>485</v>
      </c>
      <c r="F888" s="216">
        <v>82.33</v>
      </c>
      <c r="G888" s="154">
        <v>25.647962299091589</v>
      </c>
      <c r="H888" s="113">
        <f>[2]KAPAK!$O$3</f>
        <v>5</v>
      </c>
      <c r="I888" s="222">
        <v>0.08</v>
      </c>
      <c r="J888" s="223">
        <f t="shared" si="14"/>
        <v>62.805597487775998</v>
      </c>
      <c r="K888" s="224">
        <f>(J888+(J888*[2]KAPAK!$Q$3))</f>
        <v>78.506996859720005</v>
      </c>
      <c r="L888" s="521" t="s">
        <v>230</v>
      </c>
      <c r="M888" s="521" t="s">
        <v>538</v>
      </c>
    </row>
    <row r="889" spans="1:13" ht="20.25" thickBot="1" x14ac:dyDescent="0.45">
      <c r="A889" s="253">
        <v>68792324</v>
      </c>
      <c r="B889" s="301">
        <v>8683130012567</v>
      </c>
      <c r="C889" s="215" t="s">
        <v>564</v>
      </c>
      <c r="D889" s="244">
        <v>16</v>
      </c>
      <c r="E889" s="116">
        <v>485</v>
      </c>
      <c r="F889" s="216">
        <v>82.33</v>
      </c>
      <c r="G889" s="154">
        <v>25.647962299091589</v>
      </c>
      <c r="H889" s="113">
        <f>[2]KAPAK!$O$3</f>
        <v>5</v>
      </c>
      <c r="I889" s="222">
        <v>0.08</v>
      </c>
      <c r="J889" s="223">
        <f t="shared" si="14"/>
        <v>62.805597487775998</v>
      </c>
      <c r="K889" s="224">
        <f>(J889+(J889*[2]KAPAK!$Q$3))</f>
        <v>78.506996859720005</v>
      </c>
      <c r="L889" s="521" t="s">
        <v>230</v>
      </c>
      <c r="M889" s="521" t="s">
        <v>538</v>
      </c>
    </row>
    <row r="890" spans="1:13" ht="20.25" thickBot="1" x14ac:dyDescent="0.45">
      <c r="A890" s="253">
        <v>68782030</v>
      </c>
      <c r="B890" s="301">
        <v>8683130010624</v>
      </c>
      <c r="C890" s="215" t="s">
        <v>565</v>
      </c>
      <c r="D890" s="244">
        <v>16</v>
      </c>
      <c r="E890" s="116">
        <v>485</v>
      </c>
      <c r="F890" s="216">
        <v>82.33</v>
      </c>
      <c r="G890" s="154">
        <v>25.647962299091589</v>
      </c>
      <c r="H890" s="113">
        <f>[2]KAPAK!$O$3</f>
        <v>5</v>
      </c>
      <c r="I890" s="222">
        <v>0.08</v>
      </c>
      <c r="J890" s="223">
        <f t="shared" si="14"/>
        <v>62.805597487775998</v>
      </c>
      <c r="K890" s="224">
        <f>(J890+(J890*[2]KAPAK!$Q$3))</f>
        <v>78.506996859720005</v>
      </c>
      <c r="L890" s="521" t="s">
        <v>230</v>
      </c>
      <c r="M890" s="521" t="s">
        <v>538</v>
      </c>
    </row>
    <row r="891" spans="1:13" ht="20.25" thickBot="1" x14ac:dyDescent="0.45">
      <c r="A891" s="253">
        <v>68781995</v>
      </c>
      <c r="B891" s="302">
        <v>8683130010389</v>
      </c>
      <c r="C891" s="215" t="s">
        <v>566</v>
      </c>
      <c r="D891" s="244">
        <v>16</v>
      </c>
      <c r="E891" s="116">
        <v>485</v>
      </c>
      <c r="F891" s="216">
        <v>82.33</v>
      </c>
      <c r="G891" s="154">
        <v>25.647962299091589</v>
      </c>
      <c r="H891" s="113">
        <f>[2]KAPAK!$O$3</f>
        <v>5</v>
      </c>
      <c r="I891" s="222">
        <v>0.08</v>
      </c>
      <c r="J891" s="223">
        <f t="shared" si="14"/>
        <v>62.805597487775998</v>
      </c>
      <c r="K891" s="224">
        <f>(J891+(J891*[2]KAPAK!$Q$3))</f>
        <v>78.506996859720005</v>
      </c>
      <c r="L891" s="521" t="s">
        <v>230</v>
      </c>
      <c r="M891" s="521" t="s">
        <v>538</v>
      </c>
    </row>
    <row r="892" spans="1:13" ht="20.25" thickBot="1" x14ac:dyDescent="0.45">
      <c r="A892" s="475">
        <v>68782010</v>
      </c>
      <c r="B892" s="491">
        <v>8683130010419</v>
      </c>
      <c r="C892" s="233" t="s">
        <v>567</v>
      </c>
      <c r="D892" s="245">
        <v>16</v>
      </c>
      <c r="E892" s="246">
        <v>485</v>
      </c>
      <c r="F892" s="216">
        <v>82.33</v>
      </c>
      <c r="G892" s="154">
        <v>25.647962299091589</v>
      </c>
      <c r="H892" s="113">
        <f>[2]KAPAK!$O$3</f>
        <v>5</v>
      </c>
      <c r="I892" s="234">
        <v>0.08</v>
      </c>
      <c r="J892" s="235">
        <f t="shared" si="14"/>
        <v>62.805597487775998</v>
      </c>
      <c r="K892" s="236">
        <f>(J892+(J892*[2]KAPAK!$Q$3))</f>
        <v>78.506996859720005</v>
      </c>
      <c r="L892" s="521" t="s">
        <v>230</v>
      </c>
      <c r="M892" s="521" t="s">
        <v>538</v>
      </c>
    </row>
    <row r="893" spans="1:13" ht="20.25" thickBot="1" x14ac:dyDescent="0.45">
      <c r="A893" s="253">
        <v>68781991</v>
      </c>
      <c r="B893" s="302">
        <v>8683130010402</v>
      </c>
      <c r="C893" s="215" t="s">
        <v>568</v>
      </c>
      <c r="D893" s="244">
        <v>16</v>
      </c>
      <c r="E893" s="116">
        <v>485</v>
      </c>
      <c r="F893" s="153">
        <v>82.33</v>
      </c>
      <c r="G893" s="154">
        <v>25.647962299091589</v>
      </c>
      <c r="H893" s="113">
        <f>[2]KAPAK!$O$3</f>
        <v>5</v>
      </c>
      <c r="I893" s="222">
        <v>0.08</v>
      </c>
      <c r="J893" s="223">
        <f t="shared" si="14"/>
        <v>62.805597487775998</v>
      </c>
      <c r="K893" s="224">
        <f>(J893+(J893*[2]KAPAK!$Q$3))</f>
        <v>78.506996859720005</v>
      </c>
      <c r="L893" s="521" t="s">
        <v>230</v>
      </c>
      <c r="M893" s="521" t="s">
        <v>538</v>
      </c>
    </row>
    <row r="894" spans="1:13" ht="20.25" thickBot="1" x14ac:dyDescent="0.45">
      <c r="A894" s="253">
        <v>68781993</v>
      </c>
      <c r="B894" s="301">
        <v>8683130010396</v>
      </c>
      <c r="C894" s="215" t="s">
        <v>569</v>
      </c>
      <c r="D894" s="244">
        <v>16</v>
      </c>
      <c r="E894" s="116">
        <v>485</v>
      </c>
      <c r="F894" s="153">
        <v>82.33</v>
      </c>
      <c r="G894" s="154">
        <v>25.647962299091589</v>
      </c>
      <c r="H894" s="113">
        <f>[2]KAPAK!$O$3</f>
        <v>5</v>
      </c>
      <c r="I894" s="222">
        <v>0.08</v>
      </c>
      <c r="J894" s="223">
        <f t="shared" si="14"/>
        <v>62.805597487775998</v>
      </c>
      <c r="K894" s="224">
        <f>(J894+(J894*[2]KAPAK!$Q$3))</f>
        <v>78.506996859720005</v>
      </c>
      <c r="L894" s="521" t="s">
        <v>230</v>
      </c>
      <c r="M894" s="521" t="s">
        <v>538</v>
      </c>
    </row>
    <row r="895" spans="1:13" ht="20.25" thickBot="1" x14ac:dyDescent="0.45">
      <c r="A895" s="252">
        <v>68782034</v>
      </c>
      <c r="B895" s="37">
        <v>8683130010648</v>
      </c>
      <c r="C895" s="242" t="s">
        <v>570</v>
      </c>
      <c r="D895" s="243">
        <v>16</v>
      </c>
      <c r="E895" s="116">
        <v>485</v>
      </c>
      <c r="F895" s="153">
        <v>82.33</v>
      </c>
      <c r="G895" s="154">
        <v>25.647962299091589</v>
      </c>
      <c r="H895" s="113">
        <f>[2]KAPAK!$O$3</f>
        <v>5</v>
      </c>
      <c r="I895" s="218">
        <v>0.08</v>
      </c>
      <c r="J895" s="219">
        <f t="shared" si="14"/>
        <v>62.805597487775998</v>
      </c>
      <c r="K895" s="220">
        <f>(J895+(J895*[2]KAPAK!$Q$3))</f>
        <v>78.506996859720005</v>
      </c>
      <c r="L895" s="521" t="s">
        <v>230</v>
      </c>
      <c r="M895" s="521" t="s">
        <v>538</v>
      </c>
    </row>
    <row r="896" spans="1:13" ht="20.25" thickBot="1" x14ac:dyDescent="0.45">
      <c r="A896" s="252">
        <v>67982516</v>
      </c>
      <c r="B896" s="37">
        <v>8690637936746</v>
      </c>
      <c r="C896" s="242" t="s">
        <v>571</v>
      </c>
      <c r="D896" s="243">
        <v>16</v>
      </c>
      <c r="E896" s="116">
        <v>600</v>
      </c>
      <c r="F896" s="153">
        <v>82.33</v>
      </c>
      <c r="G896" s="154">
        <v>33.5</v>
      </c>
      <c r="H896" s="113">
        <f>[2]KAPAK!$O$3</f>
        <v>5</v>
      </c>
      <c r="I896" s="218">
        <v>0.08</v>
      </c>
      <c r="J896" s="219">
        <f t="shared" si="14"/>
        <v>56.172935699999996</v>
      </c>
      <c r="K896" s="220">
        <f>(J896+(J896*[2]KAPAK!$Q$3))</f>
        <v>70.216169624999992</v>
      </c>
      <c r="L896" s="521" t="s">
        <v>230</v>
      </c>
      <c r="M896" s="521" t="s">
        <v>538</v>
      </c>
    </row>
    <row r="897" spans="1:13" ht="20.25" thickBot="1" x14ac:dyDescent="0.45">
      <c r="A897" s="10">
        <v>67989750</v>
      </c>
      <c r="B897" s="37">
        <v>8690637938320</v>
      </c>
      <c r="C897" s="150" t="s">
        <v>572</v>
      </c>
      <c r="D897" s="151">
        <v>16</v>
      </c>
      <c r="E897" s="151">
        <v>600</v>
      </c>
      <c r="F897" s="153">
        <v>82.33</v>
      </c>
      <c r="G897" s="154">
        <v>33.5</v>
      </c>
      <c r="H897" s="113">
        <f>[2]KAPAK!$O$3</f>
        <v>5</v>
      </c>
      <c r="I897" s="247">
        <v>0.08</v>
      </c>
      <c r="J897" s="248">
        <f t="shared" si="14"/>
        <v>56.172935699999996</v>
      </c>
      <c r="K897" s="249">
        <f>(J897+(J897*[2]KAPAK!$Q$3))</f>
        <v>70.216169624999992</v>
      </c>
      <c r="L897" s="521" t="s">
        <v>230</v>
      </c>
      <c r="M897" s="521" t="s">
        <v>538</v>
      </c>
    </row>
    <row r="898" spans="1:13" ht="20.25" thickBot="1" x14ac:dyDescent="0.45">
      <c r="A898" s="8">
        <v>67982524</v>
      </c>
      <c r="B898" s="301">
        <v>8690637936777</v>
      </c>
      <c r="C898" s="147" t="s">
        <v>573</v>
      </c>
      <c r="D898" s="116">
        <v>16</v>
      </c>
      <c r="E898" s="116">
        <v>600</v>
      </c>
      <c r="F898" s="153">
        <v>82.33</v>
      </c>
      <c r="G898" s="154">
        <v>33.5</v>
      </c>
      <c r="H898" s="113">
        <f>[2]KAPAK!$O$3</f>
        <v>5</v>
      </c>
      <c r="I898" s="222">
        <v>0.08</v>
      </c>
      <c r="J898" s="223">
        <f t="shared" si="14"/>
        <v>56.172935699999996</v>
      </c>
      <c r="K898" s="224">
        <f>(J898+(J898*[2]KAPAK!$Q$3))</f>
        <v>70.216169624999992</v>
      </c>
      <c r="L898" s="521" t="s">
        <v>230</v>
      </c>
      <c r="M898" s="521" t="s">
        <v>538</v>
      </c>
    </row>
    <row r="899" spans="1:13" ht="20.25" thickBot="1" x14ac:dyDescent="0.45">
      <c r="A899" s="253">
        <v>67982520</v>
      </c>
      <c r="B899" s="301">
        <v>8690637936739</v>
      </c>
      <c r="C899" s="215" t="s">
        <v>574</v>
      </c>
      <c r="D899" s="244">
        <v>16</v>
      </c>
      <c r="E899" s="116">
        <v>600</v>
      </c>
      <c r="F899" s="153">
        <v>82.33</v>
      </c>
      <c r="G899" s="154">
        <v>33.5</v>
      </c>
      <c r="H899" s="113">
        <f>[2]KAPAK!$O$3</f>
        <v>5</v>
      </c>
      <c r="I899" s="222">
        <v>0.08</v>
      </c>
      <c r="J899" s="223">
        <f t="shared" si="14"/>
        <v>56.172935699999996</v>
      </c>
      <c r="K899" s="224">
        <f>(J899+(J899*[2]KAPAK!$Q$3))</f>
        <v>70.216169624999992</v>
      </c>
      <c r="L899" s="521" t="s">
        <v>230</v>
      </c>
      <c r="M899" s="521" t="s">
        <v>538</v>
      </c>
    </row>
    <row r="900" spans="1:13" ht="20.25" thickBot="1" x14ac:dyDescent="0.45">
      <c r="A900" s="8">
        <v>67982526</v>
      </c>
      <c r="B900" s="301">
        <v>8690637936760</v>
      </c>
      <c r="C900" s="147" t="s">
        <v>575</v>
      </c>
      <c r="D900" s="116">
        <v>16</v>
      </c>
      <c r="E900" s="116">
        <v>600</v>
      </c>
      <c r="F900" s="153">
        <v>82.33</v>
      </c>
      <c r="G900" s="154">
        <v>33.5</v>
      </c>
      <c r="H900" s="113">
        <f>[2]KAPAK!$O$3</f>
        <v>5</v>
      </c>
      <c r="I900" s="222">
        <v>0.08</v>
      </c>
      <c r="J900" s="223">
        <f t="shared" si="14"/>
        <v>56.172935699999996</v>
      </c>
      <c r="K900" s="224">
        <f>(J900+(J900*[2]KAPAK!$Q$3))</f>
        <v>70.216169624999992</v>
      </c>
      <c r="L900" s="521" t="s">
        <v>230</v>
      </c>
      <c r="M900" s="521" t="s">
        <v>538</v>
      </c>
    </row>
    <row r="901" spans="1:13" ht="20.25" thickBot="1" x14ac:dyDescent="0.45">
      <c r="A901" s="8">
        <v>67982522</v>
      </c>
      <c r="B901" s="301">
        <v>8690637936753</v>
      </c>
      <c r="C901" s="199" t="s">
        <v>576</v>
      </c>
      <c r="D901" s="116">
        <v>16</v>
      </c>
      <c r="E901" s="116">
        <v>600</v>
      </c>
      <c r="F901" s="153">
        <v>82.33</v>
      </c>
      <c r="G901" s="154">
        <v>33.5</v>
      </c>
      <c r="H901" s="113">
        <f>[2]KAPAK!$O$3</f>
        <v>5</v>
      </c>
      <c r="I901" s="222">
        <v>0.08</v>
      </c>
      <c r="J901" s="223">
        <f t="shared" si="14"/>
        <v>56.172935699999996</v>
      </c>
      <c r="K901" s="224">
        <f>(J901+(J901*[2]KAPAK!$Q$3))</f>
        <v>70.216169624999992</v>
      </c>
      <c r="L901" s="521" t="s">
        <v>230</v>
      </c>
      <c r="M901" s="521" t="s">
        <v>538</v>
      </c>
    </row>
    <row r="902" spans="1:13" ht="20.25" thickBot="1" x14ac:dyDescent="0.45">
      <c r="A902" s="36">
        <v>68480238</v>
      </c>
      <c r="B902" s="368">
        <v>8690637982026</v>
      </c>
      <c r="C902" s="199" t="s">
        <v>577</v>
      </c>
      <c r="D902" s="144">
        <v>16</v>
      </c>
      <c r="E902" s="144">
        <v>600</v>
      </c>
      <c r="F902" s="153">
        <v>82.33</v>
      </c>
      <c r="G902" s="154">
        <v>33.5</v>
      </c>
      <c r="H902" s="113">
        <f>[2]KAPAK!$O$3</f>
        <v>5</v>
      </c>
      <c r="I902" s="222">
        <v>0.08</v>
      </c>
      <c r="J902" s="223">
        <f t="shared" si="14"/>
        <v>56.172935699999996</v>
      </c>
      <c r="K902" s="224">
        <f>(J902+(J902*[2]KAPAK!$Q$3))</f>
        <v>70.216169624999992</v>
      </c>
      <c r="L902" s="521" t="s">
        <v>230</v>
      </c>
      <c r="M902" s="521" t="s">
        <v>538</v>
      </c>
    </row>
    <row r="903" spans="1:13" ht="20.25" thickBot="1" x14ac:dyDescent="0.45">
      <c r="A903" s="36">
        <v>68480235</v>
      </c>
      <c r="B903" s="368">
        <v>8690637982019</v>
      </c>
      <c r="C903" s="191" t="s">
        <v>578</v>
      </c>
      <c r="D903" s="144">
        <v>16</v>
      </c>
      <c r="E903" s="144">
        <v>600</v>
      </c>
      <c r="F903" s="153">
        <v>82.33</v>
      </c>
      <c r="G903" s="154">
        <v>33.5</v>
      </c>
      <c r="H903" s="113">
        <f>[2]KAPAK!$O$3</f>
        <v>5</v>
      </c>
      <c r="I903" s="222">
        <v>0.08</v>
      </c>
      <c r="J903" s="223">
        <f t="shared" si="14"/>
        <v>56.172935699999996</v>
      </c>
      <c r="K903" s="224">
        <f>(J903+(J903*[2]KAPAK!$Q$3))</f>
        <v>70.216169624999992</v>
      </c>
      <c r="L903" s="521" t="s">
        <v>230</v>
      </c>
      <c r="M903" s="521" t="s">
        <v>538</v>
      </c>
    </row>
    <row r="904" spans="1:13" ht="20.25" thickBot="1" x14ac:dyDescent="0.45">
      <c r="A904" s="14">
        <v>67982528</v>
      </c>
      <c r="B904" s="304">
        <v>8690637936807</v>
      </c>
      <c r="C904" s="187" t="s">
        <v>579</v>
      </c>
      <c r="D904" s="110">
        <v>16</v>
      </c>
      <c r="E904" s="110">
        <v>600</v>
      </c>
      <c r="F904" s="153">
        <v>82.33</v>
      </c>
      <c r="G904" s="154">
        <v>33.5</v>
      </c>
      <c r="H904" s="113">
        <f>[2]KAPAK!$O$3</f>
        <v>5</v>
      </c>
      <c r="I904" s="234">
        <v>0.08</v>
      </c>
      <c r="J904" s="235">
        <f t="shared" si="14"/>
        <v>56.172935699999996</v>
      </c>
      <c r="K904" s="236">
        <f>(J904+(J904*[2]KAPAK!$Q$3))</f>
        <v>70.216169624999992</v>
      </c>
      <c r="L904" s="521" t="s">
        <v>230</v>
      </c>
      <c r="M904" s="521" t="s">
        <v>538</v>
      </c>
    </row>
    <row r="905" spans="1:13" ht="20.25" thickBot="1" x14ac:dyDescent="0.45">
      <c r="A905" s="16">
        <v>67982534</v>
      </c>
      <c r="B905" s="37">
        <v>8690637936784</v>
      </c>
      <c r="C905" s="250" t="s">
        <v>580</v>
      </c>
      <c r="D905" s="151">
        <v>16</v>
      </c>
      <c r="E905" s="251">
        <v>600</v>
      </c>
      <c r="F905" s="153">
        <v>82.33</v>
      </c>
      <c r="G905" s="154">
        <v>33.5</v>
      </c>
      <c r="H905" s="113">
        <f>[2]KAPAK!$O$3</f>
        <v>5</v>
      </c>
      <c r="I905" s="239">
        <v>0.08</v>
      </c>
      <c r="J905" s="240">
        <f t="shared" si="14"/>
        <v>56.172935699999996</v>
      </c>
      <c r="K905" s="240">
        <f>(J905+(J905*[2]KAPAK!$Q$3))</f>
        <v>70.216169624999992</v>
      </c>
      <c r="L905" s="521" t="s">
        <v>230</v>
      </c>
      <c r="M905" s="521" t="s">
        <v>538</v>
      </c>
    </row>
    <row r="906" spans="1:13" ht="20.25" thickBot="1" x14ac:dyDescent="0.45">
      <c r="A906" s="8">
        <v>67982532</v>
      </c>
      <c r="B906" s="37">
        <v>8690637936791</v>
      </c>
      <c r="C906" s="199" t="s">
        <v>581</v>
      </c>
      <c r="D906" s="116">
        <v>16</v>
      </c>
      <c r="E906" s="200">
        <v>600</v>
      </c>
      <c r="F906" s="153">
        <v>82.33</v>
      </c>
      <c r="G906" s="154">
        <v>33.5</v>
      </c>
      <c r="H906" s="113">
        <f>[2]KAPAK!$O$3</f>
        <v>5</v>
      </c>
      <c r="I906" s="156">
        <v>0.08</v>
      </c>
      <c r="J906" s="118">
        <f t="shared" si="14"/>
        <v>56.172935699999996</v>
      </c>
      <c r="K906" s="118">
        <f>(J906+(J906*[2]KAPAK!$Q$3))</f>
        <v>70.216169624999992</v>
      </c>
      <c r="L906" s="521" t="s">
        <v>230</v>
      </c>
      <c r="M906" s="521" t="s">
        <v>538</v>
      </c>
    </row>
    <row r="907" spans="1:13" ht="20.25" thickBot="1" x14ac:dyDescent="0.45">
      <c r="A907" s="14">
        <v>67982530</v>
      </c>
      <c r="B907" s="304">
        <v>8690637936814</v>
      </c>
      <c r="C907" s="109" t="s">
        <v>582</v>
      </c>
      <c r="D907" s="110">
        <v>16</v>
      </c>
      <c r="E907" s="110">
        <v>600</v>
      </c>
      <c r="F907" s="216">
        <v>82.33</v>
      </c>
      <c r="G907" s="154">
        <v>33.5</v>
      </c>
      <c r="H907" s="113">
        <f>[2]KAPAK!$O$3</f>
        <v>5</v>
      </c>
      <c r="I907" s="159">
        <v>0.08</v>
      </c>
      <c r="J907" s="115">
        <f t="shared" si="14"/>
        <v>56.172935699999996</v>
      </c>
      <c r="K907" s="115">
        <f>(J907+(J907*[2]KAPAK!$Q$3))</f>
        <v>70.216169624999992</v>
      </c>
      <c r="L907" s="521" t="s">
        <v>230</v>
      </c>
      <c r="M907" s="521" t="s">
        <v>538</v>
      </c>
    </row>
    <row r="908" spans="1:13" ht="20.25" thickBot="1" x14ac:dyDescent="0.45">
      <c r="A908" s="16">
        <v>68142640</v>
      </c>
      <c r="B908" s="37">
        <v>8690637943348</v>
      </c>
      <c r="C908" s="250" t="s">
        <v>583</v>
      </c>
      <c r="D908" s="151">
        <v>16</v>
      </c>
      <c r="E908" s="251">
        <v>600</v>
      </c>
      <c r="F908" s="153">
        <v>82.33</v>
      </c>
      <c r="G908" s="154">
        <v>33.5</v>
      </c>
      <c r="H908" s="113">
        <f>[2]KAPAK!$O$3</f>
        <v>5</v>
      </c>
      <c r="I908" s="239">
        <v>0.08</v>
      </c>
      <c r="J908" s="240">
        <f t="shared" ref="J908:J971" si="15">(((F908-F908*G908%)-((F908-F908*G908%)*H908%)))*(1+I908)</f>
        <v>56.172935699999996</v>
      </c>
      <c r="K908" s="240">
        <f>(J908+(J908*[2]KAPAK!$Q$3))</f>
        <v>70.216169624999992</v>
      </c>
      <c r="L908" s="521" t="s">
        <v>230</v>
      </c>
      <c r="M908" s="521" t="s">
        <v>538</v>
      </c>
    </row>
    <row r="909" spans="1:13" ht="20.25" thickBot="1" x14ac:dyDescent="0.45">
      <c r="A909" s="8">
        <v>67922085</v>
      </c>
      <c r="B909" s="37">
        <v>67238891183</v>
      </c>
      <c r="C909" s="199" t="s">
        <v>308</v>
      </c>
      <c r="D909" s="116">
        <v>48</v>
      </c>
      <c r="E909" s="200">
        <v>100</v>
      </c>
      <c r="F909" s="153">
        <v>14</v>
      </c>
      <c r="G909" s="154">
        <v>13.3</v>
      </c>
      <c r="H909" s="113">
        <f>[2]KAPAK!$O$3</f>
        <v>5</v>
      </c>
      <c r="I909" s="156">
        <v>0.08</v>
      </c>
      <c r="J909" s="118">
        <f t="shared" si="15"/>
        <v>12.453588000000002</v>
      </c>
      <c r="K909" s="118">
        <f>(J909+(J909*[2]KAPAK!$Q$3))</f>
        <v>15.566985000000003</v>
      </c>
      <c r="L909" s="521" t="s">
        <v>230</v>
      </c>
      <c r="M909" s="521" t="s">
        <v>538</v>
      </c>
    </row>
    <row r="910" spans="1:13" ht="20.25" thickBot="1" x14ac:dyDescent="0.45">
      <c r="A910" s="8">
        <v>20023323</v>
      </c>
      <c r="B910" s="37">
        <v>8000700000005</v>
      </c>
      <c r="C910" s="199" t="s">
        <v>309</v>
      </c>
      <c r="D910" s="116">
        <v>48</v>
      </c>
      <c r="E910" s="200">
        <v>100</v>
      </c>
      <c r="F910" s="153">
        <v>14</v>
      </c>
      <c r="G910" s="154">
        <v>13.3</v>
      </c>
      <c r="H910" s="113">
        <f>[2]KAPAK!$O$3</f>
        <v>5</v>
      </c>
      <c r="I910" s="156">
        <v>0.08</v>
      </c>
      <c r="J910" s="118">
        <f t="shared" si="15"/>
        <v>12.453588000000002</v>
      </c>
      <c r="K910" s="118">
        <f>(J910+(J910*[2]KAPAK!$Q$3))</f>
        <v>15.566985000000003</v>
      </c>
      <c r="L910" s="521" t="s">
        <v>230</v>
      </c>
      <c r="M910" s="521" t="s">
        <v>538</v>
      </c>
    </row>
    <row r="911" spans="1:13" ht="20.25" thickBot="1" x14ac:dyDescent="0.45">
      <c r="A911" s="8">
        <v>20023321</v>
      </c>
      <c r="B911" s="37">
        <v>8717163607268</v>
      </c>
      <c r="C911" s="199" t="s">
        <v>310</v>
      </c>
      <c r="D911" s="116">
        <v>48</v>
      </c>
      <c r="E911" s="200">
        <v>100</v>
      </c>
      <c r="F911" s="153">
        <v>14</v>
      </c>
      <c r="G911" s="154">
        <v>13.3</v>
      </c>
      <c r="H911" s="113">
        <f>[2]KAPAK!$O$3</f>
        <v>5</v>
      </c>
      <c r="I911" s="156">
        <v>0.08</v>
      </c>
      <c r="J911" s="118">
        <f t="shared" si="15"/>
        <v>12.453588000000002</v>
      </c>
      <c r="K911" s="118">
        <f>(J911+(J911*[2]KAPAK!$Q$3))</f>
        <v>15.566985000000003</v>
      </c>
      <c r="L911" s="521" t="s">
        <v>230</v>
      </c>
      <c r="M911" s="521" t="s">
        <v>538</v>
      </c>
    </row>
    <row r="912" spans="1:13" ht="20.25" thickBot="1" x14ac:dyDescent="0.45">
      <c r="A912" s="14">
        <v>20023322</v>
      </c>
      <c r="B912" s="304">
        <v>8717163410134</v>
      </c>
      <c r="C912" s="187" t="s">
        <v>311</v>
      </c>
      <c r="D912" s="110">
        <v>48</v>
      </c>
      <c r="E912" s="158">
        <v>100</v>
      </c>
      <c r="F912" s="153">
        <v>14</v>
      </c>
      <c r="G912" s="154">
        <v>13.3</v>
      </c>
      <c r="H912" s="113">
        <f>[2]KAPAK!$O$3</f>
        <v>5</v>
      </c>
      <c r="I912" s="159">
        <v>0.08</v>
      </c>
      <c r="J912" s="115">
        <f t="shared" si="15"/>
        <v>12.453588000000002</v>
      </c>
      <c r="K912" s="115">
        <f>(J912+(J912*[2]KAPAK!$Q$3))</f>
        <v>15.566985000000003</v>
      </c>
      <c r="L912" s="521" t="s">
        <v>230</v>
      </c>
      <c r="M912" s="521" t="s">
        <v>538</v>
      </c>
    </row>
    <row r="913" spans="1:13" ht="20.25" thickBot="1" x14ac:dyDescent="0.45">
      <c r="A913" s="16">
        <v>21049740</v>
      </c>
      <c r="B913" s="308">
        <v>8690637647420</v>
      </c>
      <c r="C913" s="150" t="s">
        <v>584</v>
      </c>
      <c r="D913" s="151">
        <v>48</v>
      </c>
      <c r="E913" s="251">
        <v>100</v>
      </c>
      <c r="F913" s="216">
        <v>14</v>
      </c>
      <c r="G913" s="154">
        <v>13.3</v>
      </c>
      <c r="H913" s="113">
        <f>[2]KAPAK!$O$3</f>
        <v>5</v>
      </c>
      <c r="I913" s="239">
        <v>0.08</v>
      </c>
      <c r="J913" s="240">
        <f t="shared" si="15"/>
        <v>12.453588000000002</v>
      </c>
      <c r="K913" s="240">
        <f>(J913+(J913*[2]KAPAK!$Q$3))</f>
        <v>15.566985000000003</v>
      </c>
      <c r="L913" s="521" t="s">
        <v>230</v>
      </c>
      <c r="M913" s="521" t="s">
        <v>538</v>
      </c>
    </row>
    <row r="914" spans="1:13" ht="20.25" thickBot="1" x14ac:dyDescent="0.45">
      <c r="A914" s="10">
        <v>68832513</v>
      </c>
      <c r="B914" s="37">
        <v>8720181219450</v>
      </c>
      <c r="C914" s="133" t="s">
        <v>308</v>
      </c>
      <c r="D914" s="134">
        <v>48</v>
      </c>
      <c r="E914" s="152">
        <v>90</v>
      </c>
      <c r="F914" s="216">
        <v>16.95</v>
      </c>
      <c r="G914" s="154">
        <v>14</v>
      </c>
      <c r="H914" s="113">
        <f>[2]KAPAK!$O$3</f>
        <v>5</v>
      </c>
      <c r="I914" s="156">
        <v>0.08</v>
      </c>
      <c r="J914" s="118">
        <f t="shared" si="15"/>
        <v>14.956002</v>
      </c>
      <c r="K914" s="118">
        <f>(J914+(J914*[2]KAPAK!$Q$3))</f>
        <v>18.695002500000001</v>
      </c>
      <c r="L914" s="521" t="s">
        <v>230</v>
      </c>
      <c r="M914" s="521" t="s">
        <v>538</v>
      </c>
    </row>
    <row r="915" spans="1:13" ht="20.25" thickBot="1" x14ac:dyDescent="0.45">
      <c r="A915" s="8">
        <v>68843662</v>
      </c>
      <c r="B915" s="301">
        <v>8720182255716</v>
      </c>
      <c r="C915" s="147" t="s">
        <v>309</v>
      </c>
      <c r="D915" s="116">
        <v>48</v>
      </c>
      <c r="E915" s="200">
        <v>90</v>
      </c>
      <c r="F915" s="153">
        <v>16.95</v>
      </c>
      <c r="G915" s="154">
        <v>14</v>
      </c>
      <c r="H915" s="113">
        <f>[2]KAPAK!$O$3</f>
        <v>5</v>
      </c>
      <c r="I915" s="156">
        <v>0.08</v>
      </c>
      <c r="J915" s="118">
        <f t="shared" si="15"/>
        <v>14.956002</v>
      </c>
      <c r="K915" s="118">
        <f>(J915+(J915*[2]KAPAK!$Q$3))</f>
        <v>18.695002500000001</v>
      </c>
      <c r="L915" s="521" t="s">
        <v>230</v>
      </c>
      <c r="M915" s="521" t="s">
        <v>538</v>
      </c>
    </row>
    <row r="916" spans="1:13" ht="20.25" thickBot="1" x14ac:dyDescent="0.45">
      <c r="A916" s="14">
        <v>68832512</v>
      </c>
      <c r="B916" s="304">
        <v>8720181219443</v>
      </c>
      <c r="C916" s="109" t="s">
        <v>310</v>
      </c>
      <c r="D916" s="110">
        <v>48</v>
      </c>
      <c r="E916" s="158">
        <v>90</v>
      </c>
      <c r="F916" s="153">
        <v>16.95</v>
      </c>
      <c r="G916" s="154">
        <v>14</v>
      </c>
      <c r="H916" s="113">
        <f>[2]KAPAK!$O$3</f>
        <v>5</v>
      </c>
      <c r="I916" s="159">
        <v>0.08</v>
      </c>
      <c r="J916" s="115">
        <f t="shared" si="15"/>
        <v>14.956002</v>
      </c>
      <c r="K916" s="115">
        <f>(J916+(J916*[2]KAPAK!$Q$3))</f>
        <v>18.695002500000001</v>
      </c>
      <c r="L916" s="521" t="s">
        <v>230</v>
      </c>
      <c r="M916" s="521" t="s">
        <v>538</v>
      </c>
    </row>
    <row r="917" spans="1:13" ht="20.25" thickBot="1" x14ac:dyDescent="0.45">
      <c r="A917" s="10">
        <v>68832514</v>
      </c>
      <c r="B917" s="37">
        <v>8720181219467</v>
      </c>
      <c r="C917" s="133" t="s">
        <v>311</v>
      </c>
      <c r="D917" s="134">
        <v>48</v>
      </c>
      <c r="E917" s="152">
        <v>90</v>
      </c>
      <c r="F917" s="216">
        <v>16.95</v>
      </c>
      <c r="G917" s="154">
        <v>14</v>
      </c>
      <c r="H917" s="113">
        <f>[2]KAPAK!$O$3</f>
        <v>5</v>
      </c>
      <c r="I917" s="155">
        <v>0.08</v>
      </c>
      <c r="J917" s="136">
        <f t="shared" si="15"/>
        <v>14.956002</v>
      </c>
      <c r="K917" s="136">
        <f>(J917+(J917*[2]KAPAK!$Q$3))</f>
        <v>18.695002500000001</v>
      </c>
      <c r="L917" s="521" t="s">
        <v>230</v>
      </c>
      <c r="M917" s="521" t="s">
        <v>538</v>
      </c>
    </row>
    <row r="918" spans="1:13" ht="20.25" thickBot="1" x14ac:dyDescent="0.45">
      <c r="A918" s="10">
        <v>68832515</v>
      </c>
      <c r="B918" s="37">
        <v>8720181219979</v>
      </c>
      <c r="C918" s="133" t="s">
        <v>312</v>
      </c>
      <c r="D918" s="134">
        <v>48</v>
      </c>
      <c r="E918" s="152">
        <v>90</v>
      </c>
      <c r="F918" s="153">
        <v>18.899999999999999</v>
      </c>
      <c r="G918" s="154">
        <v>14</v>
      </c>
      <c r="H918" s="113">
        <f>[2]KAPAK!$O$3</f>
        <v>5</v>
      </c>
      <c r="I918" s="155">
        <v>0.08</v>
      </c>
      <c r="J918" s="136">
        <f t="shared" si="15"/>
        <v>16.676603999999998</v>
      </c>
      <c r="K918" s="136">
        <f>(J918+(J918*[2]KAPAK!$Q$3))</f>
        <v>20.845754999999997</v>
      </c>
      <c r="L918" s="521" t="s">
        <v>230</v>
      </c>
      <c r="M918" s="521" t="s">
        <v>538</v>
      </c>
    </row>
    <row r="919" spans="1:13" ht="20.25" thickBot="1" x14ac:dyDescent="0.45">
      <c r="A919" s="8">
        <v>68849109</v>
      </c>
      <c r="B919" s="37">
        <v>8720181219979</v>
      </c>
      <c r="C919" s="147" t="s">
        <v>313</v>
      </c>
      <c r="D919" s="116">
        <v>12</v>
      </c>
      <c r="E919" s="200">
        <v>360</v>
      </c>
      <c r="F919" s="153">
        <v>51</v>
      </c>
      <c r="G919" s="154">
        <v>14</v>
      </c>
      <c r="H919" s="113">
        <f>[2]KAPAK!$O$3</f>
        <v>5</v>
      </c>
      <c r="I919" s="156">
        <v>0.08</v>
      </c>
      <c r="J919" s="118">
        <f t="shared" si="15"/>
        <v>45.000360000000008</v>
      </c>
      <c r="K919" s="118">
        <f>(J919+(J919*[2]KAPAK!$Q$3))</f>
        <v>56.250450000000008</v>
      </c>
      <c r="L919" s="521" t="s">
        <v>230</v>
      </c>
      <c r="M919" s="521" t="s">
        <v>538</v>
      </c>
    </row>
    <row r="920" spans="1:13" ht="20.25" thickBot="1" x14ac:dyDescent="0.45">
      <c r="A920" s="8">
        <v>68683370</v>
      </c>
      <c r="B920" s="37">
        <v>8683130002810</v>
      </c>
      <c r="C920" s="147" t="s">
        <v>585</v>
      </c>
      <c r="D920" s="116">
        <v>12</v>
      </c>
      <c r="E920" s="200">
        <v>500</v>
      </c>
      <c r="F920" s="153">
        <v>47.38</v>
      </c>
      <c r="G920" s="154">
        <v>35</v>
      </c>
      <c r="H920" s="113">
        <f>[2]KAPAK!$O$3</f>
        <v>5</v>
      </c>
      <c r="I920" s="156">
        <v>0.08</v>
      </c>
      <c r="J920" s="118">
        <f t="shared" si="15"/>
        <v>31.597722000000005</v>
      </c>
      <c r="K920" s="118">
        <f>(J920+(J920*[2]KAPAK!$Q$3))</f>
        <v>39.497152500000006</v>
      </c>
      <c r="L920" s="521" t="s">
        <v>230</v>
      </c>
      <c r="M920" s="521" t="s">
        <v>538</v>
      </c>
    </row>
    <row r="921" spans="1:13" ht="20.25" thickBot="1" x14ac:dyDescent="0.45">
      <c r="A921" s="12">
        <v>67878633</v>
      </c>
      <c r="B921" s="309">
        <v>8690637921711</v>
      </c>
      <c r="C921" s="64" t="s">
        <v>586</v>
      </c>
      <c r="D921" s="65">
        <v>12</v>
      </c>
      <c r="E921" s="203">
        <v>500</v>
      </c>
      <c r="F921" s="216">
        <v>47.38</v>
      </c>
      <c r="G921" s="154">
        <v>35</v>
      </c>
      <c r="H921" s="113">
        <f>[2]KAPAK!$O$3</f>
        <v>5</v>
      </c>
      <c r="I921" s="160">
        <v>0.08</v>
      </c>
      <c r="J921" s="149">
        <f t="shared" si="15"/>
        <v>31.597722000000005</v>
      </c>
      <c r="K921" s="149">
        <f>(J921+(J921*[2]KAPAK!$Q$3))</f>
        <v>39.497152500000006</v>
      </c>
      <c r="L921" s="521" t="s">
        <v>230</v>
      </c>
      <c r="M921" s="521" t="s">
        <v>538</v>
      </c>
    </row>
    <row r="922" spans="1:13" ht="20.25" thickBot="1" x14ac:dyDescent="0.45">
      <c r="A922" s="359">
        <v>67878637</v>
      </c>
      <c r="B922" s="37">
        <v>8690637921698</v>
      </c>
      <c r="C922" s="205" t="s">
        <v>587</v>
      </c>
      <c r="D922" s="206">
        <v>12</v>
      </c>
      <c r="E922" s="207">
        <v>500</v>
      </c>
      <c r="F922" s="153">
        <v>47.38</v>
      </c>
      <c r="G922" s="154">
        <v>35</v>
      </c>
      <c r="H922" s="113">
        <f>[2]KAPAK!$O$3</f>
        <v>5</v>
      </c>
      <c r="I922" s="209">
        <v>0.08</v>
      </c>
      <c r="J922" s="183">
        <f t="shared" si="15"/>
        <v>31.597722000000005</v>
      </c>
      <c r="K922" s="183">
        <f>(J922+(J922*[2]KAPAK!$Q$3))</f>
        <v>39.497152500000006</v>
      </c>
      <c r="L922" s="521" t="s">
        <v>230</v>
      </c>
      <c r="M922" s="521" t="s">
        <v>538</v>
      </c>
    </row>
    <row r="923" spans="1:13" ht="20.25" thickBot="1" x14ac:dyDescent="0.45">
      <c r="A923" s="8">
        <v>69609558</v>
      </c>
      <c r="B923" s="37">
        <v>8683130036105</v>
      </c>
      <c r="C923" s="215" t="s">
        <v>314</v>
      </c>
      <c r="D923" s="116">
        <v>12</v>
      </c>
      <c r="E923" s="200">
        <v>450</v>
      </c>
      <c r="F923" s="153">
        <v>59.2</v>
      </c>
      <c r="G923" s="154">
        <v>20</v>
      </c>
      <c r="H923" s="113">
        <f>[2]KAPAK!$O$3</f>
        <v>5</v>
      </c>
      <c r="I923" s="156">
        <v>0.08</v>
      </c>
      <c r="J923" s="118">
        <f t="shared" si="15"/>
        <v>48.591360000000002</v>
      </c>
      <c r="K923" s="118">
        <f>(J923+(J923*[2]KAPAK!$Q$3))</f>
        <v>60.739200000000004</v>
      </c>
      <c r="L923" s="521" t="s">
        <v>230</v>
      </c>
      <c r="M923" s="521" t="s">
        <v>538</v>
      </c>
    </row>
    <row r="924" spans="1:13" ht="20.25" thickBot="1" x14ac:dyDescent="0.45">
      <c r="A924" s="8">
        <v>69609552</v>
      </c>
      <c r="B924" s="37">
        <v>8683130036099</v>
      </c>
      <c r="C924" s="215" t="s">
        <v>588</v>
      </c>
      <c r="D924" s="134">
        <v>12</v>
      </c>
      <c r="E924" s="152">
        <v>450</v>
      </c>
      <c r="F924" s="153">
        <v>59.2</v>
      </c>
      <c r="G924" s="154">
        <v>20</v>
      </c>
      <c r="H924" s="113">
        <f>[2]KAPAK!$O$3</f>
        <v>5</v>
      </c>
      <c r="I924" s="156">
        <v>0.08</v>
      </c>
      <c r="J924" s="118">
        <f t="shared" si="15"/>
        <v>48.591360000000002</v>
      </c>
      <c r="K924" s="118">
        <f>(J924+(J924*[2]KAPAK!$Q$3))</f>
        <v>60.739200000000004</v>
      </c>
      <c r="L924" s="521" t="s">
        <v>230</v>
      </c>
      <c r="M924" s="521" t="s">
        <v>538</v>
      </c>
    </row>
    <row r="925" spans="1:13" ht="20.25" thickBot="1" x14ac:dyDescent="0.45">
      <c r="A925" s="10">
        <v>69609554</v>
      </c>
      <c r="B925" s="37">
        <v>8683130036068</v>
      </c>
      <c r="C925" s="242" t="s">
        <v>316</v>
      </c>
      <c r="D925" s="134">
        <v>12</v>
      </c>
      <c r="E925" s="152">
        <v>450</v>
      </c>
      <c r="F925" s="153">
        <v>59.2</v>
      </c>
      <c r="G925" s="154">
        <v>20</v>
      </c>
      <c r="H925" s="113">
        <f>[2]KAPAK!$O$3</f>
        <v>5</v>
      </c>
      <c r="I925" s="156">
        <v>0.08</v>
      </c>
      <c r="J925" s="118">
        <f t="shared" si="15"/>
        <v>48.591360000000002</v>
      </c>
      <c r="K925" s="118">
        <f>(J925+(J925*[2]KAPAK!$Q$3))</f>
        <v>60.739200000000004</v>
      </c>
      <c r="L925" s="521" t="s">
        <v>230</v>
      </c>
      <c r="M925" s="521" t="s">
        <v>538</v>
      </c>
    </row>
    <row r="926" spans="1:13" ht="20.25" thickBot="1" x14ac:dyDescent="0.45">
      <c r="A926" s="10">
        <v>69609556</v>
      </c>
      <c r="B926" s="37">
        <v>8683130036082</v>
      </c>
      <c r="C926" s="242" t="s">
        <v>589</v>
      </c>
      <c r="D926" s="134">
        <v>12</v>
      </c>
      <c r="E926" s="152">
        <v>450</v>
      </c>
      <c r="F926" s="216">
        <v>59.2</v>
      </c>
      <c r="G926" s="154">
        <v>20</v>
      </c>
      <c r="H926" s="113">
        <f>[2]KAPAK!$O$3</f>
        <v>5</v>
      </c>
      <c r="I926" s="156">
        <v>0.08</v>
      </c>
      <c r="J926" s="118">
        <f t="shared" si="15"/>
        <v>48.591360000000002</v>
      </c>
      <c r="K926" s="118">
        <f>(J926+(J926*[2]KAPAK!$Q$3))</f>
        <v>60.739200000000004</v>
      </c>
      <c r="L926" s="521" t="s">
        <v>230</v>
      </c>
      <c r="M926" s="521" t="s">
        <v>538</v>
      </c>
    </row>
    <row r="927" spans="1:13" ht="20.25" thickBot="1" x14ac:dyDescent="0.45">
      <c r="A927" s="10">
        <v>20231401</v>
      </c>
      <c r="B927" s="37">
        <v>8712561803618</v>
      </c>
      <c r="C927" s="242" t="s">
        <v>590</v>
      </c>
      <c r="D927" s="134">
        <v>12</v>
      </c>
      <c r="E927" s="152">
        <v>500</v>
      </c>
      <c r="F927" s="216">
        <v>66.900000000000006</v>
      </c>
      <c r="G927" s="154">
        <v>10</v>
      </c>
      <c r="H927" s="113">
        <f>[2]KAPAK!$O$3</f>
        <v>5</v>
      </c>
      <c r="I927" s="155">
        <v>0.08</v>
      </c>
      <c r="J927" s="136">
        <f t="shared" si="15"/>
        <v>61.77546000000001</v>
      </c>
      <c r="K927" s="136">
        <f>(J927+(J927*[2]KAPAK!$Q$3))</f>
        <v>77.219325000000012</v>
      </c>
      <c r="L927" s="521" t="s">
        <v>230</v>
      </c>
      <c r="M927" s="521" t="s">
        <v>538</v>
      </c>
    </row>
    <row r="928" spans="1:13" ht="20.25" thickBot="1" x14ac:dyDescent="0.45">
      <c r="A928" s="14">
        <v>67453506</v>
      </c>
      <c r="B928" s="304">
        <v>8710908881541</v>
      </c>
      <c r="C928" s="233" t="s">
        <v>591</v>
      </c>
      <c r="D928" s="110">
        <v>12</v>
      </c>
      <c r="E928" s="158">
        <v>500</v>
      </c>
      <c r="F928" s="216">
        <v>66.900000000000006</v>
      </c>
      <c r="G928" s="154">
        <v>10</v>
      </c>
      <c r="H928" s="113">
        <f>[2]KAPAK!$O$3</f>
        <v>5</v>
      </c>
      <c r="I928" s="159">
        <v>0.08</v>
      </c>
      <c r="J928" s="115">
        <f t="shared" si="15"/>
        <v>61.77546000000001</v>
      </c>
      <c r="K928" s="115">
        <f>(J928+(J928*[2]KAPAK!$Q$3))</f>
        <v>77.219325000000012</v>
      </c>
      <c r="L928" s="521" t="s">
        <v>230</v>
      </c>
      <c r="M928" s="521" t="s">
        <v>538</v>
      </c>
    </row>
    <row r="929" spans="1:13" ht="20.25" thickBot="1" x14ac:dyDescent="0.45">
      <c r="A929" s="16">
        <v>67453512</v>
      </c>
      <c r="B929" s="308">
        <v>8710908882661</v>
      </c>
      <c r="C929" s="375" t="s">
        <v>592</v>
      </c>
      <c r="D929" s="151">
        <v>12</v>
      </c>
      <c r="E929" s="251">
        <v>500</v>
      </c>
      <c r="F929" s="216">
        <v>66.900000000000006</v>
      </c>
      <c r="G929" s="154">
        <v>10</v>
      </c>
      <c r="H929" s="113">
        <f>[2]KAPAK!$O$3</f>
        <v>5</v>
      </c>
      <c r="I929" s="239">
        <v>0.08</v>
      </c>
      <c r="J929" s="240">
        <f t="shared" si="15"/>
        <v>61.77546000000001</v>
      </c>
      <c r="K929" s="240">
        <f>(J929+(J929*[2]KAPAK!$Q$3))</f>
        <v>77.219325000000012</v>
      </c>
      <c r="L929" s="521" t="s">
        <v>230</v>
      </c>
      <c r="M929" s="521" t="s">
        <v>538</v>
      </c>
    </row>
    <row r="930" spans="1:13" ht="20.25" thickBot="1" x14ac:dyDescent="0.45">
      <c r="A930" s="8">
        <v>67453520</v>
      </c>
      <c r="B930" s="301">
        <v>8710908882463</v>
      </c>
      <c r="C930" s="199" t="s">
        <v>593</v>
      </c>
      <c r="D930" s="116">
        <v>12</v>
      </c>
      <c r="E930" s="200">
        <v>500</v>
      </c>
      <c r="F930" s="216">
        <v>66.900000000000006</v>
      </c>
      <c r="G930" s="154">
        <v>10</v>
      </c>
      <c r="H930" s="113">
        <f>[2]KAPAK!$O$3</f>
        <v>5</v>
      </c>
      <c r="I930" s="156">
        <v>0.08</v>
      </c>
      <c r="J930" s="118">
        <f t="shared" si="15"/>
        <v>61.77546000000001</v>
      </c>
      <c r="K930" s="118">
        <f>(J930+(J930*[2]KAPAK!$Q$3))</f>
        <v>77.219325000000012</v>
      </c>
      <c r="L930" s="521" t="s">
        <v>230</v>
      </c>
      <c r="M930" s="521" t="s">
        <v>538</v>
      </c>
    </row>
    <row r="931" spans="1:13" ht="20.25" thickBot="1" x14ac:dyDescent="0.45">
      <c r="A931" s="8">
        <v>68524311</v>
      </c>
      <c r="B931" s="9">
        <v>8690637985331</v>
      </c>
      <c r="C931" s="180" t="s">
        <v>594</v>
      </c>
      <c r="D931" s="116">
        <v>24</v>
      </c>
      <c r="E931" s="116">
        <v>280</v>
      </c>
      <c r="F931" s="216">
        <v>11.98</v>
      </c>
      <c r="G931" s="154">
        <v>55</v>
      </c>
      <c r="H931" s="113">
        <f>[2]KAPAK!$O$3</f>
        <v>5</v>
      </c>
      <c r="I931" s="156">
        <v>0.08</v>
      </c>
      <c r="J931" s="118">
        <f t="shared" si="15"/>
        <v>5.5311660000000007</v>
      </c>
      <c r="K931" s="118">
        <f>(J931+(J931*[2]KAPAK!$Q$3))</f>
        <v>6.9139575000000004</v>
      </c>
      <c r="L931" s="521" t="s">
        <v>230</v>
      </c>
      <c r="M931" s="521" t="s">
        <v>538</v>
      </c>
    </row>
    <row r="932" spans="1:13" ht="20.25" thickBot="1" x14ac:dyDescent="0.45">
      <c r="A932" s="14">
        <v>68524309</v>
      </c>
      <c r="B932" s="15">
        <v>8690637985324</v>
      </c>
      <c r="C932" s="181" t="s">
        <v>595</v>
      </c>
      <c r="D932" s="110">
        <v>24</v>
      </c>
      <c r="E932" s="110">
        <v>280</v>
      </c>
      <c r="F932" s="216">
        <v>11.98</v>
      </c>
      <c r="G932" s="154">
        <v>55</v>
      </c>
      <c r="H932" s="113">
        <f>[2]KAPAK!$O$3</f>
        <v>5</v>
      </c>
      <c r="I932" s="159">
        <v>0.08</v>
      </c>
      <c r="J932" s="115">
        <f t="shared" si="15"/>
        <v>5.5311660000000007</v>
      </c>
      <c r="K932" s="115">
        <f>(J932+(J932*[2]KAPAK!$Q$3))</f>
        <v>6.9139575000000004</v>
      </c>
      <c r="L932" s="521" t="s">
        <v>230</v>
      </c>
      <c r="M932" s="521" t="s">
        <v>538</v>
      </c>
    </row>
    <row r="933" spans="1:13" ht="20.25" thickBot="1" x14ac:dyDescent="0.45">
      <c r="A933" s="10">
        <v>68524306</v>
      </c>
      <c r="B933" s="11">
        <v>8690637985317</v>
      </c>
      <c r="C933" s="170" t="s">
        <v>596</v>
      </c>
      <c r="D933" s="134">
        <v>24</v>
      </c>
      <c r="E933" s="134">
        <v>280</v>
      </c>
      <c r="F933" s="216">
        <v>11.98</v>
      </c>
      <c r="G933" s="154">
        <v>55</v>
      </c>
      <c r="H933" s="113">
        <f>[2]KAPAK!$O$3</f>
        <v>5</v>
      </c>
      <c r="I933" s="155">
        <v>0.08</v>
      </c>
      <c r="J933" s="136">
        <f t="shared" si="15"/>
        <v>5.5311660000000007</v>
      </c>
      <c r="K933" s="136">
        <f>(J933+(J933*[2]KAPAK!$Q$3))</f>
        <v>6.9139575000000004</v>
      </c>
      <c r="L933" s="521" t="s">
        <v>230</v>
      </c>
      <c r="M933" s="521" t="s">
        <v>538</v>
      </c>
    </row>
    <row r="934" spans="1:13" ht="20.25" thickBot="1" x14ac:dyDescent="0.45">
      <c r="A934" s="10">
        <v>68543106</v>
      </c>
      <c r="B934" s="11">
        <v>8690637988851</v>
      </c>
      <c r="C934" s="170" t="s">
        <v>597</v>
      </c>
      <c r="D934" s="134">
        <v>12</v>
      </c>
      <c r="E934" s="134">
        <v>280</v>
      </c>
      <c r="F934" s="216">
        <v>8.84</v>
      </c>
      <c r="G934" s="154">
        <v>55</v>
      </c>
      <c r="H934" s="113">
        <f>[2]KAPAK!$O$3</f>
        <v>5</v>
      </c>
      <c r="I934" s="156">
        <v>0.08</v>
      </c>
      <c r="J934" s="118">
        <f t="shared" si="15"/>
        <v>4.0814279999999998</v>
      </c>
      <c r="K934" s="118">
        <f>(J934+(J934*[2]KAPAK!$Q$3))</f>
        <v>5.1017849999999996</v>
      </c>
      <c r="L934" s="521" t="s">
        <v>230</v>
      </c>
      <c r="M934" s="521" t="s">
        <v>538</v>
      </c>
    </row>
    <row r="935" spans="1:13" ht="20.25" thickBot="1" x14ac:dyDescent="0.45">
      <c r="A935" s="8">
        <v>68543102</v>
      </c>
      <c r="B935" s="9">
        <v>8690637988875</v>
      </c>
      <c r="C935" s="180" t="s">
        <v>598</v>
      </c>
      <c r="D935" s="116">
        <v>12</v>
      </c>
      <c r="E935" s="116">
        <v>280</v>
      </c>
      <c r="F935" s="216">
        <v>8.84</v>
      </c>
      <c r="G935" s="154">
        <v>55</v>
      </c>
      <c r="H935" s="113">
        <f>[2]KAPAK!$O$3</f>
        <v>5</v>
      </c>
      <c r="I935" s="156">
        <v>0.08</v>
      </c>
      <c r="J935" s="118">
        <f t="shared" si="15"/>
        <v>4.0814279999999998</v>
      </c>
      <c r="K935" s="118">
        <f>(J935+(J935*[2]KAPAK!$Q$3))</f>
        <v>5.1017849999999996</v>
      </c>
      <c r="L935" s="521" t="s">
        <v>230</v>
      </c>
      <c r="M935" s="521" t="s">
        <v>538</v>
      </c>
    </row>
    <row r="936" spans="1:13" ht="20.25" thickBot="1" x14ac:dyDescent="0.45">
      <c r="A936" s="8">
        <v>68543100</v>
      </c>
      <c r="B936" s="9">
        <v>8690637988868</v>
      </c>
      <c r="C936" s="312" t="s">
        <v>599</v>
      </c>
      <c r="D936" s="116">
        <v>12</v>
      </c>
      <c r="E936" s="200">
        <v>280</v>
      </c>
      <c r="F936" s="216">
        <v>8.84</v>
      </c>
      <c r="G936" s="154">
        <v>55</v>
      </c>
      <c r="H936" s="113">
        <f>[2]KAPAK!$O$3</f>
        <v>5</v>
      </c>
      <c r="I936" s="156">
        <v>0.08</v>
      </c>
      <c r="J936" s="118">
        <f t="shared" si="15"/>
        <v>4.0814279999999998</v>
      </c>
      <c r="K936" s="118">
        <f>(J936+(J936*[2]KAPAK!$Q$3))</f>
        <v>5.1017849999999996</v>
      </c>
      <c r="L936" s="521" t="s">
        <v>230</v>
      </c>
      <c r="M936" s="521" t="s">
        <v>538</v>
      </c>
    </row>
    <row r="937" spans="1:13" ht="20.25" thickBot="1" x14ac:dyDescent="0.45">
      <c r="A937" s="8">
        <v>68624172</v>
      </c>
      <c r="B937" s="9" t="s">
        <v>600</v>
      </c>
      <c r="C937" s="312" t="s">
        <v>601</v>
      </c>
      <c r="D937" s="116">
        <v>24</v>
      </c>
      <c r="E937" s="200">
        <v>100</v>
      </c>
      <c r="F937" s="216">
        <v>6.78</v>
      </c>
      <c r="G937" s="154">
        <v>35</v>
      </c>
      <c r="H937" s="113">
        <f>[2]KAPAK!$O$3</f>
        <v>5</v>
      </c>
      <c r="I937" s="156">
        <v>0.18</v>
      </c>
      <c r="J937" s="118">
        <f t="shared" si="15"/>
        <v>4.9402470000000003</v>
      </c>
      <c r="K937" s="118">
        <f>(J937+(J937*[2]KAPAK!$Q$3))</f>
        <v>6.1753087500000001</v>
      </c>
      <c r="L937" s="521" t="s">
        <v>230</v>
      </c>
      <c r="M937" s="521" t="s">
        <v>538</v>
      </c>
    </row>
    <row r="938" spans="1:13" ht="20.25" thickBot="1" x14ac:dyDescent="0.45">
      <c r="A938" s="8">
        <v>68642544</v>
      </c>
      <c r="B938" s="9">
        <v>8690637505751</v>
      </c>
      <c r="C938" s="312" t="s">
        <v>602</v>
      </c>
      <c r="D938" s="116">
        <v>24</v>
      </c>
      <c r="E938" s="200">
        <v>100</v>
      </c>
      <c r="F938" s="216">
        <v>6.78</v>
      </c>
      <c r="G938" s="154">
        <v>35</v>
      </c>
      <c r="H938" s="113">
        <f>[2]KAPAK!$O$3</f>
        <v>5</v>
      </c>
      <c r="I938" s="156">
        <v>0.18</v>
      </c>
      <c r="J938" s="118">
        <f t="shared" si="15"/>
        <v>4.9402470000000003</v>
      </c>
      <c r="K938" s="118">
        <f>(J938+(J938*[2]KAPAK!$Q$3))</f>
        <v>6.1753087500000001</v>
      </c>
      <c r="L938" s="521" t="s">
        <v>230</v>
      </c>
      <c r="M938" s="521" t="s">
        <v>538</v>
      </c>
    </row>
    <row r="939" spans="1:13" ht="20.25" thickBot="1" x14ac:dyDescent="0.45">
      <c r="A939" s="14">
        <v>68642546</v>
      </c>
      <c r="B939" s="15">
        <v>8690637505768</v>
      </c>
      <c r="C939" s="373" t="s">
        <v>603</v>
      </c>
      <c r="D939" s="110">
        <v>24</v>
      </c>
      <c r="E939" s="158">
        <v>100</v>
      </c>
      <c r="F939" s="216">
        <v>6.78</v>
      </c>
      <c r="G939" s="154">
        <v>35</v>
      </c>
      <c r="H939" s="113">
        <f>[2]KAPAK!$O$3</f>
        <v>5</v>
      </c>
      <c r="I939" s="159">
        <v>0.18</v>
      </c>
      <c r="J939" s="115">
        <f t="shared" si="15"/>
        <v>4.9402470000000003</v>
      </c>
      <c r="K939" s="115">
        <f>(J939+(J939*[2]KAPAK!$Q$3))</f>
        <v>6.1753087500000001</v>
      </c>
      <c r="L939" s="521" t="s">
        <v>230</v>
      </c>
      <c r="M939" s="521" t="s">
        <v>538</v>
      </c>
    </row>
    <row r="940" spans="1:13" ht="20.25" thickBot="1" x14ac:dyDescent="0.45">
      <c r="A940" s="10">
        <v>68395884</v>
      </c>
      <c r="B940" s="37">
        <v>8690637972751</v>
      </c>
      <c r="C940" s="184" t="s">
        <v>604</v>
      </c>
      <c r="D940" s="134">
        <v>12</v>
      </c>
      <c r="E940" s="152">
        <v>250</v>
      </c>
      <c r="F940" s="153">
        <v>10.85</v>
      </c>
      <c r="G940" s="154">
        <v>45</v>
      </c>
      <c r="H940" s="113">
        <f>[2]KAPAK!$O$3</f>
        <v>5</v>
      </c>
      <c r="I940" s="155">
        <v>0.18</v>
      </c>
      <c r="J940" s="136">
        <f t="shared" si="15"/>
        <v>6.689567499999999</v>
      </c>
      <c r="K940" s="136">
        <f>(J940+(J940*[2]KAPAK!$Q$3))</f>
        <v>8.3619593749999979</v>
      </c>
      <c r="L940" s="521" t="s">
        <v>230</v>
      </c>
      <c r="M940" s="521" t="s">
        <v>538</v>
      </c>
    </row>
    <row r="941" spans="1:13" ht="20.25" thickBot="1" x14ac:dyDescent="0.45">
      <c r="A941" s="10">
        <v>68395882</v>
      </c>
      <c r="B941" s="37">
        <v>8690637972768</v>
      </c>
      <c r="C941" s="184" t="s">
        <v>605</v>
      </c>
      <c r="D941" s="134">
        <v>12</v>
      </c>
      <c r="E941" s="152">
        <v>250</v>
      </c>
      <c r="F941" s="153">
        <v>10.85</v>
      </c>
      <c r="G941" s="154">
        <v>45</v>
      </c>
      <c r="H941" s="113">
        <f>[2]KAPAK!$O$3</f>
        <v>5</v>
      </c>
      <c r="I941" s="156">
        <v>0.18</v>
      </c>
      <c r="J941" s="118">
        <f t="shared" si="15"/>
        <v>6.689567499999999</v>
      </c>
      <c r="K941" s="118">
        <f>(J941+(J941*[2]KAPAK!$Q$3))</f>
        <v>8.3619593749999979</v>
      </c>
      <c r="L941" s="521" t="s">
        <v>230</v>
      </c>
      <c r="M941" s="521" t="s">
        <v>538</v>
      </c>
    </row>
    <row r="942" spans="1:13" ht="20.25" thickBot="1" x14ac:dyDescent="0.45">
      <c r="A942" s="8">
        <v>67270299</v>
      </c>
      <c r="B942" s="301">
        <v>6225155041616</v>
      </c>
      <c r="C942" s="199" t="s">
        <v>606</v>
      </c>
      <c r="D942" s="116">
        <v>48</v>
      </c>
      <c r="E942" s="200">
        <v>85</v>
      </c>
      <c r="F942" s="216">
        <v>3</v>
      </c>
      <c r="G942" s="154">
        <v>5</v>
      </c>
      <c r="H942" s="113">
        <f>[2]KAPAK!$O$3</f>
        <v>5</v>
      </c>
      <c r="I942" s="156">
        <v>0.08</v>
      </c>
      <c r="J942" s="118">
        <f t="shared" si="15"/>
        <v>2.9241000000000001</v>
      </c>
      <c r="K942" s="118">
        <f>(J942+(J942*[2]KAPAK!$Q$3))</f>
        <v>3.655125</v>
      </c>
      <c r="L942" s="521" t="s">
        <v>230</v>
      </c>
      <c r="M942" s="521" t="s">
        <v>538</v>
      </c>
    </row>
    <row r="943" spans="1:13" ht="20.25" thickBot="1" x14ac:dyDescent="0.45">
      <c r="A943" s="36">
        <v>67270306</v>
      </c>
      <c r="B943" s="368">
        <v>6221155041722</v>
      </c>
      <c r="C943" s="191" t="s">
        <v>607</v>
      </c>
      <c r="D943" s="144">
        <v>48</v>
      </c>
      <c r="E943" s="176">
        <v>85</v>
      </c>
      <c r="F943" s="216">
        <v>3</v>
      </c>
      <c r="G943" s="154">
        <v>5</v>
      </c>
      <c r="H943" s="113">
        <f>[2]KAPAK!$O$3</f>
        <v>5</v>
      </c>
      <c r="I943" s="156">
        <v>0.08</v>
      </c>
      <c r="J943" s="118">
        <f t="shared" si="15"/>
        <v>2.9241000000000001</v>
      </c>
      <c r="K943" s="118">
        <f>(J943+(J943*[2]KAPAK!$Q$3))</f>
        <v>3.655125</v>
      </c>
      <c r="L943" s="521" t="s">
        <v>230</v>
      </c>
      <c r="M943" s="521" t="s">
        <v>538</v>
      </c>
    </row>
    <row r="944" spans="1:13" ht="20.25" thickBot="1" x14ac:dyDescent="0.45">
      <c r="A944" s="36">
        <v>67270297</v>
      </c>
      <c r="B944" s="368">
        <v>6221155041623</v>
      </c>
      <c r="C944" s="191" t="s">
        <v>608</v>
      </c>
      <c r="D944" s="144">
        <v>48</v>
      </c>
      <c r="E944" s="176">
        <v>85</v>
      </c>
      <c r="F944" s="216">
        <v>3</v>
      </c>
      <c r="G944" s="154">
        <v>5</v>
      </c>
      <c r="H944" s="113">
        <f>[2]KAPAK!$O$3</f>
        <v>5</v>
      </c>
      <c r="I944" s="156">
        <v>0.08</v>
      </c>
      <c r="J944" s="118">
        <f t="shared" si="15"/>
        <v>2.9241000000000001</v>
      </c>
      <c r="K944" s="118">
        <f>(J944+(J944*[2]KAPAK!$Q$3))</f>
        <v>3.655125</v>
      </c>
      <c r="L944" s="521" t="s">
        <v>230</v>
      </c>
      <c r="M944" s="521" t="s">
        <v>538</v>
      </c>
    </row>
    <row r="945" spans="1:13" ht="20.25" thickBot="1" x14ac:dyDescent="0.45">
      <c r="A945" s="12">
        <v>67270301</v>
      </c>
      <c r="B945" s="309">
        <v>6221155041593</v>
      </c>
      <c r="C945" s="182" t="s">
        <v>609</v>
      </c>
      <c r="D945" s="65">
        <v>48</v>
      </c>
      <c r="E945" s="203">
        <v>85</v>
      </c>
      <c r="F945" s="216">
        <v>3</v>
      </c>
      <c r="G945" s="154">
        <v>5</v>
      </c>
      <c r="H945" s="113">
        <f>[2]KAPAK!$O$3</f>
        <v>5</v>
      </c>
      <c r="I945" s="160">
        <v>0.08</v>
      </c>
      <c r="J945" s="149">
        <f t="shared" si="15"/>
        <v>2.9241000000000001</v>
      </c>
      <c r="K945" s="149">
        <f>(J945+(J945*[2]KAPAK!$Q$3))</f>
        <v>3.655125</v>
      </c>
      <c r="L945" s="521" t="s">
        <v>230</v>
      </c>
      <c r="M945" s="521" t="s">
        <v>538</v>
      </c>
    </row>
    <row r="946" spans="1:13" ht="20.25" thickBot="1" x14ac:dyDescent="0.45">
      <c r="A946" s="252">
        <v>67270287</v>
      </c>
      <c r="B946" s="37">
        <v>6221155041630</v>
      </c>
      <c r="C946" s="184" t="s">
        <v>610</v>
      </c>
      <c r="D946" s="217">
        <v>48</v>
      </c>
      <c r="E946" s="217">
        <v>85</v>
      </c>
      <c r="F946" s="153">
        <v>3</v>
      </c>
      <c r="G946" s="154">
        <v>5</v>
      </c>
      <c r="H946" s="113">
        <f>[2]KAPAK!$O$3</f>
        <v>5</v>
      </c>
      <c r="I946" s="165">
        <v>0.08</v>
      </c>
      <c r="J946" s="146">
        <f t="shared" si="15"/>
        <v>2.9241000000000001</v>
      </c>
      <c r="K946" s="146">
        <f>(J946+(J946*[2]KAPAK!$Q$3))</f>
        <v>3.655125</v>
      </c>
      <c r="L946" s="521" t="s">
        <v>230</v>
      </c>
      <c r="M946" s="521" t="s">
        <v>538</v>
      </c>
    </row>
    <row r="947" spans="1:13" ht="20.25" thickBot="1" x14ac:dyDescent="0.45">
      <c r="A947" s="476">
        <v>21122128</v>
      </c>
      <c r="B947" s="492">
        <v>8690637690655</v>
      </c>
      <c r="C947" s="212" t="s">
        <v>321</v>
      </c>
      <c r="D947" s="405">
        <v>144</v>
      </c>
      <c r="E947" s="405">
        <v>100</v>
      </c>
      <c r="F947" s="153">
        <v>54.8</v>
      </c>
      <c r="G947" s="154">
        <v>32.5</v>
      </c>
      <c r="H947" s="113">
        <f>[2]KAPAK!$O$3</f>
        <v>5</v>
      </c>
      <c r="I947" s="426">
        <v>0.18</v>
      </c>
      <c r="J947" s="439">
        <f t="shared" si="15"/>
        <v>41.465789999999991</v>
      </c>
      <c r="K947" s="439">
        <f>(J947+(J947*[2]KAPAK!$Q$3))</f>
        <v>51.832237499999991</v>
      </c>
      <c r="L947" s="521" t="s">
        <v>230</v>
      </c>
      <c r="M947" s="521" t="s">
        <v>538</v>
      </c>
    </row>
    <row r="948" spans="1:13" ht="20.25" thickBot="1" x14ac:dyDescent="0.45">
      <c r="A948" s="477">
        <v>21122153</v>
      </c>
      <c r="B948" s="492">
        <v>8690637690624</v>
      </c>
      <c r="C948" s="316" t="s">
        <v>611</v>
      </c>
      <c r="D948" s="408">
        <v>144</v>
      </c>
      <c r="E948" s="408">
        <v>100</v>
      </c>
      <c r="F948" s="153">
        <v>54.8</v>
      </c>
      <c r="G948" s="154">
        <v>32.5</v>
      </c>
      <c r="H948" s="113">
        <f>[2]KAPAK!$O$3</f>
        <v>5</v>
      </c>
      <c r="I948" s="426">
        <v>0.18</v>
      </c>
      <c r="J948" s="439">
        <f t="shared" si="15"/>
        <v>41.465789999999991</v>
      </c>
      <c r="K948" s="439">
        <f>(J948+(J948*[2]KAPAK!$Q$3))</f>
        <v>51.832237499999991</v>
      </c>
      <c r="L948" s="521" t="s">
        <v>230</v>
      </c>
      <c r="M948" s="521" t="s">
        <v>538</v>
      </c>
    </row>
    <row r="949" spans="1:13" ht="20.25" thickBot="1" x14ac:dyDescent="0.45">
      <c r="A949" s="253">
        <v>67689276</v>
      </c>
      <c r="B949" s="37">
        <v>8690637892356</v>
      </c>
      <c r="C949" s="199" t="s">
        <v>322</v>
      </c>
      <c r="D949" s="221">
        <v>24</v>
      </c>
      <c r="E949" s="221">
        <v>150</v>
      </c>
      <c r="F949" s="153">
        <v>54.5</v>
      </c>
      <c r="G949" s="154">
        <v>10.6</v>
      </c>
      <c r="H949" s="113">
        <f>[2]KAPAK!$O$3</f>
        <v>5</v>
      </c>
      <c r="I949" s="165">
        <v>0.18</v>
      </c>
      <c r="J949" s="146">
        <f t="shared" si="15"/>
        <v>54.618482999999998</v>
      </c>
      <c r="K949" s="146">
        <f>(J949+(J949*[2]KAPAK!$Q$3))</f>
        <v>68.27310374999999</v>
      </c>
      <c r="L949" s="521" t="s">
        <v>230</v>
      </c>
      <c r="M949" s="521" t="s">
        <v>538</v>
      </c>
    </row>
    <row r="950" spans="1:13" ht="20.25" thickBot="1" x14ac:dyDescent="0.45">
      <c r="A950" s="253">
        <v>67615779</v>
      </c>
      <c r="B950" s="492">
        <v>8690637880827</v>
      </c>
      <c r="C950" s="391" t="s">
        <v>323</v>
      </c>
      <c r="D950" s="221">
        <v>24</v>
      </c>
      <c r="E950" s="221">
        <v>150</v>
      </c>
      <c r="F950" s="153">
        <v>54.5</v>
      </c>
      <c r="G950" s="154">
        <v>10.6</v>
      </c>
      <c r="H950" s="113">
        <f>[2]KAPAK!$O$3</f>
        <v>5</v>
      </c>
      <c r="I950" s="165">
        <v>0.18</v>
      </c>
      <c r="J950" s="146">
        <f t="shared" si="15"/>
        <v>54.618482999999998</v>
      </c>
      <c r="K950" s="146">
        <f>(J950+(J950*[2]KAPAK!$Q$3))</f>
        <v>68.27310374999999</v>
      </c>
      <c r="L950" s="521" t="s">
        <v>230</v>
      </c>
      <c r="M950" s="521" t="s">
        <v>538</v>
      </c>
    </row>
    <row r="951" spans="1:13" ht="20.25" thickBot="1" x14ac:dyDescent="0.45">
      <c r="A951" s="253">
        <v>67615675</v>
      </c>
      <c r="B951" s="492">
        <v>8690637880643</v>
      </c>
      <c r="C951" s="401" t="s">
        <v>324</v>
      </c>
      <c r="D951" s="221">
        <v>24</v>
      </c>
      <c r="E951" s="221">
        <v>150</v>
      </c>
      <c r="F951" s="153">
        <v>54.5</v>
      </c>
      <c r="G951" s="154">
        <v>10.6</v>
      </c>
      <c r="H951" s="113">
        <f>[2]KAPAK!$O$3</f>
        <v>5</v>
      </c>
      <c r="I951" s="165">
        <v>0.18</v>
      </c>
      <c r="J951" s="146">
        <f t="shared" si="15"/>
        <v>54.618482999999998</v>
      </c>
      <c r="K951" s="146">
        <f>(J951+(J951*[2]KAPAK!$Q$3))</f>
        <v>68.27310374999999</v>
      </c>
      <c r="L951" s="521" t="s">
        <v>230</v>
      </c>
      <c r="M951" s="521" t="s">
        <v>538</v>
      </c>
    </row>
    <row r="952" spans="1:13" ht="20.25" thickBot="1" x14ac:dyDescent="0.45">
      <c r="A952" s="253">
        <v>67615671</v>
      </c>
      <c r="B952" s="492">
        <v>8690637880568</v>
      </c>
      <c r="C952" s="381" t="s">
        <v>325</v>
      </c>
      <c r="D952" s="221">
        <v>24</v>
      </c>
      <c r="E952" s="221">
        <v>150</v>
      </c>
      <c r="F952" s="153">
        <v>54.5</v>
      </c>
      <c r="G952" s="154">
        <v>10.6</v>
      </c>
      <c r="H952" s="113">
        <f>[2]KAPAK!$O$3</f>
        <v>5</v>
      </c>
      <c r="I952" s="165">
        <v>0.18</v>
      </c>
      <c r="J952" s="146">
        <f t="shared" si="15"/>
        <v>54.618482999999998</v>
      </c>
      <c r="K952" s="146">
        <f>(J952+(J952*[2]KAPAK!$Q$3))</f>
        <v>68.27310374999999</v>
      </c>
      <c r="L952" s="521" t="s">
        <v>230</v>
      </c>
      <c r="M952" s="521" t="s">
        <v>538</v>
      </c>
    </row>
    <row r="953" spans="1:13" ht="20.25" thickBot="1" x14ac:dyDescent="0.45">
      <c r="A953" s="253">
        <v>67615669</v>
      </c>
      <c r="B953" s="493">
        <v>8690637880582</v>
      </c>
      <c r="C953" s="395" t="s">
        <v>326</v>
      </c>
      <c r="D953" s="221">
        <v>24</v>
      </c>
      <c r="E953" s="221">
        <v>150</v>
      </c>
      <c r="F953" s="153">
        <v>54.5</v>
      </c>
      <c r="G953" s="154">
        <v>10.6</v>
      </c>
      <c r="H953" s="113">
        <f>[2]KAPAK!$O$3</f>
        <v>5</v>
      </c>
      <c r="I953" s="165">
        <v>0.18</v>
      </c>
      <c r="J953" s="146">
        <f t="shared" si="15"/>
        <v>54.618482999999998</v>
      </c>
      <c r="K953" s="146">
        <f>(J953+(J953*[2]KAPAK!$Q$3))</f>
        <v>68.27310374999999</v>
      </c>
      <c r="L953" s="521" t="s">
        <v>230</v>
      </c>
      <c r="M953" s="521" t="s">
        <v>538</v>
      </c>
    </row>
    <row r="954" spans="1:13" ht="20.25" thickBot="1" x14ac:dyDescent="0.45">
      <c r="A954" s="253">
        <v>67615665</v>
      </c>
      <c r="B954" s="493">
        <v>8690637880629</v>
      </c>
      <c r="C954" s="316" t="s">
        <v>327</v>
      </c>
      <c r="D954" s="221">
        <v>24</v>
      </c>
      <c r="E954" s="221">
        <v>150</v>
      </c>
      <c r="F954" s="216">
        <v>54.5</v>
      </c>
      <c r="G954" s="154">
        <v>10.6</v>
      </c>
      <c r="H954" s="113">
        <f>[2]KAPAK!$O$3</f>
        <v>5</v>
      </c>
      <c r="I954" s="165">
        <v>0.18</v>
      </c>
      <c r="J954" s="146">
        <f t="shared" si="15"/>
        <v>54.618482999999998</v>
      </c>
      <c r="K954" s="146">
        <f>(J954+(J954*[2]KAPAK!$Q$3))</f>
        <v>68.27310374999999</v>
      </c>
      <c r="L954" s="521" t="s">
        <v>230</v>
      </c>
      <c r="M954" s="521" t="s">
        <v>538</v>
      </c>
    </row>
    <row r="955" spans="1:13" ht="20.25" thickBot="1" x14ac:dyDescent="0.45">
      <c r="A955" s="253">
        <v>67615667</v>
      </c>
      <c r="B955" s="493">
        <v>8690637880605</v>
      </c>
      <c r="C955" s="316" t="s">
        <v>328</v>
      </c>
      <c r="D955" s="221">
        <v>24</v>
      </c>
      <c r="E955" s="221">
        <v>150</v>
      </c>
      <c r="F955" s="216">
        <v>54.5</v>
      </c>
      <c r="G955" s="154">
        <v>10.6</v>
      </c>
      <c r="H955" s="113">
        <f>[2]KAPAK!$O$3</f>
        <v>5</v>
      </c>
      <c r="I955" s="165">
        <v>0.18</v>
      </c>
      <c r="J955" s="146">
        <f t="shared" si="15"/>
        <v>54.618482999999998</v>
      </c>
      <c r="K955" s="146">
        <f>(J955+(J955*[2]KAPAK!$Q$3))</f>
        <v>68.27310374999999</v>
      </c>
      <c r="L955" s="521" t="s">
        <v>230</v>
      </c>
      <c r="M955" s="521" t="s">
        <v>538</v>
      </c>
    </row>
    <row r="956" spans="1:13" ht="20.25" thickBot="1" x14ac:dyDescent="0.45">
      <c r="A956" s="253">
        <v>68170051</v>
      </c>
      <c r="B956" s="492">
        <v>8690637946943</v>
      </c>
      <c r="C956" s="316" t="s">
        <v>329</v>
      </c>
      <c r="D956" s="221">
        <v>24</v>
      </c>
      <c r="E956" s="221">
        <v>150</v>
      </c>
      <c r="F956" s="153">
        <v>54.5</v>
      </c>
      <c r="G956" s="154">
        <v>10.6</v>
      </c>
      <c r="H956" s="113">
        <f>[2]KAPAK!$O$3</f>
        <v>5</v>
      </c>
      <c r="I956" s="165">
        <v>0.18</v>
      </c>
      <c r="J956" s="146">
        <f t="shared" si="15"/>
        <v>54.618482999999998</v>
      </c>
      <c r="K956" s="146">
        <f>(J956+(J956*[2]KAPAK!$Q$3))</f>
        <v>68.27310374999999</v>
      </c>
      <c r="L956" s="521" t="s">
        <v>230</v>
      </c>
      <c r="M956" s="521" t="s">
        <v>538</v>
      </c>
    </row>
    <row r="957" spans="1:13" ht="20.25" thickBot="1" x14ac:dyDescent="0.45">
      <c r="A957" s="475">
        <v>68134880</v>
      </c>
      <c r="B957" s="492">
        <v>8690637942365</v>
      </c>
      <c r="C957" s="383" t="s">
        <v>330</v>
      </c>
      <c r="D957" s="245">
        <v>24</v>
      </c>
      <c r="E957" s="245">
        <v>150</v>
      </c>
      <c r="F957" s="153">
        <v>54.5</v>
      </c>
      <c r="G957" s="154">
        <v>10.6</v>
      </c>
      <c r="H957" s="113">
        <f>[2]KAPAK!$O$3</f>
        <v>5</v>
      </c>
      <c r="I957" s="159">
        <v>0.18</v>
      </c>
      <c r="J957" s="115">
        <f t="shared" si="15"/>
        <v>54.618482999999998</v>
      </c>
      <c r="K957" s="115">
        <f>(J957+(J957*[2]KAPAK!$Q$3))</f>
        <v>68.27310374999999</v>
      </c>
      <c r="L957" s="521" t="s">
        <v>230</v>
      </c>
      <c r="M957" s="521" t="s">
        <v>538</v>
      </c>
    </row>
    <row r="958" spans="1:13" ht="20.25" thickBot="1" x14ac:dyDescent="0.45">
      <c r="A958" s="252">
        <v>68537548</v>
      </c>
      <c r="B958" s="492">
        <v>8690637988028</v>
      </c>
      <c r="C958" s="394" t="s">
        <v>331</v>
      </c>
      <c r="D958" s="217">
        <v>24</v>
      </c>
      <c r="E958" s="217">
        <v>150</v>
      </c>
      <c r="F958" s="153">
        <v>54.5</v>
      </c>
      <c r="G958" s="154">
        <v>10.6</v>
      </c>
      <c r="H958" s="113">
        <f>[2]KAPAK!$O$3</f>
        <v>5</v>
      </c>
      <c r="I958" s="157">
        <v>0.18</v>
      </c>
      <c r="J958" s="124">
        <f t="shared" si="15"/>
        <v>54.618482999999998</v>
      </c>
      <c r="K958" s="124">
        <f>(J958+(J958*[2]KAPAK!$Q$3))</f>
        <v>68.27310374999999</v>
      </c>
      <c r="L958" s="521" t="s">
        <v>230</v>
      </c>
      <c r="M958" s="521" t="s">
        <v>538</v>
      </c>
    </row>
    <row r="959" spans="1:13" ht="20.25" thickBot="1" x14ac:dyDescent="0.45">
      <c r="A959" s="253">
        <v>68840429</v>
      </c>
      <c r="B959" s="492">
        <v>8683130019429</v>
      </c>
      <c r="C959" s="395" t="s">
        <v>327</v>
      </c>
      <c r="D959" s="221">
        <v>24</v>
      </c>
      <c r="E959" s="221">
        <v>150</v>
      </c>
      <c r="F959" s="153">
        <v>54.5</v>
      </c>
      <c r="G959" s="154">
        <v>10.6</v>
      </c>
      <c r="H959" s="113">
        <f>[2]KAPAK!$O$3</f>
        <v>5</v>
      </c>
      <c r="I959" s="165">
        <v>0.18</v>
      </c>
      <c r="J959" s="146">
        <f t="shared" si="15"/>
        <v>54.618482999999998</v>
      </c>
      <c r="K959" s="146">
        <f>(J959+(J959*[2]KAPAK!$Q$3))</f>
        <v>68.27310374999999</v>
      </c>
      <c r="L959" s="521" t="s">
        <v>230</v>
      </c>
      <c r="M959" s="521" t="s">
        <v>538</v>
      </c>
    </row>
    <row r="960" spans="1:13" ht="20.25" thickBot="1" x14ac:dyDescent="0.45">
      <c r="A960" s="475">
        <v>67615673</v>
      </c>
      <c r="B960" s="492">
        <v>8690637880544</v>
      </c>
      <c r="C960" s="389" t="s">
        <v>332</v>
      </c>
      <c r="D960" s="245">
        <v>24</v>
      </c>
      <c r="E960" s="245">
        <v>150</v>
      </c>
      <c r="F960" s="153">
        <v>54.5</v>
      </c>
      <c r="G960" s="154">
        <v>10.6</v>
      </c>
      <c r="H960" s="113">
        <f>[2]KAPAK!$O$3</f>
        <v>5</v>
      </c>
      <c r="I960" s="159">
        <v>0.18</v>
      </c>
      <c r="J960" s="115">
        <f t="shared" si="15"/>
        <v>54.618482999999998</v>
      </c>
      <c r="K960" s="115">
        <f>(J960+(J960*[2]KAPAK!$Q$3))</f>
        <v>68.27310374999999</v>
      </c>
      <c r="L960" s="521" t="s">
        <v>230</v>
      </c>
      <c r="M960" s="521" t="s">
        <v>538</v>
      </c>
    </row>
    <row r="961" spans="1:13" ht="19.5" x14ac:dyDescent="0.4">
      <c r="A961" s="8">
        <v>68841502</v>
      </c>
      <c r="B961" s="488">
        <v>8683130020357</v>
      </c>
      <c r="C961" s="147" t="s">
        <v>325</v>
      </c>
      <c r="D961" s="152">
        <v>24</v>
      </c>
      <c r="E961" s="134">
        <v>150</v>
      </c>
      <c r="F961" s="202">
        <v>54.5</v>
      </c>
      <c r="G961" s="154">
        <v>10.6</v>
      </c>
      <c r="H961" s="337">
        <f>[2]KAPAK!$O$3</f>
        <v>5</v>
      </c>
      <c r="I961" s="157">
        <v>0.18</v>
      </c>
      <c r="J961" s="136">
        <f t="shared" si="15"/>
        <v>54.618482999999998</v>
      </c>
      <c r="K961" s="136">
        <f>(J961+(J961*[2]KAPAK!$Q$3))</f>
        <v>68.27310374999999</v>
      </c>
      <c r="L961" s="521" t="s">
        <v>230</v>
      </c>
      <c r="M961" s="521" t="s">
        <v>538</v>
      </c>
    </row>
    <row r="962" spans="1:13" ht="19.5" x14ac:dyDescent="0.4">
      <c r="A962" s="8">
        <v>68840443</v>
      </c>
      <c r="B962" s="488">
        <v>8683130019405</v>
      </c>
      <c r="C962" s="231" t="s">
        <v>333</v>
      </c>
      <c r="D962" s="200">
        <v>24</v>
      </c>
      <c r="E962" s="116">
        <v>150</v>
      </c>
      <c r="F962" s="202">
        <v>54.5</v>
      </c>
      <c r="G962" s="154">
        <v>10.6</v>
      </c>
      <c r="H962" s="337">
        <f>[2]KAPAK!$O$3</f>
        <v>5</v>
      </c>
      <c r="I962" s="156">
        <v>0.18</v>
      </c>
      <c r="J962" s="118">
        <f t="shared" si="15"/>
        <v>54.618482999999998</v>
      </c>
      <c r="K962" s="118">
        <f>(J962+(J962*[2]KAPAK!$Q$3))</f>
        <v>68.27310374999999</v>
      </c>
      <c r="L962" s="521" t="s">
        <v>230</v>
      </c>
      <c r="M962" s="521" t="s">
        <v>538</v>
      </c>
    </row>
    <row r="963" spans="1:13" ht="19.5" x14ac:dyDescent="0.4">
      <c r="A963" s="8">
        <v>68840439</v>
      </c>
      <c r="B963" s="488">
        <v>8683130019436</v>
      </c>
      <c r="C963" s="231" t="s">
        <v>329</v>
      </c>
      <c r="D963" s="200">
        <v>24</v>
      </c>
      <c r="E963" s="116">
        <v>150</v>
      </c>
      <c r="F963" s="202">
        <v>54.5</v>
      </c>
      <c r="G963" s="154">
        <v>10.6</v>
      </c>
      <c r="H963" s="337">
        <f>[2]KAPAK!$O$3</f>
        <v>5</v>
      </c>
      <c r="I963" s="156">
        <v>0.18</v>
      </c>
      <c r="J963" s="118">
        <f t="shared" si="15"/>
        <v>54.618482999999998</v>
      </c>
      <c r="K963" s="118">
        <f>(J963+(J963*[2]KAPAK!$Q$3))</f>
        <v>68.27310374999999</v>
      </c>
      <c r="L963" s="521" t="s">
        <v>230</v>
      </c>
      <c r="M963" s="521" t="s">
        <v>538</v>
      </c>
    </row>
    <row r="964" spans="1:13" ht="19.5" x14ac:dyDescent="0.4">
      <c r="A964" s="8">
        <v>68840447</v>
      </c>
      <c r="B964" s="488">
        <v>8683130019382</v>
      </c>
      <c r="C964" s="231" t="s">
        <v>330</v>
      </c>
      <c r="D964" s="200">
        <v>24</v>
      </c>
      <c r="E964" s="116">
        <v>150</v>
      </c>
      <c r="F964" s="202">
        <v>54.5</v>
      </c>
      <c r="G964" s="154">
        <v>10.6</v>
      </c>
      <c r="H964" s="337">
        <f>[2]KAPAK!$O$3</f>
        <v>5</v>
      </c>
      <c r="I964" s="156">
        <v>0.18</v>
      </c>
      <c r="J964" s="118">
        <f t="shared" si="15"/>
        <v>54.618482999999998</v>
      </c>
      <c r="K964" s="118">
        <f>(J964+(J964*[2]KAPAK!$Q$3))</f>
        <v>68.27310374999999</v>
      </c>
      <c r="L964" s="521" t="s">
        <v>230</v>
      </c>
      <c r="M964" s="521" t="s">
        <v>538</v>
      </c>
    </row>
    <row r="965" spans="1:13" ht="19.5" x14ac:dyDescent="0.4">
      <c r="A965" s="10">
        <v>68840441</v>
      </c>
      <c r="B965" s="492">
        <v>8683130019412</v>
      </c>
      <c r="C965" s="231" t="s">
        <v>323</v>
      </c>
      <c r="D965" s="200">
        <v>24</v>
      </c>
      <c r="E965" s="116">
        <v>150</v>
      </c>
      <c r="F965" s="202">
        <v>54.5</v>
      </c>
      <c r="G965" s="154">
        <v>10.6</v>
      </c>
      <c r="H965" s="337">
        <f>[2]KAPAK!$O$3</f>
        <v>5</v>
      </c>
      <c r="I965" s="156">
        <v>0.18</v>
      </c>
      <c r="J965" s="118">
        <f t="shared" si="15"/>
        <v>54.618482999999998</v>
      </c>
      <c r="K965" s="118">
        <f>(J965+(J965*[2]KAPAK!$Q$3))</f>
        <v>68.27310374999999</v>
      </c>
      <c r="L965" s="521" t="s">
        <v>230</v>
      </c>
      <c r="M965" s="521" t="s">
        <v>538</v>
      </c>
    </row>
    <row r="966" spans="1:13" ht="19.5" x14ac:dyDescent="0.4">
      <c r="A966" s="8">
        <v>68841504</v>
      </c>
      <c r="B966" s="488">
        <v>8683130020340</v>
      </c>
      <c r="C966" s="231" t="s">
        <v>324</v>
      </c>
      <c r="D966" s="200">
        <v>24</v>
      </c>
      <c r="E966" s="116">
        <v>150</v>
      </c>
      <c r="F966" s="202">
        <v>54.5</v>
      </c>
      <c r="G966" s="154">
        <v>10.6</v>
      </c>
      <c r="H966" s="337">
        <f>[2]KAPAK!$O$3</f>
        <v>5</v>
      </c>
      <c r="I966" s="156">
        <v>0.18</v>
      </c>
      <c r="J966" s="118">
        <f t="shared" si="15"/>
        <v>54.618482999999998</v>
      </c>
      <c r="K966" s="118">
        <f>(J966+(J966*[2]KAPAK!$Q$3))</f>
        <v>68.27310374999999</v>
      </c>
      <c r="L966" s="521" t="s">
        <v>230</v>
      </c>
      <c r="M966" s="521" t="s">
        <v>538</v>
      </c>
    </row>
    <row r="967" spans="1:13" ht="19.5" x14ac:dyDescent="0.4">
      <c r="A967" s="8">
        <v>68841522</v>
      </c>
      <c r="B967" s="488">
        <v>8683130020333</v>
      </c>
      <c r="C967" s="147" t="s">
        <v>322</v>
      </c>
      <c r="D967" s="176">
        <v>24</v>
      </c>
      <c r="E967" s="144">
        <v>150</v>
      </c>
      <c r="F967" s="202">
        <v>54.5</v>
      </c>
      <c r="G967" s="154">
        <v>10.6</v>
      </c>
      <c r="H967" s="337">
        <f>[2]KAPAK!$O$3</f>
        <v>5</v>
      </c>
      <c r="I967" s="165">
        <v>0.18</v>
      </c>
      <c r="J967" s="146">
        <f t="shared" si="15"/>
        <v>54.618482999999998</v>
      </c>
      <c r="K967" s="146">
        <f>(J967+(J967*[2]KAPAK!$Q$3))</f>
        <v>68.27310374999999</v>
      </c>
      <c r="L967" s="521" t="s">
        <v>230</v>
      </c>
      <c r="M967" s="521" t="s">
        <v>538</v>
      </c>
    </row>
    <row r="968" spans="1:13" ht="20.25" thickBot="1" x14ac:dyDescent="0.45">
      <c r="A968" s="18">
        <v>68841510</v>
      </c>
      <c r="B968" s="494">
        <v>8683130020302</v>
      </c>
      <c r="C968" s="138" t="s">
        <v>334</v>
      </c>
      <c r="D968" s="158">
        <v>24</v>
      </c>
      <c r="E968" s="110">
        <v>150</v>
      </c>
      <c r="F968" s="202">
        <v>54.5</v>
      </c>
      <c r="G968" s="154">
        <v>10.6</v>
      </c>
      <c r="H968" s="337">
        <f>[2]KAPAK!$O$3</f>
        <v>5</v>
      </c>
      <c r="I968" s="159">
        <v>0.18</v>
      </c>
      <c r="J968" s="115">
        <f t="shared" si="15"/>
        <v>54.618482999999998</v>
      </c>
      <c r="K968" s="115">
        <f>(J968+(J968*[2]KAPAK!$Q$3))</f>
        <v>68.27310374999999</v>
      </c>
      <c r="L968" s="521" t="s">
        <v>230</v>
      </c>
      <c r="M968" s="521" t="s">
        <v>538</v>
      </c>
    </row>
    <row r="969" spans="1:13" ht="19.5" x14ac:dyDescent="0.4">
      <c r="A969" s="10">
        <v>68840453</v>
      </c>
      <c r="B969" s="492">
        <v>8683130019344</v>
      </c>
      <c r="C969" s="231" t="s">
        <v>335</v>
      </c>
      <c r="D969" s="152">
        <v>24</v>
      </c>
      <c r="E969" s="134">
        <v>150</v>
      </c>
      <c r="F969" s="202">
        <v>54.5</v>
      </c>
      <c r="G969" s="154">
        <v>10.6</v>
      </c>
      <c r="H969" s="337">
        <f>[2]KAPAK!$O$3</f>
        <v>5</v>
      </c>
      <c r="I969" s="155">
        <v>0.18</v>
      </c>
      <c r="J969" s="136">
        <f t="shared" si="15"/>
        <v>54.618482999999998</v>
      </c>
      <c r="K969" s="136">
        <f>(J969+(J969*[2]KAPAK!$Q$3))</f>
        <v>68.27310374999999</v>
      </c>
      <c r="L969" s="521" t="s">
        <v>230</v>
      </c>
      <c r="M969" s="521" t="s">
        <v>538</v>
      </c>
    </row>
    <row r="970" spans="1:13" ht="19.5" x14ac:dyDescent="0.4">
      <c r="A970" s="10">
        <v>68841512</v>
      </c>
      <c r="B970" s="492">
        <v>8683130020296</v>
      </c>
      <c r="C970" s="231" t="s">
        <v>336</v>
      </c>
      <c r="D970" s="152">
        <v>24</v>
      </c>
      <c r="E970" s="134">
        <v>150</v>
      </c>
      <c r="F970" s="202">
        <v>54.5</v>
      </c>
      <c r="G970" s="154">
        <v>10.6</v>
      </c>
      <c r="H970" s="337">
        <f>[2]KAPAK!$O$3</f>
        <v>5</v>
      </c>
      <c r="I970" s="155">
        <v>0.18</v>
      </c>
      <c r="J970" s="136">
        <f t="shared" si="15"/>
        <v>54.618482999999998</v>
      </c>
      <c r="K970" s="136">
        <f>(J970+(J970*[2]KAPAK!$Q$3))</f>
        <v>68.27310374999999</v>
      </c>
      <c r="L970" s="521" t="s">
        <v>230</v>
      </c>
      <c r="M970" s="521" t="s">
        <v>538</v>
      </c>
    </row>
    <row r="971" spans="1:13" ht="19.5" x14ac:dyDescent="0.4">
      <c r="A971" s="8">
        <v>69658954</v>
      </c>
      <c r="B971" s="492">
        <v>8683130039090</v>
      </c>
      <c r="C971" s="231" t="s">
        <v>337</v>
      </c>
      <c r="D971" s="116">
        <v>24</v>
      </c>
      <c r="E971" s="116">
        <v>150</v>
      </c>
      <c r="F971" s="202">
        <v>54.5</v>
      </c>
      <c r="G971" s="154">
        <v>10.6</v>
      </c>
      <c r="H971" s="337">
        <f>[2]KAPAK!$O$3</f>
        <v>5</v>
      </c>
      <c r="I971" s="156">
        <v>0.18</v>
      </c>
      <c r="J971" s="118">
        <f t="shared" si="15"/>
        <v>54.618482999999998</v>
      </c>
      <c r="K971" s="118">
        <f>(J971+(J971*[2]KAPAK!$Q$3))</f>
        <v>68.27310374999999</v>
      </c>
      <c r="L971" s="521" t="s">
        <v>230</v>
      </c>
      <c r="M971" s="521" t="s">
        <v>538</v>
      </c>
    </row>
    <row r="972" spans="1:13" ht="20.25" thickBot="1" x14ac:dyDescent="0.45">
      <c r="A972" s="14">
        <v>68840463</v>
      </c>
      <c r="B972" s="495">
        <v>8683130019320</v>
      </c>
      <c r="C972" s="229" t="s">
        <v>338</v>
      </c>
      <c r="D972" s="110">
        <v>24</v>
      </c>
      <c r="E972" s="110">
        <v>150</v>
      </c>
      <c r="F972" s="202">
        <v>54.5</v>
      </c>
      <c r="G972" s="154">
        <v>10.6</v>
      </c>
      <c r="H972" s="337">
        <f>[2]KAPAK!$O$3</f>
        <v>5</v>
      </c>
      <c r="I972" s="159">
        <v>0.18</v>
      </c>
      <c r="J972" s="115">
        <f t="shared" ref="J972:J1035" si="16">(((F972-F972*G972%)-((F972-F972*G972%)*H972%)))*(1+I972)</f>
        <v>54.618482999999998</v>
      </c>
      <c r="K972" s="115">
        <f>(J972+(J972*[2]KAPAK!$Q$3))</f>
        <v>68.27310374999999</v>
      </c>
      <c r="L972" s="521" t="s">
        <v>230</v>
      </c>
      <c r="M972" s="521" t="s">
        <v>538</v>
      </c>
    </row>
    <row r="973" spans="1:13" ht="19.5" x14ac:dyDescent="0.4">
      <c r="A973" s="10">
        <v>68840459</v>
      </c>
      <c r="B973" s="492">
        <v>8683130019313</v>
      </c>
      <c r="C973" s="313" t="s">
        <v>339</v>
      </c>
      <c r="D973" s="134">
        <v>24</v>
      </c>
      <c r="E973" s="134">
        <v>150</v>
      </c>
      <c r="F973" s="202">
        <v>54.5</v>
      </c>
      <c r="G973" s="154">
        <v>10.6</v>
      </c>
      <c r="H973" s="337">
        <f>[2]KAPAK!$O$3</f>
        <v>5</v>
      </c>
      <c r="I973" s="155">
        <v>0.18</v>
      </c>
      <c r="J973" s="136">
        <f t="shared" si="16"/>
        <v>54.618482999999998</v>
      </c>
      <c r="K973" s="136">
        <f>(J973+(J973*[2]KAPAK!$Q$3))</f>
        <v>68.27310374999999</v>
      </c>
      <c r="L973" s="521" t="s">
        <v>230</v>
      </c>
      <c r="M973" s="521" t="s">
        <v>538</v>
      </c>
    </row>
    <row r="974" spans="1:13" ht="19.5" x14ac:dyDescent="0.4">
      <c r="A974" s="10">
        <v>68922634</v>
      </c>
      <c r="B974" s="492">
        <v>8683130027486</v>
      </c>
      <c r="C974" s="133" t="s">
        <v>397</v>
      </c>
      <c r="D974" s="134">
        <v>24</v>
      </c>
      <c r="E974" s="134">
        <v>150</v>
      </c>
      <c r="F974" s="202">
        <v>54.5</v>
      </c>
      <c r="G974" s="154">
        <v>10.6</v>
      </c>
      <c r="H974" s="337">
        <f>[2]KAPAK!$O$3</f>
        <v>5</v>
      </c>
      <c r="I974" s="155">
        <v>0.18</v>
      </c>
      <c r="J974" s="136">
        <f t="shared" si="16"/>
        <v>54.618482999999998</v>
      </c>
      <c r="K974" s="136">
        <f>(J974+(J974*[2]KAPAK!$Q$3))</f>
        <v>68.27310374999999</v>
      </c>
      <c r="L974" s="521" t="s">
        <v>230</v>
      </c>
      <c r="M974" s="521" t="s">
        <v>538</v>
      </c>
    </row>
    <row r="975" spans="1:13" ht="19.5" x14ac:dyDescent="0.4">
      <c r="A975" s="8">
        <v>68537546</v>
      </c>
      <c r="B975" s="488">
        <v>8690637988035</v>
      </c>
      <c r="C975" s="231" t="s">
        <v>398</v>
      </c>
      <c r="D975" s="116">
        <v>24</v>
      </c>
      <c r="E975" s="116">
        <v>150</v>
      </c>
      <c r="F975" s="202">
        <v>54.5</v>
      </c>
      <c r="G975" s="154">
        <v>10.6</v>
      </c>
      <c r="H975" s="337">
        <f>[2]KAPAK!$O$3</f>
        <v>5</v>
      </c>
      <c r="I975" s="155">
        <v>0.18</v>
      </c>
      <c r="J975" s="118">
        <f t="shared" si="16"/>
        <v>54.618482999999998</v>
      </c>
      <c r="K975" s="118">
        <f>(J975+(J975*[2]KAPAK!$Q$3))</f>
        <v>68.27310374999999</v>
      </c>
      <c r="L975" s="521" t="s">
        <v>230</v>
      </c>
      <c r="M975" s="521" t="s">
        <v>538</v>
      </c>
    </row>
    <row r="976" spans="1:13" ht="19.5" x14ac:dyDescent="0.4">
      <c r="A976" s="8">
        <v>67685194</v>
      </c>
      <c r="B976" s="301">
        <v>8690637891267</v>
      </c>
      <c r="C976" s="147" t="s">
        <v>399</v>
      </c>
      <c r="D976" s="116">
        <v>24</v>
      </c>
      <c r="E976" s="116">
        <v>150</v>
      </c>
      <c r="F976" s="202">
        <v>54.5</v>
      </c>
      <c r="G976" s="154">
        <v>10.6</v>
      </c>
      <c r="H976" s="337">
        <f>[2]KAPAK!$O$3</f>
        <v>5</v>
      </c>
      <c r="I976" s="155">
        <v>0.18</v>
      </c>
      <c r="J976" s="118">
        <f t="shared" si="16"/>
        <v>54.618482999999998</v>
      </c>
      <c r="K976" s="118">
        <f>(J976+(J976*[2]KAPAK!$Q$3))</f>
        <v>68.27310374999999</v>
      </c>
      <c r="L976" s="521" t="s">
        <v>230</v>
      </c>
      <c r="M976" s="521" t="s">
        <v>538</v>
      </c>
    </row>
    <row r="977" spans="1:13" ht="19.5" x14ac:dyDescent="0.4">
      <c r="A977" s="8">
        <v>67615679</v>
      </c>
      <c r="B977" s="301">
        <v>8690637880704</v>
      </c>
      <c r="C977" s="147" t="s">
        <v>400</v>
      </c>
      <c r="D977" s="116">
        <v>24</v>
      </c>
      <c r="E977" s="116">
        <v>150</v>
      </c>
      <c r="F977" s="202">
        <v>54.5</v>
      </c>
      <c r="G977" s="154">
        <v>10.6</v>
      </c>
      <c r="H977" s="337">
        <f>[2]KAPAK!$O$3</f>
        <v>5</v>
      </c>
      <c r="I977" s="155">
        <v>0.18</v>
      </c>
      <c r="J977" s="118">
        <f t="shared" si="16"/>
        <v>54.618482999999998</v>
      </c>
      <c r="K977" s="118">
        <f>(J977+(J977*[2]KAPAK!$Q$3))</f>
        <v>68.27310374999999</v>
      </c>
      <c r="L977" s="521" t="s">
        <v>230</v>
      </c>
      <c r="M977" s="521" t="s">
        <v>538</v>
      </c>
    </row>
    <row r="978" spans="1:13" ht="19.5" x14ac:dyDescent="0.4">
      <c r="A978" s="8">
        <v>67615769</v>
      </c>
      <c r="B978" s="301">
        <v>8690637880742</v>
      </c>
      <c r="C978" s="147" t="s">
        <v>401</v>
      </c>
      <c r="D978" s="116">
        <v>24</v>
      </c>
      <c r="E978" s="116">
        <v>150</v>
      </c>
      <c r="F978" s="202">
        <v>54.5</v>
      </c>
      <c r="G978" s="154">
        <v>10.6</v>
      </c>
      <c r="H978" s="337">
        <f>[2]KAPAK!$O$3</f>
        <v>5</v>
      </c>
      <c r="I978" s="155">
        <v>0.18</v>
      </c>
      <c r="J978" s="118">
        <f t="shared" si="16"/>
        <v>54.618482999999998</v>
      </c>
      <c r="K978" s="118">
        <f>(J978+(J978*[2]KAPAK!$Q$3))</f>
        <v>68.27310374999999</v>
      </c>
      <c r="L978" s="521" t="s">
        <v>230</v>
      </c>
      <c r="M978" s="521" t="s">
        <v>538</v>
      </c>
    </row>
    <row r="979" spans="1:13" ht="19.5" x14ac:dyDescent="0.4">
      <c r="A979" s="8">
        <v>67615765</v>
      </c>
      <c r="B979" s="301">
        <v>8690637880728</v>
      </c>
      <c r="C979" s="147" t="s">
        <v>402</v>
      </c>
      <c r="D979" s="116">
        <v>24</v>
      </c>
      <c r="E979" s="116">
        <v>150</v>
      </c>
      <c r="F979" s="202">
        <v>54.5</v>
      </c>
      <c r="G979" s="154">
        <v>10.6</v>
      </c>
      <c r="H979" s="337">
        <f>[2]KAPAK!$O$3</f>
        <v>5</v>
      </c>
      <c r="I979" s="155">
        <v>0.18</v>
      </c>
      <c r="J979" s="118">
        <f t="shared" si="16"/>
        <v>54.618482999999998</v>
      </c>
      <c r="K979" s="118">
        <f>(J979+(J979*[2]KAPAK!$Q$3))</f>
        <v>68.27310374999999</v>
      </c>
      <c r="L979" s="521" t="s">
        <v>230</v>
      </c>
      <c r="M979" s="521" t="s">
        <v>538</v>
      </c>
    </row>
    <row r="980" spans="1:13" ht="20.25" thickBot="1" x14ac:dyDescent="0.45">
      <c r="A980" s="12">
        <v>68128758</v>
      </c>
      <c r="B980" s="309">
        <v>8690637940972</v>
      </c>
      <c r="C980" s="64" t="s">
        <v>403</v>
      </c>
      <c r="D980" s="65">
        <v>24</v>
      </c>
      <c r="E980" s="65">
        <v>150</v>
      </c>
      <c r="F980" s="202">
        <v>54.5</v>
      </c>
      <c r="G980" s="154">
        <v>10.6</v>
      </c>
      <c r="H980" s="337">
        <f>[2]KAPAK!$O$3</f>
        <v>5</v>
      </c>
      <c r="I980" s="160">
        <v>0.18</v>
      </c>
      <c r="J980" s="149">
        <f t="shared" si="16"/>
        <v>54.618482999999998</v>
      </c>
      <c r="K980" s="149">
        <f>(J980+(J980*[2]KAPAK!$Q$3))</f>
        <v>68.27310374999999</v>
      </c>
      <c r="L980" s="521" t="s">
        <v>230</v>
      </c>
      <c r="M980" s="521" t="s">
        <v>538</v>
      </c>
    </row>
    <row r="981" spans="1:13" ht="20.25" thickBot="1" x14ac:dyDescent="0.45">
      <c r="A981" s="14">
        <v>67615663</v>
      </c>
      <c r="B981" s="304">
        <v>8690637880667</v>
      </c>
      <c r="C981" s="109" t="s">
        <v>404</v>
      </c>
      <c r="D981" s="110">
        <v>24</v>
      </c>
      <c r="E981" s="110">
        <v>150</v>
      </c>
      <c r="F981" s="202">
        <v>54.5</v>
      </c>
      <c r="G981" s="154">
        <v>10.6</v>
      </c>
      <c r="H981" s="337">
        <f>[2]KAPAK!$O$3</f>
        <v>5</v>
      </c>
      <c r="I981" s="159">
        <v>0.18</v>
      </c>
      <c r="J981" s="115">
        <f t="shared" si="16"/>
        <v>54.618482999999998</v>
      </c>
      <c r="K981" s="115">
        <f>(J981+(J981*[2]KAPAK!$Q$3))</f>
        <v>68.27310374999999</v>
      </c>
      <c r="L981" s="521" t="s">
        <v>230</v>
      </c>
      <c r="M981" s="521" t="s">
        <v>538</v>
      </c>
    </row>
    <row r="982" spans="1:13" ht="19.5" x14ac:dyDescent="0.4">
      <c r="A982" s="38">
        <v>67615677</v>
      </c>
      <c r="B982" s="305">
        <v>8690637880681</v>
      </c>
      <c r="C982" s="142" t="s">
        <v>405</v>
      </c>
      <c r="D982" s="122">
        <v>24</v>
      </c>
      <c r="E982" s="122">
        <v>150</v>
      </c>
      <c r="F982" s="202">
        <v>54.5</v>
      </c>
      <c r="G982" s="154">
        <v>10.6</v>
      </c>
      <c r="H982" s="337">
        <f>[2]KAPAK!$O$3</f>
        <v>5</v>
      </c>
      <c r="I982" s="155">
        <v>0.18</v>
      </c>
      <c r="J982" s="136">
        <f t="shared" si="16"/>
        <v>54.618482999999998</v>
      </c>
      <c r="K982" s="136">
        <f>(J982+(J982*[2]KAPAK!$Q$3))</f>
        <v>68.27310374999999</v>
      </c>
      <c r="L982" s="521" t="s">
        <v>230</v>
      </c>
      <c r="M982" s="521" t="s">
        <v>538</v>
      </c>
    </row>
    <row r="983" spans="1:13" ht="19.5" x14ac:dyDescent="0.4">
      <c r="A983" s="8">
        <v>67615763</v>
      </c>
      <c r="B983" s="301">
        <v>8690637880766</v>
      </c>
      <c r="C983" s="147" t="s">
        <v>406</v>
      </c>
      <c r="D983" s="116">
        <v>24</v>
      </c>
      <c r="E983" s="116">
        <v>150</v>
      </c>
      <c r="F983" s="202">
        <v>54.5</v>
      </c>
      <c r="G983" s="154">
        <v>10.6</v>
      </c>
      <c r="H983" s="337">
        <f>[2]KAPAK!$O$3</f>
        <v>5</v>
      </c>
      <c r="I983" s="155">
        <v>0.18</v>
      </c>
      <c r="J983" s="136">
        <f t="shared" si="16"/>
        <v>54.618482999999998</v>
      </c>
      <c r="K983" s="136">
        <f>(J983+(J983*[2]KAPAK!$Q$3))</f>
        <v>68.27310374999999</v>
      </c>
      <c r="L983" s="521" t="s">
        <v>230</v>
      </c>
      <c r="M983" s="521" t="s">
        <v>538</v>
      </c>
    </row>
    <row r="984" spans="1:13" ht="19.5" x14ac:dyDescent="0.4">
      <c r="A984" s="10">
        <v>68840465</v>
      </c>
      <c r="B984" s="305">
        <v>8683130019290</v>
      </c>
      <c r="C984" s="133" t="s">
        <v>407</v>
      </c>
      <c r="D984" s="134">
        <v>24</v>
      </c>
      <c r="E984" s="134">
        <v>150</v>
      </c>
      <c r="F984" s="202">
        <v>54.5</v>
      </c>
      <c r="G984" s="154">
        <v>10.6</v>
      </c>
      <c r="H984" s="337">
        <f>[2]KAPAK!$O$3</f>
        <v>5</v>
      </c>
      <c r="I984" s="155">
        <v>0.18</v>
      </c>
      <c r="J984" s="136">
        <f t="shared" si="16"/>
        <v>54.618482999999998</v>
      </c>
      <c r="K984" s="136">
        <f>(J984+(J984*[2]KAPAK!$Q$3))</f>
        <v>68.27310374999999</v>
      </c>
      <c r="L984" s="521" t="s">
        <v>230</v>
      </c>
      <c r="M984" s="521" t="s">
        <v>538</v>
      </c>
    </row>
    <row r="985" spans="1:13" ht="19.5" x14ac:dyDescent="0.4">
      <c r="A985" s="8">
        <v>68841518</v>
      </c>
      <c r="B985" s="301">
        <v>8683130020265</v>
      </c>
      <c r="C985" s="147" t="s">
        <v>408</v>
      </c>
      <c r="D985" s="116">
        <v>24</v>
      </c>
      <c r="E985" s="116">
        <v>150</v>
      </c>
      <c r="F985" s="202">
        <v>54.5</v>
      </c>
      <c r="G985" s="154">
        <v>10.6</v>
      </c>
      <c r="H985" s="337">
        <f>[2]KAPAK!$O$3</f>
        <v>5</v>
      </c>
      <c r="I985" s="156">
        <v>0.18</v>
      </c>
      <c r="J985" s="118">
        <f t="shared" si="16"/>
        <v>54.618482999999998</v>
      </c>
      <c r="K985" s="118">
        <f>(J985+(J985*[2]KAPAK!$Q$3))</f>
        <v>68.27310374999999</v>
      </c>
      <c r="L985" s="521" t="s">
        <v>230</v>
      </c>
      <c r="M985" s="521" t="s">
        <v>538</v>
      </c>
    </row>
    <row r="986" spans="1:13" ht="19.5" x14ac:dyDescent="0.4">
      <c r="A986" s="8">
        <v>68840471</v>
      </c>
      <c r="B986" s="301">
        <v>8683130019269</v>
      </c>
      <c r="C986" s="147" t="s">
        <v>409</v>
      </c>
      <c r="D986" s="116">
        <v>24</v>
      </c>
      <c r="E986" s="116">
        <v>150</v>
      </c>
      <c r="F986" s="202">
        <v>54.5</v>
      </c>
      <c r="G986" s="154">
        <v>10.6</v>
      </c>
      <c r="H986" s="337">
        <f>[2]KAPAK!$O$3</f>
        <v>5</v>
      </c>
      <c r="I986" s="156">
        <v>0.18</v>
      </c>
      <c r="J986" s="118">
        <f t="shared" si="16"/>
        <v>54.618482999999998</v>
      </c>
      <c r="K986" s="118">
        <f>(J986+(J986*[2]KAPAK!$Q$3))</f>
        <v>68.27310374999999</v>
      </c>
      <c r="L986" s="521" t="s">
        <v>230</v>
      </c>
      <c r="M986" s="521" t="s">
        <v>538</v>
      </c>
    </row>
    <row r="987" spans="1:13" ht="19.5" x14ac:dyDescent="0.4">
      <c r="A987" s="8">
        <v>68840467</v>
      </c>
      <c r="B987" s="301">
        <v>8683130019283</v>
      </c>
      <c r="C987" s="147" t="s">
        <v>410</v>
      </c>
      <c r="D987" s="116">
        <v>24</v>
      </c>
      <c r="E987" s="116">
        <v>150</v>
      </c>
      <c r="F987" s="202">
        <v>54.5</v>
      </c>
      <c r="G987" s="154">
        <v>10.6</v>
      </c>
      <c r="H987" s="337">
        <f>[2]KAPAK!$O$3</f>
        <v>5</v>
      </c>
      <c r="I987" s="156">
        <v>0.18</v>
      </c>
      <c r="J987" s="118">
        <f t="shared" si="16"/>
        <v>54.618482999999998</v>
      </c>
      <c r="K987" s="118">
        <f>(J987+(J987*[2]KAPAK!$Q$3))</f>
        <v>68.27310374999999</v>
      </c>
      <c r="L987" s="521" t="s">
        <v>230</v>
      </c>
      <c r="M987" s="521" t="s">
        <v>538</v>
      </c>
    </row>
    <row r="988" spans="1:13" ht="19.5" x14ac:dyDescent="0.4">
      <c r="A988" s="8">
        <v>68841514</v>
      </c>
      <c r="B988" s="301">
        <v>8683130020289</v>
      </c>
      <c r="C988" s="147" t="s">
        <v>411</v>
      </c>
      <c r="D988" s="116">
        <v>24</v>
      </c>
      <c r="E988" s="116">
        <v>150</v>
      </c>
      <c r="F988" s="202">
        <v>54.5</v>
      </c>
      <c r="G988" s="154">
        <v>10.6</v>
      </c>
      <c r="H988" s="337">
        <f>[2]KAPAK!$O$3</f>
        <v>5</v>
      </c>
      <c r="I988" s="156">
        <v>0.18</v>
      </c>
      <c r="J988" s="118">
        <f t="shared" si="16"/>
        <v>54.618482999999998</v>
      </c>
      <c r="K988" s="118">
        <f>(J988+(J988*[2]KAPAK!$Q$3))</f>
        <v>68.27310374999999</v>
      </c>
      <c r="L988" s="521" t="s">
        <v>230</v>
      </c>
      <c r="M988" s="521" t="s">
        <v>538</v>
      </c>
    </row>
    <row r="989" spans="1:13" ht="19.5" x14ac:dyDescent="0.4">
      <c r="A989" s="8">
        <v>68840469</v>
      </c>
      <c r="B989" s="301">
        <v>8683130019276</v>
      </c>
      <c r="C989" s="147" t="s">
        <v>412</v>
      </c>
      <c r="D989" s="116">
        <v>24</v>
      </c>
      <c r="E989" s="116">
        <v>150</v>
      </c>
      <c r="F989" s="202">
        <v>54.5</v>
      </c>
      <c r="G989" s="154">
        <v>10.6</v>
      </c>
      <c r="H989" s="337">
        <f>[2]KAPAK!$O$3</f>
        <v>5</v>
      </c>
      <c r="I989" s="156">
        <v>0.18</v>
      </c>
      <c r="J989" s="118">
        <f t="shared" si="16"/>
        <v>54.618482999999998</v>
      </c>
      <c r="K989" s="118">
        <f>(J989+(J989*[2]KAPAK!$Q$3))</f>
        <v>68.27310374999999</v>
      </c>
      <c r="L989" s="521" t="s">
        <v>230</v>
      </c>
      <c r="M989" s="521" t="s">
        <v>538</v>
      </c>
    </row>
    <row r="990" spans="1:13" ht="19.5" x14ac:dyDescent="0.4">
      <c r="A990" s="8">
        <v>68840461</v>
      </c>
      <c r="B990" s="301">
        <v>8683130019306</v>
      </c>
      <c r="C990" s="147" t="s">
        <v>413</v>
      </c>
      <c r="D990" s="116">
        <v>24</v>
      </c>
      <c r="E990" s="116">
        <v>150</v>
      </c>
      <c r="F990" s="202">
        <v>54.5</v>
      </c>
      <c r="G990" s="154">
        <v>10.6</v>
      </c>
      <c r="H990" s="337">
        <f>[2]KAPAK!$O$3</f>
        <v>5</v>
      </c>
      <c r="I990" s="156">
        <v>0.18</v>
      </c>
      <c r="J990" s="118">
        <f t="shared" si="16"/>
        <v>54.618482999999998</v>
      </c>
      <c r="K990" s="118">
        <f>(J990+(J990*[2]KAPAK!$Q$3))</f>
        <v>68.27310374999999</v>
      </c>
      <c r="L990" s="521" t="s">
        <v>230</v>
      </c>
      <c r="M990" s="521" t="s">
        <v>538</v>
      </c>
    </row>
    <row r="991" spans="1:13" ht="19.5" x14ac:dyDescent="0.4">
      <c r="A991" s="8">
        <v>67622741</v>
      </c>
      <c r="B991" s="301">
        <v>59079477</v>
      </c>
      <c r="C991" s="147" t="s">
        <v>418</v>
      </c>
      <c r="D991" s="116">
        <v>12</v>
      </c>
      <c r="E991" s="116">
        <v>50</v>
      </c>
      <c r="F991" s="202">
        <v>50.13</v>
      </c>
      <c r="G991" s="154">
        <v>14.7</v>
      </c>
      <c r="H991" s="337">
        <f>[2]KAPAK!$O$3</f>
        <v>5</v>
      </c>
      <c r="I991" s="156">
        <v>0.18</v>
      </c>
      <c r="J991" s="118">
        <f t="shared" si="16"/>
        <v>47.934957690000005</v>
      </c>
      <c r="K991" s="118">
        <f>(J991+(J991*[2]KAPAK!$Q$3))</f>
        <v>59.918697112500006</v>
      </c>
      <c r="L991" s="521" t="s">
        <v>230</v>
      </c>
      <c r="M991" s="521" t="s">
        <v>538</v>
      </c>
    </row>
    <row r="992" spans="1:13" ht="19.5" x14ac:dyDescent="0.4">
      <c r="A992" s="8">
        <v>67622732</v>
      </c>
      <c r="B992" s="301">
        <v>59082637</v>
      </c>
      <c r="C992" s="147" t="s">
        <v>419</v>
      </c>
      <c r="D992" s="116">
        <v>12</v>
      </c>
      <c r="E992" s="116">
        <v>50</v>
      </c>
      <c r="F992" s="202">
        <v>50.13</v>
      </c>
      <c r="G992" s="154">
        <v>14.7</v>
      </c>
      <c r="H992" s="337">
        <f>[2]KAPAK!$O$3</f>
        <v>5</v>
      </c>
      <c r="I992" s="156">
        <v>0.18</v>
      </c>
      <c r="J992" s="118">
        <f t="shared" si="16"/>
        <v>47.934957690000005</v>
      </c>
      <c r="K992" s="118">
        <f>(J992+(J992*[2]KAPAK!$Q$3))</f>
        <v>59.918697112500006</v>
      </c>
      <c r="L992" s="521" t="s">
        <v>230</v>
      </c>
      <c r="M992" s="521" t="s">
        <v>538</v>
      </c>
    </row>
    <row r="993" spans="1:13" ht="19.5" x14ac:dyDescent="0.4">
      <c r="A993" s="8">
        <v>68163085</v>
      </c>
      <c r="B993" s="301">
        <v>8690637881060</v>
      </c>
      <c r="C993" s="147" t="s">
        <v>420</v>
      </c>
      <c r="D993" s="116">
        <v>12</v>
      </c>
      <c r="E993" s="116">
        <v>50</v>
      </c>
      <c r="F993" s="202">
        <v>50.13</v>
      </c>
      <c r="G993" s="154">
        <v>14.7</v>
      </c>
      <c r="H993" s="337">
        <f>[2]KAPAK!$O$3</f>
        <v>5</v>
      </c>
      <c r="I993" s="156">
        <v>0.18</v>
      </c>
      <c r="J993" s="118">
        <f t="shared" si="16"/>
        <v>47.934957690000005</v>
      </c>
      <c r="K993" s="118">
        <f>(J993+(J993*[2]KAPAK!$Q$3))</f>
        <v>59.918697112500006</v>
      </c>
      <c r="L993" s="521" t="s">
        <v>230</v>
      </c>
      <c r="M993" s="521" t="s">
        <v>538</v>
      </c>
    </row>
    <row r="994" spans="1:13" ht="20.25" thickBot="1" x14ac:dyDescent="0.45">
      <c r="A994" s="14">
        <v>67622724</v>
      </c>
      <c r="B994" s="304">
        <v>8710847860843</v>
      </c>
      <c r="C994" s="109" t="s">
        <v>421</v>
      </c>
      <c r="D994" s="110">
        <v>12</v>
      </c>
      <c r="E994" s="110">
        <v>50</v>
      </c>
      <c r="F994" s="202">
        <v>50.13</v>
      </c>
      <c r="G994" s="154">
        <v>14.7</v>
      </c>
      <c r="H994" s="337">
        <f>[2]KAPAK!$O$3</f>
        <v>5</v>
      </c>
      <c r="I994" s="159">
        <v>0.18</v>
      </c>
      <c r="J994" s="115">
        <f t="shared" si="16"/>
        <v>47.934957690000005</v>
      </c>
      <c r="K994" s="115">
        <f>(J994+(J994*[2]KAPAK!$Q$3))</f>
        <v>59.918697112500006</v>
      </c>
      <c r="L994" s="521" t="s">
        <v>230</v>
      </c>
      <c r="M994" s="521" t="s">
        <v>538</v>
      </c>
    </row>
    <row r="995" spans="1:13" ht="19.5" x14ac:dyDescent="0.4">
      <c r="A995" s="10">
        <v>67622722</v>
      </c>
      <c r="B995" s="37">
        <v>59079798</v>
      </c>
      <c r="C995" s="133" t="s">
        <v>422</v>
      </c>
      <c r="D995" s="116">
        <v>12</v>
      </c>
      <c r="E995" s="116">
        <v>50</v>
      </c>
      <c r="F995" s="202">
        <v>50.13</v>
      </c>
      <c r="G995" s="154">
        <v>14.7</v>
      </c>
      <c r="H995" s="337">
        <f>[2]KAPAK!$O$3</f>
        <v>5</v>
      </c>
      <c r="I995" s="156">
        <v>0.18</v>
      </c>
      <c r="J995" s="118">
        <f t="shared" si="16"/>
        <v>47.934957690000005</v>
      </c>
      <c r="K995" s="118">
        <f>(J995+(J995*[2]KAPAK!$Q$3))</f>
        <v>59.918697112500006</v>
      </c>
      <c r="L995" s="521" t="s">
        <v>230</v>
      </c>
      <c r="M995" s="521" t="s">
        <v>538</v>
      </c>
    </row>
    <row r="996" spans="1:13" ht="19.5" x14ac:dyDescent="0.4">
      <c r="A996" s="10">
        <v>67622739</v>
      </c>
      <c r="B996" s="37">
        <v>8710847860836</v>
      </c>
      <c r="C996" s="133" t="s">
        <v>423</v>
      </c>
      <c r="D996" s="116">
        <v>12</v>
      </c>
      <c r="E996" s="116">
        <v>50</v>
      </c>
      <c r="F996" s="202">
        <v>50.13</v>
      </c>
      <c r="G996" s="154">
        <v>14.7</v>
      </c>
      <c r="H996" s="337">
        <f>[2]KAPAK!$O$3</f>
        <v>5</v>
      </c>
      <c r="I996" s="156">
        <v>0.18</v>
      </c>
      <c r="J996" s="118">
        <f t="shared" si="16"/>
        <v>47.934957690000005</v>
      </c>
      <c r="K996" s="118">
        <f>(J996+(J996*[2]KAPAK!$Q$3))</f>
        <v>59.918697112500006</v>
      </c>
      <c r="L996" s="521" t="s">
        <v>230</v>
      </c>
      <c r="M996" s="521" t="s">
        <v>538</v>
      </c>
    </row>
    <row r="997" spans="1:13" ht="19.5" x14ac:dyDescent="0.4">
      <c r="A997" s="10">
        <v>67622726</v>
      </c>
      <c r="B997" s="37">
        <v>8710847860829</v>
      </c>
      <c r="C997" s="133" t="s">
        <v>424</v>
      </c>
      <c r="D997" s="116">
        <v>12</v>
      </c>
      <c r="E997" s="116">
        <v>50</v>
      </c>
      <c r="F997" s="202">
        <v>50.13</v>
      </c>
      <c r="G997" s="154">
        <v>14.7</v>
      </c>
      <c r="H997" s="337">
        <f>[2]KAPAK!$O$3</f>
        <v>5</v>
      </c>
      <c r="I997" s="156">
        <v>0.18</v>
      </c>
      <c r="J997" s="118">
        <f t="shared" si="16"/>
        <v>47.934957690000005</v>
      </c>
      <c r="K997" s="118">
        <f>(J997+(J997*[2]KAPAK!$Q$3))</f>
        <v>59.918697112500006</v>
      </c>
      <c r="L997" s="521" t="s">
        <v>230</v>
      </c>
      <c r="M997" s="521" t="s">
        <v>538</v>
      </c>
    </row>
    <row r="998" spans="1:13" ht="19.5" x14ac:dyDescent="0.4">
      <c r="A998" s="10">
        <v>68190631</v>
      </c>
      <c r="B998" s="37">
        <v>59082521</v>
      </c>
      <c r="C998" s="133" t="s">
        <v>425</v>
      </c>
      <c r="D998" s="116">
        <v>12</v>
      </c>
      <c r="E998" s="116">
        <v>50</v>
      </c>
      <c r="F998" s="202">
        <v>50.13</v>
      </c>
      <c r="G998" s="154">
        <v>14.7</v>
      </c>
      <c r="H998" s="337">
        <f>[2]KAPAK!$O$3</f>
        <v>5</v>
      </c>
      <c r="I998" s="156">
        <v>0.18</v>
      </c>
      <c r="J998" s="118">
        <f t="shared" si="16"/>
        <v>47.934957690000005</v>
      </c>
      <c r="K998" s="118">
        <f>(J998+(J998*[2]KAPAK!$Q$3))</f>
        <v>59.918697112500006</v>
      </c>
      <c r="L998" s="521" t="s">
        <v>230</v>
      </c>
      <c r="M998" s="521" t="s">
        <v>538</v>
      </c>
    </row>
    <row r="999" spans="1:13" ht="19.5" x14ac:dyDescent="0.4">
      <c r="A999" s="10">
        <v>67785971</v>
      </c>
      <c r="B999" s="37">
        <v>8690637875922</v>
      </c>
      <c r="C999" s="133" t="s">
        <v>621</v>
      </c>
      <c r="D999" s="116">
        <v>12</v>
      </c>
      <c r="E999" s="116">
        <v>50</v>
      </c>
      <c r="F999" s="202">
        <v>65.41</v>
      </c>
      <c r="G999" s="154">
        <v>6.3</v>
      </c>
      <c r="H999" s="337">
        <f>[2]KAPAK!$O$3</f>
        <v>5</v>
      </c>
      <c r="I999" s="156">
        <v>0.18</v>
      </c>
      <c r="J999" s="118">
        <f t="shared" si="16"/>
        <v>68.705159569999992</v>
      </c>
      <c r="K999" s="118">
        <f>(J999+(J999*[2]KAPAK!$Q$3))</f>
        <v>85.881449462499987</v>
      </c>
      <c r="L999" s="521" t="s">
        <v>230</v>
      </c>
      <c r="M999" s="521" t="s">
        <v>538</v>
      </c>
    </row>
    <row r="1000" spans="1:13" ht="19.5" x14ac:dyDescent="0.4">
      <c r="A1000" s="10">
        <v>67786104</v>
      </c>
      <c r="B1000" s="37">
        <v>8690637875700</v>
      </c>
      <c r="C1000" s="133" t="s">
        <v>427</v>
      </c>
      <c r="D1000" s="116">
        <v>12</v>
      </c>
      <c r="E1000" s="116">
        <v>50</v>
      </c>
      <c r="F1000" s="202">
        <v>65.41</v>
      </c>
      <c r="G1000" s="154">
        <v>6.3</v>
      </c>
      <c r="H1000" s="337">
        <f>[2]KAPAK!$O$3</f>
        <v>5</v>
      </c>
      <c r="I1000" s="156">
        <v>0.18</v>
      </c>
      <c r="J1000" s="118">
        <f t="shared" si="16"/>
        <v>68.705159569999992</v>
      </c>
      <c r="K1000" s="118">
        <f>(J1000+(J1000*[2]KAPAK!$Q$3))</f>
        <v>85.881449462499987</v>
      </c>
      <c r="L1000" s="521" t="s">
        <v>230</v>
      </c>
      <c r="M1000" s="521" t="s">
        <v>538</v>
      </c>
    </row>
    <row r="1001" spans="1:13" ht="20.25" thickBot="1" x14ac:dyDescent="0.45">
      <c r="A1001" s="14">
        <v>69583635</v>
      </c>
      <c r="B1001" s="304">
        <v>8683130033876</v>
      </c>
      <c r="C1001" s="109" t="s">
        <v>430</v>
      </c>
      <c r="D1001" s="110">
        <v>12</v>
      </c>
      <c r="E1001" s="110">
        <v>50</v>
      </c>
      <c r="F1001" s="202">
        <v>65.41</v>
      </c>
      <c r="G1001" s="154">
        <v>6.3</v>
      </c>
      <c r="H1001" s="337">
        <f>[2]KAPAK!$O$3</f>
        <v>5</v>
      </c>
      <c r="I1001" s="159">
        <v>0.18</v>
      </c>
      <c r="J1001" s="115">
        <f t="shared" si="16"/>
        <v>68.705159569999992</v>
      </c>
      <c r="K1001" s="115">
        <f>(J1001+(J1001*[2]KAPAK!$Q$3))</f>
        <v>85.881449462499987</v>
      </c>
      <c r="L1001" s="521" t="s">
        <v>230</v>
      </c>
      <c r="M1001" s="521" t="s">
        <v>538</v>
      </c>
    </row>
    <row r="1002" spans="1:13" ht="19.5" x14ac:dyDescent="0.4">
      <c r="A1002" s="38">
        <v>69583633</v>
      </c>
      <c r="B1002" s="305">
        <v>8683130033890</v>
      </c>
      <c r="C1002" s="133" t="s">
        <v>431</v>
      </c>
      <c r="D1002" s="122">
        <v>12</v>
      </c>
      <c r="E1002" s="122">
        <v>50</v>
      </c>
      <c r="F1002" s="202">
        <v>65.41</v>
      </c>
      <c r="G1002" s="154">
        <v>6.3</v>
      </c>
      <c r="H1002" s="337">
        <f>[2]KAPAK!$O$3</f>
        <v>5</v>
      </c>
      <c r="I1002" s="155">
        <v>0.18</v>
      </c>
      <c r="J1002" s="136">
        <f t="shared" si="16"/>
        <v>68.705159569999992</v>
      </c>
      <c r="K1002" s="136">
        <f>(J1002+(J1002*[2]KAPAK!$Q$3))</f>
        <v>85.881449462499987</v>
      </c>
      <c r="L1002" s="521" t="s">
        <v>230</v>
      </c>
      <c r="M1002" s="521" t="s">
        <v>538</v>
      </c>
    </row>
    <row r="1003" spans="1:13" ht="20.25" thickBot="1" x14ac:dyDescent="0.45">
      <c r="A1003" s="14">
        <v>69583627</v>
      </c>
      <c r="B1003" s="304">
        <v>8683130033951</v>
      </c>
      <c r="C1003" s="109" t="s">
        <v>428</v>
      </c>
      <c r="D1003" s="110">
        <v>12</v>
      </c>
      <c r="E1003" s="110">
        <v>50</v>
      </c>
      <c r="F1003" s="202">
        <v>65.41</v>
      </c>
      <c r="G1003" s="154">
        <v>6.3</v>
      </c>
      <c r="H1003" s="337">
        <f>[2]KAPAK!$O$3</f>
        <v>5</v>
      </c>
      <c r="I1003" s="159">
        <v>0.18</v>
      </c>
      <c r="J1003" s="115">
        <f t="shared" si="16"/>
        <v>68.705159569999992</v>
      </c>
      <c r="K1003" s="115">
        <f>(J1003+(J1003*[2]KAPAK!$Q$3))</f>
        <v>85.881449462499987</v>
      </c>
      <c r="L1003" s="521" t="s">
        <v>230</v>
      </c>
      <c r="M1003" s="521" t="s">
        <v>538</v>
      </c>
    </row>
    <row r="1004" spans="1:13" ht="19.5" x14ac:dyDescent="0.4">
      <c r="A1004" s="10">
        <v>68604477</v>
      </c>
      <c r="B1004" s="37">
        <v>8690637875922</v>
      </c>
      <c r="C1004" s="133" t="s">
        <v>432</v>
      </c>
      <c r="D1004" s="134">
        <v>12</v>
      </c>
      <c r="E1004" s="134">
        <v>50</v>
      </c>
      <c r="F1004" s="202">
        <v>65.41</v>
      </c>
      <c r="G1004" s="154">
        <v>6.3</v>
      </c>
      <c r="H1004" s="337">
        <f>[2]KAPAK!$O$3</f>
        <v>5</v>
      </c>
      <c r="I1004" s="155">
        <v>0.18</v>
      </c>
      <c r="J1004" s="136">
        <f t="shared" si="16"/>
        <v>68.705159569999992</v>
      </c>
      <c r="K1004" s="136">
        <f>(J1004+(J1004*[2]KAPAK!$Q$3))</f>
        <v>85.881449462499987</v>
      </c>
      <c r="L1004" s="521" t="s">
        <v>230</v>
      </c>
      <c r="M1004" s="521" t="s">
        <v>538</v>
      </c>
    </row>
    <row r="1005" spans="1:13" ht="19.5" x14ac:dyDescent="0.4">
      <c r="A1005" s="38">
        <v>69583631</v>
      </c>
      <c r="B1005" s="305">
        <v>8683130033920</v>
      </c>
      <c r="C1005" s="142" t="s">
        <v>433</v>
      </c>
      <c r="D1005" s="122">
        <v>12</v>
      </c>
      <c r="E1005" s="122">
        <v>50</v>
      </c>
      <c r="F1005" s="202">
        <v>65.41</v>
      </c>
      <c r="G1005" s="154">
        <v>6.3</v>
      </c>
      <c r="H1005" s="337">
        <f>[2]KAPAK!$O$3</f>
        <v>5</v>
      </c>
      <c r="I1005" s="155">
        <v>0.18</v>
      </c>
      <c r="J1005" s="136">
        <f t="shared" si="16"/>
        <v>68.705159569999992</v>
      </c>
      <c r="K1005" s="136">
        <f>(J1005+(J1005*[2]KAPAK!$Q$3))</f>
        <v>85.881449462499987</v>
      </c>
      <c r="L1005" s="521" t="s">
        <v>230</v>
      </c>
      <c r="M1005" s="521" t="s">
        <v>538</v>
      </c>
    </row>
    <row r="1006" spans="1:13" ht="20.25" thickBot="1" x14ac:dyDescent="0.45">
      <c r="A1006" s="14">
        <v>69583629</v>
      </c>
      <c r="B1006" s="304">
        <v>8683130033937</v>
      </c>
      <c r="C1006" s="109" t="s">
        <v>434</v>
      </c>
      <c r="D1006" s="110">
        <v>12</v>
      </c>
      <c r="E1006" s="110">
        <v>50</v>
      </c>
      <c r="F1006" s="202">
        <v>65.41</v>
      </c>
      <c r="G1006" s="154">
        <v>6.3</v>
      </c>
      <c r="H1006" s="337">
        <f>[2]KAPAK!$O$3</f>
        <v>5</v>
      </c>
      <c r="I1006" s="159">
        <v>0.18</v>
      </c>
      <c r="J1006" s="115">
        <f t="shared" si="16"/>
        <v>68.705159569999992</v>
      </c>
      <c r="K1006" s="115">
        <f>(J1006+(J1006*[2]KAPAK!$Q$3))</f>
        <v>85.881449462499987</v>
      </c>
      <c r="L1006" s="521" t="s">
        <v>230</v>
      </c>
      <c r="M1006" s="521" t="s">
        <v>538</v>
      </c>
    </row>
    <row r="1007" spans="1:13" ht="19.5" x14ac:dyDescent="0.4">
      <c r="A1007" s="10">
        <v>67804878</v>
      </c>
      <c r="B1007" s="37">
        <v>8690637921643</v>
      </c>
      <c r="C1007" s="133" t="s">
        <v>429</v>
      </c>
      <c r="D1007" s="134">
        <v>12</v>
      </c>
      <c r="E1007" s="134">
        <v>50</v>
      </c>
      <c r="F1007" s="202">
        <v>65.41</v>
      </c>
      <c r="G1007" s="154">
        <v>6.3</v>
      </c>
      <c r="H1007" s="337">
        <f>[2]KAPAK!$O$3</f>
        <v>5</v>
      </c>
      <c r="I1007" s="155">
        <v>0.18</v>
      </c>
      <c r="J1007" s="136">
        <f t="shared" si="16"/>
        <v>68.705159569999992</v>
      </c>
      <c r="K1007" s="136">
        <f>(J1007+(J1007*[2]KAPAK!$Q$3))</f>
        <v>85.881449462499987</v>
      </c>
      <c r="L1007" s="521" t="s">
        <v>230</v>
      </c>
      <c r="M1007" s="521" t="s">
        <v>538</v>
      </c>
    </row>
    <row r="1008" spans="1:13" ht="19.5" x14ac:dyDescent="0.4">
      <c r="A1008" s="38">
        <v>67630824</v>
      </c>
      <c r="B1008" s="305">
        <v>8690637628856</v>
      </c>
      <c r="C1008" s="142" t="s">
        <v>435</v>
      </c>
      <c r="D1008" s="134">
        <v>12</v>
      </c>
      <c r="E1008" s="134">
        <v>150</v>
      </c>
      <c r="F1008" s="202">
        <v>59.59</v>
      </c>
      <c r="G1008" s="154">
        <v>7</v>
      </c>
      <c r="H1008" s="337">
        <f>[2]KAPAK!$O$3</f>
        <v>5</v>
      </c>
      <c r="I1008" s="155">
        <v>0.18</v>
      </c>
      <c r="J1008" s="136">
        <f t="shared" si="16"/>
        <v>62.124362699999999</v>
      </c>
      <c r="K1008" s="136">
        <f>(J1008+(J1008*[2]KAPAK!$Q$3))</f>
        <v>77.655453374999993</v>
      </c>
      <c r="L1008" s="521" t="s">
        <v>230</v>
      </c>
      <c r="M1008" s="521" t="s">
        <v>538</v>
      </c>
    </row>
    <row r="1009" spans="1:13" ht="20.25" thickBot="1" x14ac:dyDescent="0.45">
      <c r="A1009" s="14">
        <v>67630823</v>
      </c>
      <c r="B1009" s="304">
        <v>8690637628887</v>
      </c>
      <c r="C1009" s="109" t="s">
        <v>436</v>
      </c>
      <c r="D1009" s="110">
        <v>12</v>
      </c>
      <c r="E1009" s="110">
        <v>150</v>
      </c>
      <c r="F1009" s="202">
        <v>59.59</v>
      </c>
      <c r="G1009" s="154">
        <v>7</v>
      </c>
      <c r="H1009" s="337">
        <f>[2]KAPAK!$O$3</f>
        <v>5</v>
      </c>
      <c r="I1009" s="159">
        <v>0.18</v>
      </c>
      <c r="J1009" s="115">
        <f t="shared" si="16"/>
        <v>62.124362699999999</v>
      </c>
      <c r="K1009" s="115">
        <f>(J1009+(J1009*[2]KAPAK!$Q$3))</f>
        <v>77.655453374999993</v>
      </c>
      <c r="L1009" s="521" t="s">
        <v>230</v>
      </c>
      <c r="M1009" s="521" t="s">
        <v>538</v>
      </c>
    </row>
    <row r="1010" spans="1:13" ht="19.5" x14ac:dyDescent="0.4">
      <c r="A1010" s="16">
        <v>68144346</v>
      </c>
      <c r="B1010" s="308">
        <v>8690637943539</v>
      </c>
      <c r="C1010" s="150" t="s">
        <v>437</v>
      </c>
      <c r="D1010" s="151">
        <v>12</v>
      </c>
      <c r="E1010" s="151">
        <v>150</v>
      </c>
      <c r="F1010" s="202">
        <v>59.59</v>
      </c>
      <c r="G1010" s="154">
        <v>7</v>
      </c>
      <c r="H1010" s="337">
        <f>[2]KAPAK!$O$3</f>
        <v>5</v>
      </c>
      <c r="I1010" s="239">
        <v>0.18</v>
      </c>
      <c r="J1010" s="240">
        <f t="shared" si="16"/>
        <v>62.124362699999999</v>
      </c>
      <c r="K1010" s="240">
        <f>(J1010+(J1010*[2]KAPAK!$Q$3))</f>
        <v>77.655453374999993</v>
      </c>
      <c r="L1010" s="521" t="s">
        <v>230</v>
      </c>
      <c r="M1010" s="521" t="s">
        <v>538</v>
      </c>
    </row>
    <row r="1011" spans="1:13" ht="20.25" thickBot="1" x14ac:dyDescent="0.45">
      <c r="A1011" s="14">
        <v>68504877</v>
      </c>
      <c r="B1011" s="304">
        <v>8690637983665</v>
      </c>
      <c r="C1011" s="109" t="s">
        <v>438</v>
      </c>
      <c r="D1011" s="110">
        <v>12</v>
      </c>
      <c r="E1011" s="110">
        <v>150</v>
      </c>
      <c r="F1011" s="202">
        <v>59.59</v>
      </c>
      <c r="G1011" s="154">
        <v>7</v>
      </c>
      <c r="H1011" s="337">
        <f>[2]KAPAK!$O$3</f>
        <v>5</v>
      </c>
      <c r="I1011" s="159">
        <v>0.18</v>
      </c>
      <c r="J1011" s="115">
        <f t="shared" si="16"/>
        <v>62.124362699999999</v>
      </c>
      <c r="K1011" s="115">
        <f>(J1011+(J1011*[2]KAPAK!$Q$3))</f>
        <v>77.655453374999993</v>
      </c>
      <c r="L1011" s="521" t="s">
        <v>230</v>
      </c>
      <c r="M1011" s="521" t="s">
        <v>538</v>
      </c>
    </row>
    <row r="1012" spans="1:13" ht="19.5" x14ac:dyDescent="0.4">
      <c r="A1012" s="16">
        <v>68816723</v>
      </c>
      <c r="B1012" s="308">
        <v>8683130015933</v>
      </c>
      <c r="C1012" s="150" t="s">
        <v>439</v>
      </c>
      <c r="D1012" s="151">
        <v>6</v>
      </c>
      <c r="E1012" s="151">
        <v>52</v>
      </c>
      <c r="F1012" s="202">
        <v>59.59</v>
      </c>
      <c r="G1012" s="154">
        <v>15.3</v>
      </c>
      <c r="H1012" s="337">
        <f>[2]KAPAK!$O$3</f>
        <v>5</v>
      </c>
      <c r="I1012" s="239">
        <v>0.18</v>
      </c>
      <c r="J1012" s="240">
        <f t="shared" si="16"/>
        <v>56.579930330000003</v>
      </c>
      <c r="K1012" s="240">
        <f>(J1012+(J1012*[2]KAPAK!$Q$3))</f>
        <v>70.724912912500002</v>
      </c>
      <c r="L1012" s="521" t="s">
        <v>230</v>
      </c>
      <c r="M1012" s="521" t="s">
        <v>538</v>
      </c>
    </row>
    <row r="1013" spans="1:13" ht="19.5" x14ac:dyDescent="0.4">
      <c r="A1013" s="8">
        <v>68710670</v>
      </c>
      <c r="B1013" s="301">
        <v>8720181046612</v>
      </c>
      <c r="C1013" s="147" t="s">
        <v>440</v>
      </c>
      <c r="D1013" s="116">
        <v>6</v>
      </c>
      <c r="E1013" s="116">
        <v>50</v>
      </c>
      <c r="F1013" s="202">
        <v>59.59</v>
      </c>
      <c r="G1013" s="154">
        <v>15.3</v>
      </c>
      <c r="H1013" s="337">
        <f>[2]KAPAK!$O$3</f>
        <v>5</v>
      </c>
      <c r="I1013" s="156">
        <v>0.18</v>
      </c>
      <c r="J1013" s="118">
        <f t="shared" si="16"/>
        <v>56.579930330000003</v>
      </c>
      <c r="K1013" s="118">
        <f>(J1013+(J1013*[2]KAPAK!$Q$3))</f>
        <v>70.724912912500002</v>
      </c>
      <c r="L1013" s="521" t="s">
        <v>230</v>
      </c>
      <c r="M1013" s="521" t="s">
        <v>538</v>
      </c>
    </row>
    <row r="1014" spans="1:13" ht="19.5" x14ac:dyDescent="0.4">
      <c r="A1014" s="8">
        <v>68480224</v>
      </c>
      <c r="B1014" s="301">
        <v>8690637981494</v>
      </c>
      <c r="C1014" s="147" t="s">
        <v>442</v>
      </c>
      <c r="D1014" s="8">
        <v>24</v>
      </c>
      <c r="E1014" s="8">
        <v>150</v>
      </c>
      <c r="F1014" s="202">
        <v>56.68</v>
      </c>
      <c r="G1014" s="154">
        <v>11.65</v>
      </c>
      <c r="H1014" s="337">
        <f>[2]KAPAK!$O$3</f>
        <v>5</v>
      </c>
      <c r="I1014" s="156">
        <v>0.18</v>
      </c>
      <c r="J1014" s="118">
        <f t="shared" si="16"/>
        <v>56.13607038</v>
      </c>
      <c r="K1014" s="118">
        <f>(J1014+(J1014*[2]KAPAK!$Q$3))</f>
        <v>70.170087975000001</v>
      </c>
      <c r="L1014" s="521" t="s">
        <v>230</v>
      </c>
      <c r="M1014" s="521" t="s">
        <v>538</v>
      </c>
    </row>
    <row r="1015" spans="1:13" ht="19.5" x14ac:dyDescent="0.4">
      <c r="A1015" s="8">
        <v>68787506</v>
      </c>
      <c r="B1015" s="301">
        <v>8683130012031</v>
      </c>
      <c r="C1015" s="147" t="s">
        <v>443</v>
      </c>
      <c r="D1015" s="8">
        <v>24</v>
      </c>
      <c r="E1015" s="8">
        <v>150</v>
      </c>
      <c r="F1015" s="202">
        <v>56.68</v>
      </c>
      <c r="G1015" s="154">
        <v>11.65</v>
      </c>
      <c r="H1015" s="337">
        <f>[2]KAPAK!$O$3</f>
        <v>5</v>
      </c>
      <c r="I1015" s="156">
        <v>0.18</v>
      </c>
      <c r="J1015" s="118">
        <f t="shared" si="16"/>
        <v>56.13607038</v>
      </c>
      <c r="K1015" s="118">
        <f>(J1015+(J1015*[2]KAPAK!$Q$3))</f>
        <v>70.170087975000001</v>
      </c>
      <c r="L1015" s="521" t="s">
        <v>230</v>
      </c>
      <c r="M1015" s="521" t="s">
        <v>538</v>
      </c>
    </row>
    <row r="1016" spans="1:13" ht="19.5" x14ac:dyDescent="0.4">
      <c r="A1016" s="10">
        <v>68480209</v>
      </c>
      <c r="B1016" s="37">
        <v>8690637981524</v>
      </c>
      <c r="C1016" s="147" t="s">
        <v>444</v>
      </c>
      <c r="D1016" s="10">
        <v>24</v>
      </c>
      <c r="E1016" s="10">
        <v>150</v>
      </c>
      <c r="F1016" s="202">
        <v>56.68</v>
      </c>
      <c r="G1016" s="154">
        <v>11.65</v>
      </c>
      <c r="H1016" s="337">
        <f>[2]KAPAK!$O$3</f>
        <v>5</v>
      </c>
      <c r="I1016" s="155">
        <v>0.18</v>
      </c>
      <c r="J1016" s="136">
        <f t="shared" si="16"/>
        <v>56.13607038</v>
      </c>
      <c r="K1016" s="136">
        <f>(J1016+(J1016*[2]KAPAK!$Q$3))</f>
        <v>70.170087975000001</v>
      </c>
      <c r="L1016" s="521" t="s">
        <v>230</v>
      </c>
      <c r="M1016" s="521" t="s">
        <v>538</v>
      </c>
    </row>
    <row r="1017" spans="1:13" ht="19.5" x14ac:dyDescent="0.4">
      <c r="A1017" s="10">
        <v>68480217</v>
      </c>
      <c r="B1017" s="37">
        <v>8690637981531</v>
      </c>
      <c r="C1017" s="147" t="s">
        <v>445</v>
      </c>
      <c r="D1017" s="8">
        <v>24</v>
      </c>
      <c r="E1017" s="8">
        <v>150</v>
      </c>
      <c r="F1017" s="202">
        <v>56.68</v>
      </c>
      <c r="G1017" s="154">
        <v>11.65</v>
      </c>
      <c r="H1017" s="337">
        <f>[2]KAPAK!$O$3</f>
        <v>5</v>
      </c>
      <c r="I1017" s="156">
        <v>0.18</v>
      </c>
      <c r="J1017" s="118">
        <f t="shared" si="16"/>
        <v>56.13607038</v>
      </c>
      <c r="K1017" s="118">
        <f>(J1017+(J1017*[2]KAPAK!$Q$3))</f>
        <v>70.170087975000001</v>
      </c>
      <c r="L1017" s="521" t="s">
        <v>230</v>
      </c>
      <c r="M1017" s="521" t="s">
        <v>538</v>
      </c>
    </row>
    <row r="1018" spans="1:13" ht="19.5" x14ac:dyDescent="0.4">
      <c r="A1018" s="8">
        <v>68480226</v>
      </c>
      <c r="B1018" s="301">
        <v>8690637981487</v>
      </c>
      <c r="C1018" s="180" t="s">
        <v>446</v>
      </c>
      <c r="D1018" s="8">
        <v>24</v>
      </c>
      <c r="E1018" s="8">
        <v>150</v>
      </c>
      <c r="F1018" s="202">
        <v>56.68</v>
      </c>
      <c r="G1018" s="154">
        <v>11.65</v>
      </c>
      <c r="H1018" s="337">
        <f>[2]KAPAK!$O$3</f>
        <v>5</v>
      </c>
      <c r="I1018" s="156">
        <v>0.18</v>
      </c>
      <c r="J1018" s="118">
        <f t="shared" si="16"/>
        <v>56.13607038</v>
      </c>
      <c r="K1018" s="118">
        <f>(J1018+(J1018*[2]KAPAK!$Q$3))</f>
        <v>70.170087975000001</v>
      </c>
      <c r="L1018" s="521" t="s">
        <v>230</v>
      </c>
      <c r="M1018" s="521" t="s">
        <v>538</v>
      </c>
    </row>
    <row r="1019" spans="1:13" ht="19.5" x14ac:dyDescent="0.4">
      <c r="A1019" s="8">
        <v>68480219</v>
      </c>
      <c r="B1019" s="301">
        <v>8690637981500</v>
      </c>
      <c r="C1019" s="147" t="s">
        <v>447</v>
      </c>
      <c r="D1019" s="8">
        <v>24</v>
      </c>
      <c r="E1019" s="8">
        <v>150</v>
      </c>
      <c r="F1019" s="202">
        <v>56.68</v>
      </c>
      <c r="G1019" s="154">
        <v>11.65</v>
      </c>
      <c r="H1019" s="337">
        <f>[2]KAPAK!$O$3</f>
        <v>5</v>
      </c>
      <c r="I1019" s="156">
        <v>0.18</v>
      </c>
      <c r="J1019" s="118">
        <f t="shared" si="16"/>
        <v>56.13607038</v>
      </c>
      <c r="K1019" s="118">
        <f>(J1019+(J1019*[2]KAPAK!$Q$3))</f>
        <v>70.170087975000001</v>
      </c>
      <c r="L1019" s="521" t="s">
        <v>230</v>
      </c>
      <c r="M1019" s="521" t="s">
        <v>538</v>
      </c>
    </row>
    <row r="1020" spans="1:13" ht="20.25" thickBot="1" x14ac:dyDescent="0.45">
      <c r="A1020" s="18">
        <v>68480228</v>
      </c>
      <c r="B1020" s="367">
        <v>8690637981517</v>
      </c>
      <c r="C1020" s="390" t="s">
        <v>450</v>
      </c>
      <c r="D1020" s="18">
        <v>24</v>
      </c>
      <c r="E1020" s="18">
        <v>150</v>
      </c>
      <c r="F1020" s="202">
        <v>56.68</v>
      </c>
      <c r="G1020" s="154">
        <v>11.65</v>
      </c>
      <c r="H1020" s="337">
        <f>[2]KAPAK!$O$3</f>
        <v>5</v>
      </c>
      <c r="I1020" s="192">
        <v>0.18</v>
      </c>
      <c r="J1020" s="129">
        <f t="shared" si="16"/>
        <v>56.13607038</v>
      </c>
      <c r="K1020" s="129">
        <f>(J1020+(J1020*[2]KAPAK!$Q$3))</f>
        <v>70.170087975000001</v>
      </c>
      <c r="L1020" s="521" t="s">
        <v>230</v>
      </c>
      <c r="M1020" s="521" t="s">
        <v>538</v>
      </c>
    </row>
    <row r="1021" spans="1:13" ht="19.5" x14ac:dyDescent="0.4">
      <c r="A1021" s="10">
        <v>69649126</v>
      </c>
      <c r="B1021" s="37">
        <v>8683130038338</v>
      </c>
      <c r="C1021" s="170" t="s">
        <v>451</v>
      </c>
      <c r="D1021" s="10">
        <v>24</v>
      </c>
      <c r="E1021" s="10">
        <v>150</v>
      </c>
      <c r="F1021" s="202">
        <v>56.68</v>
      </c>
      <c r="G1021" s="154">
        <v>11.65</v>
      </c>
      <c r="H1021" s="337">
        <f>[2]KAPAK!$O$3</f>
        <v>5</v>
      </c>
      <c r="I1021" s="155">
        <v>0.18</v>
      </c>
      <c r="J1021" s="136">
        <f t="shared" si="16"/>
        <v>56.13607038</v>
      </c>
      <c r="K1021" s="136">
        <f>(J1021+(J1021*[2]KAPAK!$Q$3))</f>
        <v>70.170087975000001</v>
      </c>
      <c r="L1021" s="521" t="s">
        <v>230</v>
      </c>
      <c r="M1021" s="521" t="s">
        <v>538</v>
      </c>
    </row>
    <row r="1022" spans="1:13" ht="19.5" x14ac:dyDescent="0.4">
      <c r="A1022" s="8">
        <v>68480211</v>
      </c>
      <c r="B1022" s="301">
        <v>8690637981555</v>
      </c>
      <c r="C1022" s="147" t="s">
        <v>448</v>
      </c>
      <c r="D1022" s="8">
        <v>24</v>
      </c>
      <c r="E1022" s="8">
        <v>150</v>
      </c>
      <c r="F1022" s="202">
        <v>56.68</v>
      </c>
      <c r="G1022" s="154">
        <v>11.65</v>
      </c>
      <c r="H1022" s="337">
        <f>[2]KAPAK!$O$3</f>
        <v>5</v>
      </c>
      <c r="I1022" s="156">
        <v>0.18</v>
      </c>
      <c r="J1022" s="118">
        <f t="shared" si="16"/>
        <v>56.13607038</v>
      </c>
      <c r="K1022" s="118">
        <f>(J1022+(J1022*[2]KAPAK!$Q$3))</f>
        <v>70.170087975000001</v>
      </c>
      <c r="L1022" s="521" t="s">
        <v>230</v>
      </c>
      <c r="M1022" s="521" t="s">
        <v>538</v>
      </c>
    </row>
    <row r="1023" spans="1:13" ht="19.5" x14ac:dyDescent="0.4">
      <c r="A1023" s="10">
        <v>68480213</v>
      </c>
      <c r="B1023" s="37">
        <v>8690637981562</v>
      </c>
      <c r="C1023" s="133" t="s">
        <v>449</v>
      </c>
      <c r="D1023" s="10">
        <v>24</v>
      </c>
      <c r="E1023" s="10">
        <v>150</v>
      </c>
      <c r="F1023" s="202">
        <v>56.68</v>
      </c>
      <c r="G1023" s="154">
        <v>11.65</v>
      </c>
      <c r="H1023" s="337">
        <f>[2]KAPAK!$O$3</f>
        <v>5</v>
      </c>
      <c r="I1023" s="155">
        <v>0.18</v>
      </c>
      <c r="J1023" s="136">
        <f t="shared" si="16"/>
        <v>56.13607038</v>
      </c>
      <c r="K1023" s="136">
        <f>(J1023+(J1023*[2]KAPAK!$Q$3))</f>
        <v>70.170087975000001</v>
      </c>
      <c r="L1023" s="521" t="s">
        <v>230</v>
      </c>
      <c r="M1023" s="521" t="s">
        <v>538</v>
      </c>
    </row>
    <row r="1024" spans="1:13" ht="19.5" x14ac:dyDescent="0.4">
      <c r="A1024" s="8">
        <v>68480215</v>
      </c>
      <c r="B1024" s="301">
        <v>8690637981548</v>
      </c>
      <c r="C1024" s="147" t="s">
        <v>452</v>
      </c>
      <c r="D1024" s="8">
        <v>24</v>
      </c>
      <c r="E1024" s="8">
        <v>150</v>
      </c>
      <c r="F1024" s="202">
        <v>56.68</v>
      </c>
      <c r="G1024" s="154">
        <v>11.65</v>
      </c>
      <c r="H1024" s="337">
        <f>[2]KAPAK!$O$3</f>
        <v>5</v>
      </c>
      <c r="I1024" s="156">
        <v>0.18</v>
      </c>
      <c r="J1024" s="118">
        <f t="shared" si="16"/>
        <v>56.13607038</v>
      </c>
      <c r="K1024" s="118">
        <f>(J1024+(J1024*[2]KAPAK!$Q$3))</f>
        <v>70.170087975000001</v>
      </c>
      <c r="L1024" s="521" t="s">
        <v>230</v>
      </c>
      <c r="M1024" s="521" t="s">
        <v>538</v>
      </c>
    </row>
    <row r="1025" spans="1:13" ht="19.5" x14ac:dyDescent="0.4">
      <c r="A1025" s="8">
        <v>68480221</v>
      </c>
      <c r="B1025" s="301">
        <v>8690637981470</v>
      </c>
      <c r="C1025" s="180" t="s">
        <v>453</v>
      </c>
      <c r="D1025" s="8">
        <v>24</v>
      </c>
      <c r="E1025" s="8">
        <v>150</v>
      </c>
      <c r="F1025" s="202">
        <v>56.68</v>
      </c>
      <c r="G1025" s="154">
        <v>11.65</v>
      </c>
      <c r="H1025" s="337">
        <f>[2]KAPAK!$O$3</f>
        <v>5</v>
      </c>
      <c r="I1025" s="156">
        <v>0.18</v>
      </c>
      <c r="J1025" s="118">
        <f t="shared" si="16"/>
        <v>56.13607038</v>
      </c>
      <c r="K1025" s="118">
        <f>(J1025+(J1025*[2]KAPAK!$Q$3))</f>
        <v>70.170087975000001</v>
      </c>
      <c r="L1025" s="521" t="s">
        <v>230</v>
      </c>
      <c r="M1025" s="521" t="s">
        <v>538</v>
      </c>
    </row>
    <row r="1026" spans="1:13" ht="20.25" thickBot="1" x14ac:dyDescent="0.45">
      <c r="A1026" s="14">
        <v>68580918</v>
      </c>
      <c r="B1026" s="304">
        <v>59086598</v>
      </c>
      <c r="C1026" s="181" t="s">
        <v>454</v>
      </c>
      <c r="D1026" s="14">
        <v>6</v>
      </c>
      <c r="E1026" s="14">
        <v>54</v>
      </c>
      <c r="F1026" s="202">
        <v>65.41</v>
      </c>
      <c r="G1026" s="154">
        <v>6.25</v>
      </c>
      <c r="H1026" s="337">
        <f>[2]KAPAK!$O$3</f>
        <v>5</v>
      </c>
      <c r="I1026" s="159">
        <v>0.18</v>
      </c>
      <c r="J1026" s="115">
        <f t="shared" si="16"/>
        <v>68.741821874999999</v>
      </c>
      <c r="K1026" s="115">
        <f>(J1026+(J1026*[2]KAPAK!$Q$3))</f>
        <v>85.927277343750006</v>
      </c>
      <c r="L1026" s="521" t="s">
        <v>230</v>
      </c>
      <c r="M1026" s="521" t="s">
        <v>538</v>
      </c>
    </row>
    <row r="1027" spans="1:13" ht="19.5" x14ac:dyDescent="0.4">
      <c r="A1027" s="10">
        <v>68580926</v>
      </c>
      <c r="B1027" s="37">
        <v>59086604</v>
      </c>
      <c r="C1027" s="170" t="s">
        <v>455</v>
      </c>
      <c r="D1027" s="10">
        <v>6</v>
      </c>
      <c r="E1027" s="10">
        <v>54</v>
      </c>
      <c r="F1027" s="202">
        <v>65.41</v>
      </c>
      <c r="G1027" s="154">
        <v>6.25</v>
      </c>
      <c r="H1027" s="337">
        <f>[2]KAPAK!$O$3</f>
        <v>5</v>
      </c>
      <c r="I1027" s="155">
        <v>0.18</v>
      </c>
      <c r="J1027" s="136">
        <f t="shared" si="16"/>
        <v>68.741821874999999</v>
      </c>
      <c r="K1027" s="136">
        <f>(J1027+(J1027*[2]KAPAK!$Q$3))</f>
        <v>85.927277343750006</v>
      </c>
      <c r="L1027" s="521" t="s">
        <v>230</v>
      </c>
      <c r="M1027" s="521" t="s">
        <v>538</v>
      </c>
    </row>
    <row r="1028" spans="1:13" ht="19.5" x14ac:dyDescent="0.4">
      <c r="A1028" s="8">
        <v>68580921</v>
      </c>
      <c r="B1028" s="301">
        <v>59086611</v>
      </c>
      <c r="C1028" s="180" t="s">
        <v>456</v>
      </c>
      <c r="D1028" s="8">
        <v>6</v>
      </c>
      <c r="E1028" s="8">
        <v>54</v>
      </c>
      <c r="F1028" s="202">
        <v>65.41</v>
      </c>
      <c r="G1028" s="154">
        <v>6.25</v>
      </c>
      <c r="H1028" s="337">
        <f>[2]KAPAK!$O$3</f>
        <v>5</v>
      </c>
      <c r="I1028" s="156">
        <v>0.18</v>
      </c>
      <c r="J1028" s="118">
        <f t="shared" si="16"/>
        <v>68.741821874999999</v>
      </c>
      <c r="K1028" s="118">
        <f>(J1028+(J1028*[2]KAPAK!$Q$3))</f>
        <v>85.927277343750006</v>
      </c>
      <c r="L1028" s="521" t="s">
        <v>230</v>
      </c>
      <c r="M1028" s="521" t="s">
        <v>538</v>
      </c>
    </row>
    <row r="1029" spans="1:13" ht="19.5" x14ac:dyDescent="0.4">
      <c r="A1029" s="8">
        <v>67293883</v>
      </c>
      <c r="B1029" s="9">
        <v>8690637840746</v>
      </c>
      <c r="C1029" s="40" t="s">
        <v>522</v>
      </c>
      <c r="D1029" s="48">
        <v>8</v>
      </c>
      <c r="E1029" s="48">
        <v>400</v>
      </c>
      <c r="F1029" s="42">
        <v>25.15</v>
      </c>
      <c r="G1029" s="43">
        <v>12</v>
      </c>
      <c r="H1029" s="44">
        <f>[3]KAPAK!$O$3</f>
        <v>5</v>
      </c>
      <c r="I1029" s="49">
        <v>0.01</v>
      </c>
      <c r="J1029" s="50">
        <f t="shared" si="16"/>
        <v>21.235653999999997</v>
      </c>
      <c r="K1029" s="51">
        <f>(J1029+(J1029*[3]KAPAK!$Q$3))</f>
        <v>26.544567499999996</v>
      </c>
      <c r="L1029" s="521" t="s">
        <v>14</v>
      </c>
      <c r="M1029" s="521" t="s">
        <v>539</v>
      </c>
    </row>
    <row r="1030" spans="1:13" ht="20.25" thickBot="1" x14ac:dyDescent="0.45">
      <c r="A1030" s="14">
        <v>67293891</v>
      </c>
      <c r="B1030" s="15">
        <v>8690637840821</v>
      </c>
      <c r="C1030" s="62" t="s">
        <v>523</v>
      </c>
      <c r="D1030" s="57">
        <v>8</v>
      </c>
      <c r="E1030" s="57">
        <v>400</v>
      </c>
      <c r="F1030" s="42">
        <v>25.15</v>
      </c>
      <c r="G1030" s="43">
        <v>12</v>
      </c>
      <c r="H1030" s="44">
        <f>[3]KAPAK!$O$3</f>
        <v>5</v>
      </c>
      <c r="I1030" s="58">
        <v>0.01</v>
      </c>
      <c r="J1030" s="59">
        <f t="shared" si="16"/>
        <v>21.235653999999997</v>
      </c>
      <c r="K1030" s="60">
        <f>(J1030+(J1030*[3]KAPAK!$Q$3))</f>
        <v>26.544567499999996</v>
      </c>
      <c r="L1030" s="521" t="s">
        <v>14</v>
      </c>
      <c r="M1030" s="521" t="s">
        <v>539</v>
      </c>
    </row>
    <row r="1031" spans="1:13" ht="19.5" x14ac:dyDescent="0.4">
      <c r="A1031" s="8">
        <v>67767533</v>
      </c>
      <c r="B1031" s="9">
        <v>8690637905896</v>
      </c>
      <c r="C1031" s="40" t="s">
        <v>524</v>
      </c>
      <c r="D1031" s="41">
        <v>12</v>
      </c>
      <c r="E1031" s="41">
        <v>600</v>
      </c>
      <c r="F1031" s="42">
        <v>33.200000000000003</v>
      </c>
      <c r="G1031" s="43">
        <v>13</v>
      </c>
      <c r="H1031" s="44">
        <f>[3]KAPAK!$O$3</f>
        <v>5</v>
      </c>
      <c r="I1031" s="61">
        <v>0.01</v>
      </c>
      <c r="J1031" s="46">
        <f t="shared" si="16"/>
        <v>27.714198000000003</v>
      </c>
      <c r="K1031" s="47">
        <f>(J1031+(J1031*[3]KAPAK!$Q$3))</f>
        <v>34.642747500000006</v>
      </c>
      <c r="L1031" s="521" t="s">
        <v>14</v>
      </c>
      <c r="M1031" s="521" t="s">
        <v>539</v>
      </c>
    </row>
    <row r="1032" spans="1:13" ht="19.5" x14ac:dyDescent="0.4">
      <c r="A1032" s="8">
        <v>67754288</v>
      </c>
      <c r="B1032" s="9">
        <v>8690637905193</v>
      </c>
      <c r="C1032" s="40" t="s">
        <v>525</v>
      </c>
      <c r="D1032" s="48">
        <v>12</v>
      </c>
      <c r="E1032" s="48">
        <v>600</v>
      </c>
      <c r="F1032" s="42">
        <v>33.200000000000003</v>
      </c>
      <c r="G1032" s="43">
        <v>13</v>
      </c>
      <c r="H1032" s="44">
        <f>[3]KAPAK!$O$3</f>
        <v>5</v>
      </c>
      <c r="I1032" s="49">
        <v>0.01</v>
      </c>
      <c r="J1032" s="50">
        <f t="shared" si="16"/>
        <v>27.714198000000003</v>
      </c>
      <c r="K1032" s="51">
        <f>(J1032+(J1032*[3]KAPAK!$Q$3))</f>
        <v>34.642747500000006</v>
      </c>
      <c r="L1032" s="521" t="s">
        <v>14</v>
      </c>
      <c r="M1032" s="521" t="s">
        <v>539</v>
      </c>
    </row>
    <row r="1033" spans="1:13" ht="19.5" x14ac:dyDescent="0.4">
      <c r="A1033" s="8">
        <v>68612788</v>
      </c>
      <c r="B1033" s="9">
        <v>8690637999277</v>
      </c>
      <c r="C1033" s="40" t="s">
        <v>19</v>
      </c>
      <c r="D1033" s="48">
        <v>8</v>
      </c>
      <c r="E1033" s="48">
        <v>335</v>
      </c>
      <c r="F1033" s="42">
        <v>47.7</v>
      </c>
      <c r="G1033" s="43">
        <v>10</v>
      </c>
      <c r="H1033" s="44">
        <f>[3]KAPAK!$O$3</f>
        <v>5</v>
      </c>
      <c r="I1033" s="49">
        <v>0.01</v>
      </c>
      <c r="J1033" s="50">
        <f t="shared" si="16"/>
        <v>41.191334999999995</v>
      </c>
      <c r="K1033" s="51">
        <f>(J1033+(J1033*[3]KAPAK!$Q$3))</f>
        <v>51.48916874999999</v>
      </c>
      <c r="L1033" s="521" t="s">
        <v>14</v>
      </c>
      <c r="M1033" s="521" t="s">
        <v>539</v>
      </c>
    </row>
    <row r="1034" spans="1:13" ht="19.5" x14ac:dyDescent="0.4">
      <c r="A1034" s="8">
        <v>67101470</v>
      </c>
      <c r="B1034" s="9">
        <v>8690637805233</v>
      </c>
      <c r="C1034" s="40" t="s">
        <v>20</v>
      </c>
      <c r="D1034" s="48">
        <v>12</v>
      </c>
      <c r="E1034" s="48">
        <v>245</v>
      </c>
      <c r="F1034" s="42">
        <v>31.65</v>
      </c>
      <c r="G1034" s="43">
        <v>15</v>
      </c>
      <c r="H1034" s="44">
        <f>[3]KAPAK!$O$3</f>
        <v>5</v>
      </c>
      <c r="I1034" s="49">
        <v>0.01</v>
      </c>
      <c r="J1034" s="50">
        <f t="shared" si="16"/>
        <v>25.81294875</v>
      </c>
      <c r="K1034" s="51">
        <f>(J1034+(J1034*[3]KAPAK!$Q$3))</f>
        <v>32.266185937499998</v>
      </c>
      <c r="L1034" s="521" t="s">
        <v>14</v>
      </c>
      <c r="M1034" s="521" t="s">
        <v>539</v>
      </c>
    </row>
    <row r="1035" spans="1:13" ht="19.5" x14ac:dyDescent="0.4">
      <c r="A1035" s="8">
        <v>67293879</v>
      </c>
      <c r="B1035" s="9">
        <v>8690637840777</v>
      </c>
      <c r="C1035" s="40" t="s">
        <v>457</v>
      </c>
      <c r="D1035" s="48">
        <v>8</v>
      </c>
      <c r="E1035" s="48">
        <v>350</v>
      </c>
      <c r="F1035" s="42">
        <v>39.75</v>
      </c>
      <c r="G1035" s="43">
        <v>10</v>
      </c>
      <c r="H1035" s="44">
        <f>[3]KAPAK!$O$3</f>
        <v>5</v>
      </c>
      <c r="I1035" s="49">
        <v>0.01</v>
      </c>
      <c r="J1035" s="50">
        <f t="shared" si="16"/>
        <v>34.326112500000001</v>
      </c>
      <c r="K1035" s="51">
        <f>(J1035+(J1035*[3]KAPAK!$Q$3))</f>
        <v>42.907640624999999</v>
      </c>
      <c r="L1035" s="521" t="s">
        <v>14</v>
      </c>
      <c r="M1035" s="521" t="s">
        <v>539</v>
      </c>
    </row>
    <row r="1036" spans="1:13" ht="19.5" x14ac:dyDescent="0.4">
      <c r="A1036" s="8">
        <v>67754290</v>
      </c>
      <c r="B1036" s="9">
        <v>8690637905179</v>
      </c>
      <c r="C1036" s="40" t="s">
        <v>22</v>
      </c>
      <c r="D1036" s="48">
        <v>12</v>
      </c>
      <c r="E1036" s="48">
        <v>540</v>
      </c>
      <c r="F1036" s="42">
        <v>58.5</v>
      </c>
      <c r="G1036" s="43">
        <v>13</v>
      </c>
      <c r="H1036" s="44">
        <f>[3]KAPAK!$O$3</f>
        <v>5</v>
      </c>
      <c r="I1036" s="49">
        <v>0.01</v>
      </c>
      <c r="J1036" s="50">
        <f t="shared" ref="J1036:J1099" si="17">(((F1036-F1036*G1036%)-((F1036-F1036*G1036%)*H1036%)))*(1+I1036)</f>
        <v>48.833752499999996</v>
      </c>
      <c r="K1036" s="51">
        <f>(J1036+(J1036*[3]KAPAK!$Q$3))</f>
        <v>61.042190624999996</v>
      </c>
      <c r="L1036" s="521" t="s">
        <v>14</v>
      </c>
      <c r="M1036" s="521" t="s">
        <v>539</v>
      </c>
    </row>
    <row r="1037" spans="1:13" ht="19.5" x14ac:dyDescent="0.4">
      <c r="A1037" s="8">
        <v>67293875</v>
      </c>
      <c r="B1037" s="9">
        <v>8690637840814</v>
      </c>
      <c r="C1037" s="40" t="s">
        <v>23</v>
      </c>
      <c r="D1037" s="48">
        <v>8</v>
      </c>
      <c r="E1037" s="48">
        <v>750</v>
      </c>
      <c r="F1037" s="42">
        <v>66</v>
      </c>
      <c r="G1037" s="43">
        <v>18</v>
      </c>
      <c r="H1037" s="44">
        <f>[3]KAPAK!$O$3</f>
        <v>5</v>
      </c>
      <c r="I1037" s="49">
        <v>0.01</v>
      </c>
      <c r="J1037" s="50">
        <f t="shared" si="17"/>
        <v>51.928139999999999</v>
      </c>
      <c r="K1037" s="51">
        <f>(J1037+(J1037*[3]KAPAK!$Q$3))</f>
        <v>64.910174999999995</v>
      </c>
      <c r="L1037" s="521" t="s">
        <v>14</v>
      </c>
      <c r="M1037" s="521" t="s">
        <v>539</v>
      </c>
    </row>
    <row r="1038" spans="1:13" ht="19.5" x14ac:dyDescent="0.4">
      <c r="A1038" s="8">
        <v>67293858</v>
      </c>
      <c r="B1038" s="9">
        <v>8690637840791</v>
      </c>
      <c r="C1038" s="40" t="s">
        <v>24</v>
      </c>
      <c r="D1038" s="48">
        <v>8</v>
      </c>
      <c r="E1038" s="48">
        <v>750</v>
      </c>
      <c r="F1038" s="42">
        <v>66</v>
      </c>
      <c r="G1038" s="43">
        <v>18</v>
      </c>
      <c r="H1038" s="44">
        <f>[3]KAPAK!$O$3</f>
        <v>5</v>
      </c>
      <c r="I1038" s="49">
        <v>0.01</v>
      </c>
      <c r="J1038" s="50">
        <f t="shared" si="17"/>
        <v>51.928139999999999</v>
      </c>
      <c r="K1038" s="51">
        <f>(J1038+(J1038*[3]KAPAK!$Q$3))</f>
        <v>64.910174999999995</v>
      </c>
      <c r="L1038" s="521" t="s">
        <v>14</v>
      </c>
      <c r="M1038" s="521" t="s">
        <v>539</v>
      </c>
    </row>
    <row r="1039" spans="1:13" ht="19.5" x14ac:dyDescent="0.4">
      <c r="A1039" s="8">
        <v>67780156</v>
      </c>
      <c r="B1039" s="9">
        <v>8690637908781</v>
      </c>
      <c r="C1039" s="40" t="s">
        <v>27</v>
      </c>
      <c r="D1039" s="48">
        <v>8</v>
      </c>
      <c r="E1039" s="48">
        <v>1140</v>
      </c>
      <c r="F1039" s="42">
        <v>85</v>
      </c>
      <c r="G1039" s="43">
        <v>20</v>
      </c>
      <c r="H1039" s="44">
        <f>[3]KAPAK!$O$3</f>
        <v>5</v>
      </c>
      <c r="I1039" s="49">
        <v>0.01</v>
      </c>
      <c r="J1039" s="50">
        <f t="shared" si="17"/>
        <v>65.245999999999995</v>
      </c>
      <c r="K1039" s="51">
        <f>(J1039+(J1039*[3]KAPAK!$Q$3))</f>
        <v>81.55749999999999</v>
      </c>
      <c r="L1039" s="521" t="s">
        <v>14</v>
      </c>
      <c r="M1039" s="521" t="s">
        <v>539</v>
      </c>
    </row>
    <row r="1040" spans="1:13" ht="19.5" x14ac:dyDescent="0.4">
      <c r="A1040" s="8">
        <v>67780152</v>
      </c>
      <c r="B1040" s="9">
        <v>8690637908798</v>
      </c>
      <c r="C1040" s="40" t="s">
        <v>28</v>
      </c>
      <c r="D1040" s="48">
        <v>8</v>
      </c>
      <c r="E1040" s="48">
        <v>1140</v>
      </c>
      <c r="F1040" s="42">
        <v>85</v>
      </c>
      <c r="G1040" s="43">
        <v>20</v>
      </c>
      <c r="H1040" s="44">
        <f>[3]KAPAK!$O$3</f>
        <v>5</v>
      </c>
      <c r="I1040" s="49">
        <v>0.01</v>
      </c>
      <c r="J1040" s="50">
        <f t="shared" si="17"/>
        <v>65.245999999999995</v>
      </c>
      <c r="K1040" s="51">
        <f>(J1040+(J1040*[3]KAPAK!$Q$3))</f>
        <v>81.55749999999999</v>
      </c>
      <c r="L1040" s="521" t="s">
        <v>14</v>
      </c>
      <c r="M1040" s="521" t="s">
        <v>539</v>
      </c>
    </row>
    <row r="1041" spans="1:13" ht="19.5" x14ac:dyDescent="0.4">
      <c r="A1041" s="8">
        <v>68676885</v>
      </c>
      <c r="B1041" s="9">
        <v>8683130002384</v>
      </c>
      <c r="C1041" s="40" t="s">
        <v>31</v>
      </c>
      <c r="D1041" s="48">
        <v>12</v>
      </c>
      <c r="E1041" s="48">
        <v>245</v>
      </c>
      <c r="F1041" s="42">
        <v>31.65</v>
      </c>
      <c r="G1041" s="43">
        <v>15</v>
      </c>
      <c r="H1041" s="44">
        <f>[3]KAPAK!$O$3</f>
        <v>5</v>
      </c>
      <c r="I1041" s="49">
        <v>0.01</v>
      </c>
      <c r="J1041" s="50">
        <f t="shared" si="17"/>
        <v>25.81294875</v>
      </c>
      <c r="K1041" s="51">
        <f>(J1041+(J1041*[3]KAPAK!$Q$3))</f>
        <v>32.266185937499998</v>
      </c>
      <c r="L1041" s="521" t="s">
        <v>14</v>
      </c>
      <c r="M1041" s="521" t="s">
        <v>539</v>
      </c>
    </row>
    <row r="1042" spans="1:13" ht="19.5" x14ac:dyDescent="0.4">
      <c r="A1042" s="10">
        <v>67101442</v>
      </c>
      <c r="B1042" s="11">
        <v>8690637805202</v>
      </c>
      <c r="C1042" s="63" t="s">
        <v>32</v>
      </c>
      <c r="D1042" s="41">
        <v>12</v>
      </c>
      <c r="E1042" s="41">
        <v>245</v>
      </c>
      <c r="F1042" s="42">
        <v>31.65</v>
      </c>
      <c r="G1042" s="43">
        <v>15</v>
      </c>
      <c r="H1042" s="44">
        <f>[3]KAPAK!$O$3</f>
        <v>5</v>
      </c>
      <c r="I1042" s="49">
        <v>0.01</v>
      </c>
      <c r="J1042" s="50">
        <f t="shared" si="17"/>
        <v>25.81294875</v>
      </c>
      <c r="K1042" s="51">
        <f>(J1042+(J1042*[3]KAPAK!$Q$3))</f>
        <v>32.266185937499998</v>
      </c>
      <c r="L1042" s="521" t="s">
        <v>14</v>
      </c>
      <c r="M1042" s="521" t="s">
        <v>539</v>
      </c>
    </row>
    <row r="1043" spans="1:13" ht="19.5" x14ac:dyDescent="0.4">
      <c r="A1043" s="8">
        <v>67239841</v>
      </c>
      <c r="B1043" s="9">
        <v>8690637833847</v>
      </c>
      <c r="C1043" s="40" t="s">
        <v>33</v>
      </c>
      <c r="D1043" s="48">
        <v>12</v>
      </c>
      <c r="E1043" s="48">
        <v>275</v>
      </c>
      <c r="F1043" s="42">
        <v>31.65</v>
      </c>
      <c r="G1043" s="43">
        <v>15</v>
      </c>
      <c r="H1043" s="44">
        <f>[3]KAPAK!$O$3</f>
        <v>5</v>
      </c>
      <c r="I1043" s="49">
        <v>0.01</v>
      </c>
      <c r="J1043" s="50">
        <f t="shared" si="17"/>
        <v>25.81294875</v>
      </c>
      <c r="K1043" s="51">
        <f>(J1043+(J1043*[3]KAPAK!$Q$3))</f>
        <v>32.266185937499998</v>
      </c>
      <c r="L1043" s="521" t="s">
        <v>14</v>
      </c>
      <c r="M1043" s="521" t="s">
        <v>539</v>
      </c>
    </row>
    <row r="1044" spans="1:13" ht="19.5" x14ac:dyDescent="0.4">
      <c r="A1044" s="8">
        <v>67867064</v>
      </c>
      <c r="B1044" s="9">
        <v>8690637921100</v>
      </c>
      <c r="C1044" s="40" t="s">
        <v>34</v>
      </c>
      <c r="D1044" s="48">
        <v>12</v>
      </c>
      <c r="E1044" s="48">
        <v>240</v>
      </c>
      <c r="F1044" s="42">
        <v>31.65</v>
      </c>
      <c r="G1044" s="43">
        <v>15</v>
      </c>
      <c r="H1044" s="44">
        <f>[3]KAPAK!$O$3</f>
        <v>5</v>
      </c>
      <c r="I1044" s="49">
        <v>0.01</v>
      </c>
      <c r="J1044" s="50">
        <f t="shared" si="17"/>
        <v>25.81294875</v>
      </c>
      <c r="K1044" s="51">
        <f>(J1044+(J1044*[3]KAPAK!$Q$3))</f>
        <v>32.266185937499998</v>
      </c>
      <c r="L1044" s="521" t="s">
        <v>14</v>
      </c>
      <c r="M1044" s="521" t="s">
        <v>539</v>
      </c>
    </row>
    <row r="1045" spans="1:13" ht="19.5" x14ac:dyDescent="0.4">
      <c r="A1045" s="8">
        <v>67101569</v>
      </c>
      <c r="B1045" s="11">
        <v>8690637805769</v>
      </c>
      <c r="C1045" s="40" t="s">
        <v>35</v>
      </c>
      <c r="D1045" s="41">
        <v>12</v>
      </c>
      <c r="E1045" s="41">
        <v>260</v>
      </c>
      <c r="F1045" s="42">
        <v>31.65</v>
      </c>
      <c r="G1045" s="43">
        <v>15</v>
      </c>
      <c r="H1045" s="44">
        <f>[3]KAPAK!$O$3</f>
        <v>5</v>
      </c>
      <c r="I1045" s="61">
        <v>0.01</v>
      </c>
      <c r="J1045" s="46">
        <f t="shared" si="17"/>
        <v>25.81294875</v>
      </c>
      <c r="K1045" s="47">
        <f>(J1045+(J1045*[3]KAPAK!$Q$3))</f>
        <v>32.266185937499998</v>
      </c>
      <c r="L1045" s="521" t="s">
        <v>14</v>
      </c>
      <c r="M1045" s="521" t="s">
        <v>539</v>
      </c>
    </row>
    <row r="1046" spans="1:13" ht="19.5" x14ac:dyDescent="0.4">
      <c r="A1046" s="8">
        <v>67101446</v>
      </c>
      <c r="B1046" s="9">
        <v>8690637805226</v>
      </c>
      <c r="C1046" s="40" t="s">
        <v>36</v>
      </c>
      <c r="D1046" s="48">
        <v>12</v>
      </c>
      <c r="E1046" s="48">
        <v>250</v>
      </c>
      <c r="F1046" s="42">
        <v>31.65</v>
      </c>
      <c r="G1046" s="43">
        <v>15</v>
      </c>
      <c r="H1046" s="44">
        <f>[3]KAPAK!$O$3</f>
        <v>5</v>
      </c>
      <c r="I1046" s="49">
        <v>0.01</v>
      </c>
      <c r="J1046" s="50">
        <f t="shared" si="17"/>
        <v>25.81294875</v>
      </c>
      <c r="K1046" s="51">
        <f>(J1046+(J1046*[3]KAPAK!$Q$3))</f>
        <v>32.266185937499998</v>
      </c>
      <c r="L1046" s="521" t="s">
        <v>14</v>
      </c>
      <c r="M1046" s="521" t="s">
        <v>539</v>
      </c>
    </row>
    <row r="1047" spans="1:13" ht="20.25" thickBot="1" x14ac:dyDescent="0.45">
      <c r="A1047" s="8">
        <v>67101581</v>
      </c>
      <c r="B1047" s="9">
        <v>8690637805219</v>
      </c>
      <c r="C1047" s="40" t="s">
        <v>37</v>
      </c>
      <c r="D1047" s="48">
        <v>12</v>
      </c>
      <c r="E1047" s="48">
        <v>290</v>
      </c>
      <c r="F1047" s="42">
        <v>31.65</v>
      </c>
      <c r="G1047" s="43">
        <v>15</v>
      </c>
      <c r="H1047" s="44">
        <f>[3]KAPAK!$O$3</f>
        <v>5</v>
      </c>
      <c r="I1047" s="58">
        <v>0.01</v>
      </c>
      <c r="J1047" s="59">
        <f t="shared" si="17"/>
        <v>25.81294875</v>
      </c>
      <c r="K1047" s="60">
        <f>(J1047+(J1047*[3]KAPAK!$Q$3))</f>
        <v>32.266185937499998</v>
      </c>
      <c r="L1047" s="521" t="s">
        <v>14</v>
      </c>
      <c r="M1047" s="521" t="s">
        <v>539</v>
      </c>
    </row>
    <row r="1048" spans="1:13" ht="20.25" thickBot="1" x14ac:dyDescent="0.45">
      <c r="A1048" s="361">
        <v>68225196</v>
      </c>
      <c r="B1048" s="307">
        <v>8690637953293</v>
      </c>
      <c r="C1048" s="130" t="s">
        <v>38</v>
      </c>
      <c r="D1048" s="131">
        <v>12</v>
      </c>
      <c r="E1048" s="131">
        <v>260</v>
      </c>
      <c r="F1048" s="42">
        <v>31.65</v>
      </c>
      <c r="G1048" s="43">
        <v>15</v>
      </c>
      <c r="H1048" s="44">
        <f>[3]KAPAK!$O$3</f>
        <v>5</v>
      </c>
      <c r="I1048" s="94">
        <v>0.01</v>
      </c>
      <c r="J1048" s="95">
        <f t="shared" si="17"/>
        <v>25.81294875</v>
      </c>
      <c r="K1048" s="96">
        <f>(J1048+(J1048*[3]KAPAK!$Q$3))</f>
        <v>32.266185937499998</v>
      </c>
      <c r="L1048" s="521" t="s">
        <v>14</v>
      </c>
      <c r="M1048" s="521" t="s">
        <v>539</v>
      </c>
    </row>
    <row r="1049" spans="1:13" ht="19.5" x14ac:dyDescent="0.4">
      <c r="A1049" s="465">
        <v>69651447</v>
      </c>
      <c r="B1049" s="9">
        <v>8683130038611</v>
      </c>
      <c r="C1049" s="384" t="s">
        <v>40</v>
      </c>
      <c r="D1049" s="404">
        <v>144</v>
      </c>
      <c r="E1049" s="404">
        <v>70</v>
      </c>
      <c r="F1049" s="42">
        <v>13.53</v>
      </c>
      <c r="G1049" s="43">
        <v>11</v>
      </c>
      <c r="H1049" s="44">
        <f>[3]KAPAK!$O$3</f>
        <v>5</v>
      </c>
      <c r="I1049" s="83">
        <v>0.01</v>
      </c>
      <c r="J1049" s="84">
        <f t="shared" si="17"/>
        <v>11.554011149999997</v>
      </c>
      <c r="K1049" s="85">
        <f>(J1049+(J1049*[3]KAPAK!$Q$3))</f>
        <v>14.442513937499996</v>
      </c>
      <c r="L1049" s="521" t="s">
        <v>14</v>
      </c>
      <c r="M1049" s="521" t="s">
        <v>539</v>
      </c>
    </row>
    <row r="1050" spans="1:13" ht="20.25" thickBot="1" x14ac:dyDescent="0.45">
      <c r="A1050" s="471">
        <v>68832485</v>
      </c>
      <c r="B1050" s="15">
        <v>8683130018149</v>
      </c>
      <c r="C1050" s="69" t="s">
        <v>43</v>
      </c>
      <c r="D1050" s="70">
        <v>144</v>
      </c>
      <c r="E1050" s="70">
        <v>70</v>
      </c>
      <c r="F1050" s="42">
        <v>13.53</v>
      </c>
      <c r="G1050" s="43">
        <v>11</v>
      </c>
      <c r="H1050" s="44">
        <f>[3]KAPAK!$O$3</f>
        <v>5</v>
      </c>
      <c r="I1050" s="71">
        <v>0.01</v>
      </c>
      <c r="J1050" s="72">
        <f t="shared" si="17"/>
        <v>11.554011149999997</v>
      </c>
      <c r="K1050" s="73">
        <f>(J1050+(J1050*[3]KAPAK!$Q$3))</f>
        <v>14.442513937499996</v>
      </c>
      <c r="L1050" s="521" t="s">
        <v>14</v>
      </c>
      <c r="M1050" s="521" t="s">
        <v>539</v>
      </c>
    </row>
    <row r="1051" spans="1:13" ht="19.5" x14ac:dyDescent="0.4">
      <c r="A1051" s="465">
        <v>69651449</v>
      </c>
      <c r="B1051" s="9">
        <v>8683130038628</v>
      </c>
      <c r="C1051" s="79" t="s">
        <v>42</v>
      </c>
      <c r="D1051" s="80">
        <v>144</v>
      </c>
      <c r="E1051" s="80">
        <v>76</v>
      </c>
      <c r="F1051" s="42">
        <v>13.53</v>
      </c>
      <c r="G1051" s="43">
        <v>11</v>
      </c>
      <c r="H1051" s="44">
        <f>[3]KAPAK!$O$3</f>
        <v>5</v>
      </c>
      <c r="I1051" s="83">
        <v>0.01</v>
      </c>
      <c r="J1051" s="84">
        <f t="shared" si="17"/>
        <v>11.554011149999997</v>
      </c>
      <c r="K1051" s="85">
        <f>(J1051+(J1051*[3]KAPAK!$Q$3))</f>
        <v>14.442513937499996</v>
      </c>
      <c r="L1051" s="521" t="s">
        <v>14</v>
      </c>
      <c r="M1051" s="521" t="s">
        <v>539</v>
      </c>
    </row>
    <row r="1052" spans="1:13" ht="19.5" x14ac:dyDescent="0.4">
      <c r="A1052" s="465">
        <v>67474578</v>
      </c>
      <c r="B1052" s="29">
        <v>8690637864728</v>
      </c>
      <c r="C1052" s="79" t="s">
        <v>44</v>
      </c>
      <c r="D1052" s="80">
        <v>144</v>
      </c>
      <c r="E1052" s="80">
        <v>81</v>
      </c>
      <c r="F1052" s="42">
        <v>13.53</v>
      </c>
      <c r="G1052" s="43">
        <v>11</v>
      </c>
      <c r="H1052" s="44">
        <f>[3]KAPAK!$O$3</f>
        <v>5</v>
      </c>
      <c r="I1052" s="83">
        <v>0.01</v>
      </c>
      <c r="J1052" s="84">
        <f t="shared" si="17"/>
        <v>11.554011149999997</v>
      </c>
      <c r="K1052" s="85">
        <f>(J1052+(J1052*[3]KAPAK!$Q$3))</f>
        <v>14.442513937499996</v>
      </c>
      <c r="L1052" s="521" t="s">
        <v>14</v>
      </c>
      <c r="M1052" s="521" t="s">
        <v>539</v>
      </c>
    </row>
    <row r="1053" spans="1:13" ht="19.5" x14ac:dyDescent="0.4">
      <c r="A1053" s="465">
        <v>67129108</v>
      </c>
      <c r="B1053" s="29">
        <v>8690637812316</v>
      </c>
      <c r="C1053" s="79" t="s">
        <v>45</v>
      </c>
      <c r="D1053" s="80">
        <v>144</v>
      </c>
      <c r="E1053" s="80">
        <v>58</v>
      </c>
      <c r="F1053" s="42">
        <v>13.53</v>
      </c>
      <c r="G1053" s="43">
        <v>11</v>
      </c>
      <c r="H1053" s="44">
        <f>[3]KAPAK!$O$3</f>
        <v>5</v>
      </c>
      <c r="I1053" s="83">
        <v>0.01</v>
      </c>
      <c r="J1053" s="84">
        <f t="shared" si="17"/>
        <v>11.554011149999997</v>
      </c>
      <c r="K1053" s="85">
        <f>(J1053+(J1053*[3]KAPAK!$Q$3))</f>
        <v>14.442513937499996</v>
      </c>
      <c r="L1053" s="521" t="s">
        <v>14</v>
      </c>
      <c r="M1053" s="521" t="s">
        <v>539</v>
      </c>
    </row>
    <row r="1054" spans="1:13" ht="20.25" thickBot="1" x14ac:dyDescent="0.45">
      <c r="A1054" s="478">
        <v>67476103</v>
      </c>
      <c r="B1054" s="496">
        <v>8690637865275</v>
      </c>
      <c r="C1054" s="459" t="s">
        <v>46</v>
      </c>
      <c r="D1054" s="324">
        <v>144</v>
      </c>
      <c r="E1054" s="324">
        <v>58</v>
      </c>
      <c r="F1054" s="42">
        <v>13.53</v>
      </c>
      <c r="G1054" s="43">
        <v>11</v>
      </c>
      <c r="H1054" s="44">
        <f>[3]KAPAK!$O$3</f>
        <v>5</v>
      </c>
      <c r="I1054" s="344">
        <v>0.01</v>
      </c>
      <c r="J1054" s="352">
        <f t="shared" si="17"/>
        <v>11.554011149999997</v>
      </c>
      <c r="K1054" s="356">
        <f>(J1054+(J1054*[3]KAPAK!$Q$3))</f>
        <v>14.442513937499996</v>
      </c>
      <c r="L1054" s="521" t="s">
        <v>14</v>
      </c>
      <c r="M1054" s="521" t="s">
        <v>539</v>
      </c>
    </row>
    <row r="1055" spans="1:13" ht="20.25" thickBot="1" x14ac:dyDescent="0.45">
      <c r="A1055" s="467">
        <v>20264420</v>
      </c>
      <c r="B1055" s="27">
        <v>8690637058523</v>
      </c>
      <c r="C1055" s="81" t="s">
        <v>47</v>
      </c>
      <c r="D1055" s="82">
        <v>144</v>
      </c>
      <c r="E1055" s="82">
        <v>74</v>
      </c>
      <c r="F1055" s="42">
        <v>13.53</v>
      </c>
      <c r="G1055" s="43">
        <v>11</v>
      </c>
      <c r="H1055" s="44">
        <f>[3]KAPAK!$O$3</f>
        <v>5</v>
      </c>
      <c r="I1055" s="76">
        <v>0.01</v>
      </c>
      <c r="J1055" s="352">
        <f t="shared" si="17"/>
        <v>11.554011149999997</v>
      </c>
      <c r="K1055" s="78">
        <f>(J1055+(J1055*[3]KAPAK!$Q$3))</f>
        <v>14.442513937499996</v>
      </c>
      <c r="L1055" s="521" t="s">
        <v>14</v>
      </c>
      <c r="M1055" s="521" t="s">
        <v>539</v>
      </c>
    </row>
    <row r="1056" spans="1:13" ht="20.25" thickBot="1" x14ac:dyDescent="0.45">
      <c r="A1056" s="471">
        <v>20292362</v>
      </c>
      <c r="B1056" s="33">
        <v>8690637018565</v>
      </c>
      <c r="C1056" s="69" t="s">
        <v>48</v>
      </c>
      <c r="D1056" s="70">
        <v>144</v>
      </c>
      <c r="E1056" s="70">
        <v>63</v>
      </c>
      <c r="F1056" s="42">
        <v>13.53</v>
      </c>
      <c r="G1056" s="43">
        <v>11</v>
      </c>
      <c r="H1056" s="44">
        <f>[3]KAPAK!$O$3</f>
        <v>5</v>
      </c>
      <c r="I1056" s="71">
        <v>0.01</v>
      </c>
      <c r="J1056" s="352">
        <f t="shared" si="17"/>
        <v>11.554011149999997</v>
      </c>
      <c r="K1056" s="73">
        <f>(J1056+(J1056*[3]KAPAK!$Q$3))</f>
        <v>14.442513937499996</v>
      </c>
      <c r="L1056" s="521" t="s">
        <v>14</v>
      </c>
      <c r="M1056" s="521" t="s">
        <v>539</v>
      </c>
    </row>
    <row r="1057" spans="1:13" ht="20.25" thickBot="1" x14ac:dyDescent="0.45">
      <c r="A1057" s="479">
        <v>20292365</v>
      </c>
      <c r="B1057" s="31">
        <v>8690637581595</v>
      </c>
      <c r="C1057" s="102" t="s">
        <v>49</v>
      </c>
      <c r="D1057" s="103">
        <v>144</v>
      </c>
      <c r="E1057" s="103">
        <v>76</v>
      </c>
      <c r="F1057" s="42">
        <v>13.53</v>
      </c>
      <c r="G1057" s="43">
        <v>11</v>
      </c>
      <c r="H1057" s="44">
        <f>[3]KAPAK!$O$3</f>
        <v>5</v>
      </c>
      <c r="I1057" s="104">
        <v>0.01</v>
      </c>
      <c r="J1057" s="105">
        <f t="shared" si="17"/>
        <v>11.554011149999997</v>
      </c>
      <c r="K1057" s="106">
        <f>(J1057+(J1057*[3]KAPAK!$Q$3))</f>
        <v>14.442513937499996</v>
      </c>
      <c r="L1057" s="521" t="s">
        <v>14</v>
      </c>
      <c r="M1057" s="521" t="s">
        <v>539</v>
      </c>
    </row>
    <row r="1058" spans="1:13" ht="19.5" x14ac:dyDescent="0.4">
      <c r="A1058" s="467">
        <v>67129112</v>
      </c>
      <c r="B1058" s="27">
        <v>8690637812309</v>
      </c>
      <c r="C1058" s="81" t="s">
        <v>50</v>
      </c>
      <c r="D1058" s="82">
        <v>144</v>
      </c>
      <c r="E1058" s="82">
        <v>74</v>
      </c>
      <c r="F1058" s="42">
        <v>13.53</v>
      </c>
      <c r="G1058" s="43">
        <v>11</v>
      </c>
      <c r="H1058" s="44">
        <f>[3]KAPAK!$O$3</f>
        <v>5</v>
      </c>
      <c r="I1058" s="76">
        <v>0.01</v>
      </c>
      <c r="J1058" s="77">
        <f t="shared" si="17"/>
        <v>11.554011149999997</v>
      </c>
      <c r="K1058" s="78">
        <f>(J1058+(J1058*[3]KAPAK!$Q$3))</f>
        <v>14.442513937499996</v>
      </c>
      <c r="L1058" s="521" t="s">
        <v>14</v>
      </c>
      <c r="M1058" s="521" t="s">
        <v>539</v>
      </c>
    </row>
    <row r="1059" spans="1:13" ht="19.5" x14ac:dyDescent="0.4">
      <c r="A1059" s="465">
        <v>67129110</v>
      </c>
      <c r="B1059" s="29">
        <v>8690637812323</v>
      </c>
      <c r="C1059" s="79" t="s">
        <v>51</v>
      </c>
      <c r="D1059" s="80">
        <v>144</v>
      </c>
      <c r="E1059" s="80">
        <v>68</v>
      </c>
      <c r="F1059" s="42">
        <v>13.53</v>
      </c>
      <c r="G1059" s="43">
        <v>11</v>
      </c>
      <c r="H1059" s="44">
        <f>[3]KAPAK!$O$3</f>
        <v>5</v>
      </c>
      <c r="I1059" s="83">
        <v>0.01</v>
      </c>
      <c r="J1059" s="84">
        <f t="shared" si="17"/>
        <v>11.554011149999997</v>
      </c>
      <c r="K1059" s="85">
        <f>(J1059+(J1059*[3]KAPAK!$Q$3))</f>
        <v>14.442513937499996</v>
      </c>
      <c r="L1059" s="521" t="s">
        <v>14</v>
      </c>
      <c r="M1059" s="521" t="s">
        <v>539</v>
      </c>
    </row>
    <row r="1060" spans="1:13" ht="20.25" thickBot="1" x14ac:dyDescent="0.45">
      <c r="A1060" s="471">
        <v>69651451</v>
      </c>
      <c r="B1060" s="33">
        <v>8683130038635</v>
      </c>
      <c r="C1060" s="69" t="s">
        <v>41</v>
      </c>
      <c r="D1060" s="70">
        <v>144</v>
      </c>
      <c r="E1060" s="70">
        <v>67</v>
      </c>
      <c r="F1060" s="42">
        <v>13.53</v>
      </c>
      <c r="G1060" s="43">
        <v>11</v>
      </c>
      <c r="H1060" s="44">
        <f>[3]KAPAK!$O$3</f>
        <v>5</v>
      </c>
      <c r="I1060" s="71">
        <v>0.01</v>
      </c>
      <c r="J1060" s="72">
        <f t="shared" si="17"/>
        <v>11.554011149999997</v>
      </c>
      <c r="K1060" s="73">
        <f>(J1060+(J1060*[3]KAPAK!$Q$3))</f>
        <v>14.442513937499996</v>
      </c>
      <c r="L1060" s="521" t="s">
        <v>14</v>
      </c>
      <c r="M1060" s="521" t="s">
        <v>539</v>
      </c>
    </row>
    <row r="1061" spans="1:13" ht="19.5" x14ac:dyDescent="0.4">
      <c r="A1061" s="473">
        <v>21004809</v>
      </c>
      <c r="B1061" s="369">
        <v>8690637018626</v>
      </c>
      <c r="C1061" s="378" t="s">
        <v>52</v>
      </c>
      <c r="D1061" s="403">
        <v>144</v>
      </c>
      <c r="E1061" s="403">
        <v>69</v>
      </c>
      <c r="F1061" s="42">
        <v>13.53</v>
      </c>
      <c r="G1061" s="43">
        <v>11</v>
      </c>
      <c r="H1061" s="44">
        <f>[3]KAPAK!$O$3</f>
        <v>5</v>
      </c>
      <c r="I1061" s="428">
        <v>0.01</v>
      </c>
      <c r="J1061" s="436">
        <f t="shared" si="17"/>
        <v>11.554011149999997</v>
      </c>
      <c r="K1061" s="449">
        <f>(J1061+(J1061*[3]KAPAK!$Q$3))</f>
        <v>14.442513937499996</v>
      </c>
      <c r="L1061" s="521" t="s">
        <v>14</v>
      </c>
      <c r="M1061" s="521" t="s">
        <v>539</v>
      </c>
    </row>
    <row r="1062" spans="1:13" ht="19.5" x14ac:dyDescent="0.4">
      <c r="A1062" s="465">
        <v>20264419</v>
      </c>
      <c r="B1062" s="29">
        <v>8690637504044</v>
      </c>
      <c r="C1062" s="79" t="s">
        <v>53</v>
      </c>
      <c r="D1062" s="80">
        <v>144</v>
      </c>
      <c r="E1062" s="80">
        <v>75</v>
      </c>
      <c r="F1062" s="42">
        <v>13.53</v>
      </c>
      <c r="G1062" s="43">
        <v>11</v>
      </c>
      <c r="H1062" s="44">
        <f>[3]KAPAK!$O$3</f>
        <v>5</v>
      </c>
      <c r="I1062" s="83">
        <v>0.01</v>
      </c>
      <c r="J1062" s="84">
        <f t="shared" si="17"/>
        <v>11.554011149999997</v>
      </c>
      <c r="K1062" s="85">
        <f>(J1062+(J1062*[3]KAPAK!$Q$3))</f>
        <v>14.442513937499996</v>
      </c>
      <c r="L1062" s="521" t="s">
        <v>14</v>
      </c>
      <c r="M1062" s="521" t="s">
        <v>539</v>
      </c>
    </row>
    <row r="1063" spans="1:13" ht="19.5" x14ac:dyDescent="0.4">
      <c r="A1063" s="10">
        <v>69738266</v>
      </c>
      <c r="B1063" s="11">
        <v>8683130054369</v>
      </c>
      <c r="C1063" s="63" t="s">
        <v>54</v>
      </c>
      <c r="D1063" s="41">
        <v>144</v>
      </c>
      <c r="E1063" s="41">
        <v>19</v>
      </c>
      <c r="F1063" s="42">
        <v>7.63</v>
      </c>
      <c r="G1063" s="43">
        <v>24</v>
      </c>
      <c r="H1063" s="44">
        <f>[3]KAPAK!$O$3</f>
        <v>5</v>
      </c>
      <c r="I1063" s="61">
        <v>0.01</v>
      </c>
      <c r="J1063" s="46">
        <f t="shared" si="17"/>
        <v>5.5639486000000007</v>
      </c>
      <c r="K1063" s="47">
        <f>(J1063+(J1063*[3]KAPAK!$Q$3))</f>
        <v>6.9549357500000006</v>
      </c>
      <c r="L1063" s="521" t="s">
        <v>14</v>
      </c>
      <c r="M1063" s="521" t="s">
        <v>539</v>
      </c>
    </row>
    <row r="1064" spans="1:13" ht="19.5" x14ac:dyDescent="0.4">
      <c r="A1064" s="8">
        <v>21042007</v>
      </c>
      <c r="B1064" s="9">
        <v>8690637036897</v>
      </c>
      <c r="C1064" s="40" t="s">
        <v>55</v>
      </c>
      <c r="D1064" s="48">
        <v>144</v>
      </c>
      <c r="E1064" s="48">
        <v>22</v>
      </c>
      <c r="F1064" s="42">
        <v>7.63</v>
      </c>
      <c r="G1064" s="43">
        <v>24</v>
      </c>
      <c r="H1064" s="44">
        <f>[3]KAPAK!$O$3</f>
        <v>5</v>
      </c>
      <c r="I1064" s="49">
        <v>0.01</v>
      </c>
      <c r="J1064" s="50">
        <f t="shared" si="17"/>
        <v>5.5639486000000007</v>
      </c>
      <c r="K1064" s="51">
        <f>(J1064+(J1064*[3]KAPAK!$Q$3))</f>
        <v>6.9549357500000006</v>
      </c>
      <c r="L1064" s="521" t="s">
        <v>14</v>
      </c>
      <c r="M1064" s="521" t="s">
        <v>539</v>
      </c>
    </row>
    <row r="1065" spans="1:13" ht="20.25" thickBot="1" x14ac:dyDescent="0.45">
      <c r="A1065" s="14">
        <v>21042012</v>
      </c>
      <c r="B1065" s="15">
        <v>8690637503290</v>
      </c>
      <c r="C1065" s="62" t="s">
        <v>56</v>
      </c>
      <c r="D1065" s="57">
        <v>144</v>
      </c>
      <c r="E1065" s="57">
        <v>22</v>
      </c>
      <c r="F1065" s="42">
        <v>7.63</v>
      </c>
      <c r="G1065" s="43">
        <v>24</v>
      </c>
      <c r="H1065" s="44">
        <f>[3]KAPAK!$O$3</f>
        <v>5</v>
      </c>
      <c r="I1065" s="58">
        <v>0.01</v>
      </c>
      <c r="J1065" s="59">
        <f t="shared" si="17"/>
        <v>5.5639486000000007</v>
      </c>
      <c r="K1065" s="60">
        <f>(J1065+(J1065*[3]KAPAK!$Q$3))</f>
        <v>6.9549357500000006</v>
      </c>
      <c r="L1065" s="521" t="s">
        <v>14</v>
      </c>
      <c r="M1065" s="521" t="s">
        <v>539</v>
      </c>
    </row>
    <row r="1066" spans="1:13" ht="19.5" x14ac:dyDescent="0.4">
      <c r="A1066" s="10">
        <v>21042017</v>
      </c>
      <c r="B1066" s="11">
        <v>8690637019791</v>
      </c>
      <c r="C1066" s="63" t="s">
        <v>57</v>
      </c>
      <c r="D1066" s="41">
        <v>144</v>
      </c>
      <c r="E1066" s="41">
        <v>22</v>
      </c>
      <c r="F1066" s="42">
        <v>7.63</v>
      </c>
      <c r="G1066" s="43">
        <v>24</v>
      </c>
      <c r="H1066" s="44">
        <f>[3]KAPAK!$O$3</f>
        <v>5</v>
      </c>
      <c r="I1066" s="61">
        <v>0.01</v>
      </c>
      <c r="J1066" s="46">
        <f t="shared" si="17"/>
        <v>5.5639486000000007</v>
      </c>
      <c r="K1066" s="47">
        <f>(J1066+(J1066*[3]KAPAK!$Q$3))</f>
        <v>6.9549357500000006</v>
      </c>
      <c r="L1066" s="521" t="s">
        <v>14</v>
      </c>
      <c r="M1066" s="521" t="s">
        <v>539</v>
      </c>
    </row>
    <row r="1067" spans="1:13" ht="19.5" x14ac:dyDescent="0.4">
      <c r="A1067" s="36">
        <v>21041975</v>
      </c>
      <c r="B1067" s="25">
        <v>8690637019838</v>
      </c>
      <c r="C1067" s="99" t="s">
        <v>58</v>
      </c>
      <c r="D1067" s="52">
        <v>144</v>
      </c>
      <c r="E1067" s="52">
        <v>18</v>
      </c>
      <c r="F1067" s="42">
        <v>7.63</v>
      </c>
      <c r="G1067" s="43">
        <v>24</v>
      </c>
      <c r="H1067" s="44">
        <f>[3]KAPAK!$O$3</f>
        <v>5</v>
      </c>
      <c r="I1067" s="53">
        <v>0.01</v>
      </c>
      <c r="J1067" s="54">
        <f t="shared" si="17"/>
        <v>5.5639486000000007</v>
      </c>
      <c r="K1067" s="55">
        <f>(J1067+(J1067*[3]KAPAK!$Q$3))</f>
        <v>6.9549357500000006</v>
      </c>
      <c r="L1067" s="521" t="s">
        <v>14</v>
      </c>
      <c r="M1067" s="521" t="s">
        <v>539</v>
      </c>
    </row>
    <row r="1068" spans="1:13" ht="20.25" thickBot="1" x14ac:dyDescent="0.45">
      <c r="A1068" s="14">
        <v>21041980</v>
      </c>
      <c r="B1068" s="15">
        <v>8690637019852</v>
      </c>
      <c r="C1068" s="62" t="s">
        <v>59</v>
      </c>
      <c r="D1068" s="57">
        <v>144</v>
      </c>
      <c r="E1068" s="57">
        <v>22</v>
      </c>
      <c r="F1068" s="42">
        <v>7.63</v>
      </c>
      <c r="G1068" s="43">
        <v>24</v>
      </c>
      <c r="H1068" s="44">
        <f>[3]KAPAK!$O$3</f>
        <v>5</v>
      </c>
      <c r="I1068" s="58">
        <v>0.01</v>
      </c>
      <c r="J1068" s="59">
        <f t="shared" si="17"/>
        <v>5.5639486000000007</v>
      </c>
      <c r="K1068" s="60">
        <f>(J1068+(J1068*[3]KAPAK!$Q$3))</f>
        <v>6.9549357500000006</v>
      </c>
      <c r="L1068" s="521" t="s">
        <v>14</v>
      </c>
      <c r="M1068" s="521" t="s">
        <v>539</v>
      </c>
    </row>
    <row r="1069" spans="1:13" ht="19.5" x14ac:dyDescent="0.4">
      <c r="A1069" s="10">
        <v>21041965</v>
      </c>
      <c r="B1069" s="11">
        <v>8690637019814</v>
      </c>
      <c r="C1069" s="63" t="s">
        <v>60</v>
      </c>
      <c r="D1069" s="41">
        <v>144</v>
      </c>
      <c r="E1069" s="41">
        <v>19</v>
      </c>
      <c r="F1069" s="42">
        <v>7.63</v>
      </c>
      <c r="G1069" s="43">
        <v>24</v>
      </c>
      <c r="H1069" s="44">
        <f>[3]KAPAK!$O$3</f>
        <v>5</v>
      </c>
      <c r="I1069" s="61">
        <v>0.01</v>
      </c>
      <c r="J1069" s="46">
        <f t="shared" si="17"/>
        <v>5.5639486000000007</v>
      </c>
      <c r="K1069" s="47">
        <f>(J1069+(J1069*[3]KAPAK!$Q$3))</f>
        <v>6.9549357500000006</v>
      </c>
      <c r="L1069" s="521" t="s">
        <v>14</v>
      </c>
      <c r="M1069" s="521" t="s">
        <v>539</v>
      </c>
    </row>
    <row r="1070" spans="1:13" ht="19.5" x14ac:dyDescent="0.4">
      <c r="A1070" s="8">
        <v>70008727</v>
      </c>
      <c r="B1070" s="9">
        <v>86907538</v>
      </c>
      <c r="C1070" s="40" t="s">
        <v>61</v>
      </c>
      <c r="D1070" s="48">
        <v>288</v>
      </c>
      <c r="E1070" s="48">
        <v>20</v>
      </c>
      <c r="F1070" s="42">
        <v>4.1500000000000004</v>
      </c>
      <c r="G1070" s="43">
        <v>3</v>
      </c>
      <c r="H1070" s="44">
        <f>[3]KAPAK!$O$3</f>
        <v>5</v>
      </c>
      <c r="I1070" s="49">
        <v>0.01</v>
      </c>
      <c r="J1070" s="50">
        <f t="shared" si="17"/>
        <v>3.8624672500000004</v>
      </c>
      <c r="K1070" s="51">
        <f>(J1070+(J1070*[3]KAPAK!$Q$3))</f>
        <v>4.8280840625000003</v>
      </c>
      <c r="L1070" s="521" t="s">
        <v>14</v>
      </c>
      <c r="M1070" s="521" t="s">
        <v>539</v>
      </c>
    </row>
    <row r="1071" spans="1:13" ht="19.5" x14ac:dyDescent="0.4">
      <c r="A1071" s="8">
        <v>70008728</v>
      </c>
      <c r="B1071" s="9">
        <v>86907521</v>
      </c>
      <c r="C1071" s="40" t="s">
        <v>62</v>
      </c>
      <c r="D1071" s="48">
        <v>288</v>
      </c>
      <c r="E1071" s="48">
        <v>20</v>
      </c>
      <c r="F1071" s="42">
        <v>4.1500000000000004</v>
      </c>
      <c r="G1071" s="43">
        <v>3</v>
      </c>
      <c r="H1071" s="44">
        <f>[3]KAPAK!$O$3</f>
        <v>5</v>
      </c>
      <c r="I1071" s="49">
        <v>0.01</v>
      </c>
      <c r="J1071" s="50">
        <f t="shared" si="17"/>
        <v>3.8624672500000004</v>
      </c>
      <c r="K1071" s="51">
        <f>(J1071+(J1071*[3]KAPAK!$Q$3))</f>
        <v>4.8280840625000003</v>
      </c>
      <c r="L1071" s="521" t="s">
        <v>14</v>
      </c>
      <c r="M1071" s="521" t="s">
        <v>539</v>
      </c>
    </row>
    <row r="1072" spans="1:13" ht="20.25" thickBot="1" x14ac:dyDescent="0.45">
      <c r="A1072" s="14">
        <v>70008730</v>
      </c>
      <c r="B1072" s="15">
        <v>8690701001486</v>
      </c>
      <c r="C1072" s="62" t="s">
        <v>63</v>
      </c>
      <c r="D1072" s="57">
        <v>128</v>
      </c>
      <c r="E1072" s="57">
        <v>60</v>
      </c>
      <c r="F1072" s="42">
        <v>11</v>
      </c>
      <c r="G1072" s="43">
        <v>4</v>
      </c>
      <c r="H1072" s="44">
        <f>[3]KAPAK!$O$3</f>
        <v>5</v>
      </c>
      <c r="I1072" s="58">
        <v>0.01</v>
      </c>
      <c r="J1072" s="59">
        <f t="shared" si="17"/>
        <v>10.13232</v>
      </c>
      <c r="K1072" s="60">
        <f>(J1072+(J1072*[3]KAPAK!$Q$3))</f>
        <v>12.6654</v>
      </c>
      <c r="L1072" s="521" t="s">
        <v>14</v>
      </c>
      <c r="M1072" s="521" t="s">
        <v>539</v>
      </c>
    </row>
    <row r="1073" spans="1:13" ht="20.25" thickBot="1" x14ac:dyDescent="0.45">
      <c r="A1073" s="14">
        <v>68885197</v>
      </c>
      <c r="B1073" s="15">
        <v>8683130024478</v>
      </c>
      <c r="C1073" s="62" t="s">
        <v>64</v>
      </c>
      <c r="D1073" s="57">
        <v>128</v>
      </c>
      <c r="E1073" s="57">
        <v>60</v>
      </c>
      <c r="F1073" s="42">
        <v>11</v>
      </c>
      <c r="G1073" s="43">
        <v>4</v>
      </c>
      <c r="H1073" s="44">
        <f>[3]KAPAK!$O$3</f>
        <v>5</v>
      </c>
      <c r="I1073" s="58">
        <v>0.01</v>
      </c>
      <c r="J1073" s="59">
        <f t="shared" si="17"/>
        <v>10.13232</v>
      </c>
      <c r="K1073" s="60">
        <f>(J1073+(J1073*[3]KAPAK!$Q$3))</f>
        <v>12.6654</v>
      </c>
      <c r="L1073" s="521" t="s">
        <v>14</v>
      </c>
      <c r="M1073" s="521" t="s">
        <v>539</v>
      </c>
    </row>
    <row r="1074" spans="1:13" ht="19.5" x14ac:dyDescent="0.4">
      <c r="A1074" s="10">
        <v>70008729</v>
      </c>
      <c r="B1074" s="11">
        <v>8690701001301</v>
      </c>
      <c r="C1074" s="63" t="s">
        <v>65</v>
      </c>
      <c r="D1074" s="41">
        <v>128</v>
      </c>
      <c r="E1074" s="41">
        <v>60</v>
      </c>
      <c r="F1074" s="42">
        <v>11</v>
      </c>
      <c r="G1074" s="43">
        <v>4</v>
      </c>
      <c r="H1074" s="44">
        <f>[3]KAPAK!$O$3</f>
        <v>5</v>
      </c>
      <c r="I1074" s="61">
        <v>0.01</v>
      </c>
      <c r="J1074" s="46">
        <f t="shared" si="17"/>
        <v>10.13232</v>
      </c>
      <c r="K1074" s="47">
        <f>(J1074+(J1074*[3]KAPAK!$Q$3))</f>
        <v>12.6654</v>
      </c>
      <c r="L1074" s="521" t="s">
        <v>14</v>
      </c>
      <c r="M1074" s="521" t="s">
        <v>539</v>
      </c>
    </row>
    <row r="1075" spans="1:13" ht="20.25" thickBot="1" x14ac:dyDescent="0.45">
      <c r="A1075" s="14">
        <v>70003552</v>
      </c>
      <c r="B1075" s="15">
        <v>8690701002353</v>
      </c>
      <c r="C1075" s="62" t="s">
        <v>66</v>
      </c>
      <c r="D1075" s="57">
        <v>48</v>
      </c>
      <c r="E1075" s="57">
        <v>120</v>
      </c>
      <c r="F1075" s="42">
        <v>20.05</v>
      </c>
      <c r="G1075" s="43">
        <v>18</v>
      </c>
      <c r="H1075" s="44">
        <f>[3]KAPAK!$O$3</f>
        <v>5</v>
      </c>
      <c r="I1075" s="58">
        <v>0.01</v>
      </c>
      <c r="J1075" s="59">
        <f t="shared" si="17"/>
        <v>15.775139500000002</v>
      </c>
      <c r="K1075" s="60">
        <f>(J1075+(J1075*[3]KAPAK!$Q$3))</f>
        <v>19.718924375</v>
      </c>
      <c r="L1075" s="521" t="s">
        <v>14</v>
      </c>
      <c r="M1075" s="521" t="s">
        <v>539</v>
      </c>
    </row>
    <row r="1076" spans="1:13" ht="20.25" thickBot="1" x14ac:dyDescent="0.45">
      <c r="A1076" s="14">
        <v>68884160</v>
      </c>
      <c r="B1076" s="15">
        <v>8683130024331</v>
      </c>
      <c r="C1076" s="62" t="s">
        <v>67</v>
      </c>
      <c r="D1076" s="57">
        <v>48</v>
      </c>
      <c r="E1076" s="57">
        <v>120</v>
      </c>
      <c r="F1076" s="42">
        <v>20.05</v>
      </c>
      <c r="G1076" s="43">
        <v>18</v>
      </c>
      <c r="H1076" s="44">
        <f>[3]KAPAK!$O$3</f>
        <v>5</v>
      </c>
      <c r="I1076" s="58">
        <v>0.01</v>
      </c>
      <c r="J1076" s="59">
        <f t="shared" si="17"/>
        <v>15.775139500000002</v>
      </c>
      <c r="K1076" s="60">
        <f>(J1076+(J1076*[3]KAPAK!$Q$3))</f>
        <v>19.718924375</v>
      </c>
      <c r="L1076" s="521" t="s">
        <v>14</v>
      </c>
      <c r="M1076" s="521" t="s">
        <v>539</v>
      </c>
    </row>
    <row r="1077" spans="1:13" ht="20.25" thickBot="1" x14ac:dyDescent="0.45">
      <c r="A1077" s="14">
        <v>70003551</v>
      </c>
      <c r="B1077" s="15">
        <v>8690701002308</v>
      </c>
      <c r="C1077" s="62" t="s">
        <v>68</v>
      </c>
      <c r="D1077" s="57">
        <v>48</v>
      </c>
      <c r="E1077" s="57">
        <v>120</v>
      </c>
      <c r="F1077" s="42">
        <v>20.05</v>
      </c>
      <c r="G1077" s="43">
        <v>18</v>
      </c>
      <c r="H1077" s="44">
        <f>[3]KAPAK!$O$3</f>
        <v>5</v>
      </c>
      <c r="I1077" s="58">
        <v>0.01</v>
      </c>
      <c r="J1077" s="59">
        <f t="shared" si="17"/>
        <v>15.775139500000002</v>
      </c>
      <c r="K1077" s="60">
        <f>(J1077+(J1077*[3]KAPAK!$Q$3))</f>
        <v>19.718924375</v>
      </c>
      <c r="L1077" s="521" t="s">
        <v>14</v>
      </c>
      <c r="M1077" s="521" t="s">
        <v>539</v>
      </c>
    </row>
    <row r="1078" spans="1:13" ht="19.5" x14ac:dyDescent="0.4">
      <c r="A1078" s="10">
        <v>70020251</v>
      </c>
      <c r="B1078" s="11">
        <v>8690637014185</v>
      </c>
      <c r="C1078" s="63" t="s">
        <v>69</v>
      </c>
      <c r="D1078" s="41">
        <v>32</v>
      </c>
      <c r="E1078" s="41">
        <v>240</v>
      </c>
      <c r="F1078" s="42">
        <v>39.549999999999997</v>
      </c>
      <c r="G1078" s="43">
        <v>24.000000000000004</v>
      </c>
      <c r="H1078" s="44">
        <f>[3]KAPAK!$O$3</f>
        <v>5</v>
      </c>
      <c r="I1078" s="61">
        <v>0.01</v>
      </c>
      <c r="J1078" s="46">
        <f t="shared" si="17"/>
        <v>28.840650999999998</v>
      </c>
      <c r="K1078" s="47">
        <f>(J1078+(J1078*[3]KAPAK!$Q$3))</f>
        <v>36.050813749999996</v>
      </c>
      <c r="L1078" s="521" t="s">
        <v>14</v>
      </c>
      <c r="M1078" s="521" t="s">
        <v>539</v>
      </c>
    </row>
    <row r="1079" spans="1:13" ht="19.5" x14ac:dyDescent="0.4">
      <c r="A1079" s="8">
        <v>20018093</v>
      </c>
      <c r="B1079" s="9">
        <v>8690637028939</v>
      </c>
      <c r="C1079" s="40" t="s">
        <v>70</v>
      </c>
      <c r="D1079" s="48">
        <v>32</v>
      </c>
      <c r="E1079" s="48">
        <v>240</v>
      </c>
      <c r="F1079" s="42">
        <v>39.549999999999997</v>
      </c>
      <c r="G1079" s="43">
        <v>24.000000000000004</v>
      </c>
      <c r="H1079" s="44">
        <f>[3]KAPAK!$O$3</f>
        <v>5</v>
      </c>
      <c r="I1079" s="49">
        <v>0.01</v>
      </c>
      <c r="J1079" s="50">
        <f t="shared" si="17"/>
        <v>28.840650999999998</v>
      </c>
      <c r="K1079" s="51">
        <f>(J1079+(J1079*[3]KAPAK!$Q$3))</f>
        <v>36.050813749999996</v>
      </c>
      <c r="L1079" s="521" t="s">
        <v>14</v>
      </c>
      <c r="M1079" s="521" t="s">
        <v>539</v>
      </c>
    </row>
    <row r="1080" spans="1:13" ht="20.25" thickBot="1" x14ac:dyDescent="0.45">
      <c r="A1080" s="14">
        <v>68422097</v>
      </c>
      <c r="B1080" s="15">
        <v>8690637976551</v>
      </c>
      <c r="C1080" s="62" t="s">
        <v>71</v>
      </c>
      <c r="D1080" s="57">
        <v>48</v>
      </c>
      <c r="E1080" s="57">
        <v>31</v>
      </c>
      <c r="F1080" s="42">
        <v>17.8</v>
      </c>
      <c r="G1080" s="43">
        <v>21</v>
      </c>
      <c r="H1080" s="44">
        <f>[3]KAPAK!$O$3</f>
        <v>5</v>
      </c>
      <c r="I1080" s="58">
        <v>0.01</v>
      </c>
      <c r="J1080" s="59">
        <f t="shared" si="17"/>
        <v>13.492489000000003</v>
      </c>
      <c r="K1080" s="60">
        <f>(J1080+(J1080*[3]KAPAK!$Q$3))</f>
        <v>16.865611250000004</v>
      </c>
      <c r="L1080" s="521" t="s">
        <v>14</v>
      </c>
      <c r="M1080" s="521" t="s">
        <v>539</v>
      </c>
    </row>
    <row r="1081" spans="1:13" ht="19.5" x14ac:dyDescent="0.4">
      <c r="A1081" s="10">
        <v>68422099</v>
      </c>
      <c r="B1081" s="11">
        <v>8690637976575</v>
      </c>
      <c r="C1081" s="63" t="s">
        <v>72</v>
      </c>
      <c r="D1081" s="41">
        <v>48</v>
      </c>
      <c r="E1081" s="41">
        <v>34</v>
      </c>
      <c r="F1081" s="42">
        <v>17.8</v>
      </c>
      <c r="G1081" s="43">
        <v>21</v>
      </c>
      <c r="H1081" s="44">
        <f>[3]KAPAK!$O$3</f>
        <v>5</v>
      </c>
      <c r="I1081" s="61">
        <v>0.01</v>
      </c>
      <c r="J1081" s="46">
        <f t="shared" si="17"/>
        <v>13.492489000000003</v>
      </c>
      <c r="K1081" s="47">
        <f>(J1081+(J1081*[3]KAPAK!$Q$3))</f>
        <v>16.865611250000004</v>
      </c>
      <c r="L1081" s="521" t="s">
        <v>14</v>
      </c>
      <c r="M1081" s="521" t="s">
        <v>539</v>
      </c>
    </row>
    <row r="1082" spans="1:13" ht="19.5" x14ac:dyDescent="0.4">
      <c r="A1082" s="8">
        <v>68422095</v>
      </c>
      <c r="B1082" s="9">
        <v>8690637976582</v>
      </c>
      <c r="C1082" s="40" t="s">
        <v>73</v>
      </c>
      <c r="D1082" s="48">
        <v>48</v>
      </c>
      <c r="E1082" s="48">
        <v>29</v>
      </c>
      <c r="F1082" s="42">
        <v>17.8</v>
      </c>
      <c r="G1082" s="43">
        <v>21</v>
      </c>
      <c r="H1082" s="44">
        <f>[3]KAPAK!$O$3</f>
        <v>5</v>
      </c>
      <c r="I1082" s="49">
        <v>0.01</v>
      </c>
      <c r="J1082" s="50">
        <f t="shared" si="17"/>
        <v>13.492489000000003</v>
      </c>
      <c r="K1082" s="51">
        <f>(J1082+(J1082*[3]KAPAK!$Q$3))</f>
        <v>16.865611250000004</v>
      </c>
      <c r="L1082" s="521" t="s">
        <v>14</v>
      </c>
      <c r="M1082" s="521" t="s">
        <v>539</v>
      </c>
    </row>
    <row r="1083" spans="1:13" ht="20.25" thickBot="1" x14ac:dyDescent="0.45">
      <c r="A1083" s="14">
        <v>68422101</v>
      </c>
      <c r="B1083" s="15">
        <v>8690637976599</v>
      </c>
      <c r="C1083" s="62" t="s">
        <v>74</v>
      </c>
      <c r="D1083" s="57">
        <v>48</v>
      </c>
      <c r="E1083" s="57">
        <v>29</v>
      </c>
      <c r="F1083" s="42">
        <v>17.8</v>
      </c>
      <c r="G1083" s="43">
        <v>21</v>
      </c>
      <c r="H1083" s="44">
        <f>[3]KAPAK!$O$3</f>
        <v>5</v>
      </c>
      <c r="I1083" s="58">
        <v>0.01</v>
      </c>
      <c r="J1083" s="59">
        <f t="shared" si="17"/>
        <v>13.492489000000003</v>
      </c>
      <c r="K1083" s="60">
        <f>(J1083+(J1083*[3]KAPAK!$Q$3))</f>
        <v>16.865611250000004</v>
      </c>
      <c r="L1083" s="521" t="s">
        <v>14</v>
      </c>
      <c r="M1083" s="521" t="s">
        <v>539</v>
      </c>
    </row>
    <row r="1084" spans="1:13" ht="19.5" x14ac:dyDescent="0.4">
      <c r="A1084" s="10">
        <v>68422103</v>
      </c>
      <c r="B1084" s="11">
        <v>8690637976605</v>
      </c>
      <c r="C1084" s="63" t="s">
        <v>75</v>
      </c>
      <c r="D1084" s="41">
        <v>48</v>
      </c>
      <c r="E1084" s="41">
        <v>37</v>
      </c>
      <c r="F1084" s="42">
        <v>17.8</v>
      </c>
      <c r="G1084" s="43">
        <v>21</v>
      </c>
      <c r="H1084" s="44">
        <f>[3]KAPAK!$O$3</f>
        <v>5</v>
      </c>
      <c r="I1084" s="61">
        <v>0.01</v>
      </c>
      <c r="J1084" s="46">
        <f t="shared" si="17"/>
        <v>13.492489000000003</v>
      </c>
      <c r="K1084" s="47">
        <f>(J1084+(J1084*[3]KAPAK!$Q$3))</f>
        <v>16.865611250000004</v>
      </c>
      <c r="L1084" s="521" t="s">
        <v>14</v>
      </c>
      <c r="M1084" s="521" t="s">
        <v>539</v>
      </c>
    </row>
    <row r="1085" spans="1:13" ht="19.5" x14ac:dyDescent="0.4">
      <c r="A1085" s="8">
        <v>67307641</v>
      </c>
      <c r="B1085" s="9">
        <v>8690637843242</v>
      </c>
      <c r="C1085" s="40" t="s">
        <v>77</v>
      </c>
      <c r="D1085" s="48">
        <v>48</v>
      </c>
      <c r="E1085" s="48">
        <v>100</v>
      </c>
      <c r="F1085" s="42">
        <v>17.8</v>
      </c>
      <c r="G1085" s="43">
        <v>21</v>
      </c>
      <c r="H1085" s="44">
        <f>[3]KAPAK!$O$3</f>
        <v>5</v>
      </c>
      <c r="I1085" s="49">
        <v>0.01</v>
      </c>
      <c r="J1085" s="50">
        <f t="shared" si="17"/>
        <v>13.492489000000003</v>
      </c>
      <c r="K1085" s="51">
        <f>(J1085+(J1085*[3]KAPAK!$Q$3))</f>
        <v>16.865611250000004</v>
      </c>
      <c r="L1085" s="521" t="s">
        <v>14</v>
      </c>
      <c r="M1085" s="521" t="s">
        <v>539</v>
      </c>
    </row>
    <row r="1086" spans="1:13" ht="19.5" x14ac:dyDescent="0.4">
      <c r="A1086" s="10">
        <v>21122114</v>
      </c>
      <c r="B1086" s="11">
        <v>8690701002742</v>
      </c>
      <c r="C1086" s="40" t="s">
        <v>78</v>
      </c>
      <c r="D1086" s="41">
        <v>48</v>
      </c>
      <c r="E1086" s="41">
        <v>90</v>
      </c>
      <c r="F1086" s="42">
        <v>17.8</v>
      </c>
      <c r="G1086" s="43">
        <v>21</v>
      </c>
      <c r="H1086" s="44">
        <f>[3]KAPAK!$O$3</f>
        <v>5</v>
      </c>
      <c r="I1086" s="61">
        <v>0.01</v>
      </c>
      <c r="J1086" s="50">
        <f t="shared" si="17"/>
        <v>13.492489000000003</v>
      </c>
      <c r="K1086" s="47">
        <f>(J1086+(J1086*[3]KAPAK!$Q$3))</f>
        <v>16.865611250000004</v>
      </c>
      <c r="L1086" s="521" t="s">
        <v>14</v>
      </c>
      <c r="M1086" s="521" t="s">
        <v>539</v>
      </c>
    </row>
    <row r="1087" spans="1:13" ht="20.25" thickBot="1" x14ac:dyDescent="0.45">
      <c r="A1087" s="14">
        <v>70004590</v>
      </c>
      <c r="B1087" s="15">
        <v>8690701002766</v>
      </c>
      <c r="C1087" s="62" t="s">
        <v>79</v>
      </c>
      <c r="D1087" s="57">
        <v>48</v>
      </c>
      <c r="E1087" s="57">
        <v>90</v>
      </c>
      <c r="F1087" s="42">
        <v>17.8</v>
      </c>
      <c r="G1087" s="43">
        <v>21</v>
      </c>
      <c r="H1087" s="44">
        <f>[3]KAPAK!$O$3</f>
        <v>5</v>
      </c>
      <c r="I1087" s="58">
        <v>0.01</v>
      </c>
      <c r="J1087" s="59">
        <f t="shared" si="17"/>
        <v>13.492489000000003</v>
      </c>
      <c r="K1087" s="60">
        <f>(J1087+(J1087*[3]KAPAK!$Q$3))</f>
        <v>16.865611250000004</v>
      </c>
      <c r="L1087" s="521" t="s">
        <v>14</v>
      </c>
      <c r="M1087" s="521" t="s">
        <v>539</v>
      </c>
    </row>
    <row r="1088" spans="1:13" ht="19.5" x14ac:dyDescent="0.4">
      <c r="A1088" s="10">
        <v>68436161</v>
      </c>
      <c r="B1088" s="11">
        <v>8690637977046</v>
      </c>
      <c r="C1088" s="63" t="s">
        <v>80</v>
      </c>
      <c r="D1088" s="41">
        <v>32</v>
      </c>
      <c r="E1088" s="41">
        <v>120</v>
      </c>
      <c r="F1088" s="42">
        <v>17.8</v>
      </c>
      <c r="G1088" s="43">
        <v>21</v>
      </c>
      <c r="H1088" s="44">
        <f>[3]KAPAK!$O$3</f>
        <v>5</v>
      </c>
      <c r="I1088" s="61">
        <v>0.01</v>
      </c>
      <c r="J1088" s="46">
        <f t="shared" si="17"/>
        <v>13.492489000000003</v>
      </c>
      <c r="K1088" s="47">
        <f>(J1088+(J1088*[3]KAPAK!$Q$3))</f>
        <v>16.865611250000004</v>
      </c>
      <c r="L1088" s="521" t="s">
        <v>14</v>
      </c>
      <c r="M1088" s="521" t="s">
        <v>539</v>
      </c>
    </row>
    <row r="1089" spans="1:13" ht="19.5" x14ac:dyDescent="0.4">
      <c r="A1089" s="8">
        <v>68919190</v>
      </c>
      <c r="B1089" s="9">
        <v>8683130027219</v>
      </c>
      <c r="C1089" s="40" t="s">
        <v>81</v>
      </c>
      <c r="D1089" s="48">
        <v>144</v>
      </c>
      <c r="E1089" s="48">
        <v>75</v>
      </c>
      <c r="F1089" s="42">
        <v>17.8</v>
      </c>
      <c r="G1089" s="43">
        <v>21</v>
      </c>
      <c r="H1089" s="44">
        <f>[3]KAPAK!$O$3</f>
        <v>5</v>
      </c>
      <c r="I1089" s="49">
        <v>0.01</v>
      </c>
      <c r="J1089" s="50">
        <f t="shared" si="17"/>
        <v>13.492489000000003</v>
      </c>
      <c r="K1089" s="51">
        <f>(J1089+(J1089*[3]KAPAK!$Q$3))</f>
        <v>16.865611250000004</v>
      </c>
      <c r="L1089" s="521" t="s">
        <v>14</v>
      </c>
      <c r="M1089" s="521" t="s">
        <v>539</v>
      </c>
    </row>
    <row r="1090" spans="1:13" ht="19.5" x14ac:dyDescent="0.4">
      <c r="A1090" s="8">
        <v>67277839</v>
      </c>
      <c r="B1090" s="9">
        <v>8690637839160</v>
      </c>
      <c r="C1090" s="40" t="s">
        <v>82</v>
      </c>
      <c r="D1090" s="48">
        <v>48</v>
      </c>
      <c r="E1090" s="48">
        <v>70</v>
      </c>
      <c r="F1090" s="42">
        <v>20.45</v>
      </c>
      <c r="G1090" s="43">
        <v>23</v>
      </c>
      <c r="H1090" s="44">
        <f>[3]KAPAK!$O$3</f>
        <v>5</v>
      </c>
      <c r="I1090" s="49">
        <v>0.01</v>
      </c>
      <c r="J1090" s="50">
        <f t="shared" si="17"/>
        <v>15.108766749999999</v>
      </c>
      <c r="K1090" s="51">
        <f>(J1090+(J1090*[3]KAPAK!$Q$3))</f>
        <v>18.885958437499998</v>
      </c>
      <c r="L1090" s="521" t="s">
        <v>14</v>
      </c>
      <c r="M1090" s="521" t="s">
        <v>539</v>
      </c>
    </row>
    <row r="1091" spans="1:13" ht="20.25" thickBot="1" x14ac:dyDescent="0.45">
      <c r="A1091" s="18">
        <v>70003292</v>
      </c>
      <c r="B1091" s="19">
        <v>8690701006610</v>
      </c>
      <c r="C1091" s="56" t="s">
        <v>83</v>
      </c>
      <c r="D1091" s="93">
        <v>48</v>
      </c>
      <c r="E1091" s="93">
        <v>52</v>
      </c>
      <c r="F1091" s="42">
        <v>20.45</v>
      </c>
      <c r="G1091" s="43">
        <v>23</v>
      </c>
      <c r="H1091" s="44">
        <f>[3]KAPAK!$O$3</f>
        <v>5</v>
      </c>
      <c r="I1091" s="94">
        <v>0.01</v>
      </c>
      <c r="J1091" s="95">
        <f t="shared" si="17"/>
        <v>15.108766749999999</v>
      </c>
      <c r="K1091" s="96">
        <f>(J1091+(J1091*[3]KAPAK!$Q$3))</f>
        <v>18.885958437499998</v>
      </c>
      <c r="L1091" s="521" t="s">
        <v>14</v>
      </c>
      <c r="M1091" s="521" t="s">
        <v>539</v>
      </c>
    </row>
    <row r="1092" spans="1:13" ht="19.5" x14ac:dyDescent="0.4">
      <c r="A1092" s="10">
        <v>70003293</v>
      </c>
      <c r="B1092" s="11">
        <v>8690701006634</v>
      </c>
      <c r="C1092" s="63" t="s">
        <v>84</v>
      </c>
      <c r="D1092" s="41">
        <v>48</v>
      </c>
      <c r="E1092" s="41">
        <v>45</v>
      </c>
      <c r="F1092" s="42">
        <v>20.45</v>
      </c>
      <c r="G1092" s="43">
        <v>23</v>
      </c>
      <c r="H1092" s="44">
        <f>[3]KAPAK!$O$3</f>
        <v>5</v>
      </c>
      <c r="I1092" s="61">
        <v>0.01</v>
      </c>
      <c r="J1092" s="46">
        <f t="shared" si="17"/>
        <v>15.108766749999999</v>
      </c>
      <c r="K1092" s="47">
        <f>(J1092+(J1092*[3]KAPAK!$Q$3))</f>
        <v>18.885958437499998</v>
      </c>
      <c r="L1092" s="521" t="s">
        <v>14</v>
      </c>
      <c r="M1092" s="521" t="s">
        <v>539</v>
      </c>
    </row>
    <row r="1093" spans="1:13" ht="19.5" x14ac:dyDescent="0.4">
      <c r="A1093" s="8">
        <v>20030941</v>
      </c>
      <c r="B1093" s="9">
        <v>8690637051623</v>
      </c>
      <c r="C1093" s="40" t="s">
        <v>85</v>
      </c>
      <c r="D1093" s="48">
        <v>48</v>
      </c>
      <c r="E1093" s="48">
        <v>50</v>
      </c>
      <c r="F1093" s="42">
        <v>20.45</v>
      </c>
      <c r="G1093" s="43">
        <v>23</v>
      </c>
      <c r="H1093" s="44">
        <f>[3]KAPAK!$O$3</f>
        <v>5</v>
      </c>
      <c r="I1093" s="49">
        <v>0.01</v>
      </c>
      <c r="J1093" s="50">
        <f t="shared" si="17"/>
        <v>15.108766749999999</v>
      </c>
      <c r="K1093" s="51">
        <f>(J1093+(J1093*[3]KAPAK!$Q$3))</f>
        <v>18.885958437499998</v>
      </c>
      <c r="L1093" s="521" t="s">
        <v>14</v>
      </c>
      <c r="M1093" s="521" t="s">
        <v>539</v>
      </c>
    </row>
    <row r="1094" spans="1:13" ht="19.5" x14ac:dyDescent="0.4">
      <c r="A1094" s="8">
        <v>20030944</v>
      </c>
      <c r="B1094" s="9">
        <v>8690637051654</v>
      </c>
      <c r="C1094" s="40" t="s">
        <v>86</v>
      </c>
      <c r="D1094" s="48">
        <v>48</v>
      </c>
      <c r="E1094" s="48">
        <v>50</v>
      </c>
      <c r="F1094" s="42">
        <v>20.45</v>
      </c>
      <c r="G1094" s="43">
        <v>23</v>
      </c>
      <c r="H1094" s="44">
        <f>[3]KAPAK!$O$3</f>
        <v>5</v>
      </c>
      <c r="I1094" s="49">
        <v>0.01</v>
      </c>
      <c r="J1094" s="50">
        <f t="shared" si="17"/>
        <v>15.108766749999999</v>
      </c>
      <c r="K1094" s="51">
        <f>(J1094+(J1094*[3]KAPAK!$Q$3))</f>
        <v>18.885958437499998</v>
      </c>
      <c r="L1094" s="521" t="s">
        <v>14</v>
      </c>
      <c r="M1094" s="521" t="s">
        <v>539</v>
      </c>
    </row>
    <row r="1095" spans="1:13" ht="20.25" thickBot="1" x14ac:dyDescent="0.45">
      <c r="A1095" s="14">
        <v>68611772</v>
      </c>
      <c r="B1095" s="15">
        <v>8690637998621</v>
      </c>
      <c r="C1095" s="62" t="s">
        <v>87</v>
      </c>
      <c r="D1095" s="57">
        <v>140</v>
      </c>
      <c r="E1095" s="57">
        <v>35</v>
      </c>
      <c r="F1095" s="42">
        <v>20.45</v>
      </c>
      <c r="G1095" s="43">
        <v>20</v>
      </c>
      <c r="H1095" s="44">
        <f>[3]KAPAK!$O$3</f>
        <v>5</v>
      </c>
      <c r="I1095" s="58">
        <v>0.01</v>
      </c>
      <c r="J1095" s="59">
        <f t="shared" si="17"/>
        <v>15.697419999999999</v>
      </c>
      <c r="K1095" s="60">
        <f>(J1095+(J1095*[3]KAPAK!$Q$3))</f>
        <v>19.621775</v>
      </c>
      <c r="L1095" s="521" t="s">
        <v>14</v>
      </c>
      <c r="M1095" s="521" t="s">
        <v>539</v>
      </c>
    </row>
    <row r="1096" spans="1:13" ht="19.5" x14ac:dyDescent="0.4">
      <c r="A1096" s="10">
        <v>68611770</v>
      </c>
      <c r="B1096" s="11">
        <v>8690637998614</v>
      </c>
      <c r="C1096" s="63" t="s">
        <v>88</v>
      </c>
      <c r="D1096" s="41">
        <v>140</v>
      </c>
      <c r="E1096" s="41">
        <v>60</v>
      </c>
      <c r="F1096" s="42">
        <v>20.45</v>
      </c>
      <c r="G1096" s="43">
        <v>20</v>
      </c>
      <c r="H1096" s="44">
        <f>[3]KAPAK!$O$3</f>
        <v>5</v>
      </c>
      <c r="I1096" s="61">
        <v>0.01</v>
      </c>
      <c r="J1096" s="46">
        <f t="shared" si="17"/>
        <v>15.697419999999999</v>
      </c>
      <c r="K1096" s="47">
        <f>(J1096+(J1096*[3]KAPAK!$Q$3))</f>
        <v>19.621775</v>
      </c>
      <c r="L1096" s="521" t="s">
        <v>14</v>
      </c>
      <c r="M1096" s="521" t="s">
        <v>539</v>
      </c>
    </row>
    <row r="1097" spans="1:13" ht="20.25" thickBot="1" x14ac:dyDescent="0.45">
      <c r="A1097" s="14">
        <v>68611750</v>
      </c>
      <c r="B1097" s="15">
        <v>8690637998515</v>
      </c>
      <c r="C1097" s="62" t="s">
        <v>89</v>
      </c>
      <c r="D1097" s="57">
        <v>140</v>
      </c>
      <c r="E1097" s="57">
        <v>60</v>
      </c>
      <c r="F1097" s="42">
        <v>20.45</v>
      </c>
      <c r="G1097" s="43">
        <v>20</v>
      </c>
      <c r="H1097" s="44">
        <f>[3]KAPAK!$O$3</f>
        <v>5</v>
      </c>
      <c r="I1097" s="58">
        <v>0.01</v>
      </c>
      <c r="J1097" s="59">
        <f t="shared" si="17"/>
        <v>15.697419999999999</v>
      </c>
      <c r="K1097" s="60">
        <f>(J1097+(J1097*[3]KAPAK!$Q$3))</f>
        <v>19.621775</v>
      </c>
      <c r="L1097" s="521" t="s">
        <v>14</v>
      </c>
      <c r="M1097" s="521" t="s">
        <v>539</v>
      </c>
    </row>
    <row r="1098" spans="1:13" ht="19.5" x14ac:dyDescent="0.4">
      <c r="A1098" s="10">
        <v>68611748</v>
      </c>
      <c r="B1098" s="11">
        <v>8690637998508</v>
      </c>
      <c r="C1098" s="63" t="s">
        <v>90</v>
      </c>
      <c r="D1098" s="41">
        <v>140</v>
      </c>
      <c r="E1098" s="41">
        <v>65</v>
      </c>
      <c r="F1098" s="42">
        <v>20.45</v>
      </c>
      <c r="G1098" s="43">
        <v>20</v>
      </c>
      <c r="H1098" s="44">
        <f>[3]KAPAK!$O$3</f>
        <v>5</v>
      </c>
      <c r="I1098" s="61">
        <v>0.01</v>
      </c>
      <c r="J1098" s="46">
        <f t="shared" si="17"/>
        <v>15.697419999999999</v>
      </c>
      <c r="K1098" s="47">
        <f>(J1098+(J1098*[3]KAPAK!$Q$3))</f>
        <v>19.621775</v>
      </c>
      <c r="L1098" s="521" t="s">
        <v>14</v>
      </c>
      <c r="M1098" s="521" t="s">
        <v>539</v>
      </c>
    </row>
    <row r="1099" spans="1:13" ht="19.5" x14ac:dyDescent="0.4">
      <c r="A1099" s="10">
        <v>68611760</v>
      </c>
      <c r="B1099" s="11">
        <v>8690637998560</v>
      </c>
      <c r="C1099" s="63" t="s">
        <v>91</v>
      </c>
      <c r="D1099" s="41">
        <v>140</v>
      </c>
      <c r="E1099" s="41">
        <v>65</v>
      </c>
      <c r="F1099" s="42">
        <v>20.9</v>
      </c>
      <c r="G1099" s="43">
        <v>10</v>
      </c>
      <c r="H1099" s="44">
        <f>[3]KAPAK!$O$3</f>
        <v>5</v>
      </c>
      <c r="I1099" s="61">
        <v>0.01</v>
      </c>
      <c r="J1099" s="46">
        <f t="shared" si="17"/>
        <v>18.048195</v>
      </c>
      <c r="K1099" s="47">
        <f>(J1099+(J1099*[3]KAPAK!$Q$3))</f>
        <v>22.560243749999998</v>
      </c>
      <c r="L1099" s="521" t="s">
        <v>14</v>
      </c>
      <c r="M1099" s="521" t="s">
        <v>539</v>
      </c>
    </row>
    <row r="1100" spans="1:13" ht="19.5" x14ac:dyDescent="0.4">
      <c r="A1100" s="8">
        <v>68611752</v>
      </c>
      <c r="B1100" s="9">
        <v>8690637998522</v>
      </c>
      <c r="C1100" s="40" t="s">
        <v>92</v>
      </c>
      <c r="D1100" s="48">
        <v>140</v>
      </c>
      <c r="E1100" s="48">
        <v>65</v>
      </c>
      <c r="F1100" s="42">
        <v>19.399999999999999</v>
      </c>
      <c r="G1100" s="43">
        <v>10</v>
      </c>
      <c r="H1100" s="44">
        <f>[3]KAPAK!$O$3</f>
        <v>5</v>
      </c>
      <c r="I1100" s="49">
        <v>0.01</v>
      </c>
      <c r="J1100" s="50">
        <f t="shared" ref="J1100:J1163" si="18">(((F1100-F1100*G1100%)-((F1100-F1100*G1100%)*H1100%)))*(1+I1100)</f>
        <v>16.752869999999998</v>
      </c>
      <c r="K1100" s="51">
        <f>(J1100+(J1100*[3]KAPAK!$Q$3))</f>
        <v>20.941087499999998</v>
      </c>
      <c r="L1100" s="521" t="s">
        <v>14</v>
      </c>
      <c r="M1100" s="521" t="s">
        <v>539</v>
      </c>
    </row>
    <row r="1101" spans="1:13" ht="19.5" x14ac:dyDescent="0.4">
      <c r="A1101" s="8">
        <v>68611768</v>
      </c>
      <c r="B1101" s="9">
        <v>8690637998607</v>
      </c>
      <c r="C1101" s="99" t="s">
        <v>93</v>
      </c>
      <c r="D1101" s="52">
        <v>140</v>
      </c>
      <c r="E1101" s="52">
        <v>60</v>
      </c>
      <c r="F1101" s="42">
        <v>21.3</v>
      </c>
      <c r="G1101" s="43">
        <v>10</v>
      </c>
      <c r="H1101" s="44">
        <f>[3]KAPAK!$O$3</f>
        <v>5</v>
      </c>
      <c r="I1101" s="53">
        <v>0.01</v>
      </c>
      <c r="J1101" s="54">
        <f t="shared" si="18"/>
        <v>18.393615</v>
      </c>
      <c r="K1101" s="51">
        <f>(J1101+(J1101*[3]KAPAK!$Q$3))</f>
        <v>22.99201875</v>
      </c>
      <c r="L1101" s="521" t="s">
        <v>14</v>
      </c>
      <c r="M1101" s="521" t="s">
        <v>539</v>
      </c>
    </row>
    <row r="1102" spans="1:13" ht="19.5" x14ac:dyDescent="0.4">
      <c r="A1102" s="8">
        <v>68611762</v>
      </c>
      <c r="B1102" s="9">
        <v>8690637998577</v>
      </c>
      <c r="C1102" s="40" t="s">
        <v>94</v>
      </c>
      <c r="D1102" s="48">
        <v>140</v>
      </c>
      <c r="E1102" s="48">
        <v>25</v>
      </c>
      <c r="F1102" s="42">
        <v>9.85</v>
      </c>
      <c r="G1102" s="43">
        <v>10</v>
      </c>
      <c r="H1102" s="44">
        <f>[3]KAPAK!$O$3</f>
        <v>5</v>
      </c>
      <c r="I1102" s="49">
        <v>0.01</v>
      </c>
      <c r="J1102" s="50">
        <f t="shared" si="18"/>
        <v>8.5059674999999988</v>
      </c>
      <c r="K1102" s="51">
        <f>(J1102+(J1102*[3]KAPAK!$Q$3))</f>
        <v>10.632459374999998</v>
      </c>
      <c r="L1102" s="521" t="s">
        <v>14</v>
      </c>
      <c r="M1102" s="521" t="s">
        <v>539</v>
      </c>
    </row>
    <row r="1103" spans="1:13" ht="19.5" x14ac:dyDescent="0.4">
      <c r="A1103" s="8">
        <v>68611766</v>
      </c>
      <c r="B1103" s="9">
        <v>8690637998591</v>
      </c>
      <c r="C1103" s="40" t="s">
        <v>95</v>
      </c>
      <c r="D1103" s="48">
        <v>140</v>
      </c>
      <c r="E1103" s="48">
        <v>20</v>
      </c>
      <c r="F1103" s="42">
        <v>7.3</v>
      </c>
      <c r="G1103" s="43">
        <v>10</v>
      </c>
      <c r="H1103" s="44">
        <f>[3]KAPAK!$O$3</f>
        <v>5</v>
      </c>
      <c r="I1103" s="49">
        <v>0.01</v>
      </c>
      <c r="J1103" s="50">
        <f t="shared" si="18"/>
        <v>6.3039149999999999</v>
      </c>
      <c r="K1103" s="51">
        <f>(J1103+(J1103*[3]KAPAK!$Q$3))</f>
        <v>7.8798937499999999</v>
      </c>
      <c r="L1103" s="521" t="s">
        <v>14</v>
      </c>
      <c r="M1103" s="521" t="s">
        <v>539</v>
      </c>
    </row>
    <row r="1104" spans="1:13" ht="19.5" x14ac:dyDescent="0.4">
      <c r="A1104" s="8">
        <v>68611764</v>
      </c>
      <c r="B1104" s="9">
        <v>8690637998584</v>
      </c>
      <c r="C1104" s="40" t="s">
        <v>96</v>
      </c>
      <c r="D1104" s="48">
        <v>140</v>
      </c>
      <c r="E1104" s="48">
        <v>65</v>
      </c>
      <c r="F1104" s="42">
        <v>20.25</v>
      </c>
      <c r="G1104" s="43">
        <v>10</v>
      </c>
      <c r="H1104" s="44">
        <f>[3]KAPAK!$O$3</f>
        <v>5</v>
      </c>
      <c r="I1104" s="49">
        <v>0.01</v>
      </c>
      <c r="J1104" s="50">
        <f t="shared" si="18"/>
        <v>17.486887500000002</v>
      </c>
      <c r="K1104" s="47">
        <f>(J1104+(J1104*[3]KAPAK!$Q$3))</f>
        <v>21.858609375</v>
      </c>
      <c r="L1104" s="521" t="s">
        <v>14</v>
      </c>
      <c r="M1104" s="521" t="s">
        <v>539</v>
      </c>
    </row>
    <row r="1105" spans="1:13" ht="19.5" x14ac:dyDescent="0.4">
      <c r="A1105" s="8">
        <v>68611758</v>
      </c>
      <c r="B1105" s="9">
        <v>8690637998553</v>
      </c>
      <c r="C1105" s="40" t="s">
        <v>97</v>
      </c>
      <c r="D1105" s="48">
        <v>140</v>
      </c>
      <c r="E1105" s="48">
        <v>70</v>
      </c>
      <c r="F1105" s="42">
        <v>18.05</v>
      </c>
      <c r="G1105" s="43">
        <v>10</v>
      </c>
      <c r="H1105" s="44">
        <f>[3]KAPAK!$O$3</f>
        <v>5</v>
      </c>
      <c r="I1105" s="49">
        <v>0.01</v>
      </c>
      <c r="J1105" s="50">
        <f t="shared" si="18"/>
        <v>15.587077500000001</v>
      </c>
      <c r="K1105" s="47">
        <f>(J1105+(J1105*[3]KAPAK!$Q$3))</f>
        <v>19.483846875000001</v>
      </c>
      <c r="L1105" s="521" t="s">
        <v>14</v>
      </c>
      <c r="M1105" s="521" t="s">
        <v>539</v>
      </c>
    </row>
    <row r="1106" spans="1:13" ht="19.5" x14ac:dyDescent="0.4">
      <c r="A1106" s="8">
        <v>68611756</v>
      </c>
      <c r="B1106" s="9">
        <v>8690637998546</v>
      </c>
      <c r="C1106" s="40" t="s">
        <v>98</v>
      </c>
      <c r="D1106" s="48">
        <v>140</v>
      </c>
      <c r="E1106" s="48">
        <v>65</v>
      </c>
      <c r="F1106" s="42">
        <v>13.4</v>
      </c>
      <c r="G1106" s="43">
        <v>10</v>
      </c>
      <c r="H1106" s="44">
        <f>[3]KAPAK!$O$3</f>
        <v>5</v>
      </c>
      <c r="I1106" s="49">
        <v>0.01</v>
      </c>
      <c r="J1106" s="50">
        <f t="shared" si="18"/>
        <v>11.571570000000001</v>
      </c>
      <c r="K1106" s="51">
        <f>(J1106+(J1106*[3]KAPAK!$Q$3))</f>
        <v>14.464462500000002</v>
      </c>
      <c r="L1106" s="521" t="s">
        <v>14</v>
      </c>
      <c r="M1106" s="521" t="s">
        <v>539</v>
      </c>
    </row>
    <row r="1107" spans="1:13" ht="19.5" x14ac:dyDescent="0.4">
      <c r="A1107" s="38">
        <v>68611754</v>
      </c>
      <c r="B1107" s="35">
        <v>8690637998539</v>
      </c>
      <c r="C1107" s="87" t="s">
        <v>99</v>
      </c>
      <c r="D1107" s="86">
        <v>140</v>
      </c>
      <c r="E1107" s="86">
        <v>40</v>
      </c>
      <c r="F1107" s="42">
        <v>15.55</v>
      </c>
      <c r="G1107" s="43">
        <v>10</v>
      </c>
      <c r="H1107" s="44">
        <f>[3]KAPAK!$O$3</f>
        <v>5</v>
      </c>
      <c r="I1107" s="45">
        <v>0.01</v>
      </c>
      <c r="J1107" s="107">
        <f t="shared" si="18"/>
        <v>13.428202500000001</v>
      </c>
      <c r="K1107" s="108">
        <f>(J1107+(J1107*[3]KAPAK!$Q$3))</f>
        <v>16.785253125000001</v>
      </c>
      <c r="L1107" s="521" t="s">
        <v>14</v>
      </c>
      <c r="M1107" s="521" t="s">
        <v>539</v>
      </c>
    </row>
    <row r="1108" spans="1:13" ht="19.5" x14ac:dyDescent="0.4">
      <c r="A1108" s="36">
        <v>68611746</v>
      </c>
      <c r="B1108" s="25">
        <v>8690637998492</v>
      </c>
      <c r="C1108" s="99" t="s">
        <v>100</v>
      </c>
      <c r="D1108" s="52">
        <v>140</v>
      </c>
      <c r="E1108" s="52">
        <v>50</v>
      </c>
      <c r="F1108" s="42">
        <v>16.3</v>
      </c>
      <c r="G1108" s="43">
        <v>10</v>
      </c>
      <c r="H1108" s="44">
        <f>[3]KAPAK!$O$3</f>
        <v>5</v>
      </c>
      <c r="I1108" s="49">
        <v>0.01</v>
      </c>
      <c r="J1108" s="54">
        <f t="shared" si="18"/>
        <v>14.075865</v>
      </c>
      <c r="K1108" s="55">
        <f>(J1108+(J1108*[3]KAPAK!$Q$3))</f>
        <v>17.594831249999999</v>
      </c>
      <c r="L1108" s="521" t="s">
        <v>14</v>
      </c>
      <c r="M1108" s="521" t="s">
        <v>539</v>
      </c>
    </row>
    <row r="1109" spans="1:13" ht="19.5" x14ac:dyDescent="0.4">
      <c r="A1109" s="8">
        <v>68611743</v>
      </c>
      <c r="B1109" s="9">
        <v>8690637998485</v>
      </c>
      <c r="C1109" s="40" t="s">
        <v>101</v>
      </c>
      <c r="D1109" s="48">
        <v>140</v>
      </c>
      <c r="E1109" s="48">
        <v>60</v>
      </c>
      <c r="F1109" s="42">
        <v>12.8</v>
      </c>
      <c r="G1109" s="43">
        <v>10</v>
      </c>
      <c r="H1109" s="44">
        <f>[3]KAPAK!$O$3</f>
        <v>5</v>
      </c>
      <c r="I1109" s="49">
        <v>0.01</v>
      </c>
      <c r="J1109" s="50">
        <f t="shared" si="18"/>
        <v>11.053439999999998</v>
      </c>
      <c r="K1109" s="51">
        <f>(J1109+(J1109*[3]KAPAK!$Q$3))</f>
        <v>13.816799999999997</v>
      </c>
      <c r="L1109" s="521" t="s">
        <v>14</v>
      </c>
      <c r="M1109" s="521" t="s">
        <v>539</v>
      </c>
    </row>
    <row r="1110" spans="1:13" ht="19.5" x14ac:dyDescent="0.4">
      <c r="A1110" s="8">
        <v>68905613</v>
      </c>
      <c r="B1110" s="9">
        <v>8683130025994</v>
      </c>
      <c r="C1110" s="40" t="s">
        <v>102</v>
      </c>
      <c r="D1110" s="48">
        <v>140</v>
      </c>
      <c r="E1110" s="48">
        <v>15</v>
      </c>
      <c r="F1110" s="42">
        <v>13.07</v>
      </c>
      <c r="G1110" s="43">
        <v>10</v>
      </c>
      <c r="H1110" s="44">
        <f>[3]KAPAK!$O$3</f>
        <v>5</v>
      </c>
      <c r="I1110" s="49">
        <v>0.01</v>
      </c>
      <c r="J1110" s="50">
        <f t="shared" si="18"/>
        <v>11.2865985</v>
      </c>
      <c r="K1110" s="51">
        <f>(J1110+(J1110*[3]KAPAK!$Q$3))</f>
        <v>14.108248124999999</v>
      </c>
      <c r="L1110" s="521" t="s">
        <v>14</v>
      </c>
      <c r="M1110" s="521" t="s">
        <v>539</v>
      </c>
    </row>
    <row r="1111" spans="1:13" ht="19.5" x14ac:dyDescent="0.4">
      <c r="A1111" s="10">
        <v>68905603</v>
      </c>
      <c r="B1111" s="11">
        <v>8683130025987</v>
      </c>
      <c r="C1111" s="63" t="s">
        <v>103</v>
      </c>
      <c r="D1111" s="41">
        <v>140</v>
      </c>
      <c r="E1111" s="41">
        <v>60</v>
      </c>
      <c r="F1111" s="42">
        <v>12.45</v>
      </c>
      <c r="G1111" s="43">
        <v>10</v>
      </c>
      <c r="H1111" s="44">
        <f>[3]KAPAK!$O$3</f>
        <v>5</v>
      </c>
      <c r="I1111" s="61">
        <v>0.01</v>
      </c>
      <c r="J1111" s="46">
        <f t="shared" si="18"/>
        <v>10.751197499999998</v>
      </c>
      <c r="K1111" s="47">
        <f>(J1111+(J1111*[3]KAPAK!$Q$3))</f>
        <v>13.438996874999997</v>
      </c>
      <c r="L1111" s="521" t="s">
        <v>14</v>
      </c>
      <c r="M1111" s="521" t="s">
        <v>539</v>
      </c>
    </row>
    <row r="1112" spans="1:13" ht="19.5" x14ac:dyDescent="0.4">
      <c r="A1112" s="8">
        <v>68905601</v>
      </c>
      <c r="B1112" s="9">
        <v>8683130025956</v>
      </c>
      <c r="C1112" s="40" t="s">
        <v>104</v>
      </c>
      <c r="D1112" s="48">
        <v>140</v>
      </c>
      <c r="E1112" s="48">
        <v>40</v>
      </c>
      <c r="F1112" s="42">
        <v>13.85</v>
      </c>
      <c r="G1112" s="43">
        <v>10</v>
      </c>
      <c r="H1112" s="44">
        <f>[3]KAPAK!$O$3</f>
        <v>5</v>
      </c>
      <c r="I1112" s="49">
        <v>0.01</v>
      </c>
      <c r="J1112" s="50">
        <f t="shared" si="18"/>
        <v>11.960167499999999</v>
      </c>
      <c r="K1112" s="47">
        <f>(J1112+(J1112*[3]KAPAK!$Q$3))</f>
        <v>14.950209374999998</v>
      </c>
      <c r="L1112" s="521" t="s">
        <v>14</v>
      </c>
      <c r="M1112" s="521" t="s">
        <v>539</v>
      </c>
    </row>
    <row r="1113" spans="1:13" ht="19.5" x14ac:dyDescent="0.4">
      <c r="A1113" s="8">
        <v>68905605</v>
      </c>
      <c r="B1113" s="9">
        <v>8683130026007</v>
      </c>
      <c r="C1113" s="40" t="s">
        <v>105</v>
      </c>
      <c r="D1113" s="48">
        <v>24</v>
      </c>
      <c r="E1113" s="48">
        <v>200</v>
      </c>
      <c r="F1113" s="42">
        <v>40.75</v>
      </c>
      <c r="G1113" s="43">
        <v>10</v>
      </c>
      <c r="H1113" s="44">
        <f>[3]KAPAK!$O$3</f>
        <v>5</v>
      </c>
      <c r="I1113" s="49">
        <v>0.01</v>
      </c>
      <c r="J1113" s="50">
        <f t="shared" si="18"/>
        <v>35.189662499999997</v>
      </c>
      <c r="K1113" s="47">
        <f>(J1113+(J1113*[3]KAPAK!$Q$3))</f>
        <v>43.987078124999996</v>
      </c>
      <c r="L1113" s="521" t="s">
        <v>14</v>
      </c>
      <c r="M1113" s="521" t="s">
        <v>539</v>
      </c>
    </row>
    <row r="1114" spans="1:13" ht="19.5" x14ac:dyDescent="0.4">
      <c r="A1114" s="8">
        <v>68905609</v>
      </c>
      <c r="B1114" s="9">
        <v>8683130025963</v>
      </c>
      <c r="C1114" s="40" t="s">
        <v>106</v>
      </c>
      <c r="D1114" s="48">
        <v>24</v>
      </c>
      <c r="E1114" s="48">
        <v>55</v>
      </c>
      <c r="F1114" s="42">
        <v>16.95</v>
      </c>
      <c r="G1114" s="43">
        <v>10</v>
      </c>
      <c r="H1114" s="44">
        <f>[3]KAPAK!$O$3</f>
        <v>5</v>
      </c>
      <c r="I1114" s="49">
        <v>0.01</v>
      </c>
      <c r="J1114" s="50">
        <f t="shared" si="18"/>
        <v>14.637172499999998</v>
      </c>
      <c r="K1114" s="47">
        <f>(J1114+(J1114*[3]KAPAK!$Q$3))</f>
        <v>18.296465624999996</v>
      </c>
      <c r="L1114" s="521" t="s">
        <v>14</v>
      </c>
      <c r="M1114" s="521" t="s">
        <v>539</v>
      </c>
    </row>
    <row r="1115" spans="1:13" ht="20.25" thickBot="1" x14ac:dyDescent="0.45">
      <c r="A1115" s="10">
        <v>68905607</v>
      </c>
      <c r="B1115" s="11">
        <v>8683130025970</v>
      </c>
      <c r="C1115" s="63" t="s">
        <v>107</v>
      </c>
      <c r="D1115" s="41">
        <v>24</v>
      </c>
      <c r="E1115" s="41">
        <v>65</v>
      </c>
      <c r="F1115" s="42">
        <v>21.3</v>
      </c>
      <c r="G1115" s="43">
        <v>10</v>
      </c>
      <c r="H1115" s="44">
        <f>[3]KAPAK!$O$3</f>
        <v>5</v>
      </c>
      <c r="I1115" s="61">
        <v>0.01</v>
      </c>
      <c r="J1115" s="46">
        <f t="shared" si="18"/>
        <v>18.393615</v>
      </c>
      <c r="K1115" s="47">
        <f>(J1115+(J1115*[3]KAPAK!$Q$3))</f>
        <v>22.99201875</v>
      </c>
      <c r="L1115" s="521" t="s">
        <v>14</v>
      </c>
      <c r="M1115" s="521" t="s">
        <v>539</v>
      </c>
    </row>
    <row r="1116" spans="1:13" ht="19.5" x14ac:dyDescent="0.4">
      <c r="A1116" s="480">
        <v>68880364</v>
      </c>
      <c r="B1116" s="17">
        <v>8683130024119</v>
      </c>
      <c r="C1116" s="88" t="s">
        <v>108</v>
      </c>
      <c r="D1116" s="89">
        <v>12</v>
      </c>
      <c r="E1116" s="89">
        <v>212</v>
      </c>
      <c r="F1116" s="42">
        <v>29.25</v>
      </c>
      <c r="G1116" s="43">
        <v>10</v>
      </c>
      <c r="H1116" s="44">
        <f>[3]KAPAK!$O$3</f>
        <v>5</v>
      </c>
      <c r="I1116" s="90">
        <v>0.01</v>
      </c>
      <c r="J1116" s="91">
        <f t="shared" si="18"/>
        <v>25.258837499999998</v>
      </c>
      <c r="K1116" s="92">
        <f>(J1116+(J1116*[3]KAPAK!$Q$3))</f>
        <v>31.573546874999998</v>
      </c>
      <c r="L1116" s="521" t="s">
        <v>14</v>
      </c>
      <c r="M1116" s="521" t="s">
        <v>539</v>
      </c>
    </row>
    <row r="1117" spans="1:13" ht="19.5" x14ac:dyDescent="0.4">
      <c r="A1117" s="36">
        <v>68880366</v>
      </c>
      <c r="B1117" s="25">
        <v>8683130024102</v>
      </c>
      <c r="C1117" s="99" t="s">
        <v>109</v>
      </c>
      <c r="D1117" s="52">
        <v>40</v>
      </c>
      <c r="E1117" s="52">
        <v>97</v>
      </c>
      <c r="F1117" s="42">
        <v>16</v>
      </c>
      <c r="G1117" s="43">
        <v>13</v>
      </c>
      <c r="H1117" s="44">
        <f>[3]KAPAK!$O$3</f>
        <v>5</v>
      </c>
      <c r="I1117" s="53">
        <v>0.01</v>
      </c>
      <c r="J1117" s="54">
        <f t="shared" si="18"/>
        <v>13.35624</v>
      </c>
      <c r="K1117" s="55">
        <f>(J1117+(J1117*[3]KAPAK!$Q$3))</f>
        <v>16.6953</v>
      </c>
      <c r="L1117" s="521" t="s">
        <v>14</v>
      </c>
      <c r="M1117" s="521" t="s">
        <v>539</v>
      </c>
    </row>
    <row r="1118" spans="1:13" ht="19.5" x14ac:dyDescent="0.4">
      <c r="A1118" s="36">
        <v>68880347</v>
      </c>
      <c r="B1118" s="25">
        <v>8683130024072</v>
      </c>
      <c r="C1118" s="99" t="s">
        <v>110</v>
      </c>
      <c r="D1118" s="52">
        <v>40</v>
      </c>
      <c r="E1118" s="52">
        <v>97</v>
      </c>
      <c r="F1118" s="42">
        <v>16</v>
      </c>
      <c r="G1118" s="43">
        <v>13</v>
      </c>
      <c r="H1118" s="44">
        <f>[3]KAPAK!$O$3</f>
        <v>5</v>
      </c>
      <c r="I1118" s="53">
        <v>0.01</v>
      </c>
      <c r="J1118" s="54">
        <f t="shared" si="18"/>
        <v>13.35624</v>
      </c>
      <c r="K1118" s="55">
        <f>(J1118+(J1118*[3]KAPAK!$Q$3))</f>
        <v>16.6953</v>
      </c>
      <c r="L1118" s="521" t="s">
        <v>14</v>
      </c>
      <c r="M1118" s="521" t="s">
        <v>539</v>
      </c>
    </row>
    <row r="1119" spans="1:13" ht="20.25" thickBot="1" x14ac:dyDescent="0.45">
      <c r="A1119" s="14">
        <v>68167038</v>
      </c>
      <c r="B1119" s="15">
        <v>8690637946400</v>
      </c>
      <c r="C1119" s="62" t="s">
        <v>111</v>
      </c>
      <c r="D1119" s="57">
        <v>40</v>
      </c>
      <c r="E1119" s="57">
        <v>66</v>
      </c>
      <c r="F1119" s="42">
        <v>8</v>
      </c>
      <c r="G1119" s="43">
        <v>13</v>
      </c>
      <c r="H1119" s="44">
        <f>[3]KAPAK!$O$3</f>
        <v>5</v>
      </c>
      <c r="I1119" s="58">
        <v>0.01</v>
      </c>
      <c r="J1119" s="59">
        <f t="shared" si="18"/>
        <v>6.6781199999999998</v>
      </c>
      <c r="K1119" s="60">
        <f>(J1119+(J1119*[3]KAPAK!$Q$3))</f>
        <v>8.3476499999999998</v>
      </c>
      <c r="L1119" s="521" t="s">
        <v>14</v>
      </c>
      <c r="M1119" s="521" t="s">
        <v>539</v>
      </c>
    </row>
    <row r="1120" spans="1:13" ht="20.25" thickBot="1" x14ac:dyDescent="0.45">
      <c r="A1120" s="14">
        <v>68167040</v>
      </c>
      <c r="B1120" s="15">
        <v>8690637946417</v>
      </c>
      <c r="C1120" s="62" t="s">
        <v>112</v>
      </c>
      <c r="D1120" s="57">
        <v>40</v>
      </c>
      <c r="E1120" s="57">
        <v>66</v>
      </c>
      <c r="F1120" s="335">
        <v>8</v>
      </c>
      <c r="G1120" s="420">
        <v>13</v>
      </c>
      <c r="H1120" s="338">
        <f>[3]KAPAK!$O$3</f>
        <v>5</v>
      </c>
      <c r="I1120" s="58">
        <v>0.01</v>
      </c>
      <c r="J1120" s="59">
        <f t="shared" si="18"/>
        <v>6.6781199999999998</v>
      </c>
      <c r="K1120" s="60">
        <f>(J1120+(J1120*[3]KAPAK!$Q$3))</f>
        <v>8.3476499999999998</v>
      </c>
      <c r="L1120" s="521" t="s">
        <v>14</v>
      </c>
      <c r="M1120" s="521" t="s">
        <v>539</v>
      </c>
    </row>
    <row r="1121" spans="1:13" ht="20.25" thickBot="1" x14ac:dyDescent="0.45">
      <c r="A1121" s="8">
        <v>68167044</v>
      </c>
      <c r="B1121" s="9">
        <v>8690637946462</v>
      </c>
      <c r="C1121" s="40" t="s">
        <v>113</v>
      </c>
      <c r="D1121" s="48">
        <v>40</v>
      </c>
      <c r="E1121" s="48">
        <v>66</v>
      </c>
      <c r="F1121" s="335">
        <v>8</v>
      </c>
      <c r="G1121" s="420">
        <v>13</v>
      </c>
      <c r="H1121" s="338">
        <f>[3]KAPAK!$O$3</f>
        <v>5</v>
      </c>
      <c r="I1121" s="49">
        <v>0.01</v>
      </c>
      <c r="J1121" s="50">
        <f t="shared" si="18"/>
        <v>6.6781199999999998</v>
      </c>
      <c r="K1121" s="51">
        <f>(J1121+(J1121*[3]KAPAK!$Q$3))</f>
        <v>8.3476499999999998</v>
      </c>
      <c r="L1121" s="521" t="s">
        <v>14</v>
      </c>
      <c r="M1121" s="521" t="s">
        <v>539</v>
      </c>
    </row>
    <row r="1122" spans="1:13" ht="20.25" thickBot="1" x14ac:dyDescent="0.45">
      <c r="A1122" s="14">
        <v>68225198</v>
      </c>
      <c r="B1122" s="15">
        <v>8690637953347</v>
      </c>
      <c r="C1122" s="62" t="s">
        <v>114</v>
      </c>
      <c r="D1122" s="57">
        <v>40</v>
      </c>
      <c r="E1122" s="57">
        <v>67</v>
      </c>
      <c r="F1122" s="335">
        <v>8</v>
      </c>
      <c r="G1122" s="420">
        <v>13</v>
      </c>
      <c r="H1122" s="338">
        <f>[3]KAPAK!$O$3</f>
        <v>5</v>
      </c>
      <c r="I1122" s="58">
        <v>0.01</v>
      </c>
      <c r="J1122" s="59">
        <f t="shared" si="18"/>
        <v>6.6781199999999998</v>
      </c>
      <c r="K1122" s="60">
        <f>(J1122+(J1122*[3]KAPAK!$Q$3))</f>
        <v>8.3476499999999998</v>
      </c>
      <c r="L1122" s="521" t="s">
        <v>14</v>
      </c>
      <c r="M1122" s="521" t="s">
        <v>539</v>
      </c>
    </row>
    <row r="1123" spans="1:13" ht="20.25" thickBot="1" x14ac:dyDescent="0.45">
      <c r="A1123" s="21">
        <v>70009141</v>
      </c>
      <c r="B1123" s="15">
        <v>8690639002074</v>
      </c>
      <c r="C1123" s="62" t="s">
        <v>458</v>
      </c>
      <c r="D1123" s="57">
        <v>16</v>
      </c>
      <c r="E1123" s="57">
        <v>500</v>
      </c>
      <c r="F1123" s="335">
        <v>58.93</v>
      </c>
      <c r="G1123" s="420">
        <v>9</v>
      </c>
      <c r="H1123" s="338">
        <f>[3]KAPAK!$O$3</f>
        <v>5</v>
      </c>
      <c r="I1123" s="58">
        <v>0.01</v>
      </c>
      <c r="J1123" s="59">
        <f t="shared" si="18"/>
        <v>51.454434850000005</v>
      </c>
      <c r="K1123" s="60">
        <f>(J1123+(J1123*[3]KAPAK!$Q$3))</f>
        <v>64.318043562500009</v>
      </c>
      <c r="L1123" s="521" t="s">
        <v>14</v>
      </c>
      <c r="M1123" s="521" t="s">
        <v>539</v>
      </c>
    </row>
    <row r="1124" spans="1:13" ht="20.25" thickBot="1" x14ac:dyDescent="0.45">
      <c r="A1124" s="22">
        <v>70005997</v>
      </c>
      <c r="B1124" s="9">
        <v>8690639000292</v>
      </c>
      <c r="C1124" s="63" t="s">
        <v>459</v>
      </c>
      <c r="D1124" s="48">
        <v>16</v>
      </c>
      <c r="E1124" s="48">
        <v>500</v>
      </c>
      <c r="F1124" s="335">
        <v>60.92</v>
      </c>
      <c r="G1124" s="420">
        <v>8</v>
      </c>
      <c r="H1124" s="338">
        <f>[3]KAPAK!$O$3</f>
        <v>5</v>
      </c>
      <c r="I1124" s="49">
        <v>0.01</v>
      </c>
      <c r="J1124" s="50">
        <f t="shared" si="18"/>
        <v>53.7765208</v>
      </c>
      <c r="K1124" s="51">
        <f>(J1124+(J1124*[3]KAPAK!$Q$3))</f>
        <v>67.220651000000004</v>
      </c>
      <c r="L1124" s="521" t="s">
        <v>14</v>
      </c>
      <c r="M1124" s="521" t="s">
        <v>539</v>
      </c>
    </row>
    <row r="1125" spans="1:13" ht="20.25" thickBot="1" x14ac:dyDescent="0.45">
      <c r="A1125" s="21">
        <v>68889988</v>
      </c>
      <c r="B1125" s="15">
        <v>8683130024737</v>
      </c>
      <c r="C1125" s="62" t="s">
        <v>460</v>
      </c>
      <c r="D1125" s="57">
        <v>16</v>
      </c>
      <c r="E1125" s="57">
        <v>500</v>
      </c>
      <c r="F1125" s="335">
        <v>66.25</v>
      </c>
      <c r="G1125" s="420">
        <v>23</v>
      </c>
      <c r="H1125" s="338">
        <f>[3]KAPAK!$O$3</f>
        <v>5</v>
      </c>
      <c r="I1125" s="58">
        <v>0.01</v>
      </c>
      <c r="J1125" s="59">
        <f t="shared" si="18"/>
        <v>48.946493750000009</v>
      </c>
      <c r="K1125" s="60">
        <f>(J1125+(J1125*[3]KAPAK!$Q$3))</f>
        <v>61.183117187500009</v>
      </c>
      <c r="L1125" s="521" t="s">
        <v>14</v>
      </c>
      <c r="M1125" s="521" t="s">
        <v>539</v>
      </c>
    </row>
    <row r="1126" spans="1:13" ht="20.25" thickBot="1" x14ac:dyDescent="0.45">
      <c r="A1126" s="20">
        <v>67460869</v>
      </c>
      <c r="B1126" s="11">
        <v>8690637639418</v>
      </c>
      <c r="C1126" s="62" t="s">
        <v>461</v>
      </c>
      <c r="D1126" s="48">
        <v>16</v>
      </c>
      <c r="E1126" s="48">
        <v>500</v>
      </c>
      <c r="F1126" s="335">
        <v>66.25</v>
      </c>
      <c r="G1126" s="420">
        <v>10</v>
      </c>
      <c r="H1126" s="338">
        <f>[3]KAPAK!$O$3</f>
        <v>5</v>
      </c>
      <c r="I1126" s="49">
        <v>0.01</v>
      </c>
      <c r="J1126" s="50">
        <f t="shared" si="18"/>
        <v>57.210187499999996</v>
      </c>
      <c r="K1126" s="51">
        <f>(J1126+(J1126*[3]KAPAK!$Q$3))</f>
        <v>71.512734374999994</v>
      </c>
      <c r="L1126" s="521" t="s">
        <v>14</v>
      </c>
      <c r="M1126" s="521" t="s">
        <v>539</v>
      </c>
    </row>
    <row r="1127" spans="1:13" ht="20.25" thickBot="1" x14ac:dyDescent="0.45">
      <c r="A1127" s="20">
        <v>67438382</v>
      </c>
      <c r="B1127" s="11">
        <v>8690637858680</v>
      </c>
      <c r="C1127" s="62" t="s">
        <v>462</v>
      </c>
      <c r="D1127" s="48">
        <v>16</v>
      </c>
      <c r="E1127" s="48">
        <v>500</v>
      </c>
      <c r="F1127" s="335">
        <v>58.35</v>
      </c>
      <c r="G1127" s="420">
        <v>7</v>
      </c>
      <c r="H1127" s="338">
        <f>[3]KAPAK!$O$3</f>
        <v>5</v>
      </c>
      <c r="I1127" s="49">
        <v>0.01</v>
      </c>
      <c r="J1127" s="50">
        <f t="shared" si="18"/>
        <v>52.067747250000004</v>
      </c>
      <c r="K1127" s="51">
        <f>(J1127+(J1127*[3]KAPAK!$Q$3))</f>
        <v>65.084684062500003</v>
      </c>
      <c r="L1127" s="521" t="s">
        <v>14</v>
      </c>
      <c r="M1127" s="521" t="s">
        <v>539</v>
      </c>
    </row>
    <row r="1128" spans="1:13" ht="20.25" thickBot="1" x14ac:dyDescent="0.45">
      <c r="A1128" s="22">
        <v>20217230</v>
      </c>
      <c r="B1128" s="9">
        <v>8690637591037</v>
      </c>
      <c r="C1128" s="40" t="s">
        <v>463</v>
      </c>
      <c r="D1128" s="48">
        <v>16</v>
      </c>
      <c r="E1128" s="48">
        <v>500</v>
      </c>
      <c r="F1128" s="335">
        <v>63.7</v>
      </c>
      <c r="G1128" s="420">
        <v>12</v>
      </c>
      <c r="H1128" s="338">
        <f>[3]KAPAK!$O$3</f>
        <v>5</v>
      </c>
      <c r="I1128" s="49">
        <v>0.01</v>
      </c>
      <c r="J1128" s="50">
        <f t="shared" si="18"/>
        <v>53.78573200000001</v>
      </c>
      <c r="K1128" s="51">
        <f>(J1128+(J1128*[3]KAPAK!$Q$3))</f>
        <v>67.232165000000009</v>
      </c>
      <c r="L1128" s="521" t="s">
        <v>14</v>
      </c>
      <c r="M1128" s="521" t="s">
        <v>539</v>
      </c>
    </row>
    <row r="1129" spans="1:13" ht="20.25" thickBot="1" x14ac:dyDescent="0.45">
      <c r="A1129" s="21">
        <v>70009140</v>
      </c>
      <c r="B1129" s="15">
        <v>8690639002098</v>
      </c>
      <c r="C1129" s="62" t="s">
        <v>464</v>
      </c>
      <c r="D1129" s="57">
        <v>9</v>
      </c>
      <c r="E1129" s="57">
        <v>1000</v>
      </c>
      <c r="F1129" s="335">
        <v>99.27</v>
      </c>
      <c r="G1129" s="420">
        <v>14</v>
      </c>
      <c r="H1129" s="338">
        <f>[3]KAPAK!$O$3</f>
        <v>5</v>
      </c>
      <c r="I1129" s="58">
        <v>0.01</v>
      </c>
      <c r="J1129" s="59">
        <f t="shared" si="18"/>
        <v>81.914625900000004</v>
      </c>
      <c r="K1129" s="60">
        <f>(J1129+(J1129*[3]KAPAK!$Q$3))</f>
        <v>102.39328237500001</v>
      </c>
      <c r="L1129" s="521" t="s">
        <v>14</v>
      </c>
      <c r="M1129" s="521" t="s">
        <v>539</v>
      </c>
    </row>
    <row r="1130" spans="1:13" ht="20.25" thickBot="1" x14ac:dyDescent="0.45">
      <c r="A1130" s="21">
        <v>70003152</v>
      </c>
      <c r="B1130" s="15">
        <v>8690639000315</v>
      </c>
      <c r="C1130" s="62" t="s">
        <v>465</v>
      </c>
      <c r="D1130" s="57">
        <v>9</v>
      </c>
      <c r="E1130" s="57">
        <v>1000</v>
      </c>
      <c r="F1130" s="335">
        <v>102.46</v>
      </c>
      <c r="G1130" s="420">
        <v>14.5</v>
      </c>
      <c r="H1130" s="338">
        <f>[3]KAPAK!$O$3</f>
        <v>5</v>
      </c>
      <c r="I1130" s="58">
        <v>0.01</v>
      </c>
      <c r="J1130" s="59">
        <f t="shared" si="18"/>
        <v>84.055366349999986</v>
      </c>
      <c r="K1130" s="60">
        <f>(J1130+(J1130*[3]KAPAK!$Q$3))</f>
        <v>105.06920793749998</v>
      </c>
      <c r="L1130" s="521" t="s">
        <v>14</v>
      </c>
      <c r="M1130" s="521" t="s">
        <v>539</v>
      </c>
    </row>
    <row r="1131" spans="1:13" ht="20.25" thickBot="1" x14ac:dyDescent="0.45">
      <c r="A1131" s="24">
        <v>67438385</v>
      </c>
      <c r="B1131" s="25">
        <v>8690637858673</v>
      </c>
      <c r="C1131" s="99" t="s">
        <v>466</v>
      </c>
      <c r="D1131" s="86">
        <v>9</v>
      </c>
      <c r="E1131" s="86">
        <v>1000</v>
      </c>
      <c r="F1131" s="335">
        <v>103.86</v>
      </c>
      <c r="G1131" s="420">
        <v>8</v>
      </c>
      <c r="H1131" s="338">
        <f>[3]KAPAK!$O$3</f>
        <v>5</v>
      </c>
      <c r="I1131" s="45">
        <v>0.01</v>
      </c>
      <c r="J1131" s="107">
        <f t="shared" si="18"/>
        <v>91.681376400000005</v>
      </c>
      <c r="K1131" s="108">
        <f>(J1131+(J1131*[3]KAPAK!$Q$3))</f>
        <v>114.6017205</v>
      </c>
      <c r="L1131" s="521" t="s">
        <v>14</v>
      </c>
      <c r="M1131" s="521" t="s">
        <v>539</v>
      </c>
    </row>
    <row r="1132" spans="1:13" ht="20.25" thickBot="1" x14ac:dyDescent="0.45">
      <c r="A1132" s="22">
        <v>67460696</v>
      </c>
      <c r="B1132" s="9">
        <v>8690637639395</v>
      </c>
      <c r="C1132" s="40" t="s">
        <v>467</v>
      </c>
      <c r="D1132" s="48">
        <v>9</v>
      </c>
      <c r="E1132" s="48">
        <v>1000</v>
      </c>
      <c r="F1132" s="335">
        <v>120.65</v>
      </c>
      <c r="G1132" s="420">
        <v>12</v>
      </c>
      <c r="H1132" s="338">
        <f>[3]KAPAK!$O$3</f>
        <v>5</v>
      </c>
      <c r="I1132" s="49">
        <v>0.01</v>
      </c>
      <c r="J1132" s="50">
        <f t="shared" si="18"/>
        <v>101.87203400000001</v>
      </c>
      <c r="K1132" s="51">
        <f>(J1132+(J1132*[3]KAPAK!$Q$3))</f>
        <v>127.34004250000001</v>
      </c>
      <c r="L1132" s="521" t="s">
        <v>14</v>
      </c>
      <c r="M1132" s="521" t="s">
        <v>539</v>
      </c>
    </row>
    <row r="1133" spans="1:13" ht="20.25" thickBot="1" x14ac:dyDescent="0.45">
      <c r="A1133" s="22">
        <v>20217232</v>
      </c>
      <c r="B1133" s="9">
        <v>8690637591013</v>
      </c>
      <c r="C1133" s="40" t="s">
        <v>468</v>
      </c>
      <c r="D1133" s="48">
        <v>9</v>
      </c>
      <c r="E1133" s="48">
        <v>1000</v>
      </c>
      <c r="F1133" s="335">
        <v>113.84</v>
      </c>
      <c r="G1133" s="420">
        <v>20</v>
      </c>
      <c r="H1133" s="338">
        <f>[3]KAPAK!$O$3</f>
        <v>5</v>
      </c>
      <c r="I1133" s="49">
        <v>0.01</v>
      </c>
      <c r="J1133" s="50">
        <f t="shared" si="18"/>
        <v>87.383583999999999</v>
      </c>
      <c r="K1133" s="51">
        <f>(J1133+(J1133*[3]KAPAK!$Q$3))</f>
        <v>109.22948</v>
      </c>
      <c r="L1133" s="521" t="s">
        <v>14</v>
      </c>
      <c r="M1133" s="521" t="s">
        <v>539</v>
      </c>
    </row>
    <row r="1134" spans="1:13" ht="20.25" thickBot="1" x14ac:dyDescent="0.45">
      <c r="A1134" s="21">
        <v>70020682</v>
      </c>
      <c r="B1134" s="15">
        <v>8690639324107</v>
      </c>
      <c r="C1134" s="62" t="s">
        <v>469</v>
      </c>
      <c r="D1134" s="93">
        <v>8</v>
      </c>
      <c r="E1134" s="93">
        <v>500</v>
      </c>
      <c r="F1134" s="335">
        <v>207.15</v>
      </c>
      <c r="G1134" s="420">
        <v>6.7</v>
      </c>
      <c r="H1134" s="338">
        <f>[3]KAPAK!$O$3</f>
        <v>5</v>
      </c>
      <c r="I1134" s="94">
        <v>0.01</v>
      </c>
      <c r="J1134" s="95">
        <f t="shared" si="18"/>
        <v>185.44347652499999</v>
      </c>
      <c r="K1134" s="96">
        <f>(J1134+(J1134*[3]KAPAK!$Q$3))</f>
        <v>231.80434565625001</v>
      </c>
      <c r="L1134" s="521" t="s">
        <v>14</v>
      </c>
      <c r="M1134" s="521" t="s">
        <v>539</v>
      </c>
    </row>
    <row r="1135" spans="1:13" ht="20.25" thickBot="1" x14ac:dyDescent="0.45">
      <c r="A1135" s="298">
        <v>21083546</v>
      </c>
      <c r="B1135" s="307">
        <v>8690637674259</v>
      </c>
      <c r="C1135" s="97" t="s">
        <v>470</v>
      </c>
      <c r="D1135" s="98">
        <v>24</v>
      </c>
      <c r="E1135" s="98">
        <v>100</v>
      </c>
      <c r="F1135" s="335">
        <v>22.67</v>
      </c>
      <c r="G1135" s="420">
        <v>0</v>
      </c>
      <c r="H1135" s="338">
        <f>[3]KAPAK!$O$3</f>
        <v>5</v>
      </c>
      <c r="I1135" s="423">
        <v>0.01</v>
      </c>
      <c r="J1135" s="355">
        <f t="shared" si="18"/>
        <v>21.751864999999999</v>
      </c>
      <c r="K1135" s="357">
        <f>(J1135+(J1135*[3]KAPAK!$Q$3))</f>
        <v>27.189831249999997</v>
      </c>
      <c r="L1135" s="521" t="s">
        <v>14</v>
      </c>
      <c r="M1135" s="521" t="s">
        <v>539</v>
      </c>
    </row>
    <row r="1136" spans="1:13" ht="20.25" thickBot="1" x14ac:dyDescent="0.45">
      <c r="A1136" s="20">
        <v>68889986</v>
      </c>
      <c r="B1136" s="11">
        <v>8683130024744</v>
      </c>
      <c r="C1136" s="63" t="s">
        <v>471</v>
      </c>
      <c r="D1136" s="41">
        <v>12</v>
      </c>
      <c r="E1136" s="41">
        <v>100</v>
      </c>
      <c r="F1136" s="335">
        <v>23.58</v>
      </c>
      <c r="G1136" s="420">
        <v>7</v>
      </c>
      <c r="H1136" s="338">
        <f>[3]KAPAK!$O$3</f>
        <v>5</v>
      </c>
      <c r="I1136" s="61">
        <v>0.01</v>
      </c>
      <c r="J1136" s="46">
        <f t="shared" si="18"/>
        <v>21.041259299999997</v>
      </c>
      <c r="K1136" s="47">
        <f>(J1136+(J1136*[3]KAPAK!$Q$3))</f>
        <v>26.301574124999995</v>
      </c>
      <c r="L1136" s="521" t="s">
        <v>14</v>
      </c>
      <c r="M1136" s="521" t="s">
        <v>539</v>
      </c>
    </row>
    <row r="1137" spans="1:13" ht="20.25" thickBot="1" x14ac:dyDescent="0.45">
      <c r="A1137" s="21">
        <v>20052925</v>
      </c>
      <c r="B1137" s="15">
        <v>8690637547041</v>
      </c>
      <c r="C1137" s="62" t="s">
        <v>472</v>
      </c>
      <c r="D1137" s="57">
        <v>12</v>
      </c>
      <c r="E1137" s="57">
        <v>153</v>
      </c>
      <c r="F1137" s="335">
        <v>44.66</v>
      </c>
      <c r="G1137" s="420">
        <v>9</v>
      </c>
      <c r="H1137" s="338">
        <f>[3]KAPAK!$O$3</f>
        <v>5</v>
      </c>
      <c r="I1137" s="58">
        <v>0.01</v>
      </c>
      <c r="J1137" s="59">
        <f t="shared" si="18"/>
        <v>38.994655700000003</v>
      </c>
      <c r="K1137" s="60">
        <f>(J1137+(J1137*[3]KAPAK!$Q$3))</f>
        <v>48.743319625000005</v>
      </c>
      <c r="L1137" s="521" t="s">
        <v>14</v>
      </c>
      <c r="M1137" s="521" t="s">
        <v>539</v>
      </c>
    </row>
    <row r="1138" spans="1:13" ht="20.25" thickBot="1" x14ac:dyDescent="0.45">
      <c r="A1138" s="298">
        <v>67458287</v>
      </c>
      <c r="B1138" s="307">
        <v>8690637861970</v>
      </c>
      <c r="C1138" s="97" t="s">
        <v>473</v>
      </c>
      <c r="D1138" s="98">
        <v>16</v>
      </c>
      <c r="E1138" s="98">
        <v>256</v>
      </c>
      <c r="F1138" s="335">
        <v>42.91</v>
      </c>
      <c r="G1138" s="420">
        <v>0</v>
      </c>
      <c r="H1138" s="338">
        <f>[3]KAPAK!$O$3</f>
        <v>5</v>
      </c>
      <c r="I1138" s="423">
        <v>0.01</v>
      </c>
      <c r="J1138" s="355">
        <f t="shared" si="18"/>
        <v>41.172145</v>
      </c>
      <c r="K1138" s="357">
        <f>(J1138+(J1138*[3]KAPAK!$Q$3))</f>
        <v>51.465181250000001</v>
      </c>
      <c r="L1138" s="521" t="s">
        <v>14</v>
      </c>
      <c r="M1138" s="521" t="s">
        <v>539</v>
      </c>
    </row>
    <row r="1139" spans="1:13" ht="20.25" thickBot="1" x14ac:dyDescent="0.45">
      <c r="A1139" s="298">
        <v>20052929</v>
      </c>
      <c r="B1139" s="307">
        <v>8690637547089</v>
      </c>
      <c r="C1139" s="97" t="s">
        <v>474</v>
      </c>
      <c r="D1139" s="98">
        <v>16</v>
      </c>
      <c r="E1139" s="98">
        <v>320</v>
      </c>
      <c r="F1139" s="335">
        <v>74.900000000000006</v>
      </c>
      <c r="G1139" s="420">
        <v>8</v>
      </c>
      <c r="H1139" s="338">
        <f>[3]KAPAK!$O$3</f>
        <v>5</v>
      </c>
      <c r="I1139" s="423">
        <v>0.01</v>
      </c>
      <c r="J1139" s="355">
        <f t="shared" si="18"/>
        <v>66.117226000000002</v>
      </c>
      <c r="K1139" s="357">
        <f>(J1139+(J1139*[3]KAPAK!$Q$3))</f>
        <v>82.646532500000006</v>
      </c>
      <c r="L1139" s="521" t="s">
        <v>14</v>
      </c>
      <c r="M1139" s="521" t="s">
        <v>539</v>
      </c>
    </row>
    <row r="1140" spans="1:13" ht="20.25" thickBot="1" x14ac:dyDescent="0.45">
      <c r="A1140" s="20">
        <v>67021719</v>
      </c>
      <c r="B1140" s="11">
        <v>8690637746147</v>
      </c>
      <c r="C1140" s="63" t="s">
        <v>475</v>
      </c>
      <c r="D1140" s="41">
        <v>12</v>
      </c>
      <c r="E1140" s="41">
        <v>336</v>
      </c>
      <c r="F1140" s="335">
        <v>69.34</v>
      </c>
      <c r="G1140" s="420">
        <v>0</v>
      </c>
      <c r="H1140" s="338">
        <f>[3]KAPAK!$O$3</f>
        <v>5</v>
      </c>
      <c r="I1140" s="61">
        <v>0.01</v>
      </c>
      <c r="J1140" s="46">
        <f t="shared" si="18"/>
        <v>66.53173000000001</v>
      </c>
      <c r="K1140" s="47">
        <f>(J1140+(J1140*[3]KAPAK!$Q$3))</f>
        <v>83.16466250000002</v>
      </c>
      <c r="L1140" s="521" t="s">
        <v>14</v>
      </c>
      <c r="M1140" s="521" t="s">
        <v>539</v>
      </c>
    </row>
    <row r="1141" spans="1:13" ht="20.25" thickBot="1" x14ac:dyDescent="0.45">
      <c r="A1141" s="21">
        <v>67565711</v>
      </c>
      <c r="B1141" s="15">
        <v>8690637875724</v>
      </c>
      <c r="C1141" s="62" t="s">
        <v>640</v>
      </c>
      <c r="D1141" s="57">
        <v>8</v>
      </c>
      <c r="E1141" s="57">
        <v>512</v>
      </c>
      <c r="F1141" s="335">
        <v>109.29</v>
      </c>
      <c r="G1141" s="420">
        <v>12.5</v>
      </c>
      <c r="H1141" s="338">
        <f>[3]KAPAK!$O$3</f>
        <v>5</v>
      </c>
      <c r="I1141" s="58">
        <v>0.01</v>
      </c>
      <c r="J1141" s="59">
        <f t="shared" si="18"/>
        <v>91.755785625000016</v>
      </c>
      <c r="K1141" s="60">
        <f>(J1141+(J1141*[3]KAPAK!$Q$3))</f>
        <v>114.69473203125003</v>
      </c>
      <c r="L1141" s="521" t="s">
        <v>14</v>
      </c>
      <c r="M1141" s="521" t="s">
        <v>539</v>
      </c>
    </row>
    <row r="1142" spans="1:13" ht="20.25" thickBot="1" x14ac:dyDescent="0.45">
      <c r="A1142" s="299">
        <v>70006868</v>
      </c>
      <c r="B1142" s="19">
        <v>8690639001275</v>
      </c>
      <c r="C1142" s="56" t="s">
        <v>476</v>
      </c>
      <c r="D1142" s="93">
        <v>16</v>
      </c>
      <c r="E1142" s="93">
        <v>153.6</v>
      </c>
      <c r="F1142" s="335">
        <v>43.22</v>
      </c>
      <c r="G1142" s="420">
        <v>15.5</v>
      </c>
      <c r="H1142" s="338">
        <f>[3]KAPAK!$O$3</f>
        <v>5</v>
      </c>
      <c r="I1142" s="94">
        <v>0.01</v>
      </c>
      <c r="J1142" s="95">
        <f t="shared" si="18"/>
        <v>35.041803549999997</v>
      </c>
      <c r="K1142" s="96">
        <f>(J1142+(J1142*[3]KAPAK!$Q$3))</f>
        <v>43.802254437499997</v>
      </c>
      <c r="L1142" s="521" t="s">
        <v>14</v>
      </c>
      <c r="M1142" s="521" t="s">
        <v>539</v>
      </c>
    </row>
    <row r="1143" spans="1:13" ht="20.25" thickBot="1" x14ac:dyDescent="0.45">
      <c r="A1143" s="20">
        <v>70006862</v>
      </c>
      <c r="B1143" s="11">
        <v>8690639001299</v>
      </c>
      <c r="C1143" s="63" t="s">
        <v>477</v>
      </c>
      <c r="D1143" s="41">
        <v>16</v>
      </c>
      <c r="E1143" s="41">
        <v>320</v>
      </c>
      <c r="F1143" s="335">
        <v>104.61</v>
      </c>
      <c r="G1143" s="420">
        <v>16.5</v>
      </c>
      <c r="H1143" s="338">
        <f>[3]KAPAK!$O$3</f>
        <v>5</v>
      </c>
      <c r="I1143" s="61">
        <v>0.01</v>
      </c>
      <c r="J1143" s="46">
        <f t="shared" si="18"/>
        <v>83.811701325000001</v>
      </c>
      <c r="K1143" s="47">
        <f>(J1143+(J1143*[3]KAPAK!$Q$3))</f>
        <v>104.76462665625</v>
      </c>
      <c r="L1143" s="521" t="s">
        <v>14</v>
      </c>
      <c r="M1143" s="521" t="s">
        <v>539</v>
      </c>
    </row>
    <row r="1144" spans="1:13" ht="20.25" thickBot="1" x14ac:dyDescent="0.45">
      <c r="A1144" s="21">
        <v>67419192</v>
      </c>
      <c r="B1144" s="15">
        <v>8690637855023</v>
      </c>
      <c r="C1144" s="62" t="s">
        <v>478</v>
      </c>
      <c r="D1144" s="57">
        <v>8</v>
      </c>
      <c r="E1144" s="57">
        <v>480</v>
      </c>
      <c r="F1144" s="335">
        <v>110.72</v>
      </c>
      <c r="G1144" s="420">
        <v>8.5</v>
      </c>
      <c r="H1144" s="338">
        <f>[3]KAPAK!$O$3</f>
        <v>5</v>
      </c>
      <c r="I1144" s="58">
        <v>0.01</v>
      </c>
      <c r="J1144" s="59">
        <f t="shared" si="18"/>
        <v>97.205793599999993</v>
      </c>
      <c r="K1144" s="60">
        <f>(J1144+(J1144*[3]KAPAK!$Q$3))</f>
        <v>121.50724199999999</v>
      </c>
      <c r="L1144" s="521" t="s">
        <v>14</v>
      </c>
      <c r="M1144" s="521" t="s">
        <v>539</v>
      </c>
    </row>
    <row r="1145" spans="1:13" ht="20.25" thickBot="1" x14ac:dyDescent="0.45">
      <c r="A1145" s="299">
        <v>68942164</v>
      </c>
      <c r="B1145" s="19">
        <v>8683130028681</v>
      </c>
      <c r="C1145" s="56" t="s">
        <v>479</v>
      </c>
      <c r="D1145" s="93">
        <v>16</v>
      </c>
      <c r="E1145" s="93">
        <v>204</v>
      </c>
      <c r="F1145" s="335">
        <v>96.25</v>
      </c>
      <c r="G1145" s="420">
        <v>33</v>
      </c>
      <c r="H1145" s="338">
        <f>[3]KAPAK!$O$3</f>
        <v>5</v>
      </c>
      <c r="I1145" s="94">
        <v>0.01</v>
      </c>
      <c r="J1145" s="95">
        <f t="shared" si="18"/>
        <v>61.875756249999995</v>
      </c>
      <c r="K1145" s="96">
        <f>(J1145+(J1145*[3]KAPAK!$Q$3))</f>
        <v>77.344695312499994</v>
      </c>
      <c r="L1145" s="521" t="s">
        <v>14</v>
      </c>
      <c r="M1145" s="521" t="s">
        <v>539</v>
      </c>
    </row>
    <row r="1146" spans="1:13" ht="20.25" thickBot="1" x14ac:dyDescent="0.45">
      <c r="A1146" s="34">
        <v>67460699</v>
      </c>
      <c r="B1146" s="11">
        <v>8690637689802</v>
      </c>
      <c r="C1146" s="87" t="s">
        <v>480</v>
      </c>
      <c r="D1146" s="86">
        <v>16</v>
      </c>
      <c r="E1146" s="86">
        <v>153</v>
      </c>
      <c r="F1146" s="335">
        <v>52.27</v>
      </c>
      <c r="G1146" s="420">
        <v>14</v>
      </c>
      <c r="H1146" s="338">
        <f>[3]KAPAK!$O$3</f>
        <v>5</v>
      </c>
      <c r="I1146" s="45">
        <v>0.01</v>
      </c>
      <c r="J1146" s="107">
        <f t="shared" si="18"/>
        <v>43.131635900000006</v>
      </c>
      <c r="K1146" s="108">
        <f>(J1146+(J1146*[3]KAPAK!$Q$3))</f>
        <v>53.914544875000004</v>
      </c>
      <c r="L1146" s="521" t="s">
        <v>14</v>
      </c>
      <c r="M1146" s="521" t="s">
        <v>539</v>
      </c>
    </row>
    <row r="1147" spans="1:13" ht="20.25" thickBot="1" x14ac:dyDescent="0.45">
      <c r="A1147" s="24">
        <v>67464015</v>
      </c>
      <c r="B1147" s="9">
        <v>8690637862694</v>
      </c>
      <c r="C1147" s="99" t="s">
        <v>481</v>
      </c>
      <c r="D1147" s="52">
        <v>16</v>
      </c>
      <c r="E1147" s="52">
        <v>153</v>
      </c>
      <c r="F1147" s="335">
        <v>52.27</v>
      </c>
      <c r="G1147" s="420">
        <v>14</v>
      </c>
      <c r="H1147" s="338">
        <f>[3]KAPAK!$O$3</f>
        <v>5</v>
      </c>
      <c r="I1147" s="53">
        <v>0.01</v>
      </c>
      <c r="J1147" s="54">
        <f t="shared" si="18"/>
        <v>43.131635900000006</v>
      </c>
      <c r="K1147" s="55">
        <f>(J1147+(J1147*[3]KAPAK!$Q$3))</f>
        <v>53.914544875000004</v>
      </c>
      <c r="L1147" s="521" t="s">
        <v>14</v>
      </c>
      <c r="M1147" s="521" t="s">
        <v>539</v>
      </c>
    </row>
    <row r="1148" spans="1:13" ht="20.25" thickBot="1" x14ac:dyDescent="0.45">
      <c r="A1148" s="20">
        <v>70006863</v>
      </c>
      <c r="B1148" s="11">
        <v>8690639001312</v>
      </c>
      <c r="C1148" s="63" t="s">
        <v>482</v>
      </c>
      <c r="D1148" s="41">
        <v>16</v>
      </c>
      <c r="E1148" s="41">
        <v>153</v>
      </c>
      <c r="F1148" s="335">
        <v>54.03</v>
      </c>
      <c r="G1148" s="420">
        <v>15.5</v>
      </c>
      <c r="H1148" s="338">
        <f>[3]KAPAK!$O$3</f>
        <v>5</v>
      </c>
      <c r="I1148" s="61">
        <v>0.01</v>
      </c>
      <c r="J1148" s="46">
        <f t="shared" si="18"/>
        <v>43.806308325000003</v>
      </c>
      <c r="K1148" s="47">
        <f>(J1148+(J1148*[3]KAPAK!$Q$3))</f>
        <v>54.757885406250004</v>
      </c>
      <c r="L1148" s="521" t="s">
        <v>14</v>
      </c>
      <c r="M1148" s="521" t="s">
        <v>539</v>
      </c>
    </row>
    <row r="1149" spans="1:13" ht="20.25" thickBot="1" x14ac:dyDescent="0.45">
      <c r="A1149" s="21">
        <v>67460698</v>
      </c>
      <c r="B1149" s="15">
        <v>8690637689826</v>
      </c>
      <c r="C1149" s="62" t="s">
        <v>483</v>
      </c>
      <c r="D1149" s="57">
        <v>16</v>
      </c>
      <c r="E1149" s="57">
        <v>320</v>
      </c>
      <c r="F1149" s="335">
        <v>125.36</v>
      </c>
      <c r="G1149" s="420">
        <v>16.5</v>
      </c>
      <c r="H1149" s="338">
        <f>[3]KAPAK!$O$3</f>
        <v>5</v>
      </c>
      <c r="I1149" s="58">
        <v>0.01</v>
      </c>
      <c r="J1149" s="59">
        <f t="shared" si="18"/>
        <v>100.43623820000001</v>
      </c>
      <c r="K1149" s="60">
        <f>(J1149+(J1149*[3]KAPAK!$Q$3))</f>
        <v>125.54529775</v>
      </c>
      <c r="L1149" s="521" t="s">
        <v>14</v>
      </c>
      <c r="M1149" s="521" t="s">
        <v>539</v>
      </c>
    </row>
    <row r="1150" spans="1:13" ht="20.25" thickBot="1" x14ac:dyDescent="0.45">
      <c r="A1150" s="20">
        <v>67463551</v>
      </c>
      <c r="B1150" s="11">
        <v>8690637862687</v>
      </c>
      <c r="C1150" s="63" t="s">
        <v>484</v>
      </c>
      <c r="D1150" s="41">
        <v>16</v>
      </c>
      <c r="E1150" s="41">
        <v>320</v>
      </c>
      <c r="F1150" s="335">
        <v>100.29</v>
      </c>
      <c r="G1150" s="420">
        <v>26.5</v>
      </c>
      <c r="H1150" s="338">
        <f>[3]KAPAK!$O$3</f>
        <v>5</v>
      </c>
      <c r="I1150" s="61">
        <v>0.01</v>
      </c>
      <c r="J1150" s="46">
        <f t="shared" si="18"/>
        <v>70.727767424999996</v>
      </c>
      <c r="K1150" s="47">
        <f>(J1150+(J1150*[3]KAPAK!$Q$3))</f>
        <v>88.409709281250002</v>
      </c>
      <c r="L1150" s="521" t="s">
        <v>14</v>
      </c>
      <c r="M1150" s="521" t="s">
        <v>539</v>
      </c>
    </row>
    <row r="1151" spans="1:13" ht="20.25" thickBot="1" x14ac:dyDescent="0.45">
      <c r="A1151" s="22">
        <v>70006864</v>
      </c>
      <c r="B1151" s="11">
        <v>8690639001336</v>
      </c>
      <c r="C1151" s="40" t="s">
        <v>485</v>
      </c>
      <c r="D1151" s="48">
        <v>16</v>
      </c>
      <c r="E1151" s="48">
        <v>320</v>
      </c>
      <c r="F1151" s="335">
        <v>104.61</v>
      </c>
      <c r="G1151" s="420">
        <v>16.5</v>
      </c>
      <c r="H1151" s="338">
        <f>[3]KAPAK!$O$3</f>
        <v>5</v>
      </c>
      <c r="I1151" s="49">
        <v>0.01</v>
      </c>
      <c r="J1151" s="50">
        <f t="shared" si="18"/>
        <v>83.811701325000001</v>
      </c>
      <c r="K1151" s="51">
        <f>(J1151+(J1151*[3]KAPAK!$Q$3))</f>
        <v>104.76462665625</v>
      </c>
      <c r="L1151" s="521" t="s">
        <v>14</v>
      </c>
      <c r="M1151" s="521" t="s">
        <v>539</v>
      </c>
    </row>
    <row r="1152" spans="1:13" ht="20.25" thickBot="1" x14ac:dyDescent="0.45">
      <c r="A1152" s="22">
        <v>20052923</v>
      </c>
      <c r="B1152" s="11">
        <v>8690637547027</v>
      </c>
      <c r="C1152" s="40" t="s">
        <v>486</v>
      </c>
      <c r="D1152" s="48">
        <v>12</v>
      </c>
      <c r="E1152" s="41">
        <v>50</v>
      </c>
      <c r="F1152" s="335">
        <v>32.03</v>
      </c>
      <c r="G1152" s="420">
        <v>10.5</v>
      </c>
      <c r="H1152" s="338">
        <f>[3]KAPAK!$O$3</f>
        <v>5</v>
      </c>
      <c r="I1152" s="53">
        <v>0.01</v>
      </c>
      <c r="J1152" s="50">
        <f t="shared" si="18"/>
        <v>27.505842575000003</v>
      </c>
      <c r="K1152" s="51">
        <f>(J1152+(J1152*[3]KAPAK!$Q$3))</f>
        <v>34.382303218750003</v>
      </c>
      <c r="L1152" s="521" t="s">
        <v>14</v>
      </c>
      <c r="M1152" s="521" t="s">
        <v>539</v>
      </c>
    </row>
    <row r="1153" spans="1:13" ht="20.25" thickBot="1" x14ac:dyDescent="0.45">
      <c r="A1153" s="22">
        <v>70003580</v>
      </c>
      <c r="B1153" s="11">
        <v>8690639000650</v>
      </c>
      <c r="C1153" s="40" t="s">
        <v>487</v>
      </c>
      <c r="D1153" s="48">
        <v>12</v>
      </c>
      <c r="E1153" s="41">
        <v>50</v>
      </c>
      <c r="F1153" s="335">
        <v>42.23</v>
      </c>
      <c r="G1153" s="420">
        <v>13</v>
      </c>
      <c r="H1153" s="338">
        <f>[3]KAPAK!$O$3</f>
        <v>5</v>
      </c>
      <c r="I1153" s="53">
        <v>0.01</v>
      </c>
      <c r="J1153" s="50">
        <f t="shared" si="18"/>
        <v>35.25212595</v>
      </c>
      <c r="K1153" s="51">
        <f>(J1153+(J1153*[3]KAPAK!$Q$3))</f>
        <v>44.065157437499998</v>
      </c>
      <c r="L1153" s="521" t="s">
        <v>14</v>
      </c>
      <c r="M1153" s="521" t="s">
        <v>539</v>
      </c>
    </row>
    <row r="1154" spans="1:13" ht="20.25" thickBot="1" x14ac:dyDescent="0.45">
      <c r="A1154" s="21">
        <v>70001159</v>
      </c>
      <c r="B1154" s="15">
        <v>8690639321106</v>
      </c>
      <c r="C1154" s="62" t="s">
        <v>488</v>
      </c>
      <c r="D1154" s="57">
        <v>12</v>
      </c>
      <c r="E1154" s="57">
        <v>50</v>
      </c>
      <c r="F1154" s="335">
        <v>42.23</v>
      </c>
      <c r="G1154" s="420">
        <v>13</v>
      </c>
      <c r="H1154" s="338">
        <f>[3]KAPAK!$O$3</f>
        <v>5</v>
      </c>
      <c r="I1154" s="58">
        <v>0.01</v>
      </c>
      <c r="J1154" s="59">
        <f t="shared" si="18"/>
        <v>35.25212595</v>
      </c>
      <c r="K1154" s="60">
        <f>(J1154+(J1154*[3]KAPAK!$Q$3))</f>
        <v>44.065157437499998</v>
      </c>
      <c r="L1154" s="521" t="s">
        <v>14</v>
      </c>
      <c r="M1154" s="521" t="s">
        <v>539</v>
      </c>
    </row>
    <row r="1155" spans="1:13" ht="20.25" thickBot="1" x14ac:dyDescent="0.45">
      <c r="A1155" s="24">
        <v>67493978</v>
      </c>
      <c r="B1155" s="25">
        <v>8690637867200</v>
      </c>
      <c r="C1155" s="62" t="s">
        <v>489</v>
      </c>
      <c r="D1155" s="57">
        <v>12</v>
      </c>
      <c r="E1155" s="57">
        <v>50</v>
      </c>
      <c r="F1155" s="335">
        <v>37.35</v>
      </c>
      <c r="G1155" s="420">
        <v>7</v>
      </c>
      <c r="H1155" s="338">
        <f>[3]KAPAK!$O$3</f>
        <v>5</v>
      </c>
      <c r="I1155" s="58">
        <v>0.01</v>
      </c>
      <c r="J1155" s="59">
        <f t="shared" si="18"/>
        <v>33.328712250000002</v>
      </c>
      <c r="K1155" s="60">
        <f>(J1155+(J1155*[3]KAPAK!$Q$3))</f>
        <v>41.660890312500001</v>
      </c>
      <c r="L1155" s="521" t="s">
        <v>14</v>
      </c>
      <c r="M1155" s="521" t="s">
        <v>539</v>
      </c>
    </row>
    <row r="1156" spans="1:13" ht="20.25" thickBot="1" x14ac:dyDescent="0.45">
      <c r="A1156" s="26">
        <v>20052927</v>
      </c>
      <c r="B1156" s="27">
        <v>8690637547065</v>
      </c>
      <c r="C1156" s="63" t="s">
        <v>490</v>
      </c>
      <c r="D1156" s="82">
        <v>6</v>
      </c>
      <c r="E1156" s="82">
        <v>200</v>
      </c>
      <c r="F1156" s="335">
        <v>92.58</v>
      </c>
      <c r="G1156" s="420">
        <v>6.5</v>
      </c>
      <c r="H1156" s="338">
        <f>[3]KAPAK!$O$3</f>
        <v>5</v>
      </c>
      <c r="I1156" s="433">
        <v>0.01</v>
      </c>
      <c r="J1156" s="77">
        <f t="shared" si="18"/>
        <v>83.056526849999997</v>
      </c>
      <c r="K1156" s="78">
        <f>(J1156+(J1156*[3]KAPAK!$Q$3))</f>
        <v>103.8206585625</v>
      </c>
      <c r="L1156" s="521" t="s">
        <v>14</v>
      </c>
      <c r="M1156" s="521" t="s">
        <v>539</v>
      </c>
    </row>
    <row r="1157" spans="1:13" ht="20.25" thickBot="1" x14ac:dyDescent="0.45">
      <c r="A1157" s="28">
        <v>70003656</v>
      </c>
      <c r="B1157" s="29">
        <v>8690639320284</v>
      </c>
      <c r="C1157" s="40" t="s">
        <v>491</v>
      </c>
      <c r="D1157" s="80">
        <v>6</v>
      </c>
      <c r="E1157" s="80">
        <v>200</v>
      </c>
      <c r="F1157" s="335">
        <v>136.13</v>
      </c>
      <c r="G1157" s="420">
        <v>16</v>
      </c>
      <c r="H1157" s="338">
        <f>[3]KAPAK!$O$3</f>
        <v>5</v>
      </c>
      <c r="I1157" s="421">
        <v>0.01</v>
      </c>
      <c r="J1157" s="84">
        <f t="shared" si="18"/>
        <v>109.71805739999999</v>
      </c>
      <c r="K1157" s="85">
        <f>(J1157+(J1157*[3]KAPAK!$Q$3))</f>
        <v>137.14757175</v>
      </c>
      <c r="L1157" s="521" t="s">
        <v>14</v>
      </c>
      <c r="M1157" s="521" t="s">
        <v>539</v>
      </c>
    </row>
    <row r="1158" spans="1:13" ht="20.25" thickBot="1" x14ac:dyDescent="0.45">
      <c r="A1158" s="28">
        <v>70003657</v>
      </c>
      <c r="B1158" s="29">
        <v>8690639320451</v>
      </c>
      <c r="C1158" s="40" t="s">
        <v>492</v>
      </c>
      <c r="D1158" s="80">
        <v>6</v>
      </c>
      <c r="E1158" s="80">
        <v>200</v>
      </c>
      <c r="F1158" s="335">
        <v>136.13</v>
      </c>
      <c r="G1158" s="420">
        <v>16</v>
      </c>
      <c r="H1158" s="338">
        <f>[3]KAPAK!$O$3</f>
        <v>5</v>
      </c>
      <c r="I1158" s="83">
        <v>0.01</v>
      </c>
      <c r="J1158" s="84">
        <f t="shared" si="18"/>
        <v>109.71805739999999</v>
      </c>
      <c r="K1158" s="85">
        <f>(J1158+(J1158*[3]KAPAK!$Q$3))</f>
        <v>137.14757175</v>
      </c>
      <c r="L1158" s="521" t="s">
        <v>14</v>
      </c>
      <c r="M1158" s="521" t="s">
        <v>539</v>
      </c>
    </row>
    <row r="1159" spans="1:13" ht="20.25" thickBot="1" x14ac:dyDescent="0.45">
      <c r="A1159" s="30">
        <v>67493976</v>
      </c>
      <c r="B1159" s="31">
        <v>8690637867194</v>
      </c>
      <c r="C1159" s="102" t="s">
        <v>493</v>
      </c>
      <c r="D1159" s="103">
        <v>6</v>
      </c>
      <c r="E1159" s="103">
        <v>200</v>
      </c>
      <c r="F1159" s="335">
        <v>125.89</v>
      </c>
      <c r="G1159" s="420">
        <v>14</v>
      </c>
      <c r="H1159" s="338">
        <f>[3]KAPAK!$O$3</f>
        <v>5</v>
      </c>
      <c r="I1159" s="104">
        <v>0.01</v>
      </c>
      <c r="J1159" s="105">
        <f t="shared" si="18"/>
        <v>103.8806513</v>
      </c>
      <c r="K1159" s="106">
        <f>(J1159+(J1159*[3]KAPAK!$Q$3))</f>
        <v>129.850814125</v>
      </c>
      <c r="L1159" s="521" t="s">
        <v>14</v>
      </c>
      <c r="M1159" s="521" t="s">
        <v>539</v>
      </c>
    </row>
    <row r="1160" spans="1:13" ht="20.25" thickBot="1" x14ac:dyDescent="0.45">
      <c r="A1160" s="28">
        <v>68726020</v>
      </c>
      <c r="B1160" s="29">
        <v>8683130002582</v>
      </c>
      <c r="C1160" s="79" t="s">
        <v>494</v>
      </c>
      <c r="D1160" s="80">
        <v>24</v>
      </c>
      <c r="E1160" s="80">
        <v>2</v>
      </c>
      <c r="F1160" s="335">
        <v>2.5</v>
      </c>
      <c r="G1160" s="420">
        <v>39</v>
      </c>
      <c r="H1160" s="338">
        <f>[3]KAPAK!$O$3</f>
        <v>5</v>
      </c>
      <c r="I1160" s="421">
        <v>0.01</v>
      </c>
      <c r="J1160" s="438">
        <f t="shared" si="18"/>
        <v>1.4632375</v>
      </c>
      <c r="K1160" s="450">
        <f>(J1160+(J1160*[3]KAPAK!$Q$3))</f>
        <v>1.829046875</v>
      </c>
      <c r="L1160" s="521" t="s">
        <v>14</v>
      </c>
      <c r="M1160" s="521" t="s">
        <v>539</v>
      </c>
    </row>
    <row r="1161" spans="1:13" ht="20.25" thickBot="1" x14ac:dyDescent="0.45">
      <c r="A1161" s="32">
        <v>68709387</v>
      </c>
      <c r="B1161" s="33">
        <v>8683130004623</v>
      </c>
      <c r="C1161" s="69" t="s">
        <v>495</v>
      </c>
      <c r="D1161" s="70">
        <v>24</v>
      </c>
      <c r="E1161" s="70">
        <v>2</v>
      </c>
      <c r="F1161" s="335">
        <v>2.5</v>
      </c>
      <c r="G1161" s="420">
        <v>39</v>
      </c>
      <c r="H1161" s="338">
        <f>[3]KAPAK!$O$3</f>
        <v>5</v>
      </c>
      <c r="I1161" s="71">
        <v>0.01</v>
      </c>
      <c r="J1161" s="72">
        <f t="shared" si="18"/>
        <v>1.4632375</v>
      </c>
      <c r="K1161" s="73">
        <f>(J1161+(J1161*[3]KAPAK!$Q$3))</f>
        <v>1.829046875</v>
      </c>
      <c r="L1161" s="521" t="s">
        <v>14</v>
      </c>
      <c r="M1161" s="521" t="s">
        <v>539</v>
      </c>
    </row>
    <row r="1162" spans="1:13" ht="20.25" thickBot="1" x14ac:dyDescent="0.45">
      <c r="A1162" s="26">
        <v>68682798</v>
      </c>
      <c r="B1162" s="27">
        <v>8683130002599</v>
      </c>
      <c r="C1162" s="81" t="s">
        <v>496</v>
      </c>
      <c r="D1162" s="82">
        <v>12</v>
      </c>
      <c r="E1162" s="82">
        <v>19</v>
      </c>
      <c r="F1162" s="335">
        <v>22.43</v>
      </c>
      <c r="G1162" s="420">
        <v>33</v>
      </c>
      <c r="H1162" s="338">
        <f>[3]KAPAK!$O$3</f>
        <v>5</v>
      </c>
      <c r="I1162" s="76">
        <v>0.01</v>
      </c>
      <c r="J1162" s="77">
        <f t="shared" si="18"/>
        <v>14.419461949999999</v>
      </c>
      <c r="K1162" s="78">
        <f>(J1162+(J1162*[3]KAPAK!$Q$3))</f>
        <v>18.024327437499998</v>
      </c>
      <c r="L1162" s="521" t="s">
        <v>14</v>
      </c>
      <c r="M1162" s="521" t="s">
        <v>539</v>
      </c>
    </row>
    <row r="1163" spans="1:13" ht="20.25" thickBot="1" x14ac:dyDescent="0.45">
      <c r="A1163" s="28">
        <v>68709385</v>
      </c>
      <c r="B1163" s="29">
        <v>8683130004630</v>
      </c>
      <c r="C1163" s="79" t="s">
        <v>497</v>
      </c>
      <c r="D1163" s="80">
        <v>12</v>
      </c>
      <c r="E1163" s="80">
        <v>19</v>
      </c>
      <c r="F1163" s="335">
        <v>22.43</v>
      </c>
      <c r="G1163" s="420">
        <v>33</v>
      </c>
      <c r="H1163" s="338">
        <f>[3]KAPAK!$O$3</f>
        <v>5</v>
      </c>
      <c r="I1163" s="83">
        <v>0.01</v>
      </c>
      <c r="J1163" s="84">
        <f t="shared" si="18"/>
        <v>14.419461949999999</v>
      </c>
      <c r="K1163" s="85">
        <f>(J1163+(J1163*[3]KAPAK!$Q$3))</f>
        <v>18.024327437499998</v>
      </c>
      <c r="L1163" s="521" t="s">
        <v>14</v>
      </c>
      <c r="M1163" s="521" t="s">
        <v>539</v>
      </c>
    </row>
    <row r="1164" spans="1:13" ht="20.25" thickBot="1" x14ac:dyDescent="0.45">
      <c r="A1164" s="32">
        <v>68699262</v>
      </c>
      <c r="B1164" s="33">
        <v>8683130004319</v>
      </c>
      <c r="C1164" s="69" t="s">
        <v>498</v>
      </c>
      <c r="D1164" s="70">
        <v>120</v>
      </c>
      <c r="E1164" s="70">
        <v>18</v>
      </c>
      <c r="F1164" s="335">
        <v>6.07</v>
      </c>
      <c r="G1164" s="420">
        <v>38.5</v>
      </c>
      <c r="H1164" s="338">
        <f>[3]KAPAK!$O$3</f>
        <v>5</v>
      </c>
      <c r="I1164" s="71">
        <v>0.01</v>
      </c>
      <c r="J1164" s="72">
        <f t="shared" ref="J1164:J1227" si="19">(((F1164-F1164*G1164%)-((F1164-F1164*G1164%)*H1164%)))*(1+I1164)</f>
        <v>3.5818614749999997</v>
      </c>
      <c r="K1164" s="73">
        <f>(J1164+(J1164*[3]KAPAK!$Q$3))</f>
        <v>4.4773268437499993</v>
      </c>
      <c r="L1164" s="521" t="s">
        <v>14</v>
      </c>
      <c r="M1164" s="521" t="s">
        <v>539</v>
      </c>
    </row>
    <row r="1165" spans="1:13" ht="20.25" thickBot="1" x14ac:dyDescent="0.45">
      <c r="A1165" s="358">
        <v>68699260</v>
      </c>
      <c r="B1165" s="365">
        <v>8683130004302</v>
      </c>
      <c r="C1165" s="81" t="s">
        <v>499</v>
      </c>
      <c r="D1165" s="82">
        <v>12</v>
      </c>
      <c r="E1165" s="82">
        <v>90</v>
      </c>
      <c r="F1165" s="335">
        <v>27.93</v>
      </c>
      <c r="G1165" s="420">
        <v>31</v>
      </c>
      <c r="H1165" s="338">
        <f>[3]KAPAK!$O$3</f>
        <v>5</v>
      </c>
      <c r="I1165" s="76">
        <v>0.01</v>
      </c>
      <c r="J1165" s="77">
        <f t="shared" si="19"/>
        <v>18.49119615</v>
      </c>
      <c r="K1165" s="78">
        <f>(J1165+(J1165*[3]KAPAK!$Q$3))</f>
        <v>23.113995187500002</v>
      </c>
      <c r="L1165" s="521" t="s">
        <v>14</v>
      </c>
      <c r="M1165" s="521" t="s">
        <v>539</v>
      </c>
    </row>
    <row r="1166" spans="1:13" ht="20.25" thickBot="1" x14ac:dyDescent="0.45">
      <c r="A1166" s="24">
        <v>21029756</v>
      </c>
      <c r="B1166" s="25">
        <v>8690637055003</v>
      </c>
      <c r="C1166" s="40" t="s">
        <v>500</v>
      </c>
      <c r="D1166" s="48">
        <v>12</v>
      </c>
      <c r="E1166" s="48">
        <v>20</v>
      </c>
      <c r="F1166" s="335">
        <v>29.65</v>
      </c>
      <c r="G1166" s="420">
        <v>34</v>
      </c>
      <c r="H1166" s="338">
        <f>[3]KAPAK!$O$3</f>
        <v>5</v>
      </c>
      <c r="I1166" s="49">
        <v>0.01</v>
      </c>
      <c r="J1166" s="50">
        <f t="shared" si="19"/>
        <v>18.776455500000001</v>
      </c>
      <c r="K1166" s="51">
        <f>(J1166+(J1166*[3]KAPAK!$Q$3))</f>
        <v>23.470569375</v>
      </c>
      <c r="L1166" s="521" t="s">
        <v>14</v>
      </c>
      <c r="M1166" s="521" t="s">
        <v>539</v>
      </c>
    </row>
    <row r="1167" spans="1:13" ht="20.25" thickBot="1" x14ac:dyDescent="0.45">
      <c r="A1167" s="24">
        <v>68556457</v>
      </c>
      <c r="B1167" s="25">
        <v>8690637992032</v>
      </c>
      <c r="C1167" s="99" t="s">
        <v>501</v>
      </c>
      <c r="D1167" s="52">
        <v>12</v>
      </c>
      <c r="E1167" s="52">
        <v>30</v>
      </c>
      <c r="F1167" s="335">
        <v>29.65</v>
      </c>
      <c r="G1167" s="420">
        <v>34</v>
      </c>
      <c r="H1167" s="338">
        <f>[3]KAPAK!$O$3</f>
        <v>5</v>
      </c>
      <c r="I1167" s="53">
        <v>0.01</v>
      </c>
      <c r="J1167" s="54">
        <f t="shared" si="19"/>
        <v>18.776455500000001</v>
      </c>
      <c r="K1167" s="55">
        <f>(J1167+(J1167*[3]KAPAK!$Q$3))</f>
        <v>23.470569375</v>
      </c>
      <c r="L1167" s="521" t="s">
        <v>14</v>
      </c>
      <c r="M1167" s="521" t="s">
        <v>539</v>
      </c>
    </row>
    <row r="1168" spans="1:13" ht="20.25" thickBot="1" x14ac:dyDescent="0.45">
      <c r="A1168" s="24">
        <v>20032425</v>
      </c>
      <c r="B1168" s="25">
        <v>8690637054983</v>
      </c>
      <c r="C1168" s="99" t="s">
        <v>502</v>
      </c>
      <c r="D1168" s="52">
        <v>12</v>
      </c>
      <c r="E1168" s="52">
        <v>20</v>
      </c>
      <c r="F1168" s="335">
        <v>29.65</v>
      </c>
      <c r="G1168" s="420">
        <v>34</v>
      </c>
      <c r="H1168" s="338">
        <f>[3]KAPAK!$O$3</f>
        <v>5</v>
      </c>
      <c r="I1168" s="49">
        <v>0.01</v>
      </c>
      <c r="J1168" s="50">
        <f t="shared" si="19"/>
        <v>18.776455500000001</v>
      </c>
      <c r="K1168" s="51">
        <f>(J1168+(J1168*[3]KAPAK!$Q$3))</f>
        <v>23.470569375</v>
      </c>
      <c r="L1168" s="521" t="s">
        <v>14</v>
      </c>
      <c r="M1168" s="521" t="s">
        <v>539</v>
      </c>
    </row>
    <row r="1169" spans="1:13" ht="20.25" thickBot="1" x14ac:dyDescent="0.45">
      <c r="A1169" s="24">
        <v>67160704</v>
      </c>
      <c r="B1169" s="25">
        <v>8690637819971</v>
      </c>
      <c r="C1169" s="99" t="s">
        <v>503</v>
      </c>
      <c r="D1169" s="52">
        <v>12</v>
      </c>
      <c r="E1169" s="52">
        <v>20</v>
      </c>
      <c r="F1169" s="335">
        <v>29.65</v>
      </c>
      <c r="G1169" s="420">
        <v>34</v>
      </c>
      <c r="H1169" s="338">
        <f>[3]KAPAK!$O$3</f>
        <v>5</v>
      </c>
      <c r="I1169" s="49">
        <v>0.01</v>
      </c>
      <c r="J1169" s="50">
        <f t="shared" si="19"/>
        <v>18.776455500000001</v>
      </c>
      <c r="K1169" s="51">
        <f>(J1169+(J1169*[3]KAPAK!$Q$3))</f>
        <v>23.470569375</v>
      </c>
      <c r="L1169" s="521" t="s">
        <v>14</v>
      </c>
      <c r="M1169" s="521" t="s">
        <v>539</v>
      </c>
    </row>
    <row r="1170" spans="1:13" ht="20.25" thickBot="1" x14ac:dyDescent="0.45">
      <c r="A1170" s="22">
        <v>20077260</v>
      </c>
      <c r="B1170" s="9">
        <v>8690637563508</v>
      </c>
      <c r="C1170" s="40" t="s">
        <v>504</v>
      </c>
      <c r="D1170" s="48">
        <v>12</v>
      </c>
      <c r="E1170" s="48">
        <v>20</v>
      </c>
      <c r="F1170" s="335">
        <v>29.65</v>
      </c>
      <c r="G1170" s="420">
        <v>34</v>
      </c>
      <c r="H1170" s="338">
        <f>[3]KAPAK!$O$3</f>
        <v>5</v>
      </c>
      <c r="I1170" s="49">
        <v>0.01</v>
      </c>
      <c r="J1170" s="50">
        <f t="shared" si="19"/>
        <v>18.776455500000001</v>
      </c>
      <c r="K1170" s="51">
        <f>(J1170+(J1170*[3]KAPAK!$Q$3))</f>
        <v>23.470569375</v>
      </c>
      <c r="L1170" s="521" t="s">
        <v>14</v>
      </c>
      <c r="M1170" s="521" t="s">
        <v>539</v>
      </c>
    </row>
    <row r="1171" spans="1:13" ht="20.25" thickBot="1" x14ac:dyDescent="0.45">
      <c r="A1171" s="300">
        <v>67681149</v>
      </c>
      <c r="B1171" s="13">
        <v>8690637891083</v>
      </c>
      <c r="C1171" s="100" t="s">
        <v>505</v>
      </c>
      <c r="D1171" s="101">
        <v>12</v>
      </c>
      <c r="E1171" s="101">
        <v>20</v>
      </c>
      <c r="F1171" s="335">
        <v>29.65</v>
      </c>
      <c r="G1171" s="420">
        <v>34</v>
      </c>
      <c r="H1171" s="338">
        <f>[3]KAPAK!$O$3</f>
        <v>5</v>
      </c>
      <c r="I1171" s="66">
        <v>0.01</v>
      </c>
      <c r="J1171" s="67">
        <f t="shared" si="19"/>
        <v>18.776455500000001</v>
      </c>
      <c r="K1171" s="68">
        <f>(J1171+(J1171*[3]KAPAK!$Q$3))</f>
        <v>23.470569375</v>
      </c>
      <c r="L1171" s="521" t="s">
        <v>14</v>
      </c>
      <c r="M1171" s="521" t="s">
        <v>539</v>
      </c>
    </row>
    <row r="1172" spans="1:13" ht="20.25" thickBot="1" x14ac:dyDescent="0.45">
      <c r="A1172" s="22">
        <v>70006854</v>
      </c>
      <c r="B1172" s="9">
        <v>8690639002319</v>
      </c>
      <c r="C1172" s="40" t="s">
        <v>506</v>
      </c>
      <c r="D1172" s="48">
        <v>12</v>
      </c>
      <c r="E1172" s="48">
        <v>50</v>
      </c>
      <c r="F1172" s="335">
        <v>29.65</v>
      </c>
      <c r="G1172" s="420">
        <v>34</v>
      </c>
      <c r="H1172" s="338">
        <f>[3]KAPAK!$O$3</f>
        <v>5</v>
      </c>
      <c r="I1172" s="49">
        <v>0.01</v>
      </c>
      <c r="J1172" s="50">
        <f t="shared" si="19"/>
        <v>18.776455500000001</v>
      </c>
      <c r="K1172" s="51">
        <f>(J1172+(J1172*[3]KAPAK!$Q$3))</f>
        <v>23.470569375</v>
      </c>
      <c r="L1172" s="521" t="s">
        <v>14</v>
      </c>
      <c r="M1172" s="521" t="s">
        <v>539</v>
      </c>
    </row>
    <row r="1173" spans="1:13" ht="20.25" thickBot="1" x14ac:dyDescent="0.45">
      <c r="A1173" s="22">
        <v>70021056</v>
      </c>
      <c r="B1173" s="9">
        <v>8690637019463</v>
      </c>
      <c r="C1173" s="40" t="s">
        <v>507</v>
      </c>
      <c r="D1173" s="48">
        <v>12</v>
      </c>
      <c r="E1173" s="48">
        <v>30</v>
      </c>
      <c r="F1173" s="335">
        <v>29.65</v>
      </c>
      <c r="G1173" s="420">
        <v>34</v>
      </c>
      <c r="H1173" s="338">
        <f>[3]KAPAK!$O$3</f>
        <v>5</v>
      </c>
      <c r="I1173" s="49">
        <v>0.01</v>
      </c>
      <c r="J1173" s="50">
        <f t="shared" si="19"/>
        <v>18.776455500000001</v>
      </c>
      <c r="K1173" s="51">
        <f>(J1173+(J1173*[3]KAPAK!$Q$3))</f>
        <v>23.470569375</v>
      </c>
      <c r="L1173" s="521" t="s">
        <v>14</v>
      </c>
      <c r="M1173" s="521" t="s">
        <v>539</v>
      </c>
    </row>
    <row r="1174" spans="1:13" ht="20.25" thickBot="1" x14ac:dyDescent="0.45">
      <c r="A1174" s="22">
        <v>20022117</v>
      </c>
      <c r="B1174" s="9">
        <v>8690637035043</v>
      </c>
      <c r="C1174" s="40" t="s">
        <v>508</v>
      </c>
      <c r="D1174" s="48">
        <v>12</v>
      </c>
      <c r="E1174" s="48">
        <v>40</v>
      </c>
      <c r="F1174" s="335">
        <v>29.65</v>
      </c>
      <c r="G1174" s="420">
        <v>34</v>
      </c>
      <c r="H1174" s="338">
        <f>[3]KAPAK!$O$3</f>
        <v>5</v>
      </c>
      <c r="I1174" s="49">
        <v>0.01</v>
      </c>
      <c r="J1174" s="50">
        <f t="shared" si="19"/>
        <v>18.776455500000001</v>
      </c>
      <c r="K1174" s="51">
        <f>(J1174+(J1174*[3]KAPAK!$Q$3))</f>
        <v>23.470569375</v>
      </c>
      <c r="L1174" s="521" t="s">
        <v>14</v>
      </c>
      <c r="M1174" s="521" t="s">
        <v>539</v>
      </c>
    </row>
    <row r="1175" spans="1:13" ht="20.25" thickBot="1" x14ac:dyDescent="0.45">
      <c r="A1175" s="22">
        <v>68284970</v>
      </c>
      <c r="B1175" s="9">
        <v>8690637960086</v>
      </c>
      <c r="C1175" s="40" t="s">
        <v>509</v>
      </c>
      <c r="D1175" s="48">
        <v>12</v>
      </c>
      <c r="E1175" s="48">
        <v>36</v>
      </c>
      <c r="F1175" s="335">
        <v>32.39</v>
      </c>
      <c r="G1175" s="420">
        <v>39.6</v>
      </c>
      <c r="H1175" s="338">
        <f>[3]KAPAK!$O$3</f>
        <v>5</v>
      </c>
      <c r="I1175" s="49">
        <v>0.01</v>
      </c>
      <c r="J1175" s="50">
        <f t="shared" si="19"/>
        <v>18.771235819999998</v>
      </c>
      <c r="K1175" s="51">
        <f>(J1175+(J1175*[3]KAPAK!$Q$3))</f>
        <v>23.464044774999998</v>
      </c>
      <c r="L1175" s="521" t="s">
        <v>14</v>
      </c>
      <c r="M1175" s="521" t="s">
        <v>539</v>
      </c>
    </row>
    <row r="1176" spans="1:13" ht="20.25" thickBot="1" x14ac:dyDescent="0.45">
      <c r="A1176" s="22">
        <v>68284972</v>
      </c>
      <c r="B1176" s="9">
        <v>8690637960062</v>
      </c>
      <c r="C1176" s="40" t="s">
        <v>510</v>
      </c>
      <c r="D1176" s="48">
        <v>12</v>
      </c>
      <c r="E1176" s="48">
        <v>36</v>
      </c>
      <c r="F1176" s="335">
        <v>32.39</v>
      </c>
      <c r="G1176" s="420">
        <v>39.6</v>
      </c>
      <c r="H1176" s="338">
        <f>[3]KAPAK!$O$3</f>
        <v>5</v>
      </c>
      <c r="I1176" s="49">
        <v>0.01</v>
      </c>
      <c r="J1176" s="50">
        <f t="shared" si="19"/>
        <v>18.771235819999998</v>
      </c>
      <c r="K1176" s="51">
        <f>(J1176+(J1176*[3]KAPAK!$Q$3))</f>
        <v>23.464044774999998</v>
      </c>
      <c r="L1176" s="521" t="s">
        <v>14</v>
      </c>
      <c r="M1176" s="521" t="s">
        <v>539</v>
      </c>
    </row>
    <row r="1177" spans="1:13" ht="20.25" thickBot="1" x14ac:dyDescent="0.45">
      <c r="A1177" s="21">
        <v>68504838</v>
      </c>
      <c r="B1177" s="15">
        <v>8690637983597</v>
      </c>
      <c r="C1177" s="62" t="s">
        <v>511</v>
      </c>
      <c r="D1177" s="57">
        <v>12</v>
      </c>
      <c r="E1177" s="57">
        <v>36</v>
      </c>
      <c r="F1177" s="335">
        <v>32.39</v>
      </c>
      <c r="G1177" s="420">
        <v>39.6</v>
      </c>
      <c r="H1177" s="338">
        <f>[3]KAPAK!$O$3</f>
        <v>5</v>
      </c>
      <c r="I1177" s="58">
        <v>0.01</v>
      </c>
      <c r="J1177" s="59">
        <f t="shared" si="19"/>
        <v>18.771235819999998</v>
      </c>
      <c r="K1177" s="60">
        <f>(J1177+(J1177*[3]KAPAK!$Q$3))</f>
        <v>23.464044774999998</v>
      </c>
      <c r="L1177" s="521" t="s">
        <v>14</v>
      </c>
      <c r="M1177" s="521" t="s">
        <v>539</v>
      </c>
    </row>
    <row r="1178" spans="1:13" ht="20.25" thickBot="1" x14ac:dyDescent="0.45">
      <c r="A1178" s="21">
        <v>68504836</v>
      </c>
      <c r="B1178" s="15">
        <v>8690637983580</v>
      </c>
      <c r="C1178" s="62" t="s">
        <v>512</v>
      </c>
      <c r="D1178" s="57">
        <v>12</v>
      </c>
      <c r="E1178" s="57">
        <v>36</v>
      </c>
      <c r="F1178" s="335">
        <v>32.39</v>
      </c>
      <c r="G1178" s="420">
        <v>39.6</v>
      </c>
      <c r="H1178" s="338">
        <f>[3]KAPAK!$O$3</f>
        <v>5</v>
      </c>
      <c r="I1178" s="58">
        <v>0.01</v>
      </c>
      <c r="J1178" s="59">
        <f t="shared" si="19"/>
        <v>18.771235819999998</v>
      </c>
      <c r="K1178" s="60">
        <f>(J1178+(J1178*[3]KAPAK!$Q$3))</f>
        <v>23.464044774999998</v>
      </c>
      <c r="L1178" s="521" t="s">
        <v>14</v>
      </c>
      <c r="M1178" s="521" t="s">
        <v>539</v>
      </c>
    </row>
    <row r="1179" spans="1:13" ht="20.25" thickBot="1" x14ac:dyDescent="0.45">
      <c r="A1179" s="299">
        <v>70006848</v>
      </c>
      <c r="B1179" s="19">
        <v>8690639002272</v>
      </c>
      <c r="C1179" s="56" t="s">
        <v>513</v>
      </c>
      <c r="D1179" s="93">
        <v>12</v>
      </c>
      <c r="E1179" s="93">
        <v>32</v>
      </c>
      <c r="F1179" s="335">
        <v>32.39</v>
      </c>
      <c r="G1179" s="420">
        <v>39.6</v>
      </c>
      <c r="H1179" s="338">
        <f>[3]KAPAK!$O$3</f>
        <v>5</v>
      </c>
      <c r="I1179" s="94">
        <v>0.01</v>
      </c>
      <c r="J1179" s="95">
        <f t="shared" si="19"/>
        <v>18.771235819999998</v>
      </c>
      <c r="K1179" s="96">
        <f>(J1179+(J1179*[3]KAPAK!$Q$3))</f>
        <v>23.464044774999998</v>
      </c>
      <c r="L1179" s="521" t="s">
        <v>14</v>
      </c>
      <c r="M1179" s="521" t="s">
        <v>539</v>
      </c>
    </row>
    <row r="1180" spans="1:13" ht="20.25" thickBot="1" x14ac:dyDescent="0.45">
      <c r="A1180" s="23">
        <v>67959035</v>
      </c>
      <c r="B1180" s="17">
        <v>8690637932434</v>
      </c>
      <c r="C1180" s="88" t="s">
        <v>514</v>
      </c>
      <c r="D1180" s="89">
        <v>12</v>
      </c>
      <c r="E1180" s="89">
        <v>28</v>
      </c>
      <c r="F1180" s="335">
        <v>32.39</v>
      </c>
      <c r="G1180" s="420">
        <v>39.6</v>
      </c>
      <c r="H1180" s="338">
        <f>[3]KAPAK!$O$3</f>
        <v>5</v>
      </c>
      <c r="I1180" s="61">
        <v>0.01</v>
      </c>
      <c r="J1180" s="46">
        <f t="shared" si="19"/>
        <v>18.771235819999998</v>
      </c>
      <c r="K1180" s="47">
        <f>(J1180+(J1180*[3]KAPAK!$Q$3))</f>
        <v>23.464044774999998</v>
      </c>
      <c r="L1180" s="521" t="s">
        <v>14</v>
      </c>
      <c r="M1180" s="521" t="s">
        <v>539</v>
      </c>
    </row>
    <row r="1181" spans="1:13" ht="20.25" thickBot="1" x14ac:dyDescent="0.45">
      <c r="A1181" s="20">
        <v>70021063</v>
      </c>
      <c r="B1181" s="11">
        <v>8690637019562</v>
      </c>
      <c r="C1181" s="63" t="s">
        <v>515</v>
      </c>
      <c r="D1181" s="41">
        <v>12</v>
      </c>
      <c r="E1181" s="41">
        <v>40</v>
      </c>
      <c r="F1181" s="335">
        <v>32.39</v>
      </c>
      <c r="G1181" s="420">
        <v>39.6</v>
      </c>
      <c r="H1181" s="338">
        <f>[3]KAPAK!$O$3</f>
        <v>5</v>
      </c>
      <c r="I1181" s="61">
        <v>0.01</v>
      </c>
      <c r="J1181" s="46">
        <f t="shared" si="19"/>
        <v>18.771235819999998</v>
      </c>
      <c r="K1181" s="47">
        <f>(J1181+(J1181*[3]KAPAK!$Q$3))</f>
        <v>23.464044774999998</v>
      </c>
      <c r="L1181" s="521" t="s">
        <v>14</v>
      </c>
      <c r="M1181" s="521" t="s">
        <v>539</v>
      </c>
    </row>
    <row r="1182" spans="1:13" ht="20.25" thickBot="1" x14ac:dyDescent="0.45">
      <c r="A1182" s="22">
        <v>20032187</v>
      </c>
      <c r="B1182" s="9">
        <v>8690637054402</v>
      </c>
      <c r="C1182" s="40" t="s">
        <v>516</v>
      </c>
      <c r="D1182" s="48">
        <v>12</v>
      </c>
      <c r="E1182" s="48">
        <v>40</v>
      </c>
      <c r="F1182" s="335">
        <v>32.39</v>
      </c>
      <c r="G1182" s="420">
        <v>39.6</v>
      </c>
      <c r="H1182" s="338">
        <f>[3]KAPAK!$O$3</f>
        <v>5</v>
      </c>
      <c r="I1182" s="49">
        <v>0.01</v>
      </c>
      <c r="J1182" s="50">
        <f t="shared" si="19"/>
        <v>18.771235819999998</v>
      </c>
      <c r="K1182" s="51">
        <f>(J1182+(J1182*[3]KAPAK!$Q$3))</f>
        <v>23.464044774999998</v>
      </c>
      <c r="L1182" s="521" t="s">
        <v>14</v>
      </c>
      <c r="M1182" s="521" t="s">
        <v>539</v>
      </c>
    </row>
    <row r="1183" spans="1:13" ht="20.25" thickBot="1" x14ac:dyDescent="0.45">
      <c r="A1183" s="22">
        <v>20022119</v>
      </c>
      <c r="B1183" s="9">
        <v>8690637035067</v>
      </c>
      <c r="C1183" s="40" t="s">
        <v>517</v>
      </c>
      <c r="D1183" s="48">
        <v>12</v>
      </c>
      <c r="E1183" s="48">
        <v>30</v>
      </c>
      <c r="F1183" s="335">
        <v>29.65</v>
      </c>
      <c r="G1183" s="420">
        <v>34</v>
      </c>
      <c r="H1183" s="338">
        <f>[3]KAPAK!$O$3</f>
        <v>5</v>
      </c>
      <c r="I1183" s="49">
        <v>0.01</v>
      </c>
      <c r="J1183" s="50">
        <f t="shared" si="19"/>
        <v>18.776455500000001</v>
      </c>
      <c r="K1183" s="51">
        <f>(J1183+(J1183*[3]KAPAK!$Q$3))</f>
        <v>23.470569375</v>
      </c>
      <c r="L1183" s="521" t="s">
        <v>14</v>
      </c>
      <c r="M1183" s="521" t="s">
        <v>539</v>
      </c>
    </row>
    <row r="1184" spans="1:13" ht="20.25" thickBot="1" x14ac:dyDescent="0.45">
      <c r="A1184" s="21">
        <v>68390675</v>
      </c>
      <c r="B1184" s="15">
        <v>8690637972362</v>
      </c>
      <c r="C1184" s="62" t="s">
        <v>518</v>
      </c>
      <c r="D1184" s="57">
        <v>12</v>
      </c>
      <c r="E1184" s="57">
        <v>100</v>
      </c>
      <c r="F1184" s="335">
        <v>39.1</v>
      </c>
      <c r="G1184" s="420">
        <v>14</v>
      </c>
      <c r="H1184" s="338">
        <f>[3]KAPAK!$O$3</f>
        <v>5</v>
      </c>
      <c r="I1184" s="58">
        <v>0.01</v>
      </c>
      <c r="J1184" s="59">
        <f t="shared" si="19"/>
        <v>32.264146999999994</v>
      </c>
      <c r="K1184" s="59">
        <f>(J1184+(J1184*[3]KAPAK!$Q$3))</f>
        <v>40.330183749999989</v>
      </c>
      <c r="L1184" s="521" t="s">
        <v>14</v>
      </c>
      <c r="M1184" s="521" t="s">
        <v>539</v>
      </c>
    </row>
    <row r="1185" spans="1:13" ht="20.25" thickBot="1" x14ac:dyDescent="0.45">
      <c r="A1185" s="34">
        <v>68579961</v>
      </c>
      <c r="B1185" s="35">
        <v>8690637994678</v>
      </c>
      <c r="C1185" s="63" t="s">
        <v>519</v>
      </c>
      <c r="D1185" s="41">
        <v>12</v>
      </c>
      <c r="E1185" s="86">
        <v>36</v>
      </c>
      <c r="F1185" s="335">
        <v>56.01</v>
      </c>
      <c r="G1185" s="420">
        <v>35</v>
      </c>
      <c r="H1185" s="338">
        <f>[3]KAPAK!$O$3</f>
        <v>5</v>
      </c>
      <c r="I1185" s="45">
        <v>0.01</v>
      </c>
      <c r="J1185" s="107">
        <f t="shared" si="19"/>
        <v>34.932036750000002</v>
      </c>
      <c r="K1185" s="107">
        <f>(J1185+(J1185*[3]KAPAK!$Q$3))</f>
        <v>43.665045937500004</v>
      </c>
      <c r="L1185" s="521" t="s">
        <v>14</v>
      </c>
      <c r="M1185" s="521" t="s">
        <v>539</v>
      </c>
    </row>
    <row r="1186" spans="1:13" ht="20.25" thickBot="1" x14ac:dyDescent="0.45">
      <c r="A1186" s="24">
        <v>68579963</v>
      </c>
      <c r="B1186" s="25">
        <v>8690637994661</v>
      </c>
      <c r="C1186" s="40" t="s">
        <v>520</v>
      </c>
      <c r="D1186" s="48">
        <v>12</v>
      </c>
      <c r="E1186" s="52">
        <v>36</v>
      </c>
      <c r="F1186" s="335">
        <v>56.01</v>
      </c>
      <c r="G1186" s="420">
        <v>35</v>
      </c>
      <c r="H1186" s="338">
        <f>[3]KAPAK!$O$3</f>
        <v>5</v>
      </c>
      <c r="I1186" s="49">
        <v>0.01</v>
      </c>
      <c r="J1186" s="50">
        <f t="shared" si="19"/>
        <v>34.932036750000002</v>
      </c>
      <c r="K1186" s="50">
        <f>(J1186+(J1186*[3]KAPAK!$Q$3))</f>
        <v>43.665045937500004</v>
      </c>
      <c r="L1186" s="521" t="s">
        <v>14</v>
      </c>
      <c r="M1186" s="521" t="s">
        <v>539</v>
      </c>
    </row>
    <row r="1187" spans="1:13" ht="20.25" thickBot="1" x14ac:dyDescent="0.45">
      <c r="A1187" s="21">
        <v>68579959</v>
      </c>
      <c r="B1187" s="15">
        <v>8690637994654</v>
      </c>
      <c r="C1187" s="62" t="s">
        <v>521</v>
      </c>
      <c r="D1187" s="57">
        <v>12</v>
      </c>
      <c r="E1187" s="57">
        <v>36</v>
      </c>
      <c r="F1187" s="335">
        <v>56.01</v>
      </c>
      <c r="G1187" s="420">
        <v>35</v>
      </c>
      <c r="H1187" s="338">
        <f>[3]KAPAK!$O$3</f>
        <v>5</v>
      </c>
      <c r="I1187" s="94">
        <v>0.01</v>
      </c>
      <c r="J1187" s="95">
        <f t="shared" si="19"/>
        <v>34.932036750000002</v>
      </c>
      <c r="K1187" s="95">
        <f>(J1187+(J1187*[3]KAPAK!$Q$3))</f>
        <v>43.665045937500004</v>
      </c>
      <c r="L1187" s="521" t="s">
        <v>14</v>
      </c>
      <c r="M1187" s="521" t="s">
        <v>539</v>
      </c>
    </row>
    <row r="1188" spans="1:13" ht="20.25" thickBot="1" x14ac:dyDescent="0.45">
      <c r="A1188" s="38">
        <v>70007538</v>
      </c>
      <c r="B1188" s="11">
        <v>8690521009808</v>
      </c>
      <c r="C1188" s="133" t="s">
        <v>129</v>
      </c>
      <c r="D1188" s="134">
        <v>6</v>
      </c>
      <c r="E1188" s="134">
        <v>2400</v>
      </c>
      <c r="F1188" s="111">
        <v>88.98</v>
      </c>
      <c r="G1188" s="112">
        <v>0</v>
      </c>
      <c r="H1188" s="113">
        <f>[3]KAPAK!$O$3</f>
        <v>5</v>
      </c>
      <c r="I1188" s="135">
        <v>0.08</v>
      </c>
      <c r="J1188" s="136">
        <f t="shared" si="19"/>
        <v>91.293480000000017</v>
      </c>
      <c r="K1188" s="136">
        <f>(J1188+(J1188*[3]KAPAK!$Q$3))</f>
        <v>114.11685000000003</v>
      </c>
      <c r="L1188" s="521" t="s">
        <v>130</v>
      </c>
      <c r="M1188" s="521" t="s">
        <v>539</v>
      </c>
    </row>
    <row r="1189" spans="1:13" ht="20.25" thickBot="1" x14ac:dyDescent="0.45">
      <c r="A1189" s="8">
        <v>68505409</v>
      </c>
      <c r="B1189" s="11">
        <v>8690637533983</v>
      </c>
      <c r="C1189" s="133" t="s">
        <v>131</v>
      </c>
      <c r="D1189" s="134">
        <v>9</v>
      </c>
      <c r="E1189" s="134">
        <v>1500</v>
      </c>
      <c r="F1189" s="111">
        <v>51.07</v>
      </c>
      <c r="G1189" s="112">
        <v>20.88</v>
      </c>
      <c r="H1189" s="113">
        <f>[3]KAPAK!$O$3</f>
        <v>5</v>
      </c>
      <c r="I1189" s="135">
        <v>0.08</v>
      </c>
      <c r="J1189" s="136">
        <f t="shared" si="19"/>
        <v>41.457155184000008</v>
      </c>
      <c r="K1189" s="136">
        <f>(J1189+(J1189*[3]KAPAK!$Q$3))</f>
        <v>51.821443980000012</v>
      </c>
      <c r="L1189" s="521" t="s">
        <v>130</v>
      </c>
      <c r="M1189" s="521" t="s">
        <v>539</v>
      </c>
    </row>
    <row r="1190" spans="1:13" ht="20.25" thickBot="1" x14ac:dyDescent="0.45">
      <c r="A1190" s="8">
        <v>68505411</v>
      </c>
      <c r="B1190" s="11">
        <v>8690637534102</v>
      </c>
      <c r="C1190" s="147" t="s">
        <v>132</v>
      </c>
      <c r="D1190" s="116">
        <v>9</v>
      </c>
      <c r="E1190" s="116">
        <v>1500</v>
      </c>
      <c r="F1190" s="111">
        <v>51.07</v>
      </c>
      <c r="G1190" s="112">
        <v>20.88</v>
      </c>
      <c r="H1190" s="113">
        <f>[3]KAPAK!$O$3</f>
        <v>5</v>
      </c>
      <c r="I1190" s="117">
        <v>0.08</v>
      </c>
      <c r="J1190" s="118">
        <f t="shared" si="19"/>
        <v>41.457155184000008</v>
      </c>
      <c r="K1190" s="118">
        <f>(J1190+(J1190*[3]KAPAK!$Q$3))</f>
        <v>51.821443980000012</v>
      </c>
      <c r="L1190" s="521" t="s">
        <v>130</v>
      </c>
      <c r="M1190" s="521" t="s">
        <v>539</v>
      </c>
    </row>
    <row r="1191" spans="1:13" ht="20.25" thickBot="1" x14ac:dyDescent="0.45">
      <c r="A1191" s="8">
        <v>69587708</v>
      </c>
      <c r="B1191" s="11">
        <v>8683130034064</v>
      </c>
      <c r="C1191" s="147" t="s">
        <v>133</v>
      </c>
      <c r="D1191" s="116">
        <v>9</v>
      </c>
      <c r="E1191" s="116">
        <v>1500</v>
      </c>
      <c r="F1191" s="111">
        <v>51.07</v>
      </c>
      <c r="G1191" s="112">
        <v>20.88</v>
      </c>
      <c r="H1191" s="113">
        <f>[3]KAPAK!$O$3</f>
        <v>5</v>
      </c>
      <c r="I1191" s="117">
        <v>0.08</v>
      </c>
      <c r="J1191" s="118">
        <f t="shared" si="19"/>
        <v>41.457155184000008</v>
      </c>
      <c r="K1191" s="118">
        <f>(J1191+(J1191*[3]KAPAK!$Q$3))</f>
        <v>51.821443980000012</v>
      </c>
      <c r="L1191" s="521" t="s">
        <v>130</v>
      </c>
      <c r="M1191" s="521" t="s">
        <v>539</v>
      </c>
    </row>
    <row r="1192" spans="1:13" ht="20.25" thickBot="1" x14ac:dyDescent="0.45">
      <c r="A1192" s="14">
        <v>68505419</v>
      </c>
      <c r="B1192" s="15">
        <v>8690637836763</v>
      </c>
      <c r="C1192" s="109" t="s">
        <v>132</v>
      </c>
      <c r="D1192" s="110">
        <v>112</v>
      </c>
      <c r="E1192" s="110">
        <v>4000</v>
      </c>
      <c r="F1192" s="111">
        <v>131.53</v>
      </c>
      <c r="G1192" s="112">
        <v>24.48</v>
      </c>
      <c r="H1192" s="113">
        <f>[3]KAPAK!$O$3</f>
        <v>5</v>
      </c>
      <c r="I1192" s="120">
        <v>0.08</v>
      </c>
      <c r="J1192" s="115">
        <f t="shared" si="19"/>
        <v>101.91407385600002</v>
      </c>
      <c r="K1192" s="115">
        <f>(J1192+(J1192*[3]KAPAK!$Q$3))</f>
        <v>127.39259232000002</v>
      </c>
      <c r="L1192" s="521" t="s">
        <v>130</v>
      </c>
      <c r="M1192" s="521" t="s">
        <v>539</v>
      </c>
    </row>
    <row r="1193" spans="1:13" ht="20.25" thickBot="1" x14ac:dyDescent="0.45">
      <c r="A1193" s="14">
        <v>68505415</v>
      </c>
      <c r="B1193" s="15">
        <v>8690637640698</v>
      </c>
      <c r="C1193" s="109" t="s">
        <v>131</v>
      </c>
      <c r="D1193" s="110">
        <v>112</v>
      </c>
      <c r="E1193" s="110">
        <v>4000</v>
      </c>
      <c r="F1193" s="111">
        <v>131.53</v>
      </c>
      <c r="G1193" s="112">
        <v>24.48</v>
      </c>
      <c r="H1193" s="113">
        <f>[3]KAPAK!$O$3</f>
        <v>5</v>
      </c>
      <c r="I1193" s="120">
        <v>0.08</v>
      </c>
      <c r="J1193" s="115">
        <f t="shared" si="19"/>
        <v>101.91407385600002</v>
      </c>
      <c r="K1193" s="115">
        <f>(J1193+(J1193*[3]KAPAK!$Q$3))</f>
        <v>127.39259232000002</v>
      </c>
      <c r="L1193" s="521" t="s">
        <v>130</v>
      </c>
      <c r="M1193" s="521" t="s">
        <v>539</v>
      </c>
    </row>
    <row r="1194" spans="1:13" ht="20.25" thickBot="1" x14ac:dyDescent="0.45">
      <c r="A1194" s="36">
        <v>69587706</v>
      </c>
      <c r="B1194" s="25">
        <v>8683130034057</v>
      </c>
      <c r="C1194" s="143" t="s">
        <v>134</v>
      </c>
      <c r="D1194" s="144">
        <v>4</v>
      </c>
      <c r="E1194" s="144">
        <v>4500</v>
      </c>
      <c r="F1194" s="111">
        <v>143.36000000000001</v>
      </c>
      <c r="G1194" s="112">
        <v>33.130000000000003</v>
      </c>
      <c r="H1194" s="113">
        <f>[3]KAPAK!$O$3</f>
        <v>5</v>
      </c>
      <c r="I1194" s="348">
        <v>0.08</v>
      </c>
      <c r="J1194" s="146">
        <f t="shared" si="19"/>
        <v>98.357317632000019</v>
      </c>
      <c r="K1194" s="118">
        <f>(J1194+(J1194*[3]KAPAK!$Q$3))</f>
        <v>122.94664704000002</v>
      </c>
      <c r="L1194" s="521" t="s">
        <v>130</v>
      </c>
      <c r="M1194" s="521" t="s">
        <v>539</v>
      </c>
    </row>
    <row r="1195" spans="1:13" ht="20.25" thickBot="1" x14ac:dyDescent="0.45">
      <c r="A1195" s="36">
        <v>69716657</v>
      </c>
      <c r="B1195" s="25">
        <v>8683130049198</v>
      </c>
      <c r="C1195" s="143" t="s">
        <v>135</v>
      </c>
      <c r="D1195" s="144">
        <v>4</v>
      </c>
      <c r="E1195" s="144">
        <v>6000</v>
      </c>
      <c r="F1195" s="111">
        <v>160</v>
      </c>
      <c r="G1195" s="112">
        <v>27.73</v>
      </c>
      <c r="H1195" s="113">
        <f>[3]KAPAK!$O$3</f>
        <v>5</v>
      </c>
      <c r="I1195" s="348">
        <v>0.08</v>
      </c>
      <c r="J1195" s="146">
        <f t="shared" si="19"/>
        <v>118.63843200000002</v>
      </c>
      <c r="K1195" s="118">
        <f>(J1195+(J1195*[3]KAPAK!$Q$3))</f>
        <v>148.29804000000001</v>
      </c>
      <c r="L1195" s="521" t="s">
        <v>130</v>
      </c>
      <c r="M1195" s="521" t="s">
        <v>539</v>
      </c>
    </row>
    <row r="1196" spans="1:13" ht="20.25" thickBot="1" x14ac:dyDescent="0.45">
      <c r="A1196" s="36">
        <v>68505404</v>
      </c>
      <c r="B1196" s="25">
        <v>8690637833465</v>
      </c>
      <c r="C1196" s="147" t="s">
        <v>136</v>
      </c>
      <c r="D1196" s="116">
        <v>4</v>
      </c>
      <c r="E1196" s="116">
        <v>5500</v>
      </c>
      <c r="F1196" s="111">
        <v>151.88999999999999</v>
      </c>
      <c r="G1196" s="112">
        <v>20.95</v>
      </c>
      <c r="H1196" s="113">
        <f>[3]KAPAK!$O$3</f>
        <v>5</v>
      </c>
      <c r="I1196" s="119">
        <v>0.08</v>
      </c>
      <c r="J1196" s="118">
        <f t="shared" si="19"/>
        <v>123.19084017</v>
      </c>
      <c r="K1196" s="118">
        <f>(J1196+(J1196*[3]KAPAK!$Q$3))</f>
        <v>153.9885502125</v>
      </c>
      <c r="L1196" s="521" t="s">
        <v>130</v>
      </c>
      <c r="M1196" s="521" t="s">
        <v>539</v>
      </c>
    </row>
    <row r="1197" spans="1:13" ht="20.25" thickBot="1" x14ac:dyDescent="0.45">
      <c r="A1197" s="36">
        <v>68360635</v>
      </c>
      <c r="B1197" s="25">
        <v>8690637833496</v>
      </c>
      <c r="C1197" s="147" t="s">
        <v>137</v>
      </c>
      <c r="D1197" s="116">
        <v>112</v>
      </c>
      <c r="E1197" s="116">
        <v>5500</v>
      </c>
      <c r="F1197" s="111">
        <v>151.88999999999999</v>
      </c>
      <c r="G1197" s="112">
        <v>20.95</v>
      </c>
      <c r="H1197" s="113">
        <f>[3]KAPAK!$O$3</f>
        <v>5</v>
      </c>
      <c r="I1197" s="119">
        <v>0.08</v>
      </c>
      <c r="J1197" s="118">
        <f t="shared" si="19"/>
        <v>123.19084017</v>
      </c>
      <c r="K1197" s="118">
        <f>(J1197+(J1197*[3]KAPAK!$Q$3))</f>
        <v>153.9885502125</v>
      </c>
      <c r="L1197" s="521" t="s">
        <v>130</v>
      </c>
      <c r="M1197" s="521" t="s">
        <v>539</v>
      </c>
    </row>
    <row r="1198" spans="1:13" ht="20.25" thickBot="1" x14ac:dyDescent="0.45">
      <c r="A1198" s="14">
        <v>68488509</v>
      </c>
      <c r="B1198" s="15">
        <v>8690637893360</v>
      </c>
      <c r="C1198" s="109" t="s">
        <v>138</v>
      </c>
      <c r="D1198" s="110">
        <v>72</v>
      </c>
      <c r="E1198" s="110">
        <v>7500</v>
      </c>
      <c r="F1198" s="111">
        <v>209.75</v>
      </c>
      <c r="G1198" s="112">
        <v>35.74</v>
      </c>
      <c r="H1198" s="113">
        <f>[3]KAPAK!$O$3</f>
        <v>5</v>
      </c>
      <c r="I1198" s="120">
        <v>0.08</v>
      </c>
      <c r="J1198" s="115">
        <f t="shared" si="19"/>
        <v>138.2897691</v>
      </c>
      <c r="K1198" s="115">
        <f>(J1198+(J1198*[3]KAPAK!$Q$3))</f>
        <v>172.86221137500002</v>
      </c>
      <c r="L1198" s="521" t="s">
        <v>130</v>
      </c>
      <c r="M1198" s="521" t="s">
        <v>539</v>
      </c>
    </row>
    <row r="1199" spans="1:13" ht="20.25" thickBot="1" x14ac:dyDescent="0.45">
      <c r="A1199" s="14">
        <v>68836437</v>
      </c>
      <c r="B1199" s="15">
        <v>8683130018675</v>
      </c>
      <c r="C1199" s="126" t="s">
        <v>527</v>
      </c>
      <c r="D1199" s="110">
        <v>6</v>
      </c>
      <c r="E1199" s="110">
        <v>1690</v>
      </c>
      <c r="F1199" s="111">
        <v>101.22</v>
      </c>
      <c r="G1199" s="112">
        <v>28.3</v>
      </c>
      <c r="H1199" s="113">
        <f>[3]KAPAK!$O$3</f>
        <v>5</v>
      </c>
      <c r="I1199" s="114">
        <v>0.08</v>
      </c>
      <c r="J1199" s="115">
        <f t="shared" si="19"/>
        <v>74.461683239999999</v>
      </c>
      <c r="K1199" s="115">
        <f>(J1199+(J1199*[3]KAPAK!$Q$3))</f>
        <v>93.077104050000003</v>
      </c>
      <c r="L1199" s="521" t="s">
        <v>130</v>
      </c>
      <c r="M1199" s="521" t="s">
        <v>539</v>
      </c>
    </row>
    <row r="1200" spans="1:13" ht="20.25" thickBot="1" x14ac:dyDescent="0.45">
      <c r="A1200" s="38">
        <v>68836429</v>
      </c>
      <c r="B1200" s="35">
        <v>8683130018637</v>
      </c>
      <c r="C1200" s="318" t="s">
        <v>528</v>
      </c>
      <c r="D1200" s="134">
        <v>6</v>
      </c>
      <c r="E1200" s="134">
        <v>1690</v>
      </c>
      <c r="F1200" s="111">
        <v>101.22</v>
      </c>
      <c r="G1200" s="112">
        <v>28.3</v>
      </c>
      <c r="H1200" s="113">
        <f>[3]KAPAK!$O$3</f>
        <v>5</v>
      </c>
      <c r="I1200" s="135">
        <v>0.08</v>
      </c>
      <c r="J1200" s="136">
        <f t="shared" si="19"/>
        <v>74.461683239999999</v>
      </c>
      <c r="K1200" s="136">
        <f>(J1200+(J1200*[3]KAPAK!$Q$3))</f>
        <v>93.077104050000003</v>
      </c>
      <c r="L1200" s="521" t="s">
        <v>130</v>
      </c>
      <c r="M1200" s="521" t="s">
        <v>539</v>
      </c>
    </row>
    <row r="1201" spans="1:13" ht="20.25" thickBot="1" x14ac:dyDescent="0.45">
      <c r="A1201" s="36">
        <v>68836425</v>
      </c>
      <c r="B1201" s="25">
        <v>8683130018651</v>
      </c>
      <c r="C1201" s="125" t="s">
        <v>529</v>
      </c>
      <c r="D1201" s="116">
        <v>6</v>
      </c>
      <c r="E1201" s="116">
        <v>1690</v>
      </c>
      <c r="F1201" s="111">
        <v>101.22</v>
      </c>
      <c r="G1201" s="112">
        <v>28.3</v>
      </c>
      <c r="H1201" s="113">
        <f>[3]KAPAK!$O$3</f>
        <v>5</v>
      </c>
      <c r="I1201" s="117">
        <v>0.08</v>
      </c>
      <c r="J1201" s="118">
        <f t="shared" si="19"/>
        <v>74.461683239999999</v>
      </c>
      <c r="K1201" s="118">
        <f>(J1201+(J1201*[3]KAPAK!$Q$3))</f>
        <v>93.077104050000003</v>
      </c>
      <c r="L1201" s="521" t="s">
        <v>130</v>
      </c>
      <c r="M1201" s="521" t="s">
        <v>539</v>
      </c>
    </row>
    <row r="1202" spans="1:13" ht="20.25" thickBot="1" x14ac:dyDescent="0.45">
      <c r="A1202" s="36">
        <v>68836427</v>
      </c>
      <c r="B1202" s="25">
        <v>8683130018644</v>
      </c>
      <c r="C1202" s="125" t="s">
        <v>530</v>
      </c>
      <c r="D1202" s="116">
        <v>6</v>
      </c>
      <c r="E1202" s="116">
        <v>1690</v>
      </c>
      <c r="F1202" s="111">
        <v>101.22</v>
      </c>
      <c r="G1202" s="112">
        <v>28.3</v>
      </c>
      <c r="H1202" s="113">
        <f>[3]KAPAK!$O$3</f>
        <v>5</v>
      </c>
      <c r="I1202" s="119">
        <v>0.08</v>
      </c>
      <c r="J1202" s="118">
        <f t="shared" si="19"/>
        <v>74.461683239999999</v>
      </c>
      <c r="K1202" s="118">
        <f>(J1202+(J1202*[3]KAPAK!$Q$3))</f>
        <v>93.077104050000003</v>
      </c>
      <c r="L1202" s="521" t="s">
        <v>130</v>
      </c>
      <c r="M1202" s="521" t="s">
        <v>539</v>
      </c>
    </row>
    <row r="1203" spans="1:13" ht="20.25" thickBot="1" x14ac:dyDescent="0.45">
      <c r="A1203" s="14">
        <v>69587703</v>
      </c>
      <c r="B1203" s="15">
        <v>8683130034026</v>
      </c>
      <c r="C1203" s="109" t="s">
        <v>143</v>
      </c>
      <c r="D1203" s="110">
        <v>6</v>
      </c>
      <c r="E1203" s="110">
        <v>1774</v>
      </c>
      <c r="F1203" s="111">
        <v>114.2</v>
      </c>
      <c r="G1203" s="112">
        <v>36.450000000000003</v>
      </c>
      <c r="H1203" s="113">
        <f>[3]KAPAK!$O$3</f>
        <v>5</v>
      </c>
      <c r="I1203" s="120">
        <v>0.08</v>
      </c>
      <c r="J1203" s="115">
        <f t="shared" si="19"/>
        <v>74.461026599999997</v>
      </c>
      <c r="K1203" s="115">
        <f>(J1203+(J1203*[3]KAPAK!$Q$3))</f>
        <v>93.076283249999989</v>
      </c>
      <c r="L1203" s="521" t="s">
        <v>130</v>
      </c>
      <c r="M1203" s="521" t="s">
        <v>539</v>
      </c>
    </row>
    <row r="1204" spans="1:13" ht="20.25" thickBot="1" x14ac:dyDescent="0.45">
      <c r="A1204" s="38">
        <v>67976674</v>
      </c>
      <c r="B1204" s="35">
        <v>8690637935152</v>
      </c>
      <c r="C1204" s="133" t="s">
        <v>144</v>
      </c>
      <c r="D1204" s="134">
        <v>12</v>
      </c>
      <c r="E1204" s="134">
        <v>200</v>
      </c>
      <c r="F1204" s="111">
        <v>43.28</v>
      </c>
      <c r="G1204" s="112">
        <v>17</v>
      </c>
      <c r="H1204" s="113">
        <f>[3]KAPAK!$O$3</f>
        <v>5</v>
      </c>
      <c r="I1204" s="135">
        <v>0.08</v>
      </c>
      <c r="J1204" s="136">
        <f t="shared" si="19"/>
        <v>36.856382400000001</v>
      </c>
      <c r="K1204" s="136">
        <f>(J1204+(J1204*[3]KAPAK!$Q$3))</f>
        <v>46.070478000000001</v>
      </c>
      <c r="L1204" s="521" t="s">
        <v>130</v>
      </c>
      <c r="M1204" s="521" t="s">
        <v>539</v>
      </c>
    </row>
    <row r="1205" spans="1:13" ht="20.25" thickBot="1" x14ac:dyDescent="0.45">
      <c r="A1205" s="14">
        <v>67955594</v>
      </c>
      <c r="B1205" s="15">
        <v>8690637931055</v>
      </c>
      <c r="C1205" s="109" t="s">
        <v>145</v>
      </c>
      <c r="D1205" s="110">
        <v>8</v>
      </c>
      <c r="E1205" s="110">
        <v>400</v>
      </c>
      <c r="F1205" s="111">
        <v>60.83</v>
      </c>
      <c r="G1205" s="112">
        <v>15.7</v>
      </c>
      <c r="H1205" s="113">
        <f>[3]KAPAK!$O$3</f>
        <v>5</v>
      </c>
      <c r="I1205" s="114">
        <v>0.08</v>
      </c>
      <c r="J1205" s="115">
        <f t="shared" si="19"/>
        <v>52.612961940000005</v>
      </c>
      <c r="K1205" s="115">
        <f>(J1205+(J1205*[3]KAPAK!$Q$3))</f>
        <v>65.766202425000003</v>
      </c>
      <c r="L1205" s="521" t="s">
        <v>130</v>
      </c>
      <c r="M1205" s="521" t="s">
        <v>539</v>
      </c>
    </row>
    <row r="1206" spans="1:13" ht="20.25" thickBot="1" x14ac:dyDescent="0.45">
      <c r="A1206" s="38">
        <v>68505504</v>
      </c>
      <c r="B1206" s="35">
        <v>8690637959394</v>
      </c>
      <c r="C1206" s="133" t="s">
        <v>146</v>
      </c>
      <c r="D1206" s="134">
        <v>9</v>
      </c>
      <c r="E1206" s="134">
        <v>1500</v>
      </c>
      <c r="F1206" s="111">
        <v>42.72</v>
      </c>
      <c r="G1206" s="112">
        <v>34.97</v>
      </c>
      <c r="H1206" s="113">
        <f>[3]KAPAK!$O$3</f>
        <v>5</v>
      </c>
      <c r="I1206" s="135">
        <v>0.08</v>
      </c>
      <c r="J1206" s="136">
        <f t="shared" si="19"/>
        <v>28.503117216</v>
      </c>
      <c r="K1206" s="136">
        <f>(J1206+(J1206*[3]KAPAK!$Q$3))</f>
        <v>35.628896519999998</v>
      </c>
      <c r="L1206" s="521" t="s">
        <v>130</v>
      </c>
      <c r="M1206" s="521" t="s">
        <v>539</v>
      </c>
    </row>
    <row r="1207" spans="1:13" ht="20.25" thickBot="1" x14ac:dyDescent="0.45">
      <c r="A1207" s="14">
        <v>68505510</v>
      </c>
      <c r="B1207" s="15">
        <v>8690637959486</v>
      </c>
      <c r="C1207" s="109" t="s">
        <v>147</v>
      </c>
      <c r="D1207" s="110">
        <v>4</v>
      </c>
      <c r="E1207" s="110">
        <v>4000</v>
      </c>
      <c r="F1207" s="111">
        <v>99.83</v>
      </c>
      <c r="G1207" s="112">
        <v>32.08</v>
      </c>
      <c r="H1207" s="113">
        <f>[3]KAPAK!$O$3</f>
        <v>5</v>
      </c>
      <c r="I1207" s="114">
        <v>0.08</v>
      </c>
      <c r="J1207" s="115">
        <f t="shared" si="19"/>
        <v>69.567453936000007</v>
      </c>
      <c r="K1207" s="115">
        <f>(J1207+(J1207*[3]KAPAK!$Q$3))</f>
        <v>86.959317420000005</v>
      </c>
      <c r="L1207" s="521" t="s">
        <v>130</v>
      </c>
      <c r="M1207" s="521" t="s">
        <v>539</v>
      </c>
    </row>
    <row r="1208" spans="1:13" ht="20.25" thickBot="1" x14ac:dyDescent="0.45">
      <c r="A1208" s="10">
        <v>68505512</v>
      </c>
      <c r="B1208" s="11">
        <v>8690637959714</v>
      </c>
      <c r="C1208" s="133" t="s">
        <v>148</v>
      </c>
      <c r="D1208" s="134">
        <v>112</v>
      </c>
      <c r="E1208" s="134">
        <v>6000</v>
      </c>
      <c r="F1208" s="111">
        <v>126.26</v>
      </c>
      <c r="G1208" s="112">
        <v>26.32</v>
      </c>
      <c r="H1208" s="113">
        <f>[3]KAPAK!$O$3</f>
        <v>5</v>
      </c>
      <c r="I1208" s="123">
        <v>0.08</v>
      </c>
      <c r="J1208" s="124">
        <f t="shared" si="19"/>
        <v>95.447105568000012</v>
      </c>
      <c r="K1208" s="124">
        <f>(J1208+(J1208*[3]KAPAK!$Q$3))</f>
        <v>119.30888196000001</v>
      </c>
      <c r="L1208" s="521" t="s">
        <v>130</v>
      </c>
      <c r="M1208" s="521" t="s">
        <v>539</v>
      </c>
    </row>
    <row r="1209" spans="1:13" ht="20.25" thickBot="1" x14ac:dyDescent="0.45">
      <c r="A1209" s="10">
        <v>68505514</v>
      </c>
      <c r="B1209" s="11">
        <v>8690637959707</v>
      </c>
      <c r="C1209" s="133" t="s">
        <v>149</v>
      </c>
      <c r="D1209" s="116">
        <v>112</v>
      </c>
      <c r="E1209" s="116">
        <v>6000</v>
      </c>
      <c r="F1209" s="111">
        <v>126.26</v>
      </c>
      <c r="G1209" s="112">
        <v>26.32</v>
      </c>
      <c r="H1209" s="113">
        <f>[3]KAPAK!$O$3</f>
        <v>5</v>
      </c>
      <c r="I1209" s="145">
        <v>0.08</v>
      </c>
      <c r="J1209" s="146">
        <f t="shared" si="19"/>
        <v>95.447105568000012</v>
      </c>
      <c r="K1209" s="146">
        <f>(J1209+(J1209*[3]KAPAK!$Q$3))</f>
        <v>119.30888196000001</v>
      </c>
      <c r="L1209" s="521" t="s">
        <v>130</v>
      </c>
      <c r="M1209" s="521" t="s">
        <v>539</v>
      </c>
    </row>
    <row r="1210" spans="1:13" ht="20.25" thickBot="1" x14ac:dyDescent="0.45">
      <c r="A1210" s="10">
        <v>68489660</v>
      </c>
      <c r="B1210" s="11">
        <v>8690637959806</v>
      </c>
      <c r="C1210" s="133" t="s">
        <v>533</v>
      </c>
      <c r="D1210" s="116">
        <v>72</v>
      </c>
      <c r="E1210" s="116">
        <v>8000</v>
      </c>
      <c r="F1210" s="111">
        <v>166.8</v>
      </c>
      <c r="G1210" s="112">
        <v>31.77</v>
      </c>
      <c r="H1210" s="113">
        <f>[3]KAPAK!$O$3</f>
        <v>5</v>
      </c>
      <c r="I1210" s="145">
        <v>0.08</v>
      </c>
      <c r="J1210" s="146">
        <f t="shared" si="19"/>
        <v>116.76663864000002</v>
      </c>
      <c r="K1210" s="146">
        <f>(J1210+(J1210*[3]KAPAK!$Q$3))</f>
        <v>145.95829830000002</v>
      </c>
      <c r="L1210" s="521" t="s">
        <v>130</v>
      </c>
      <c r="M1210" s="521" t="s">
        <v>539</v>
      </c>
    </row>
    <row r="1211" spans="1:13" ht="20.25" thickBot="1" x14ac:dyDescent="0.45">
      <c r="A1211" s="14">
        <v>68282993</v>
      </c>
      <c r="B1211" s="15">
        <v>8690637959288</v>
      </c>
      <c r="C1211" s="109" t="s">
        <v>152</v>
      </c>
      <c r="D1211" s="141">
        <v>6</v>
      </c>
      <c r="E1211" s="110">
        <v>3060</v>
      </c>
      <c r="F1211" s="111">
        <v>77</v>
      </c>
      <c r="G1211" s="112">
        <v>11.19</v>
      </c>
      <c r="H1211" s="113">
        <f>[3]KAPAK!$O$3</f>
        <v>5</v>
      </c>
      <c r="I1211" s="114">
        <v>0.08</v>
      </c>
      <c r="J1211" s="115">
        <f t="shared" si="19"/>
        <v>70.161676200000016</v>
      </c>
      <c r="K1211" s="115">
        <f>(J1211+(J1211*[3]KAPAK!$Q$3))</f>
        <v>87.702095250000013</v>
      </c>
      <c r="L1211" s="521" t="s">
        <v>130</v>
      </c>
      <c r="M1211" s="521" t="s">
        <v>539</v>
      </c>
    </row>
    <row r="1212" spans="1:13" ht="20.25" thickBot="1" x14ac:dyDescent="0.45">
      <c r="A1212" s="36">
        <v>68283003</v>
      </c>
      <c r="B1212" s="25">
        <v>8690637959295</v>
      </c>
      <c r="C1212" s="133" t="s">
        <v>153</v>
      </c>
      <c r="D1212" s="140">
        <v>6</v>
      </c>
      <c r="E1212" s="134">
        <v>3060</v>
      </c>
      <c r="F1212" s="111">
        <v>77</v>
      </c>
      <c r="G1212" s="112">
        <v>11.19</v>
      </c>
      <c r="H1212" s="113">
        <f>[3]KAPAK!$O$3</f>
        <v>5</v>
      </c>
      <c r="I1212" s="135">
        <v>0.08</v>
      </c>
      <c r="J1212" s="136">
        <f t="shared" si="19"/>
        <v>70.161676200000016</v>
      </c>
      <c r="K1212" s="136">
        <f>(J1212+(J1212*[3]KAPAK!$Q$3))</f>
        <v>87.702095250000013</v>
      </c>
      <c r="L1212" s="521" t="s">
        <v>130</v>
      </c>
      <c r="M1212" s="521" t="s">
        <v>539</v>
      </c>
    </row>
    <row r="1213" spans="1:13" ht="20.25" thickBot="1" x14ac:dyDescent="0.45">
      <c r="A1213" s="36">
        <v>20035748</v>
      </c>
      <c r="B1213" s="25">
        <v>8690637064302</v>
      </c>
      <c r="C1213" s="147" t="s">
        <v>154</v>
      </c>
      <c r="D1213" s="116">
        <v>16</v>
      </c>
      <c r="E1213" s="116">
        <v>1000</v>
      </c>
      <c r="F1213" s="111">
        <v>31.98</v>
      </c>
      <c r="G1213" s="112">
        <v>14.1</v>
      </c>
      <c r="H1213" s="113">
        <f>[3]KAPAK!$O$3</f>
        <v>5</v>
      </c>
      <c r="I1213" s="117">
        <v>0.08</v>
      </c>
      <c r="J1213" s="118">
        <f t="shared" si="19"/>
        <v>28.185061320000003</v>
      </c>
      <c r="K1213" s="136">
        <f>(J1213+(J1213*[3]KAPAK!$Q$3))</f>
        <v>35.23132665</v>
      </c>
      <c r="L1213" s="521" t="s">
        <v>130</v>
      </c>
      <c r="M1213" s="521" t="s">
        <v>539</v>
      </c>
    </row>
    <row r="1214" spans="1:13" ht="20.25" thickBot="1" x14ac:dyDescent="0.45">
      <c r="A1214" s="36">
        <v>20036880</v>
      </c>
      <c r="B1214" s="25">
        <v>8690637067655</v>
      </c>
      <c r="C1214" s="147" t="s">
        <v>154</v>
      </c>
      <c r="D1214" s="116">
        <v>6</v>
      </c>
      <c r="E1214" s="116">
        <v>3000</v>
      </c>
      <c r="F1214" s="111">
        <v>73.81</v>
      </c>
      <c r="G1214" s="112">
        <v>25.36</v>
      </c>
      <c r="H1214" s="113">
        <f>[3]KAPAK!$O$3</f>
        <v>5</v>
      </c>
      <c r="I1214" s="117">
        <v>0.08</v>
      </c>
      <c r="J1214" s="118">
        <f t="shared" si="19"/>
        <v>56.524170384000008</v>
      </c>
      <c r="K1214" s="118">
        <f>(J1214+(J1214*[3]KAPAK!$Q$3))</f>
        <v>70.655212980000016</v>
      </c>
      <c r="L1214" s="521" t="s">
        <v>130</v>
      </c>
      <c r="M1214" s="521" t="s">
        <v>539</v>
      </c>
    </row>
    <row r="1215" spans="1:13" ht="20.25" thickBot="1" x14ac:dyDescent="0.45">
      <c r="A1215" s="14">
        <v>20036882</v>
      </c>
      <c r="B1215" s="15">
        <v>8690637067679</v>
      </c>
      <c r="C1215" s="109" t="s">
        <v>155</v>
      </c>
      <c r="D1215" s="110">
        <v>6</v>
      </c>
      <c r="E1215" s="110">
        <v>3000</v>
      </c>
      <c r="F1215" s="111">
        <v>73.81</v>
      </c>
      <c r="G1215" s="112">
        <v>25.36</v>
      </c>
      <c r="H1215" s="113">
        <f>[3]KAPAK!$O$3</f>
        <v>5</v>
      </c>
      <c r="I1215" s="114">
        <v>0.08</v>
      </c>
      <c r="J1215" s="115">
        <f t="shared" si="19"/>
        <v>56.524170384000008</v>
      </c>
      <c r="K1215" s="115">
        <f>(J1215+(J1215*[3]KAPAK!$Q$3))</f>
        <v>70.655212980000016</v>
      </c>
      <c r="L1215" s="521" t="s">
        <v>130</v>
      </c>
      <c r="M1215" s="521" t="s">
        <v>539</v>
      </c>
    </row>
    <row r="1216" spans="1:13" ht="20.25" thickBot="1" x14ac:dyDescent="0.45">
      <c r="A1216" s="38">
        <v>32013582</v>
      </c>
      <c r="B1216" s="35">
        <v>8690637728037</v>
      </c>
      <c r="C1216" s="133" t="s">
        <v>156</v>
      </c>
      <c r="D1216" s="134">
        <v>4</v>
      </c>
      <c r="E1216" s="134">
        <v>5000</v>
      </c>
      <c r="F1216" s="111">
        <v>93.89</v>
      </c>
      <c r="G1216" s="112">
        <v>16.010000000000002</v>
      </c>
      <c r="H1216" s="113">
        <f>[3]KAPAK!$O$3</f>
        <v>5</v>
      </c>
      <c r="I1216" s="135">
        <v>0.08</v>
      </c>
      <c r="J1216" s="136">
        <f t="shared" si="19"/>
        <v>80.908524486000005</v>
      </c>
      <c r="K1216" s="136">
        <f>(J1216+(J1216*[3]KAPAK!$Q$3))</f>
        <v>101.13565560750001</v>
      </c>
      <c r="L1216" s="521" t="s">
        <v>130</v>
      </c>
      <c r="M1216" s="521" t="s">
        <v>539</v>
      </c>
    </row>
    <row r="1217" spans="1:13" ht="20.25" thickBot="1" x14ac:dyDescent="0.45">
      <c r="A1217" s="10">
        <v>32013617</v>
      </c>
      <c r="B1217" s="11">
        <v>8690637728068</v>
      </c>
      <c r="C1217" s="133" t="s">
        <v>157</v>
      </c>
      <c r="D1217" s="134">
        <v>4</v>
      </c>
      <c r="E1217" s="134">
        <v>5000</v>
      </c>
      <c r="F1217" s="111">
        <v>93.89</v>
      </c>
      <c r="G1217" s="112">
        <v>16.010000000000002</v>
      </c>
      <c r="H1217" s="113">
        <f>[3]KAPAK!$O$3</f>
        <v>5</v>
      </c>
      <c r="I1217" s="135">
        <v>0.08</v>
      </c>
      <c r="J1217" s="136">
        <f t="shared" si="19"/>
        <v>80.908524486000005</v>
      </c>
      <c r="K1217" s="136">
        <f>(J1217+(J1217*[3]KAPAK!$Q$3))</f>
        <v>101.13565560750001</v>
      </c>
      <c r="L1217" s="521" t="s">
        <v>130</v>
      </c>
      <c r="M1217" s="521" t="s">
        <v>539</v>
      </c>
    </row>
    <row r="1218" spans="1:13" ht="20.25" thickBot="1" x14ac:dyDescent="0.45">
      <c r="A1218" s="14">
        <v>21127409</v>
      </c>
      <c r="B1218" s="15">
        <v>8690637712111</v>
      </c>
      <c r="C1218" s="109" t="s">
        <v>158</v>
      </c>
      <c r="D1218" s="110">
        <v>9</v>
      </c>
      <c r="E1218" s="110">
        <v>1440</v>
      </c>
      <c r="F1218" s="111">
        <v>61.02</v>
      </c>
      <c r="G1218" s="112">
        <v>21.8</v>
      </c>
      <c r="H1218" s="113">
        <f>[3]KAPAK!$O$3</f>
        <v>5</v>
      </c>
      <c r="I1218" s="114">
        <v>0.08</v>
      </c>
      <c r="J1218" s="115">
        <f t="shared" si="19"/>
        <v>48.958298640000002</v>
      </c>
      <c r="K1218" s="115">
        <f>(J1218+(J1218*[3]KAPAK!$Q$3))</f>
        <v>61.197873300000005</v>
      </c>
      <c r="L1218" s="521" t="s">
        <v>130</v>
      </c>
      <c r="M1218" s="521" t="s">
        <v>539</v>
      </c>
    </row>
    <row r="1219" spans="1:13" ht="20.25" thickBot="1" x14ac:dyDescent="0.45">
      <c r="A1219" s="38">
        <v>21127401</v>
      </c>
      <c r="B1219" s="35">
        <v>8690637712135</v>
      </c>
      <c r="C1219" s="142" t="s">
        <v>159</v>
      </c>
      <c r="D1219" s="122">
        <v>9</v>
      </c>
      <c r="E1219" s="122">
        <v>1440</v>
      </c>
      <c r="F1219" s="111">
        <v>61.02</v>
      </c>
      <c r="G1219" s="112">
        <v>21.8</v>
      </c>
      <c r="H1219" s="113">
        <f>[3]KAPAK!$O$3</f>
        <v>5</v>
      </c>
      <c r="I1219" s="123">
        <v>0.08</v>
      </c>
      <c r="J1219" s="124">
        <f t="shared" si="19"/>
        <v>48.958298640000002</v>
      </c>
      <c r="K1219" s="124">
        <f>(J1219+(J1219*[3]KAPAK!$Q$3))</f>
        <v>61.197873300000005</v>
      </c>
      <c r="L1219" s="521" t="s">
        <v>130</v>
      </c>
      <c r="M1219" s="521" t="s">
        <v>539</v>
      </c>
    </row>
    <row r="1220" spans="1:13" ht="20.25" thickBot="1" x14ac:dyDescent="0.45">
      <c r="A1220" s="8">
        <v>21127848</v>
      </c>
      <c r="B1220" s="9">
        <v>8690637712098</v>
      </c>
      <c r="C1220" s="147" t="s">
        <v>160</v>
      </c>
      <c r="D1220" s="116">
        <v>9</v>
      </c>
      <c r="E1220" s="116">
        <v>1440</v>
      </c>
      <c r="F1220" s="111">
        <v>61.02</v>
      </c>
      <c r="G1220" s="112">
        <v>21.8</v>
      </c>
      <c r="H1220" s="113">
        <f>[3]KAPAK!$O$3</f>
        <v>5</v>
      </c>
      <c r="I1220" s="117">
        <v>0.08</v>
      </c>
      <c r="J1220" s="118">
        <f t="shared" si="19"/>
        <v>48.958298640000002</v>
      </c>
      <c r="K1220" s="118">
        <f>(J1220+(J1220*[3]KAPAK!$Q$3))</f>
        <v>61.197873300000005</v>
      </c>
      <c r="L1220" s="521" t="s">
        <v>130</v>
      </c>
      <c r="M1220" s="521" t="s">
        <v>539</v>
      </c>
    </row>
    <row r="1221" spans="1:13" ht="20.25" thickBot="1" x14ac:dyDescent="0.45">
      <c r="A1221" s="8">
        <v>68806325</v>
      </c>
      <c r="B1221" s="9">
        <v>8683130013694</v>
      </c>
      <c r="C1221" s="147" t="s">
        <v>161</v>
      </c>
      <c r="D1221" s="116">
        <v>9</v>
      </c>
      <c r="E1221" s="116">
        <v>1440</v>
      </c>
      <c r="F1221" s="111">
        <v>61.02</v>
      </c>
      <c r="G1221" s="112">
        <v>21.8</v>
      </c>
      <c r="H1221" s="113">
        <f>[3]KAPAK!$O$3</f>
        <v>5</v>
      </c>
      <c r="I1221" s="135">
        <v>0.08</v>
      </c>
      <c r="J1221" s="136">
        <f t="shared" si="19"/>
        <v>48.958298640000002</v>
      </c>
      <c r="K1221" s="136">
        <f>(J1221+(J1221*[3]KAPAK!$Q$3))</f>
        <v>61.197873300000005</v>
      </c>
      <c r="L1221" s="521" t="s">
        <v>130</v>
      </c>
      <c r="M1221" s="521" t="s">
        <v>539</v>
      </c>
    </row>
    <row r="1222" spans="1:13" ht="20.25" thickBot="1" x14ac:dyDescent="0.45">
      <c r="A1222" s="10">
        <v>21127366</v>
      </c>
      <c r="B1222" s="11">
        <v>8690637712302</v>
      </c>
      <c r="C1222" s="133" t="s">
        <v>162</v>
      </c>
      <c r="D1222" s="134">
        <v>9</v>
      </c>
      <c r="E1222" s="134">
        <v>1440</v>
      </c>
      <c r="F1222" s="111">
        <v>61.02</v>
      </c>
      <c r="G1222" s="112">
        <v>21.8</v>
      </c>
      <c r="H1222" s="113">
        <f>[3]KAPAK!$O$3</f>
        <v>5</v>
      </c>
      <c r="I1222" s="135">
        <v>0.08</v>
      </c>
      <c r="J1222" s="136">
        <f t="shared" si="19"/>
        <v>48.958298640000002</v>
      </c>
      <c r="K1222" s="136">
        <f>(J1222+(J1222*[3]KAPAK!$Q$3))</f>
        <v>61.197873300000005</v>
      </c>
      <c r="L1222" s="521" t="s">
        <v>130</v>
      </c>
      <c r="M1222" s="521" t="s">
        <v>539</v>
      </c>
    </row>
    <row r="1223" spans="1:13" ht="20.25" thickBot="1" x14ac:dyDescent="0.45">
      <c r="A1223" s="14">
        <v>69652911</v>
      </c>
      <c r="B1223" s="15">
        <v>8683130038864</v>
      </c>
      <c r="C1223" s="109" t="s">
        <v>163</v>
      </c>
      <c r="D1223" s="110">
        <v>9</v>
      </c>
      <c r="E1223" s="110">
        <v>1440</v>
      </c>
      <c r="F1223" s="111">
        <v>61.02</v>
      </c>
      <c r="G1223" s="112">
        <v>21.8</v>
      </c>
      <c r="H1223" s="113">
        <f>[3]KAPAK!$O$3</f>
        <v>5</v>
      </c>
      <c r="I1223" s="114">
        <v>0.08</v>
      </c>
      <c r="J1223" s="115">
        <f t="shared" si="19"/>
        <v>48.958298640000002</v>
      </c>
      <c r="K1223" s="115">
        <f>(J1223+(J1223*[3]KAPAK!$Q$3))</f>
        <v>61.197873300000005</v>
      </c>
      <c r="L1223" s="521" t="s">
        <v>130</v>
      </c>
      <c r="M1223" s="521" t="s">
        <v>539</v>
      </c>
    </row>
    <row r="1224" spans="1:13" ht="20.25" thickBot="1" x14ac:dyDescent="0.45">
      <c r="A1224" s="10">
        <v>68229460</v>
      </c>
      <c r="B1224" s="11">
        <v>8690637956997</v>
      </c>
      <c r="C1224" s="133" t="s">
        <v>164</v>
      </c>
      <c r="D1224" s="134">
        <v>9</v>
      </c>
      <c r="E1224" s="134">
        <v>1200</v>
      </c>
      <c r="F1224" s="111">
        <v>61.02</v>
      </c>
      <c r="G1224" s="112">
        <v>35.35</v>
      </c>
      <c r="H1224" s="113">
        <f>[3]KAPAK!$O$3</f>
        <v>5</v>
      </c>
      <c r="I1224" s="135">
        <v>0.08</v>
      </c>
      <c r="J1224" s="136">
        <f t="shared" si="19"/>
        <v>40.475115180000003</v>
      </c>
      <c r="K1224" s="136">
        <f>(J1224+(J1224*[3]KAPAK!$Q$3))</f>
        <v>50.593893975</v>
      </c>
      <c r="L1224" s="521" t="s">
        <v>130</v>
      </c>
      <c r="M1224" s="521" t="s">
        <v>539</v>
      </c>
    </row>
    <row r="1225" spans="1:13" ht="20.25" thickBot="1" x14ac:dyDescent="0.45">
      <c r="A1225" s="10">
        <v>68229462</v>
      </c>
      <c r="B1225" s="9">
        <v>8690637956980</v>
      </c>
      <c r="C1225" s="133" t="s">
        <v>165</v>
      </c>
      <c r="D1225" s="134">
        <v>9</v>
      </c>
      <c r="E1225" s="134">
        <v>1200</v>
      </c>
      <c r="F1225" s="111">
        <v>61.02</v>
      </c>
      <c r="G1225" s="112">
        <v>35.35</v>
      </c>
      <c r="H1225" s="113">
        <f>[3]KAPAK!$O$3</f>
        <v>5</v>
      </c>
      <c r="I1225" s="135">
        <v>0.08</v>
      </c>
      <c r="J1225" s="136">
        <f t="shared" si="19"/>
        <v>40.475115180000003</v>
      </c>
      <c r="K1225" s="136">
        <f>(J1225+(J1225*[3]KAPAK!$Q$3))</f>
        <v>50.593893975</v>
      </c>
      <c r="L1225" s="521" t="s">
        <v>130</v>
      </c>
      <c r="M1225" s="521" t="s">
        <v>539</v>
      </c>
    </row>
    <row r="1226" spans="1:13" ht="20.25" thickBot="1" x14ac:dyDescent="0.45">
      <c r="A1226" s="10">
        <v>68229466</v>
      </c>
      <c r="B1226" s="9">
        <v>8690637957000</v>
      </c>
      <c r="C1226" s="133" t="s">
        <v>166</v>
      </c>
      <c r="D1226" s="134">
        <v>9</v>
      </c>
      <c r="E1226" s="134">
        <v>1200</v>
      </c>
      <c r="F1226" s="111">
        <v>61.02</v>
      </c>
      <c r="G1226" s="112">
        <v>35.35</v>
      </c>
      <c r="H1226" s="113">
        <f>[3]KAPAK!$O$3</f>
        <v>5</v>
      </c>
      <c r="I1226" s="135">
        <v>0.08</v>
      </c>
      <c r="J1226" s="136">
        <f t="shared" si="19"/>
        <v>40.475115180000003</v>
      </c>
      <c r="K1226" s="136">
        <f>(J1226+(J1226*[3]KAPAK!$Q$3))</f>
        <v>50.593893975</v>
      </c>
      <c r="L1226" s="521" t="s">
        <v>130</v>
      </c>
      <c r="M1226" s="521" t="s">
        <v>539</v>
      </c>
    </row>
    <row r="1227" spans="1:13" ht="20.25" thickBot="1" x14ac:dyDescent="0.45">
      <c r="A1227" s="10">
        <v>68397582</v>
      </c>
      <c r="B1227" s="9">
        <v>8690637973192</v>
      </c>
      <c r="C1227" s="147" t="s">
        <v>167</v>
      </c>
      <c r="D1227" s="116">
        <v>9</v>
      </c>
      <c r="E1227" s="116">
        <v>1200</v>
      </c>
      <c r="F1227" s="111">
        <v>61.02</v>
      </c>
      <c r="G1227" s="112">
        <v>35.35</v>
      </c>
      <c r="H1227" s="113">
        <f>[3]KAPAK!$O$3</f>
        <v>5</v>
      </c>
      <c r="I1227" s="117">
        <v>0.08</v>
      </c>
      <c r="J1227" s="118">
        <f t="shared" si="19"/>
        <v>40.475115180000003</v>
      </c>
      <c r="K1227" s="118">
        <f>(J1227+(J1227*[3]KAPAK!$Q$3))</f>
        <v>50.593893975</v>
      </c>
      <c r="L1227" s="521" t="s">
        <v>130</v>
      </c>
      <c r="M1227" s="521" t="s">
        <v>539</v>
      </c>
    </row>
    <row r="1228" spans="1:13" ht="20.25" thickBot="1" x14ac:dyDescent="0.45">
      <c r="A1228" s="14">
        <v>67771771</v>
      </c>
      <c r="B1228" s="15">
        <v>8690637907678</v>
      </c>
      <c r="C1228" s="109" t="s">
        <v>168</v>
      </c>
      <c r="D1228" s="110">
        <v>9</v>
      </c>
      <c r="E1228" s="110">
        <v>1200</v>
      </c>
      <c r="F1228" s="111">
        <v>61.02</v>
      </c>
      <c r="G1228" s="112">
        <v>35.35</v>
      </c>
      <c r="H1228" s="113">
        <f>[3]KAPAK!$O$3</f>
        <v>5</v>
      </c>
      <c r="I1228" s="114">
        <v>0.08</v>
      </c>
      <c r="J1228" s="115">
        <f t="shared" ref="J1228:J1291" si="20">(((F1228-F1228*G1228%)-((F1228-F1228*G1228%)*H1228%)))*(1+I1228)</f>
        <v>40.475115180000003</v>
      </c>
      <c r="K1228" s="115">
        <f>(J1228+(J1228*[3]KAPAK!$Q$3))</f>
        <v>50.593893975</v>
      </c>
      <c r="L1228" s="521" t="s">
        <v>130</v>
      </c>
      <c r="M1228" s="521" t="s">
        <v>539</v>
      </c>
    </row>
    <row r="1229" spans="1:13" ht="20.25" thickBot="1" x14ac:dyDescent="0.45">
      <c r="A1229" s="10">
        <v>67771777</v>
      </c>
      <c r="B1229" s="11">
        <v>8690637907630</v>
      </c>
      <c r="C1229" s="133" t="s">
        <v>169</v>
      </c>
      <c r="D1229" s="134">
        <v>9</v>
      </c>
      <c r="E1229" s="134">
        <v>1200</v>
      </c>
      <c r="F1229" s="111">
        <v>61.02</v>
      </c>
      <c r="G1229" s="112">
        <v>35.35</v>
      </c>
      <c r="H1229" s="113">
        <f>[3]KAPAK!$O$3</f>
        <v>5</v>
      </c>
      <c r="I1229" s="135">
        <v>0.08</v>
      </c>
      <c r="J1229" s="136">
        <f t="shared" si="20"/>
        <v>40.475115180000003</v>
      </c>
      <c r="K1229" s="136">
        <f>(J1229+(J1229*[3]KAPAK!$Q$3))</f>
        <v>50.593893975</v>
      </c>
      <c r="L1229" s="521" t="s">
        <v>130</v>
      </c>
      <c r="M1229" s="521" t="s">
        <v>539</v>
      </c>
    </row>
    <row r="1230" spans="1:13" ht="20.25" thickBot="1" x14ac:dyDescent="0.45">
      <c r="A1230" s="8">
        <v>68282956</v>
      </c>
      <c r="B1230" s="15">
        <v>8690637959189</v>
      </c>
      <c r="C1230" s="109" t="s">
        <v>170</v>
      </c>
      <c r="D1230" s="110">
        <v>6</v>
      </c>
      <c r="E1230" s="110">
        <v>2570</v>
      </c>
      <c r="F1230" s="111">
        <v>84.08</v>
      </c>
      <c r="G1230" s="112">
        <v>20</v>
      </c>
      <c r="H1230" s="113">
        <f>[3]KAPAK!$O$3</f>
        <v>5</v>
      </c>
      <c r="I1230" s="114">
        <v>0.08</v>
      </c>
      <c r="J1230" s="115">
        <f t="shared" si="20"/>
        <v>69.012864000000008</v>
      </c>
      <c r="K1230" s="115">
        <f>(J1230+(J1230*[3]KAPAK!$Q$3))</f>
        <v>86.266080000000017</v>
      </c>
      <c r="L1230" s="521" t="s">
        <v>130</v>
      </c>
      <c r="M1230" s="521" t="s">
        <v>539</v>
      </c>
    </row>
    <row r="1231" spans="1:13" ht="20.25" thickBot="1" x14ac:dyDescent="0.45">
      <c r="A1231" s="18">
        <v>68282961</v>
      </c>
      <c r="B1231" s="19">
        <v>8690637959202</v>
      </c>
      <c r="C1231" s="138" t="s">
        <v>171</v>
      </c>
      <c r="D1231" s="127">
        <v>6</v>
      </c>
      <c r="E1231" s="127">
        <v>2570</v>
      </c>
      <c r="F1231" s="111">
        <v>84.08</v>
      </c>
      <c r="G1231" s="112">
        <v>20</v>
      </c>
      <c r="H1231" s="113">
        <f>[3]KAPAK!$O$3</f>
        <v>5</v>
      </c>
      <c r="I1231" s="139">
        <v>0.08</v>
      </c>
      <c r="J1231" s="129">
        <f t="shared" si="20"/>
        <v>69.012864000000008</v>
      </c>
      <c r="K1231" s="129">
        <f>(J1231+(J1231*[3]KAPAK!$Q$3))</f>
        <v>86.266080000000017</v>
      </c>
      <c r="L1231" s="521" t="s">
        <v>130</v>
      </c>
      <c r="M1231" s="521" t="s">
        <v>539</v>
      </c>
    </row>
    <row r="1232" spans="1:13" ht="20.25" thickBot="1" x14ac:dyDescent="0.45">
      <c r="A1232" s="18">
        <v>68282959</v>
      </c>
      <c r="B1232" s="19">
        <v>8690637959196</v>
      </c>
      <c r="C1232" s="138" t="s">
        <v>172</v>
      </c>
      <c r="D1232" s="127">
        <v>6</v>
      </c>
      <c r="E1232" s="127">
        <v>2570</v>
      </c>
      <c r="F1232" s="111">
        <v>84.08</v>
      </c>
      <c r="G1232" s="112">
        <v>20</v>
      </c>
      <c r="H1232" s="113">
        <f>[3]KAPAK!$O$3</f>
        <v>5</v>
      </c>
      <c r="I1232" s="139">
        <v>0.08</v>
      </c>
      <c r="J1232" s="129">
        <f t="shared" si="20"/>
        <v>69.012864000000008</v>
      </c>
      <c r="K1232" s="129">
        <f>(J1232+(J1232*[3]KAPAK!$Q$3))</f>
        <v>86.266080000000017</v>
      </c>
      <c r="L1232" s="521" t="s">
        <v>130</v>
      </c>
      <c r="M1232" s="521" t="s">
        <v>539</v>
      </c>
    </row>
    <row r="1233" spans="1:13" ht="20.25" thickBot="1" x14ac:dyDescent="0.45">
      <c r="A1233" s="18">
        <v>68865027</v>
      </c>
      <c r="B1233" s="19">
        <v>8683130022382</v>
      </c>
      <c r="C1233" s="138" t="s">
        <v>173</v>
      </c>
      <c r="D1233" s="127">
        <v>6</v>
      </c>
      <c r="E1233" s="127">
        <v>1690</v>
      </c>
      <c r="F1233" s="111">
        <v>73</v>
      </c>
      <c r="G1233" s="112">
        <v>31.64</v>
      </c>
      <c r="H1233" s="113">
        <f>[3]KAPAK!$O$3</f>
        <v>5</v>
      </c>
      <c r="I1233" s="139">
        <v>0.08</v>
      </c>
      <c r="J1233" s="129">
        <f t="shared" si="20"/>
        <v>51.2002728</v>
      </c>
      <c r="K1233" s="129">
        <f>(J1233+(J1233*[3]KAPAK!$Q$3))</f>
        <v>64.000341000000006</v>
      </c>
      <c r="L1233" s="521" t="s">
        <v>130</v>
      </c>
      <c r="M1233" s="521" t="s">
        <v>539</v>
      </c>
    </row>
    <row r="1234" spans="1:13" ht="20.25" thickBot="1" x14ac:dyDescent="0.45">
      <c r="A1234" s="10">
        <v>68865025</v>
      </c>
      <c r="B1234" s="17">
        <v>8683130022375</v>
      </c>
      <c r="C1234" s="133" t="s">
        <v>174</v>
      </c>
      <c r="D1234" s="134">
        <v>6</v>
      </c>
      <c r="E1234" s="134">
        <v>1690</v>
      </c>
      <c r="F1234" s="111">
        <v>73</v>
      </c>
      <c r="G1234" s="112">
        <v>31.64</v>
      </c>
      <c r="H1234" s="113">
        <f>[3]KAPAK!$O$3</f>
        <v>5</v>
      </c>
      <c r="I1234" s="135">
        <v>0.08</v>
      </c>
      <c r="J1234" s="136">
        <f t="shared" si="20"/>
        <v>51.2002728</v>
      </c>
      <c r="K1234" s="136">
        <f>(J1234+(J1234*[3]KAPAK!$Q$3))</f>
        <v>64.000341000000006</v>
      </c>
      <c r="L1234" s="521" t="s">
        <v>130</v>
      </c>
      <c r="M1234" s="521" t="s">
        <v>539</v>
      </c>
    </row>
    <row r="1235" spans="1:13" ht="20.25" thickBot="1" x14ac:dyDescent="0.45">
      <c r="A1235" s="14">
        <v>68880385</v>
      </c>
      <c r="B1235" s="19">
        <v>8683130024188</v>
      </c>
      <c r="C1235" s="109" t="s">
        <v>177</v>
      </c>
      <c r="D1235" s="110">
        <v>12</v>
      </c>
      <c r="E1235" s="110">
        <v>450</v>
      </c>
      <c r="F1235" s="111">
        <v>47.14</v>
      </c>
      <c r="G1235" s="112">
        <v>19.939999999999998</v>
      </c>
      <c r="H1235" s="113">
        <f>[3]KAPAK!$O$3</f>
        <v>5</v>
      </c>
      <c r="I1235" s="114">
        <v>0.08</v>
      </c>
      <c r="J1235" s="115">
        <f t="shared" si="20"/>
        <v>38.721531384000002</v>
      </c>
      <c r="K1235" s="115">
        <f>(J1235+(J1235*[3]KAPAK!$Q$3))</f>
        <v>48.401914230000003</v>
      </c>
      <c r="L1235" s="521" t="s">
        <v>130</v>
      </c>
      <c r="M1235" s="521" t="s">
        <v>539</v>
      </c>
    </row>
    <row r="1236" spans="1:13" ht="20.25" thickBot="1" x14ac:dyDescent="0.45">
      <c r="A1236" s="10">
        <v>68880383</v>
      </c>
      <c r="B1236" s="17">
        <v>8683130024164</v>
      </c>
      <c r="C1236" s="133" t="s">
        <v>178</v>
      </c>
      <c r="D1236" s="134">
        <v>12</v>
      </c>
      <c r="E1236" s="134">
        <v>450</v>
      </c>
      <c r="F1236" s="111">
        <v>47.14</v>
      </c>
      <c r="G1236" s="112">
        <v>19.939999999999998</v>
      </c>
      <c r="H1236" s="113">
        <f>[3]KAPAK!$O$3</f>
        <v>5</v>
      </c>
      <c r="I1236" s="135">
        <v>0.08</v>
      </c>
      <c r="J1236" s="136">
        <f t="shared" si="20"/>
        <v>38.721531384000002</v>
      </c>
      <c r="K1236" s="136">
        <f>(J1236+(J1236*[3]KAPAK!$Q$3))</f>
        <v>48.401914230000003</v>
      </c>
      <c r="L1236" s="521" t="s">
        <v>130</v>
      </c>
      <c r="M1236" s="521" t="s">
        <v>539</v>
      </c>
    </row>
    <row r="1237" spans="1:13" ht="20.25" thickBot="1" x14ac:dyDescent="0.45">
      <c r="A1237" s="14">
        <v>68880387</v>
      </c>
      <c r="B1237" s="19">
        <v>8683130024171</v>
      </c>
      <c r="C1237" s="109" t="s">
        <v>179</v>
      </c>
      <c r="D1237" s="110">
        <v>12</v>
      </c>
      <c r="E1237" s="110">
        <v>450</v>
      </c>
      <c r="F1237" s="111">
        <v>47.14</v>
      </c>
      <c r="G1237" s="112">
        <v>19.939999999999998</v>
      </c>
      <c r="H1237" s="113">
        <f>[3]KAPAK!$O$3</f>
        <v>5</v>
      </c>
      <c r="I1237" s="114">
        <v>0.08</v>
      </c>
      <c r="J1237" s="115">
        <f t="shared" si="20"/>
        <v>38.721531384000002</v>
      </c>
      <c r="K1237" s="115">
        <f>(J1237+(J1237*[3]KAPAK!$Q$3))</f>
        <v>48.401914230000003</v>
      </c>
      <c r="L1237" s="521" t="s">
        <v>130</v>
      </c>
      <c r="M1237" s="521" t="s">
        <v>539</v>
      </c>
    </row>
    <row r="1238" spans="1:13" ht="20.25" thickBot="1" x14ac:dyDescent="0.45">
      <c r="A1238" s="10">
        <v>69601273</v>
      </c>
      <c r="B1238" s="11">
        <v>8683130023600</v>
      </c>
      <c r="C1238" s="142" t="s">
        <v>180</v>
      </c>
      <c r="D1238" s="134">
        <v>12</v>
      </c>
      <c r="E1238" s="134">
        <v>200</v>
      </c>
      <c r="F1238" s="111">
        <v>46.09</v>
      </c>
      <c r="G1238" s="112">
        <v>31</v>
      </c>
      <c r="H1238" s="113">
        <f>[3]KAPAK!$O$3</f>
        <v>5</v>
      </c>
      <c r="I1238" s="135">
        <v>0.08</v>
      </c>
      <c r="J1238" s="136">
        <f t="shared" si="20"/>
        <v>32.628954600000007</v>
      </c>
      <c r="K1238" s="136">
        <f>(J1238+(J1238*[3]KAPAK!$Q$3))</f>
        <v>40.786193250000011</v>
      </c>
      <c r="L1238" s="521" t="s">
        <v>130</v>
      </c>
      <c r="M1238" s="521" t="s">
        <v>539</v>
      </c>
    </row>
    <row r="1239" spans="1:13" ht="20.25" thickBot="1" x14ac:dyDescent="0.45">
      <c r="A1239" s="14">
        <v>69601271</v>
      </c>
      <c r="B1239" s="15">
        <v>8683130023617</v>
      </c>
      <c r="C1239" s="109" t="s">
        <v>181</v>
      </c>
      <c r="D1239" s="110">
        <v>12</v>
      </c>
      <c r="E1239" s="110">
        <v>200</v>
      </c>
      <c r="F1239" s="111">
        <v>46.09</v>
      </c>
      <c r="G1239" s="112">
        <v>31</v>
      </c>
      <c r="H1239" s="113">
        <f>[3]KAPAK!$O$3</f>
        <v>5</v>
      </c>
      <c r="I1239" s="114">
        <v>0.08</v>
      </c>
      <c r="J1239" s="115">
        <f t="shared" si="20"/>
        <v>32.628954600000007</v>
      </c>
      <c r="K1239" s="115">
        <f>(J1239+(J1239*[3]KAPAK!$Q$3))</f>
        <v>40.786193250000011</v>
      </c>
      <c r="L1239" s="521" t="s">
        <v>130</v>
      </c>
      <c r="M1239" s="521" t="s">
        <v>539</v>
      </c>
    </row>
    <row r="1240" spans="1:13" ht="20.25" thickBot="1" x14ac:dyDescent="0.45">
      <c r="A1240" s="10">
        <v>68636549</v>
      </c>
      <c r="B1240" s="11">
        <v>8690637505294</v>
      </c>
      <c r="C1240" s="142" t="s">
        <v>182</v>
      </c>
      <c r="D1240" s="134">
        <v>20</v>
      </c>
      <c r="E1240" s="134">
        <v>759</v>
      </c>
      <c r="F1240" s="111">
        <v>24.69</v>
      </c>
      <c r="G1240" s="112">
        <v>20.3</v>
      </c>
      <c r="H1240" s="113">
        <f>[3]KAPAK!$O$3</f>
        <v>5</v>
      </c>
      <c r="I1240" s="135">
        <v>0.08</v>
      </c>
      <c r="J1240" s="136">
        <f t="shared" si="20"/>
        <v>20.18955618</v>
      </c>
      <c r="K1240" s="136">
        <f>(J1240+(J1240*[3]KAPAK!$Q$3))</f>
        <v>25.236945224999999</v>
      </c>
      <c r="L1240" s="521" t="s">
        <v>130</v>
      </c>
      <c r="M1240" s="521" t="s">
        <v>539</v>
      </c>
    </row>
    <row r="1241" spans="1:13" ht="20.25" thickBot="1" x14ac:dyDescent="0.45">
      <c r="A1241" s="14">
        <v>67705466</v>
      </c>
      <c r="B1241" s="15">
        <v>8690637895173</v>
      </c>
      <c r="C1241" s="109" t="s">
        <v>183</v>
      </c>
      <c r="D1241" s="110">
        <v>20</v>
      </c>
      <c r="E1241" s="110">
        <v>806</v>
      </c>
      <c r="F1241" s="111">
        <v>24.69</v>
      </c>
      <c r="G1241" s="112">
        <v>20.3</v>
      </c>
      <c r="H1241" s="113">
        <f>[3]KAPAK!$O$3</f>
        <v>5</v>
      </c>
      <c r="I1241" s="114">
        <v>0.08</v>
      </c>
      <c r="J1241" s="115">
        <f t="shared" si="20"/>
        <v>20.18955618</v>
      </c>
      <c r="K1241" s="115">
        <f>(J1241+(J1241*[3]KAPAK!$Q$3))</f>
        <v>25.236945224999999</v>
      </c>
      <c r="L1241" s="521" t="s">
        <v>130</v>
      </c>
      <c r="M1241" s="521" t="s">
        <v>539</v>
      </c>
    </row>
    <row r="1242" spans="1:13" ht="20.25" thickBot="1" x14ac:dyDescent="0.45">
      <c r="A1242" s="14">
        <v>67705535</v>
      </c>
      <c r="B1242" s="15">
        <v>8690637895180</v>
      </c>
      <c r="C1242" s="109" t="s">
        <v>184</v>
      </c>
      <c r="D1242" s="110">
        <v>20</v>
      </c>
      <c r="E1242" s="110">
        <v>806</v>
      </c>
      <c r="F1242" s="111">
        <v>24.69</v>
      </c>
      <c r="G1242" s="112">
        <v>20.3</v>
      </c>
      <c r="H1242" s="113">
        <f>[3]KAPAK!$O$3</f>
        <v>5</v>
      </c>
      <c r="I1242" s="114">
        <v>0.08</v>
      </c>
      <c r="J1242" s="115">
        <f t="shared" si="20"/>
        <v>20.18955618</v>
      </c>
      <c r="K1242" s="115">
        <f>(J1242+(J1242*[3]KAPAK!$Q$3))</f>
        <v>25.236945224999999</v>
      </c>
      <c r="L1242" s="521" t="s">
        <v>130</v>
      </c>
      <c r="M1242" s="521" t="s">
        <v>539</v>
      </c>
    </row>
    <row r="1243" spans="1:13" ht="20.25" thickBot="1" x14ac:dyDescent="0.45">
      <c r="A1243" s="10">
        <v>67705472</v>
      </c>
      <c r="B1243" s="11">
        <v>8690637895159</v>
      </c>
      <c r="C1243" s="184" t="s">
        <v>185</v>
      </c>
      <c r="D1243" s="134">
        <v>20</v>
      </c>
      <c r="E1243" s="152">
        <v>806</v>
      </c>
      <c r="F1243" s="153">
        <v>24.69</v>
      </c>
      <c r="G1243" s="154">
        <v>20.3</v>
      </c>
      <c r="H1243" s="113">
        <f>[3]KAPAK!$O$3</f>
        <v>5</v>
      </c>
      <c r="I1243" s="135">
        <v>0.08</v>
      </c>
      <c r="J1243" s="136">
        <f t="shared" si="20"/>
        <v>20.18955618</v>
      </c>
      <c r="K1243" s="118">
        <f>(J1243+(J1243*[3]KAPAK!$Q$3))</f>
        <v>25.236945224999999</v>
      </c>
      <c r="L1243" s="521" t="s">
        <v>130</v>
      </c>
      <c r="M1243" s="521" t="s">
        <v>539</v>
      </c>
    </row>
    <row r="1244" spans="1:13" ht="20.25" thickBot="1" x14ac:dyDescent="0.45">
      <c r="A1244" s="10">
        <v>67706287</v>
      </c>
      <c r="B1244" s="11">
        <v>8690637895838</v>
      </c>
      <c r="C1244" s="184" t="s">
        <v>186</v>
      </c>
      <c r="D1244" s="134">
        <v>20</v>
      </c>
      <c r="E1244" s="152">
        <v>806</v>
      </c>
      <c r="F1244" s="153">
        <v>24.69</v>
      </c>
      <c r="G1244" s="154">
        <v>20.3</v>
      </c>
      <c r="H1244" s="113">
        <f>[3]KAPAK!$O$3</f>
        <v>5</v>
      </c>
      <c r="I1244" s="135">
        <v>0.08</v>
      </c>
      <c r="J1244" s="136">
        <f t="shared" si="20"/>
        <v>20.18955618</v>
      </c>
      <c r="K1244" s="136">
        <f>(J1244+(J1244*[3]KAPAK!$Q$3))</f>
        <v>25.236945224999999</v>
      </c>
      <c r="L1244" s="521" t="s">
        <v>130</v>
      </c>
      <c r="M1244" s="521" t="s">
        <v>539</v>
      </c>
    </row>
    <row r="1245" spans="1:13" ht="20.25" thickBot="1" x14ac:dyDescent="0.45">
      <c r="A1245" s="10">
        <v>67705537</v>
      </c>
      <c r="B1245" s="11">
        <v>8690637895166</v>
      </c>
      <c r="C1245" s="184" t="s">
        <v>187</v>
      </c>
      <c r="D1245" s="134">
        <v>20</v>
      </c>
      <c r="E1245" s="152">
        <v>806</v>
      </c>
      <c r="F1245" s="153">
        <v>24.69</v>
      </c>
      <c r="G1245" s="154">
        <v>20.3</v>
      </c>
      <c r="H1245" s="113">
        <f>[3]KAPAK!$O$3</f>
        <v>5</v>
      </c>
      <c r="I1245" s="135">
        <v>0.08</v>
      </c>
      <c r="J1245" s="136">
        <f t="shared" si="20"/>
        <v>20.18955618</v>
      </c>
      <c r="K1245" s="136">
        <f>(J1245+(J1245*[3]KAPAK!$Q$3))</f>
        <v>25.236945224999999</v>
      </c>
      <c r="L1245" s="521" t="s">
        <v>130</v>
      </c>
      <c r="M1245" s="521" t="s">
        <v>539</v>
      </c>
    </row>
    <row r="1246" spans="1:13" ht="20.25" thickBot="1" x14ac:dyDescent="0.45">
      <c r="A1246" s="10">
        <v>67935987</v>
      </c>
      <c r="B1246" s="11">
        <v>8690637929380</v>
      </c>
      <c r="C1246" s="184" t="s">
        <v>190</v>
      </c>
      <c r="D1246" s="134">
        <v>9</v>
      </c>
      <c r="E1246" s="152">
        <v>1500</v>
      </c>
      <c r="F1246" s="153">
        <v>49.38</v>
      </c>
      <c r="G1246" s="154">
        <v>23</v>
      </c>
      <c r="H1246" s="113">
        <f>[3]KAPAK!$O$3</f>
        <v>5</v>
      </c>
      <c r="I1246" s="135">
        <v>0.08</v>
      </c>
      <c r="J1246" s="136">
        <f t="shared" si="20"/>
        <v>39.0111876</v>
      </c>
      <c r="K1246" s="136">
        <f>(J1246+(J1246*[3]KAPAK!$Q$3))</f>
        <v>48.763984499999999</v>
      </c>
      <c r="L1246" s="521" t="s">
        <v>130</v>
      </c>
      <c r="M1246" s="521" t="s">
        <v>539</v>
      </c>
    </row>
    <row r="1247" spans="1:13" ht="20.25" thickBot="1" x14ac:dyDescent="0.45">
      <c r="A1247" s="10">
        <v>67705523</v>
      </c>
      <c r="B1247" s="11">
        <v>8690637895197</v>
      </c>
      <c r="C1247" s="184" t="s">
        <v>188</v>
      </c>
      <c r="D1247" s="134">
        <v>20</v>
      </c>
      <c r="E1247" s="152">
        <v>693</v>
      </c>
      <c r="F1247" s="153">
        <v>26.8</v>
      </c>
      <c r="G1247" s="154">
        <v>27.15</v>
      </c>
      <c r="H1247" s="113">
        <f>[3]KAPAK!$O$3</f>
        <v>5</v>
      </c>
      <c r="I1247" s="135">
        <v>0.08</v>
      </c>
      <c r="J1247" s="136">
        <f t="shared" si="20"/>
        <v>20.031418800000004</v>
      </c>
      <c r="K1247" s="136">
        <f>(J1247+(J1247*[3]KAPAK!$Q$3))</f>
        <v>25.039273500000007</v>
      </c>
      <c r="L1247" s="521" t="s">
        <v>130</v>
      </c>
      <c r="M1247" s="521" t="s">
        <v>539</v>
      </c>
    </row>
    <row r="1248" spans="1:13" ht="20.25" thickBot="1" x14ac:dyDescent="0.45">
      <c r="A1248" s="10">
        <v>67727306</v>
      </c>
      <c r="B1248" s="11">
        <v>8690637901607</v>
      </c>
      <c r="C1248" s="147" t="s">
        <v>189</v>
      </c>
      <c r="D1248" s="116">
        <v>20</v>
      </c>
      <c r="E1248" s="116">
        <v>675</v>
      </c>
      <c r="F1248" s="153">
        <v>24.69</v>
      </c>
      <c r="G1248" s="154">
        <v>20.3</v>
      </c>
      <c r="H1248" s="113">
        <f>[3]KAPAK!$O$3</f>
        <v>5</v>
      </c>
      <c r="I1248" s="117">
        <v>0.08</v>
      </c>
      <c r="J1248" s="118">
        <f t="shared" si="20"/>
        <v>20.18955618</v>
      </c>
      <c r="K1248" s="118">
        <f>(J1248+(J1248*[3]KAPAK!$Q$3))</f>
        <v>25.236945224999999</v>
      </c>
      <c r="L1248" s="521" t="s">
        <v>130</v>
      </c>
      <c r="M1248" s="521" t="s">
        <v>539</v>
      </c>
    </row>
    <row r="1249" spans="1:13" ht="20.25" thickBot="1" x14ac:dyDescent="0.45">
      <c r="A1249" s="10">
        <v>68750546</v>
      </c>
      <c r="B1249" s="11">
        <v>8690637895371</v>
      </c>
      <c r="C1249" s="184" t="s">
        <v>187</v>
      </c>
      <c r="D1249" s="134">
        <v>9</v>
      </c>
      <c r="E1249" s="152">
        <v>1850</v>
      </c>
      <c r="F1249" s="153">
        <v>50.29</v>
      </c>
      <c r="G1249" s="154">
        <v>18.8</v>
      </c>
      <c r="H1249" s="113">
        <f>[3]KAPAK!$O$3</f>
        <v>5</v>
      </c>
      <c r="I1249" s="117">
        <v>0.08</v>
      </c>
      <c r="J1249" s="118">
        <f t="shared" si="20"/>
        <v>41.897202480000004</v>
      </c>
      <c r="K1249" s="118">
        <f>(J1249+(J1249*[3]KAPAK!$Q$3))</f>
        <v>52.371503100000005</v>
      </c>
      <c r="L1249" s="521" t="s">
        <v>130</v>
      </c>
      <c r="M1249" s="521" t="s">
        <v>539</v>
      </c>
    </row>
    <row r="1250" spans="1:13" ht="20.25" thickBot="1" x14ac:dyDescent="0.45">
      <c r="A1250" s="10">
        <v>68750544</v>
      </c>
      <c r="B1250" s="11">
        <v>8690637895265</v>
      </c>
      <c r="C1250" s="184" t="s">
        <v>184</v>
      </c>
      <c r="D1250" s="134">
        <v>9</v>
      </c>
      <c r="E1250" s="152">
        <v>1850</v>
      </c>
      <c r="F1250" s="153">
        <v>50.29</v>
      </c>
      <c r="G1250" s="154">
        <v>18.8</v>
      </c>
      <c r="H1250" s="113">
        <f>[3]KAPAK!$O$3</f>
        <v>5</v>
      </c>
      <c r="I1250" s="117">
        <v>0.08</v>
      </c>
      <c r="J1250" s="118">
        <f t="shared" si="20"/>
        <v>41.897202480000004</v>
      </c>
      <c r="K1250" s="118">
        <f>(J1250+(J1250*[3]KAPAK!$Q$3))</f>
        <v>52.371503100000005</v>
      </c>
      <c r="L1250" s="521" t="s">
        <v>130</v>
      </c>
      <c r="M1250" s="521" t="s">
        <v>539</v>
      </c>
    </row>
    <row r="1251" spans="1:13" ht="20.25" thickBot="1" x14ac:dyDescent="0.45">
      <c r="A1251" s="10">
        <v>68750528</v>
      </c>
      <c r="B1251" s="11">
        <v>8690637895258</v>
      </c>
      <c r="C1251" s="189" t="s">
        <v>185</v>
      </c>
      <c r="D1251" s="122">
        <v>9</v>
      </c>
      <c r="E1251" s="122">
        <v>1850</v>
      </c>
      <c r="F1251" s="153">
        <v>50.29</v>
      </c>
      <c r="G1251" s="154">
        <v>18.8</v>
      </c>
      <c r="H1251" s="113">
        <f>[3]KAPAK!$O$3</f>
        <v>5</v>
      </c>
      <c r="I1251" s="123">
        <v>0.08</v>
      </c>
      <c r="J1251" s="124">
        <f t="shared" si="20"/>
        <v>41.897202480000004</v>
      </c>
      <c r="K1251" s="124">
        <f>(J1251+(J1251*[3]KAPAK!$Q$3))</f>
        <v>52.371503100000005</v>
      </c>
      <c r="L1251" s="521" t="s">
        <v>130</v>
      </c>
      <c r="M1251" s="521" t="s">
        <v>539</v>
      </c>
    </row>
    <row r="1252" spans="1:13" ht="20.25" thickBot="1" x14ac:dyDescent="0.45">
      <c r="A1252" s="10">
        <v>68750542</v>
      </c>
      <c r="B1252" s="11">
        <v>8690637895388</v>
      </c>
      <c r="C1252" s="147" t="s">
        <v>186</v>
      </c>
      <c r="D1252" s="116">
        <v>9</v>
      </c>
      <c r="E1252" s="116">
        <v>1850</v>
      </c>
      <c r="F1252" s="153">
        <v>50.29</v>
      </c>
      <c r="G1252" s="154">
        <v>18.8</v>
      </c>
      <c r="H1252" s="113">
        <f>[3]KAPAK!$O$3</f>
        <v>5</v>
      </c>
      <c r="I1252" s="117">
        <v>0.08</v>
      </c>
      <c r="J1252" s="118">
        <f t="shared" si="20"/>
        <v>41.897202480000004</v>
      </c>
      <c r="K1252" s="118">
        <f>(J1252+(J1252*[3]KAPAK!$Q$3))</f>
        <v>52.371503100000005</v>
      </c>
      <c r="L1252" s="521" t="s">
        <v>130</v>
      </c>
      <c r="M1252" s="521" t="s">
        <v>539</v>
      </c>
    </row>
    <row r="1253" spans="1:13" ht="20.25" thickBot="1" x14ac:dyDescent="0.45">
      <c r="A1253" s="10">
        <v>69731781</v>
      </c>
      <c r="B1253" s="11" t="s">
        <v>673</v>
      </c>
      <c r="C1253" s="147" t="s">
        <v>187</v>
      </c>
      <c r="D1253" s="116">
        <v>4</v>
      </c>
      <c r="E1253" s="116">
        <v>3240</v>
      </c>
      <c r="F1253" s="153">
        <v>71.77</v>
      </c>
      <c r="G1253" s="154">
        <v>28.1</v>
      </c>
      <c r="H1253" s="113">
        <f>[3]KAPAK!$O$3</f>
        <v>5</v>
      </c>
      <c r="I1253" s="117">
        <v>0.08</v>
      </c>
      <c r="J1253" s="118">
        <f t="shared" si="20"/>
        <v>52.944298379999992</v>
      </c>
      <c r="K1253" s="118">
        <f>(J1253+(J1253*[3]KAPAK!$Q$3))</f>
        <v>66.180372974999983</v>
      </c>
      <c r="L1253" s="521" t="s">
        <v>130</v>
      </c>
      <c r="M1253" s="521" t="s">
        <v>539</v>
      </c>
    </row>
    <row r="1254" spans="1:13" ht="20.25" thickBot="1" x14ac:dyDescent="0.45">
      <c r="A1254" s="10">
        <v>69731783</v>
      </c>
      <c r="B1254" s="11" t="s">
        <v>674</v>
      </c>
      <c r="C1254" s="184" t="s">
        <v>186</v>
      </c>
      <c r="D1254" s="134">
        <v>4</v>
      </c>
      <c r="E1254" s="152">
        <v>3240</v>
      </c>
      <c r="F1254" s="153">
        <v>71.77</v>
      </c>
      <c r="G1254" s="154">
        <v>28.1</v>
      </c>
      <c r="H1254" s="113">
        <f>[3]KAPAK!$O$3</f>
        <v>5</v>
      </c>
      <c r="I1254" s="135">
        <v>0.08</v>
      </c>
      <c r="J1254" s="136">
        <f t="shared" si="20"/>
        <v>52.944298379999992</v>
      </c>
      <c r="K1254" s="136">
        <f>(J1254+(J1254*[3]KAPAK!$Q$3))</f>
        <v>66.180372974999983</v>
      </c>
      <c r="L1254" s="521" t="s">
        <v>130</v>
      </c>
      <c r="M1254" s="521" t="s">
        <v>539</v>
      </c>
    </row>
    <row r="1255" spans="1:13" ht="20.25" thickBot="1" x14ac:dyDescent="0.45">
      <c r="A1255" s="10">
        <v>69731785</v>
      </c>
      <c r="B1255" s="11" t="s">
        <v>675</v>
      </c>
      <c r="C1255" s="184" t="s">
        <v>185</v>
      </c>
      <c r="D1255" s="134">
        <v>4</v>
      </c>
      <c r="E1255" s="152">
        <v>3240</v>
      </c>
      <c r="F1255" s="153">
        <v>71.77</v>
      </c>
      <c r="G1255" s="154">
        <v>28.1</v>
      </c>
      <c r="H1255" s="113">
        <f>[3]KAPAK!$O$3</f>
        <v>5</v>
      </c>
      <c r="I1255" s="135">
        <v>0.08</v>
      </c>
      <c r="J1255" s="136">
        <f t="shared" si="20"/>
        <v>52.944298379999992</v>
      </c>
      <c r="K1255" s="136">
        <f>(J1255+(J1255*[3]KAPAK!$Q$3))</f>
        <v>66.180372974999983</v>
      </c>
      <c r="L1255" s="521" t="s">
        <v>130</v>
      </c>
      <c r="M1255" s="521" t="s">
        <v>539</v>
      </c>
    </row>
    <row r="1256" spans="1:13" ht="20.25" thickBot="1" x14ac:dyDescent="0.45">
      <c r="A1256" s="10">
        <v>67178753</v>
      </c>
      <c r="B1256" s="11">
        <v>8710447201329</v>
      </c>
      <c r="C1256" s="184" t="s">
        <v>191</v>
      </c>
      <c r="D1256" s="134">
        <v>7</v>
      </c>
      <c r="E1256" s="152">
        <v>110</v>
      </c>
      <c r="F1256" s="153">
        <v>36.659999999999997</v>
      </c>
      <c r="G1256" s="154">
        <v>30</v>
      </c>
      <c r="H1256" s="113">
        <f>[3]KAPAK!$O$3</f>
        <v>5</v>
      </c>
      <c r="I1256" s="135">
        <v>0.08</v>
      </c>
      <c r="J1256" s="136">
        <f t="shared" si="20"/>
        <v>26.329211999999998</v>
      </c>
      <c r="K1256" s="136">
        <f>(J1256+(J1256*[3]KAPAK!$Q$3))</f>
        <v>32.911514999999994</v>
      </c>
      <c r="L1256" s="521" t="s">
        <v>130</v>
      </c>
      <c r="M1256" s="521" t="s">
        <v>539</v>
      </c>
    </row>
    <row r="1257" spans="1:13" ht="20.25" thickBot="1" x14ac:dyDescent="0.45">
      <c r="A1257" s="15">
        <v>69571094</v>
      </c>
      <c r="B1257" s="15">
        <v>8683130030691</v>
      </c>
      <c r="C1257" s="187" t="s">
        <v>191</v>
      </c>
      <c r="D1257" s="110">
        <v>7</v>
      </c>
      <c r="E1257" s="158">
        <v>110</v>
      </c>
      <c r="F1257" s="153">
        <v>36.659999999999997</v>
      </c>
      <c r="G1257" s="154">
        <v>30</v>
      </c>
      <c r="H1257" s="113">
        <f>[3]KAPAK!$O$3</f>
        <v>5</v>
      </c>
      <c r="I1257" s="114">
        <v>0.08</v>
      </c>
      <c r="J1257" s="115">
        <f t="shared" si="20"/>
        <v>26.329211999999998</v>
      </c>
      <c r="K1257" s="115">
        <f>(J1257+(J1257*[3]KAPAK!$Q$3))</f>
        <v>32.911514999999994</v>
      </c>
      <c r="L1257" s="521" t="s">
        <v>130</v>
      </c>
      <c r="M1257" s="521" t="s">
        <v>539</v>
      </c>
    </row>
    <row r="1258" spans="1:13" ht="20.25" thickBot="1" x14ac:dyDescent="0.45">
      <c r="A1258" s="14">
        <v>67178755</v>
      </c>
      <c r="B1258" s="11">
        <v>8710447201312</v>
      </c>
      <c r="C1258" s="187" t="s">
        <v>192</v>
      </c>
      <c r="D1258" s="110">
        <v>7</v>
      </c>
      <c r="E1258" s="158">
        <v>110</v>
      </c>
      <c r="F1258" s="153">
        <v>36.659999999999997</v>
      </c>
      <c r="G1258" s="154">
        <v>30</v>
      </c>
      <c r="H1258" s="113">
        <f>[3]KAPAK!$O$3</f>
        <v>5</v>
      </c>
      <c r="I1258" s="114">
        <v>0.08</v>
      </c>
      <c r="J1258" s="115">
        <f t="shared" si="20"/>
        <v>26.329211999999998</v>
      </c>
      <c r="K1258" s="115">
        <f>(J1258+(J1258*[3]KAPAK!$Q$3))</f>
        <v>32.911514999999994</v>
      </c>
      <c r="L1258" s="521" t="s">
        <v>130</v>
      </c>
      <c r="M1258" s="521" t="s">
        <v>539</v>
      </c>
    </row>
    <row r="1259" spans="1:13" ht="20.25" thickBot="1" x14ac:dyDescent="0.45">
      <c r="A1259" s="11">
        <v>69568550</v>
      </c>
      <c r="B1259" s="11">
        <v>8683130029985</v>
      </c>
      <c r="C1259" s="133" t="s">
        <v>192</v>
      </c>
      <c r="D1259" s="134">
        <v>7</v>
      </c>
      <c r="E1259" s="134">
        <v>110</v>
      </c>
      <c r="F1259" s="153">
        <v>36.659999999999997</v>
      </c>
      <c r="G1259" s="154">
        <v>30</v>
      </c>
      <c r="H1259" s="113">
        <f>[3]KAPAK!$O$3</f>
        <v>5</v>
      </c>
      <c r="I1259" s="135">
        <v>0.08</v>
      </c>
      <c r="J1259" s="136">
        <f t="shared" si="20"/>
        <v>26.329211999999998</v>
      </c>
      <c r="K1259" s="136">
        <f>(J1259+(J1259*[3]KAPAK!$Q$3))</f>
        <v>32.911514999999994</v>
      </c>
      <c r="L1259" s="521" t="s">
        <v>130</v>
      </c>
      <c r="M1259" s="521" t="s">
        <v>539</v>
      </c>
    </row>
    <row r="1260" spans="1:13" ht="20.25" thickBot="1" x14ac:dyDescent="0.45">
      <c r="A1260" s="8">
        <v>67390725</v>
      </c>
      <c r="B1260" s="11">
        <v>8710447402245</v>
      </c>
      <c r="C1260" s="199" t="s">
        <v>193</v>
      </c>
      <c r="D1260" s="116">
        <v>7</v>
      </c>
      <c r="E1260" s="200">
        <v>110</v>
      </c>
      <c r="F1260" s="153">
        <v>36.659999999999997</v>
      </c>
      <c r="G1260" s="154">
        <v>30</v>
      </c>
      <c r="H1260" s="113">
        <f>[3]KAPAK!$O$3</f>
        <v>5</v>
      </c>
      <c r="I1260" s="117">
        <v>0.08</v>
      </c>
      <c r="J1260" s="118">
        <f t="shared" si="20"/>
        <v>26.329211999999998</v>
      </c>
      <c r="K1260" s="118">
        <f>(J1260+(J1260*[3]KAPAK!$Q$3))</f>
        <v>32.911514999999994</v>
      </c>
      <c r="L1260" s="521" t="s">
        <v>130</v>
      </c>
      <c r="M1260" s="521" t="s">
        <v>539</v>
      </c>
    </row>
    <row r="1261" spans="1:13" ht="20.25" thickBot="1" x14ac:dyDescent="0.45">
      <c r="A1261" s="10">
        <v>69568547</v>
      </c>
      <c r="B1261" s="11">
        <v>8683130030004</v>
      </c>
      <c r="C1261" s="199" t="s">
        <v>193</v>
      </c>
      <c r="D1261" s="116">
        <v>7</v>
      </c>
      <c r="E1261" s="200">
        <v>110</v>
      </c>
      <c r="F1261" s="153">
        <v>36.659999999999997</v>
      </c>
      <c r="G1261" s="154">
        <v>30</v>
      </c>
      <c r="H1261" s="113">
        <f>[3]KAPAK!$O$3</f>
        <v>5</v>
      </c>
      <c r="I1261" s="117">
        <v>0.08</v>
      </c>
      <c r="J1261" s="118">
        <f t="shared" si="20"/>
        <v>26.329211999999998</v>
      </c>
      <c r="K1261" s="118">
        <f>(J1261+(J1261*[3]KAPAK!$Q$3))</f>
        <v>32.911514999999994</v>
      </c>
      <c r="L1261" s="521" t="s">
        <v>130</v>
      </c>
      <c r="M1261" s="521" t="s">
        <v>539</v>
      </c>
    </row>
    <row r="1262" spans="1:13" ht="20.25" thickBot="1" x14ac:dyDescent="0.45">
      <c r="A1262" s="9">
        <v>67109386</v>
      </c>
      <c r="B1262" s="9">
        <v>8710908811159</v>
      </c>
      <c r="C1262" s="199" t="s">
        <v>194</v>
      </c>
      <c r="D1262" s="116">
        <v>9</v>
      </c>
      <c r="E1262" s="200">
        <v>55</v>
      </c>
      <c r="F1262" s="153">
        <v>23.62</v>
      </c>
      <c r="G1262" s="154">
        <v>30</v>
      </c>
      <c r="H1262" s="113">
        <f>[3]KAPAK!$O$3</f>
        <v>5</v>
      </c>
      <c r="I1262" s="117">
        <v>0.08</v>
      </c>
      <c r="J1262" s="118">
        <f t="shared" si="20"/>
        <v>16.963884</v>
      </c>
      <c r="K1262" s="118">
        <f>(J1262+(J1262*[3]KAPAK!$Q$3))</f>
        <v>21.204855000000002</v>
      </c>
      <c r="L1262" s="521" t="s">
        <v>130</v>
      </c>
      <c r="M1262" s="521" t="s">
        <v>539</v>
      </c>
    </row>
    <row r="1263" spans="1:13" ht="20.25" thickBot="1" x14ac:dyDescent="0.45">
      <c r="A1263" s="9">
        <v>69566863</v>
      </c>
      <c r="B1263" s="11">
        <v>8683130029862</v>
      </c>
      <c r="C1263" s="147" t="s">
        <v>194</v>
      </c>
      <c r="D1263" s="116">
        <v>9</v>
      </c>
      <c r="E1263" s="200">
        <v>55</v>
      </c>
      <c r="F1263" s="153">
        <v>23.62</v>
      </c>
      <c r="G1263" s="154">
        <v>30</v>
      </c>
      <c r="H1263" s="113">
        <f>[3]KAPAK!$O$3</f>
        <v>5</v>
      </c>
      <c r="I1263" s="117">
        <v>0.08</v>
      </c>
      <c r="J1263" s="118">
        <f t="shared" si="20"/>
        <v>16.963884</v>
      </c>
      <c r="K1263" s="118">
        <f>(J1263+(J1263*[3]KAPAK!$Q$3))</f>
        <v>21.204855000000002</v>
      </c>
      <c r="L1263" s="521" t="s">
        <v>130</v>
      </c>
      <c r="M1263" s="521" t="s">
        <v>539</v>
      </c>
    </row>
    <row r="1264" spans="1:13" ht="20.25" thickBot="1" x14ac:dyDescent="0.45">
      <c r="A1264" s="9">
        <v>21164101</v>
      </c>
      <c r="B1264" s="11">
        <v>8712561798280</v>
      </c>
      <c r="C1264" s="147" t="s">
        <v>195</v>
      </c>
      <c r="D1264" s="116">
        <v>9</v>
      </c>
      <c r="E1264" s="200">
        <v>55</v>
      </c>
      <c r="F1264" s="153">
        <v>23.62</v>
      </c>
      <c r="G1264" s="154">
        <v>30</v>
      </c>
      <c r="H1264" s="113">
        <f>[3]KAPAK!$O$3</f>
        <v>5</v>
      </c>
      <c r="I1264" s="117">
        <v>0.08</v>
      </c>
      <c r="J1264" s="118">
        <f t="shared" si="20"/>
        <v>16.963884</v>
      </c>
      <c r="K1264" s="118">
        <f>(J1264+(J1264*[3]KAPAK!$Q$3))</f>
        <v>21.204855000000002</v>
      </c>
      <c r="L1264" s="521" t="s">
        <v>130</v>
      </c>
      <c r="M1264" s="521" t="s">
        <v>539</v>
      </c>
    </row>
    <row r="1265" spans="1:13" ht="20.25" thickBot="1" x14ac:dyDescent="0.45">
      <c r="A1265" s="9">
        <v>69566859</v>
      </c>
      <c r="B1265" s="11">
        <v>8683130029886</v>
      </c>
      <c r="C1265" s="147" t="s">
        <v>195</v>
      </c>
      <c r="D1265" s="116">
        <v>9</v>
      </c>
      <c r="E1265" s="200">
        <v>55</v>
      </c>
      <c r="F1265" s="153">
        <v>23.62</v>
      </c>
      <c r="G1265" s="154">
        <v>30</v>
      </c>
      <c r="H1265" s="113">
        <f>[3]KAPAK!$O$3</f>
        <v>5</v>
      </c>
      <c r="I1265" s="117">
        <v>0.08</v>
      </c>
      <c r="J1265" s="118">
        <f t="shared" si="20"/>
        <v>16.963884</v>
      </c>
      <c r="K1265" s="118">
        <f>(J1265+(J1265*[3]KAPAK!$Q$3))</f>
        <v>21.204855000000002</v>
      </c>
      <c r="L1265" s="521" t="s">
        <v>130</v>
      </c>
      <c r="M1265" s="521" t="s">
        <v>539</v>
      </c>
    </row>
    <row r="1266" spans="1:13" ht="20.25" thickBot="1" x14ac:dyDescent="0.45">
      <c r="A1266" s="9">
        <v>67390723</v>
      </c>
      <c r="B1266" s="11">
        <v>8710447402221</v>
      </c>
      <c r="C1266" s="147" t="s">
        <v>196</v>
      </c>
      <c r="D1266" s="116">
        <v>9</v>
      </c>
      <c r="E1266" s="116">
        <v>55</v>
      </c>
      <c r="F1266" s="153">
        <v>23.62</v>
      </c>
      <c r="G1266" s="154">
        <v>30</v>
      </c>
      <c r="H1266" s="113">
        <f>[3]KAPAK!$O$3</f>
        <v>5</v>
      </c>
      <c r="I1266" s="117">
        <v>0.08</v>
      </c>
      <c r="J1266" s="118">
        <f t="shared" si="20"/>
        <v>16.963884</v>
      </c>
      <c r="K1266" s="118">
        <f>(J1266+(J1266*[3]KAPAK!$Q$3))</f>
        <v>21.204855000000002</v>
      </c>
      <c r="L1266" s="521" t="s">
        <v>130</v>
      </c>
      <c r="M1266" s="521" t="s">
        <v>539</v>
      </c>
    </row>
    <row r="1267" spans="1:13" ht="20.25" thickBot="1" x14ac:dyDescent="0.45">
      <c r="A1267" s="9">
        <v>69566857</v>
      </c>
      <c r="B1267" s="11">
        <v>8683130029909</v>
      </c>
      <c r="C1267" s="147" t="s">
        <v>196</v>
      </c>
      <c r="D1267" s="116">
        <v>9</v>
      </c>
      <c r="E1267" s="116">
        <v>55</v>
      </c>
      <c r="F1267" s="153">
        <v>23.62</v>
      </c>
      <c r="G1267" s="154">
        <v>30</v>
      </c>
      <c r="H1267" s="113">
        <f>[3]KAPAK!$O$3</f>
        <v>5</v>
      </c>
      <c r="I1267" s="117">
        <v>0.08</v>
      </c>
      <c r="J1267" s="118">
        <f t="shared" si="20"/>
        <v>16.963884</v>
      </c>
      <c r="K1267" s="118">
        <f>(J1267+(J1267*[3]KAPAK!$Q$3))</f>
        <v>21.204855000000002</v>
      </c>
      <c r="L1267" s="521" t="s">
        <v>130</v>
      </c>
      <c r="M1267" s="521" t="s">
        <v>539</v>
      </c>
    </row>
    <row r="1268" spans="1:13" ht="20.25" thickBot="1" x14ac:dyDescent="0.45">
      <c r="A1268" s="9">
        <v>68651065</v>
      </c>
      <c r="B1268" s="11">
        <v>8683130000052</v>
      </c>
      <c r="C1268" s="147" t="s">
        <v>197</v>
      </c>
      <c r="D1268" s="116">
        <v>8</v>
      </c>
      <c r="E1268" s="200">
        <v>1500</v>
      </c>
      <c r="F1268" s="153">
        <v>34.21</v>
      </c>
      <c r="G1268" s="154">
        <v>33</v>
      </c>
      <c r="H1268" s="113">
        <f>[3]KAPAK!$O$3</f>
        <v>5</v>
      </c>
      <c r="I1268" s="117">
        <v>0.08</v>
      </c>
      <c r="J1268" s="118">
        <f t="shared" si="20"/>
        <v>23.516638199999999</v>
      </c>
      <c r="K1268" s="118">
        <f>(J1268+(J1268*[3]KAPAK!$Q$3))</f>
        <v>29.39579775</v>
      </c>
      <c r="L1268" s="521" t="s">
        <v>130</v>
      </c>
      <c r="M1268" s="521" t="s">
        <v>539</v>
      </c>
    </row>
    <row r="1269" spans="1:13" ht="20.25" thickBot="1" x14ac:dyDescent="0.45">
      <c r="A1269" s="13">
        <v>68651059</v>
      </c>
      <c r="B1269" s="11">
        <v>8683130000045</v>
      </c>
      <c r="C1269" s="182" t="s">
        <v>198</v>
      </c>
      <c r="D1269" s="65">
        <v>8</v>
      </c>
      <c r="E1269" s="203">
        <v>1500</v>
      </c>
      <c r="F1269" s="153">
        <v>34.21</v>
      </c>
      <c r="G1269" s="154">
        <v>33</v>
      </c>
      <c r="H1269" s="113">
        <f>[3]KAPAK!$O$3</f>
        <v>5</v>
      </c>
      <c r="I1269" s="148">
        <v>0.08</v>
      </c>
      <c r="J1269" s="149">
        <f t="shared" si="20"/>
        <v>23.516638199999999</v>
      </c>
      <c r="K1269" s="149">
        <f>(J1269+(J1269*[3]KAPAK!$Q$3))</f>
        <v>29.39579775</v>
      </c>
      <c r="L1269" s="521" t="s">
        <v>130</v>
      </c>
      <c r="M1269" s="521" t="s">
        <v>539</v>
      </c>
    </row>
    <row r="1270" spans="1:13" ht="20.25" thickBot="1" x14ac:dyDescent="0.45">
      <c r="A1270" s="11">
        <v>69720061</v>
      </c>
      <c r="B1270" s="11">
        <v>8683130051009</v>
      </c>
      <c r="C1270" s="133" t="s">
        <v>199</v>
      </c>
      <c r="D1270" s="134">
        <v>8</v>
      </c>
      <c r="E1270" s="134">
        <v>1500</v>
      </c>
      <c r="F1270" s="153">
        <v>34.21</v>
      </c>
      <c r="G1270" s="154">
        <v>33</v>
      </c>
      <c r="H1270" s="113">
        <f>[3]KAPAK!$O$3</f>
        <v>5</v>
      </c>
      <c r="I1270" s="123">
        <v>0.08</v>
      </c>
      <c r="J1270" s="162">
        <f t="shared" si="20"/>
        <v>23.516638199999999</v>
      </c>
      <c r="K1270" s="124">
        <f>(J1270+(J1270*[3]KAPAK!$Q$3))</f>
        <v>29.39579775</v>
      </c>
      <c r="L1270" s="521" t="s">
        <v>130</v>
      </c>
      <c r="M1270" s="521" t="s">
        <v>539</v>
      </c>
    </row>
    <row r="1271" spans="1:13" ht="20.25" thickBot="1" x14ac:dyDescent="0.45">
      <c r="A1271" s="15">
        <v>68651061</v>
      </c>
      <c r="B1271" s="11">
        <v>8683130000014</v>
      </c>
      <c r="C1271" s="109" t="s">
        <v>200</v>
      </c>
      <c r="D1271" s="110">
        <v>8</v>
      </c>
      <c r="E1271" s="110">
        <v>1500</v>
      </c>
      <c r="F1271" s="153">
        <v>34.21</v>
      </c>
      <c r="G1271" s="154">
        <v>33</v>
      </c>
      <c r="H1271" s="113">
        <f>[3]KAPAK!$O$3</f>
        <v>5</v>
      </c>
      <c r="I1271" s="114">
        <v>0.08</v>
      </c>
      <c r="J1271" s="115">
        <f t="shared" si="20"/>
        <v>23.516638199999999</v>
      </c>
      <c r="K1271" s="115">
        <f>(J1271+(J1271*[3]KAPAK!$Q$3))</f>
        <v>29.39579775</v>
      </c>
      <c r="L1271" s="521" t="s">
        <v>130</v>
      </c>
      <c r="M1271" s="521" t="s">
        <v>539</v>
      </c>
    </row>
    <row r="1272" spans="1:13" ht="20.25" thickBot="1" x14ac:dyDescent="0.45">
      <c r="A1272" s="11">
        <v>69739544</v>
      </c>
      <c r="B1272" s="11">
        <v>8690637951893</v>
      </c>
      <c r="C1272" s="133" t="s">
        <v>201</v>
      </c>
      <c r="D1272" s="134">
        <v>12</v>
      </c>
      <c r="E1272" s="134">
        <v>461</v>
      </c>
      <c r="F1272" s="153">
        <v>24.68</v>
      </c>
      <c r="G1272" s="154">
        <v>13</v>
      </c>
      <c r="H1272" s="113">
        <f>[3]KAPAK!$O$3</f>
        <v>5</v>
      </c>
      <c r="I1272" s="123">
        <v>0.08</v>
      </c>
      <c r="J1272" s="124">
        <f t="shared" si="20"/>
        <v>22.0298616</v>
      </c>
      <c r="K1272" s="124">
        <f>(J1272+(J1272*[3]KAPAK!$Q$3))</f>
        <v>27.537327000000001</v>
      </c>
      <c r="L1272" s="521" t="s">
        <v>130</v>
      </c>
      <c r="M1272" s="521" t="s">
        <v>539</v>
      </c>
    </row>
    <row r="1273" spans="1:13" ht="20.25" thickBot="1" x14ac:dyDescent="0.45">
      <c r="A1273" s="9">
        <v>69739542</v>
      </c>
      <c r="B1273" s="11">
        <v>8690637951886</v>
      </c>
      <c r="C1273" s="147" t="s">
        <v>202</v>
      </c>
      <c r="D1273" s="116">
        <v>12</v>
      </c>
      <c r="E1273" s="116">
        <v>461</v>
      </c>
      <c r="F1273" s="153">
        <v>24.68</v>
      </c>
      <c r="G1273" s="154">
        <v>13</v>
      </c>
      <c r="H1273" s="113">
        <f>[3]KAPAK!$O$3</f>
        <v>5</v>
      </c>
      <c r="I1273" s="145">
        <v>0.08</v>
      </c>
      <c r="J1273" s="146">
        <f t="shared" si="20"/>
        <v>22.0298616</v>
      </c>
      <c r="K1273" s="146">
        <f>(J1273+(J1273*[3]KAPAK!$Q$3))</f>
        <v>27.537327000000001</v>
      </c>
      <c r="L1273" s="521" t="s">
        <v>130</v>
      </c>
      <c r="M1273" s="521" t="s">
        <v>539</v>
      </c>
    </row>
    <row r="1274" spans="1:13" ht="20.25" thickBot="1" x14ac:dyDescent="0.45">
      <c r="A1274" s="9">
        <v>20026903</v>
      </c>
      <c r="B1274" s="11">
        <v>8690637038655</v>
      </c>
      <c r="C1274" s="147" t="s">
        <v>203</v>
      </c>
      <c r="D1274" s="116">
        <v>12</v>
      </c>
      <c r="E1274" s="116">
        <v>1025</v>
      </c>
      <c r="F1274" s="153">
        <v>81.400000000000006</v>
      </c>
      <c r="G1274" s="154">
        <v>12</v>
      </c>
      <c r="H1274" s="113">
        <f>[3]KAPAK!$O$3</f>
        <v>5</v>
      </c>
      <c r="I1274" s="145">
        <v>0.08</v>
      </c>
      <c r="J1274" s="146">
        <f t="shared" si="20"/>
        <v>73.494432000000018</v>
      </c>
      <c r="K1274" s="146">
        <f>(J1274+(J1274*[3]KAPAK!$Q$3))</f>
        <v>91.868040000000022</v>
      </c>
      <c r="L1274" s="521" t="s">
        <v>130</v>
      </c>
      <c r="M1274" s="521" t="s">
        <v>539</v>
      </c>
    </row>
    <row r="1275" spans="1:13" ht="20.25" thickBot="1" x14ac:dyDescent="0.45">
      <c r="A1275" s="9">
        <v>20026904</v>
      </c>
      <c r="B1275" s="11">
        <v>8690637038679</v>
      </c>
      <c r="C1275" s="147" t="s">
        <v>203</v>
      </c>
      <c r="D1275" s="116">
        <v>9</v>
      </c>
      <c r="E1275" s="116">
        <v>2050</v>
      </c>
      <c r="F1275" s="153">
        <v>127.95</v>
      </c>
      <c r="G1275" s="154">
        <v>12</v>
      </c>
      <c r="H1275" s="113">
        <f>[3]KAPAK!$O$3</f>
        <v>5</v>
      </c>
      <c r="I1275" s="145">
        <v>0.08</v>
      </c>
      <c r="J1275" s="146">
        <f t="shared" si="20"/>
        <v>115.52349600000001</v>
      </c>
      <c r="K1275" s="146">
        <f>(J1275+(J1275*[3]KAPAK!$Q$3))</f>
        <v>144.40437</v>
      </c>
      <c r="L1275" s="521" t="s">
        <v>130</v>
      </c>
      <c r="M1275" s="521" t="s">
        <v>539</v>
      </c>
    </row>
    <row r="1276" spans="1:13" ht="20.25" thickBot="1" x14ac:dyDescent="0.45">
      <c r="A1276" s="9">
        <v>68793279</v>
      </c>
      <c r="B1276" s="11">
        <v>8683130012734</v>
      </c>
      <c r="C1276" s="147" t="s">
        <v>204</v>
      </c>
      <c r="D1276" s="116">
        <v>9</v>
      </c>
      <c r="E1276" s="116">
        <v>1014</v>
      </c>
      <c r="F1276" s="153">
        <v>27.94</v>
      </c>
      <c r="G1276" s="154">
        <v>0</v>
      </c>
      <c r="H1276" s="113">
        <f>[3]KAPAK!$O$3</f>
        <v>5</v>
      </c>
      <c r="I1276" s="145">
        <v>0.08</v>
      </c>
      <c r="J1276" s="146">
        <f t="shared" si="20"/>
        <v>28.666440000000001</v>
      </c>
      <c r="K1276" s="146">
        <f>(J1276+(J1276*[3]KAPAK!$Q$3))</f>
        <v>35.83305</v>
      </c>
      <c r="L1276" s="521" t="s">
        <v>130</v>
      </c>
      <c r="M1276" s="521" t="s">
        <v>539</v>
      </c>
    </row>
    <row r="1277" spans="1:13" ht="20.25" thickBot="1" x14ac:dyDescent="0.45">
      <c r="A1277" s="9">
        <v>68911820</v>
      </c>
      <c r="B1277" s="11">
        <v>8683130024263</v>
      </c>
      <c r="C1277" s="147" t="s">
        <v>205</v>
      </c>
      <c r="D1277" s="116">
        <v>20</v>
      </c>
      <c r="E1277" s="116">
        <v>806</v>
      </c>
      <c r="F1277" s="153">
        <v>14.64</v>
      </c>
      <c r="G1277" s="154">
        <v>35</v>
      </c>
      <c r="H1277" s="113">
        <f>[3]KAPAK!$O$3</f>
        <v>5</v>
      </c>
      <c r="I1277" s="145">
        <v>0.08</v>
      </c>
      <c r="J1277" s="146">
        <f t="shared" si="20"/>
        <v>9.763416000000003</v>
      </c>
      <c r="K1277" s="146">
        <f>(J1277+(J1277*[3]KAPAK!$Q$3))</f>
        <v>12.204270000000005</v>
      </c>
      <c r="L1277" s="521" t="s">
        <v>130</v>
      </c>
      <c r="M1277" s="521" t="s">
        <v>539</v>
      </c>
    </row>
    <row r="1278" spans="1:13" ht="20.25" thickBot="1" x14ac:dyDescent="0.45">
      <c r="A1278" s="9">
        <v>68793281</v>
      </c>
      <c r="B1278" s="11">
        <v>8683130012703</v>
      </c>
      <c r="C1278" s="147" t="s">
        <v>206</v>
      </c>
      <c r="D1278" s="116">
        <v>16</v>
      </c>
      <c r="E1278" s="116">
        <v>1014</v>
      </c>
      <c r="F1278" s="153">
        <v>19.73</v>
      </c>
      <c r="G1278" s="154">
        <v>35</v>
      </c>
      <c r="H1278" s="113">
        <f>[3]KAPAK!$O$3</f>
        <v>5</v>
      </c>
      <c r="I1278" s="145">
        <v>0.08</v>
      </c>
      <c r="J1278" s="146">
        <f t="shared" si="20"/>
        <v>13.157937</v>
      </c>
      <c r="K1278" s="146">
        <f>(J1278+(J1278*[3]KAPAK!$Q$3))</f>
        <v>16.447421250000001</v>
      </c>
      <c r="L1278" s="521" t="s">
        <v>130</v>
      </c>
      <c r="M1278" s="521" t="s">
        <v>539</v>
      </c>
    </row>
    <row r="1279" spans="1:13" ht="20.25" thickBot="1" x14ac:dyDescent="0.45">
      <c r="A1279" s="9">
        <v>68793277</v>
      </c>
      <c r="B1279" s="11">
        <v>8683130012727</v>
      </c>
      <c r="C1279" s="147" t="s">
        <v>207</v>
      </c>
      <c r="D1279" s="116">
        <v>9</v>
      </c>
      <c r="E1279" s="116">
        <v>1017</v>
      </c>
      <c r="F1279" s="153">
        <v>27.94</v>
      </c>
      <c r="G1279" s="154">
        <v>0</v>
      </c>
      <c r="H1279" s="113">
        <f>[3]KAPAK!$O$3</f>
        <v>5</v>
      </c>
      <c r="I1279" s="145">
        <v>0.08</v>
      </c>
      <c r="J1279" s="146">
        <f t="shared" si="20"/>
        <v>28.666440000000001</v>
      </c>
      <c r="K1279" s="146">
        <f>(J1279+(J1279*[3]KAPAK!$Q$3))</f>
        <v>35.83305</v>
      </c>
      <c r="L1279" s="521" t="s">
        <v>130</v>
      </c>
      <c r="M1279" s="521" t="s">
        <v>539</v>
      </c>
    </row>
    <row r="1280" spans="1:13" ht="20.25" thickBot="1" x14ac:dyDescent="0.45">
      <c r="A1280" s="15">
        <v>67147478</v>
      </c>
      <c r="B1280" s="11">
        <v>8690637817335</v>
      </c>
      <c r="C1280" s="109" t="s">
        <v>208</v>
      </c>
      <c r="D1280" s="110">
        <v>16</v>
      </c>
      <c r="E1280" s="110">
        <v>778.5</v>
      </c>
      <c r="F1280" s="153">
        <v>33.4</v>
      </c>
      <c r="G1280" s="154">
        <v>20</v>
      </c>
      <c r="H1280" s="113">
        <f>[3]KAPAK!$O$3</f>
        <v>5</v>
      </c>
      <c r="I1280" s="114">
        <v>0.08</v>
      </c>
      <c r="J1280" s="115">
        <f t="shared" si="20"/>
        <v>27.414720000000003</v>
      </c>
      <c r="K1280" s="115">
        <f>(J1280+(J1280*[3]KAPAK!$Q$3))</f>
        <v>34.2684</v>
      </c>
      <c r="L1280" s="521" t="s">
        <v>130</v>
      </c>
      <c r="M1280" s="521" t="s">
        <v>539</v>
      </c>
    </row>
    <row r="1281" spans="1:13" ht="20.25" thickBot="1" x14ac:dyDescent="0.45">
      <c r="A1281" s="11">
        <v>21166552</v>
      </c>
      <c r="B1281" s="11">
        <v>8690521042751</v>
      </c>
      <c r="C1281" s="133" t="s">
        <v>209</v>
      </c>
      <c r="D1281" s="134">
        <v>16</v>
      </c>
      <c r="E1281" s="333">
        <v>768.75</v>
      </c>
      <c r="F1281" s="153">
        <v>33.4</v>
      </c>
      <c r="G1281" s="154">
        <v>20</v>
      </c>
      <c r="H1281" s="113">
        <f>[3]KAPAK!$O$3</f>
        <v>5</v>
      </c>
      <c r="I1281" s="123">
        <v>0.08</v>
      </c>
      <c r="J1281" s="124">
        <f t="shared" si="20"/>
        <v>27.414720000000003</v>
      </c>
      <c r="K1281" s="124">
        <f>(J1281+(J1281*[3]KAPAK!$Q$3))</f>
        <v>34.2684</v>
      </c>
      <c r="L1281" s="521" t="s">
        <v>130</v>
      </c>
      <c r="M1281" s="521" t="s">
        <v>539</v>
      </c>
    </row>
    <row r="1282" spans="1:13" ht="20.25" thickBot="1" x14ac:dyDescent="0.45">
      <c r="A1282" s="9">
        <v>21166554</v>
      </c>
      <c r="B1282" s="11">
        <v>8690521042805</v>
      </c>
      <c r="C1282" s="147" t="s">
        <v>210</v>
      </c>
      <c r="D1282" s="134">
        <v>16</v>
      </c>
      <c r="E1282" s="333">
        <v>768.75</v>
      </c>
      <c r="F1282" s="153">
        <v>33.4</v>
      </c>
      <c r="G1282" s="154">
        <v>20</v>
      </c>
      <c r="H1282" s="113">
        <f>[3]KAPAK!$O$3</f>
        <v>5</v>
      </c>
      <c r="I1282" s="145">
        <v>0.08</v>
      </c>
      <c r="J1282" s="146">
        <f t="shared" si="20"/>
        <v>27.414720000000003</v>
      </c>
      <c r="K1282" s="146">
        <f>(J1282+(J1282*[3]KAPAK!$Q$3))</f>
        <v>34.2684</v>
      </c>
      <c r="L1282" s="521" t="s">
        <v>130</v>
      </c>
      <c r="M1282" s="521" t="s">
        <v>539</v>
      </c>
    </row>
    <row r="1283" spans="1:13" ht="20.25" thickBot="1" x14ac:dyDescent="0.45">
      <c r="A1283" s="9">
        <v>67674112</v>
      </c>
      <c r="B1283" s="11">
        <v>8690637890420</v>
      </c>
      <c r="C1283" s="147" t="s">
        <v>211</v>
      </c>
      <c r="D1283" s="134">
        <v>16</v>
      </c>
      <c r="E1283" s="134">
        <v>768</v>
      </c>
      <c r="F1283" s="153">
        <v>33.4</v>
      </c>
      <c r="G1283" s="154">
        <v>20</v>
      </c>
      <c r="H1283" s="113">
        <f>[3]KAPAK!$O$3</f>
        <v>5</v>
      </c>
      <c r="I1283" s="145">
        <v>0.08</v>
      </c>
      <c r="J1283" s="146">
        <f t="shared" si="20"/>
        <v>27.414720000000003</v>
      </c>
      <c r="K1283" s="146">
        <f>(J1283+(J1283*[3]KAPAK!$Q$3))</f>
        <v>34.2684</v>
      </c>
      <c r="L1283" s="521" t="s">
        <v>130</v>
      </c>
      <c r="M1283" s="521" t="s">
        <v>539</v>
      </c>
    </row>
    <row r="1284" spans="1:13" ht="20.25" thickBot="1" x14ac:dyDescent="0.45">
      <c r="A1284" s="9">
        <v>68656344</v>
      </c>
      <c r="B1284" s="11">
        <v>8683130000540</v>
      </c>
      <c r="C1284" s="147" t="s">
        <v>212</v>
      </c>
      <c r="D1284" s="134">
        <v>16</v>
      </c>
      <c r="E1284" s="134">
        <v>895</v>
      </c>
      <c r="F1284" s="153">
        <v>37.369999999999997</v>
      </c>
      <c r="G1284" s="154">
        <v>30</v>
      </c>
      <c r="H1284" s="113">
        <f>[3]KAPAK!$O$3</f>
        <v>5</v>
      </c>
      <c r="I1284" s="145">
        <v>0.08</v>
      </c>
      <c r="J1284" s="146">
        <f t="shared" si="20"/>
        <v>26.839134000000001</v>
      </c>
      <c r="K1284" s="146">
        <f>(J1284+(J1284*[3]KAPAK!$Q$3))</f>
        <v>33.548917500000002</v>
      </c>
      <c r="L1284" s="521" t="s">
        <v>130</v>
      </c>
      <c r="M1284" s="521" t="s">
        <v>539</v>
      </c>
    </row>
    <row r="1285" spans="1:13" ht="20.25" thickBot="1" x14ac:dyDescent="0.45">
      <c r="A1285" s="8">
        <v>68656340</v>
      </c>
      <c r="B1285" s="11">
        <v>8683130000557</v>
      </c>
      <c r="C1285" s="147" t="s">
        <v>213</v>
      </c>
      <c r="D1285" s="134">
        <v>16</v>
      </c>
      <c r="E1285" s="134">
        <v>895</v>
      </c>
      <c r="F1285" s="153">
        <v>31.43</v>
      </c>
      <c r="G1285" s="154">
        <v>30</v>
      </c>
      <c r="H1285" s="113">
        <f>[3]KAPAK!$O$3</f>
        <v>5</v>
      </c>
      <c r="I1285" s="145">
        <v>0.08</v>
      </c>
      <c r="J1285" s="146">
        <f t="shared" si="20"/>
        <v>22.573025999999999</v>
      </c>
      <c r="K1285" s="146">
        <f>(J1285+(J1285*[3]KAPAK!$Q$3))</f>
        <v>28.216282499999998</v>
      </c>
      <c r="L1285" s="521" t="s">
        <v>130</v>
      </c>
      <c r="M1285" s="521" t="s">
        <v>539</v>
      </c>
    </row>
    <row r="1286" spans="1:13" ht="20.25" thickBot="1" x14ac:dyDescent="0.45">
      <c r="A1286" s="8">
        <v>68656338</v>
      </c>
      <c r="B1286" s="11">
        <v>8683130000519</v>
      </c>
      <c r="C1286" s="147" t="s">
        <v>214</v>
      </c>
      <c r="D1286" s="134">
        <v>16</v>
      </c>
      <c r="E1286" s="134">
        <v>895</v>
      </c>
      <c r="F1286" s="153">
        <v>31.43</v>
      </c>
      <c r="G1286" s="154">
        <v>30</v>
      </c>
      <c r="H1286" s="113">
        <f>[3]KAPAK!$O$3</f>
        <v>5</v>
      </c>
      <c r="I1286" s="145">
        <v>0.08</v>
      </c>
      <c r="J1286" s="146">
        <f t="shared" si="20"/>
        <v>22.573025999999999</v>
      </c>
      <c r="K1286" s="146">
        <f>(J1286+(J1286*[3]KAPAK!$Q$3))</f>
        <v>28.216282499999998</v>
      </c>
      <c r="L1286" s="521" t="s">
        <v>130</v>
      </c>
      <c r="M1286" s="521" t="s">
        <v>539</v>
      </c>
    </row>
    <row r="1287" spans="1:13" ht="20.25" thickBot="1" x14ac:dyDescent="0.45">
      <c r="A1287" s="8">
        <v>67481378</v>
      </c>
      <c r="B1287" s="11">
        <v>8690637866067</v>
      </c>
      <c r="C1287" s="147" t="s">
        <v>215</v>
      </c>
      <c r="D1287" s="134">
        <v>16</v>
      </c>
      <c r="E1287" s="134">
        <v>450</v>
      </c>
      <c r="F1287" s="153">
        <v>22.67</v>
      </c>
      <c r="G1287" s="154">
        <v>17.05</v>
      </c>
      <c r="H1287" s="113">
        <f>[3]KAPAK!$O$3</f>
        <v>5</v>
      </c>
      <c r="I1287" s="145">
        <v>0.08</v>
      </c>
      <c r="J1287" s="146">
        <f t="shared" si="20"/>
        <v>19.293688890000002</v>
      </c>
      <c r="K1287" s="146">
        <f>(J1287+(J1287*[3]KAPAK!$Q$3))</f>
        <v>24.117111112500002</v>
      </c>
      <c r="L1287" s="521" t="s">
        <v>130</v>
      </c>
      <c r="M1287" s="521" t="s">
        <v>539</v>
      </c>
    </row>
    <row r="1288" spans="1:13" ht="20.25" thickBot="1" x14ac:dyDescent="0.45">
      <c r="A1288" s="8">
        <v>68617194</v>
      </c>
      <c r="B1288" s="11">
        <v>8690637727887</v>
      </c>
      <c r="C1288" s="147" t="s">
        <v>217</v>
      </c>
      <c r="D1288" s="134">
        <v>16</v>
      </c>
      <c r="E1288" s="134">
        <v>500</v>
      </c>
      <c r="F1288" s="153">
        <v>22.67</v>
      </c>
      <c r="G1288" s="154">
        <v>17.05</v>
      </c>
      <c r="H1288" s="113">
        <f>[3]KAPAK!$O$3</f>
        <v>5</v>
      </c>
      <c r="I1288" s="145">
        <v>0.08</v>
      </c>
      <c r="J1288" s="146">
        <f t="shared" si="20"/>
        <v>19.293688890000002</v>
      </c>
      <c r="K1288" s="146">
        <f>(J1288+(J1288*[3]KAPAK!$Q$3))</f>
        <v>24.117111112500002</v>
      </c>
      <c r="L1288" s="521" t="s">
        <v>130</v>
      </c>
      <c r="M1288" s="521" t="s">
        <v>539</v>
      </c>
    </row>
    <row r="1289" spans="1:13" ht="20.25" thickBot="1" x14ac:dyDescent="0.45">
      <c r="A1289" s="14">
        <v>67481382</v>
      </c>
      <c r="B1289" s="11">
        <v>8690637866081</v>
      </c>
      <c r="C1289" s="109" t="s">
        <v>216</v>
      </c>
      <c r="D1289" s="134">
        <v>16</v>
      </c>
      <c r="E1289" s="134">
        <v>450</v>
      </c>
      <c r="F1289" s="153">
        <v>22.67</v>
      </c>
      <c r="G1289" s="154">
        <v>17.05</v>
      </c>
      <c r="H1289" s="113">
        <f>[3]KAPAK!$O$3</f>
        <v>5</v>
      </c>
      <c r="I1289" s="114">
        <v>0.08</v>
      </c>
      <c r="J1289" s="115">
        <f t="shared" si="20"/>
        <v>19.293688890000002</v>
      </c>
      <c r="K1289" s="115">
        <f>(J1289+(J1289*[3]KAPAK!$Q$3))</f>
        <v>24.117111112500002</v>
      </c>
      <c r="L1289" s="521" t="s">
        <v>130</v>
      </c>
      <c r="M1289" s="521" t="s">
        <v>539</v>
      </c>
    </row>
    <row r="1290" spans="1:13" ht="20.25" thickBot="1" x14ac:dyDescent="0.45">
      <c r="A1290" s="8">
        <v>68617192</v>
      </c>
      <c r="B1290" s="11">
        <v>8690637068768</v>
      </c>
      <c r="C1290" s="147" t="s">
        <v>218</v>
      </c>
      <c r="D1290" s="116">
        <v>16</v>
      </c>
      <c r="E1290" s="116">
        <v>500</v>
      </c>
      <c r="F1290" s="153">
        <v>22.67</v>
      </c>
      <c r="G1290" s="154">
        <v>17.05</v>
      </c>
      <c r="H1290" s="113">
        <f>[3]KAPAK!$O$3</f>
        <v>5</v>
      </c>
      <c r="I1290" s="135">
        <v>0.08</v>
      </c>
      <c r="J1290" s="136">
        <f t="shared" si="20"/>
        <v>19.293688890000002</v>
      </c>
      <c r="K1290" s="136">
        <f>(J1290+(J1290*[3]KAPAK!$Q$3))</f>
        <v>24.117111112500002</v>
      </c>
      <c r="L1290" s="521" t="s">
        <v>130</v>
      </c>
      <c r="M1290" s="521" t="s">
        <v>539</v>
      </c>
    </row>
    <row r="1291" spans="1:13" ht="20.25" thickBot="1" x14ac:dyDescent="0.45">
      <c r="A1291" s="8">
        <v>68617190</v>
      </c>
      <c r="B1291" s="11">
        <v>8690637069864</v>
      </c>
      <c r="C1291" s="147" t="s">
        <v>219</v>
      </c>
      <c r="D1291" s="116">
        <v>16</v>
      </c>
      <c r="E1291" s="116">
        <v>500</v>
      </c>
      <c r="F1291" s="153">
        <v>22.67</v>
      </c>
      <c r="G1291" s="154">
        <v>17.05</v>
      </c>
      <c r="H1291" s="113">
        <f>[3]KAPAK!$O$3</f>
        <v>5</v>
      </c>
      <c r="I1291" s="117">
        <v>0.08</v>
      </c>
      <c r="J1291" s="118">
        <f t="shared" si="20"/>
        <v>19.293688890000002</v>
      </c>
      <c r="K1291" s="118">
        <f>(J1291+(J1291*[3]KAPAK!$Q$3))</f>
        <v>24.117111112500002</v>
      </c>
      <c r="L1291" s="521" t="s">
        <v>130</v>
      </c>
      <c r="M1291" s="521" t="s">
        <v>539</v>
      </c>
    </row>
    <row r="1292" spans="1:13" ht="20.25" thickBot="1" x14ac:dyDescent="0.45">
      <c r="A1292" s="8">
        <v>67481376</v>
      </c>
      <c r="B1292" s="11">
        <v>8690637866050</v>
      </c>
      <c r="C1292" s="147" t="s">
        <v>220</v>
      </c>
      <c r="D1292" s="116">
        <v>16</v>
      </c>
      <c r="E1292" s="116">
        <v>675</v>
      </c>
      <c r="F1292" s="153">
        <v>34.07</v>
      </c>
      <c r="G1292" s="154">
        <v>18.21</v>
      </c>
      <c r="H1292" s="113">
        <f>[3]KAPAK!$O$3</f>
        <v>5</v>
      </c>
      <c r="I1292" s="117">
        <v>0.08</v>
      </c>
      <c r="J1292" s="118">
        <f t="shared" ref="J1292:J1318" si="21">(((F1292-F1292*G1292%)-((F1292-F1292*G1292%)*H1292%)))*(1+I1292)</f>
        <v>28.590365178000003</v>
      </c>
      <c r="K1292" s="118">
        <f>(J1292+(J1292*[3]KAPAK!$Q$3))</f>
        <v>35.737956472500002</v>
      </c>
      <c r="L1292" s="521" t="s">
        <v>130</v>
      </c>
      <c r="M1292" s="521" t="s">
        <v>539</v>
      </c>
    </row>
    <row r="1293" spans="1:13" ht="20.25" thickBot="1" x14ac:dyDescent="0.45">
      <c r="A1293" s="8">
        <v>67481380</v>
      </c>
      <c r="B1293" s="11">
        <v>8690637866074</v>
      </c>
      <c r="C1293" s="147" t="s">
        <v>221</v>
      </c>
      <c r="D1293" s="116">
        <v>16</v>
      </c>
      <c r="E1293" s="116">
        <v>675</v>
      </c>
      <c r="F1293" s="153">
        <v>34.07</v>
      </c>
      <c r="G1293" s="154">
        <v>18.21</v>
      </c>
      <c r="H1293" s="113">
        <f>[3]KAPAK!$O$3</f>
        <v>5</v>
      </c>
      <c r="I1293" s="117">
        <v>0.08</v>
      </c>
      <c r="J1293" s="118">
        <f t="shared" si="21"/>
        <v>28.590365178000003</v>
      </c>
      <c r="K1293" s="118">
        <f>(J1293+(J1293*[3]KAPAK!$Q$3))</f>
        <v>35.737956472500002</v>
      </c>
      <c r="L1293" s="521" t="s">
        <v>130</v>
      </c>
      <c r="M1293" s="521" t="s">
        <v>539</v>
      </c>
    </row>
    <row r="1294" spans="1:13" ht="20.25" thickBot="1" x14ac:dyDescent="0.45">
      <c r="A1294" s="14">
        <v>68617229</v>
      </c>
      <c r="B1294" s="15">
        <v>8690637727863</v>
      </c>
      <c r="C1294" s="109" t="s">
        <v>217</v>
      </c>
      <c r="D1294" s="110">
        <v>16</v>
      </c>
      <c r="E1294" s="110">
        <v>750</v>
      </c>
      <c r="F1294" s="153">
        <v>34.07</v>
      </c>
      <c r="G1294" s="154">
        <v>18.21</v>
      </c>
      <c r="H1294" s="113">
        <f>[3]KAPAK!$O$3</f>
        <v>5</v>
      </c>
      <c r="I1294" s="114">
        <v>0.08</v>
      </c>
      <c r="J1294" s="115">
        <f t="shared" si="21"/>
        <v>28.590365178000003</v>
      </c>
      <c r="K1294" s="115">
        <f>(J1294+(J1294*[3]KAPAK!$Q$3))</f>
        <v>35.737956472500002</v>
      </c>
      <c r="L1294" s="521" t="s">
        <v>130</v>
      </c>
      <c r="M1294" s="521" t="s">
        <v>539</v>
      </c>
    </row>
    <row r="1295" spans="1:13" ht="20.25" thickBot="1" x14ac:dyDescent="0.45">
      <c r="A1295" s="8">
        <v>68617234</v>
      </c>
      <c r="B1295" s="11">
        <v>8690637069826</v>
      </c>
      <c r="C1295" s="147" t="s">
        <v>222</v>
      </c>
      <c r="D1295" s="116">
        <v>16</v>
      </c>
      <c r="E1295" s="116">
        <v>750</v>
      </c>
      <c r="F1295" s="153">
        <v>34.07</v>
      </c>
      <c r="G1295" s="154">
        <v>18.21</v>
      </c>
      <c r="H1295" s="113">
        <f>[3]KAPAK!$O$3</f>
        <v>5</v>
      </c>
      <c r="I1295" s="135">
        <v>0.08</v>
      </c>
      <c r="J1295" s="136">
        <f t="shared" si="21"/>
        <v>28.590365178000003</v>
      </c>
      <c r="K1295" s="136">
        <f>(J1295+(J1295*[3]KAPAK!$Q$3))</f>
        <v>35.737956472500002</v>
      </c>
      <c r="L1295" s="521" t="s">
        <v>130</v>
      </c>
      <c r="M1295" s="521" t="s">
        <v>539</v>
      </c>
    </row>
    <row r="1296" spans="1:13" ht="20.25" thickBot="1" x14ac:dyDescent="0.45">
      <c r="A1296" s="8">
        <v>68617220</v>
      </c>
      <c r="B1296" s="11">
        <v>8690637069840</v>
      </c>
      <c r="C1296" s="147" t="s">
        <v>223</v>
      </c>
      <c r="D1296" s="116">
        <v>16</v>
      </c>
      <c r="E1296" s="116">
        <v>750</v>
      </c>
      <c r="F1296" s="153">
        <v>34.07</v>
      </c>
      <c r="G1296" s="154">
        <v>18.21</v>
      </c>
      <c r="H1296" s="113">
        <f>[3]KAPAK!$O$3</f>
        <v>5</v>
      </c>
      <c r="I1296" s="117">
        <v>0.08</v>
      </c>
      <c r="J1296" s="118">
        <f t="shared" si="21"/>
        <v>28.590365178000003</v>
      </c>
      <c r="K1296" s="118">
        <f>(J1296+(J1296*[3]KAPAK!$Q$3))</f>
        <v>35.737956472500002</v>
      </c>
      <c r="L1296" s="521" t="s">
        <v>130</v>
      </c>
      <c r="M1296" s="521" t="s">
        <v>539</v>
      </c>
    </row>
    <row r="1297" spans="1:13" ht="20.25" thickBot="1" x14ac:dyDescent="0.45">
      <c r="A1297" s="8">
        <v>68617226</v>
      </c>
      <c r="B1297" s="11">
        <v>8690521048111</v>
      </c>
      <c r="C1297" s="147" t="s">
        <v>222</v>
      </c>
      <c r="D1297" s="116">
        <v>12</v>
      </c>
      <c r="E1297" s="116">
        <v>1500</v>
      </c>
      <c r="F1297" s="153">
        <v>57.93</v>
      </c>
      <c r="G1297" s="154">
        <v>29.93</v>
      </c>
      <c r="H1297" s="113">
        <f>[3]KAPAK!$O$3</f>
        <v>5</v>
      </c>
      <c r="I1297" s="117">
        <v>0.08</v>
      </c>
      <c r="J1297" s="118">
        <f t="shared" si="21"/>
        <v>41.646931326000001</v>
      </c>
      <c r="K1297" s="118">
        <f>(J1297+(J1297*[3]KAPAK!$Q$3))</f>
        <v>52.058664157500004</v>
      </c>
      <c r="L1297" s="521" t="s">
        <v>130</v>
      </c>
      <c r="M1297" s="521" t="s">
        <v>539</v>
      </c>
    </row>
    <row r="1298" spans="1:13" ht="20.25" thickBot="1" x14ac:dyDescent="0.45">
      <c r="A1298" s="468">
        <v>68617223</v>
      </c>
      <c r="B1298" s="490">
        <v>8690637054679</v>
      </c>
      <c r="C1298" s="147" t="s">
        <v>224</v>
      </c>
      <c r="D1298" s="116">
        <v>12</v>
      </c>
      <c r="E1298" s="116">
        <v>1500</v>
      </c>
      <c r="F1298" s="153">
        <v>57.93</v>
      </c>
      <c r="G1298" s="154">
        <v>29.929391799999998</v>
      </c>
      <c r="H1298" s="113">
        <f>[3]KAPAK!$O$3</f>
        <v>5</v>
      </c>
      <c r="I1298" s="117">
        <v>0.08</v>
      </c>
      <c r="J1298" s="118">
        <f t="shared" si="21"/>
        <v>41.647292816846758</v>
      </c>
      <c r="K1298" s="118">
        <f>(J1298+(J1298*[3]KAPAK!$Q$3))</f>
        <v>52.059116021058443</v>
      </c>
      <c r="L1298" s="521" t="s">
        <v>130</v>
      </c>
      <c r="M1298" s="521" t="s">
        <v>539</v>
      </c>
    </row>
    <row r="1299" spans="1:13" ht="20.25" thickBot="1" x14ac:dyDescent="0.45">
      <c r="A1299" s="14">
        <v>68666506</v>
      </c>
      <c r="B1299" s="15">
        <v>8683130001790</v>
      </c>
      <c r="C1299" s="109" t="s">
        <v>225</v>
      </c>
      <c r="D1299" s="110">
        <v>9</v>
      </c>
      <c r="E1299" s="110">
        <v>1000</v>
      </c>
      <c r="F1299" s="153">
        <v>30.58</v>
      </c>
      <c r="G1299" s="154">
        <v>30</v>
      </c>
      <c r="H1299" s="113">
        <f>[3]KAPAK!$O$3</f>
        <v>5</v>
      </c>
      <c r="I1299" s="114">
        <v>0.08</v>
      </c>
      <c r="J1299" s="115">
        <f t="shared" si="21"/>
        <v>21.962555999999999</v>
      </c>
      <c r="K1299" s="115">
        <f>(J1299+(J1299*[3]KAPAK!$Q$3))</f>
        <v>27.453195000000001</v>
      </c>
      <c r="L1299" s="521" t="s">
        <v>130</v>
      </c>
      <c r="M1299" s="521" t="s">
        <v>539</v>
      </c>
    </row>
    <row r="1300" spans="1:13" ht="20.25" thickBot="1" x14ac:dyDescent="0.45">
      <c r="A1300" s="38">
        <v>68814653</v>
      </c>
      <c r="B1300" s="35">
        <v>8683130015537</v>
      </c>
      <c r="C1300" s="142" t="s">
        <v>228</v>
      </c>
      <c r="D1300" s="122">
        <v>12</v>
      </c>
      <c r="E1300" s="122">
        <v>750</v>
      </c>
      <c r="F1300" s="153">
        <v>30.94</v>
      </c>
      <c r="G1300" s="154">
        <v>20.5</v>
      </c>
      <c r="H1300" s="113">
        <f>[3]KAPAK!$O$3</f>
        <v>5</v>
      </c>
      <c r="I1300" s="145">
        <v>0.08</v>
      </c>
      <c r="J1300" s="146">
        <f t="shared" si="21"/>
        <v>25.236829800000002</v>
      </c>
      <c r="K1300" s="146">
        <f>(J1300+(J1300*[3]KAPAK!$Q$3))</f>
        <v>31.546037250000005</v>
      </c>
      <c r="L1300" s="521" t="s">
        <v>130</v>
      </c>
      <c r="M1300" s="521" t="s">
        <v>539</v>
      </c>
    </row>
    <row r="1301" spans="1:13" ht="20.25" thickBot="1" x14ac:dyDescent="0.45">
      <c r="A1301" s="8">
        <v>69711185</v>
      </c>
      <c r="B1301" s="9">
        <v>8683130049013</v>
      </c>
      <c r="C1301" s="147" t="s">
        <v>385</v>
      </c>
      <c r="D1301" s="116">
        <v>12</v>
      </c>
      <c r="E1301" s="116">
        <v>750</v>
      </c>
      <c r="F1301" s="153">
        <v>30.94</v>
      </c>
      <c r="G1301" s="154">
        <v>20.5</v>
      </c>
      <c r="H1301" s="113">
        <f>[3]KAPAK!$O$3</f>
        <v>5</v>
      </c>
      <c r="I1301" s="117">
        <v>0.08</v>
      </c>
      <c r="J1301" s="118">
        <f t="shared" si="21"/>
        <v>25.236829800000002</v>
      </c>
      <c r="K1301" s="118">
        <f>(J1301+(J1301*[3]KAPAK!$Q$3))</f>
        <v>31.546037250000005</v>
      </c>
      <c r="L1301" s="521" t="s">
        <v>130</v>
      </c>
      <c r="M1301" s="521" t="s">
        <v>539</v>
      </c>
    </row>
    <row r="1302" spans="1:13" ht="20.25" thickBot="1" x14ac:dyDescent="0.45">
      <c r="A1302" s="8">
        <v>68213204</v>
      </c>
      <c r="B1302" s="9">
        <v>8690637626883</v>
      </c>
      <c r="C1302" s="147" t="s">
        <v>388</v>
      </c>
      <c r="D1302" s="116">
        <v>12</v>
      </c>
      <c r="E1302" s="116">
        <v>761.18</v>
      </c>
      <c r="F1302" s="153">
        <v>41.9</v>
      </c>
      <c r="G1302" s="154">
        <v>16.7</v>
      </c>
      <c r="H1302" s="113">
        <f>[3]KAPAK!$O$3</f>
        <v>5</v>
      </c>
      <c r="I1302" s="117">
        <v>0.08</v>
      </c>
      <c r="J1302" s="118">
        <f t="shared" si="21"/>
        <v>35.810170200000002</v>
      </c>
      <c r="K1302" s="118">
        <f>(J1302+(J1302*[3]KAPAK!$Q$3))</f>
        <v>44.762712750000006</v>
      </c>
      <c r="L1302" s="521" t="s">
        <v>130</v>
      </c>
      <c r="M1302" s="521" t="s">
        <v>539</v>
      </c>
    </row>
    <row r="1303" spans="1:13" ht="20.25" thickBot="1" x14ac:dyDescent="0.45">
      <c r="A1303" s="8">
        <v>68213206</v>
      </c>
      <c r="B1303" s="9">
        <v>8690637626869</v>
      </c>
      <c r="C1303" s="147" t="s">
        <v>389</v>
      </c>
      <c r="D1303" s="116">
        <v>12</v>
      </c>
      <c r="E1303" s="116">
        <v>753</v>
      </c>
      <c r="F1303" s="153">
        <v>41.9</v>
      </c>
      <c r="G1303" s="154">
        <v>16.7</v>
      </c>
      <c r="H1303" s="113">
        <f>[3]KAPAK!$O$3</f>
        <v>5</v>
      </c>
      <c r="I1303" s="117">
        <v>0.08</v>
      </c>
      <c r="J1303" s="118">
        <f t="shared" si="21"/>
        <v>35.810170200000002</v>
      </c>
      <c r="K1303" s="118">
        <f>(J1303+(J1303*[3]KAPAK!$Q$3))</f>
        <v>44.762712750000006</v>
      </c>
      <c r="L1303" s="521" t="s">
        <v>130</v>
      </c>
      <c r="M1303" s="521" t="s">
        <v>539</v>
      </c>
    </row>
    <row r="1304" spans="1:13" ht="20.25" thickBot="1" x14ac:dyDescent="0.45">
      <c r="A1304" s="14">
        <v>68886476</v>
      </c>
      <c r="B1304" s="15">
        <v>8683130024621</v>
      </c>
      <c r="C1304" s="109" t="s">
        <v>390</v>
      </c>
      <c r="D1304" s="110">
        <v>9</v>
      </c>
      <c r="E1304" s="110">
        <v>847</v>
      </c>
      <c r="F1304" s="153">
        <v>59.51</v>
      </c>
      <c r="G1304" s="154">
        <v>41</v>
      </c>
      <c r="H1304" s="113">
        <f>[3]KAPAK!$O$3</f>
        <v>5</v>
      </c>
      <c r="I1304" s="114">
        <v>0.08</v>
      </c>
      <c r="J1304" s="115">
        <f t="shared" si="21"/>
        <v>36.023783400000006</v>
      </c>
      <c r="K1304" s="115">
        <f>(J1304+(J1304*[3]KAPAK!$Q$3))</f>
        <v>45.02972925000001</v>
      </c>
      <c r="L1304" s="521" t="s">
        <v>130</v>
      </c>
      <c r="M1304" s="521" t="s">
        <v>539</v>
      </c>
    </row>
    <row r="1305" spans="1:13" ht="20.25" thickBot="1" x14ac:dyDescent="0.45">
      <c r="A1305" s="10">
        <v>68886435</v>
      </c>
      <c r="B1305" s="11">
        <v>8683130024669</v>
      </c>
      <c r="C1305" s="133" t="s">
        <v>391</v>
      </c>
      <c r="D1305" s="134">
        <v>9</v>
      </c>
      <c r="E1305" s="134">
        <v>826</v>
      </c>
      <c r="F1305" s="153">
        <v>59.51</v>
      </c>
      <c r="G1305" s="154">
        <v>41</v>
      </c>
      <c r="H1305" s="113">
        <f>[3]KAPAK!$O$3</f>
        <v>5</v>
      </c>
      <c r="I1305" s="135">
        <v>0.08</v>
      </c>
      <c r="J1305" s="136">
        <f t="shared" si="21"/>
        <v>36.023783400000006</v>
      </c>
      <c r="K1305" s="136">
        <f>(J1305+(J1305*[3]KAPAK!$Q$3))</f>
        <v>45.02972925000001</v>
      </c>
      <c r="L1305" s="521" t="s">
        <v>130</v>
      </c>
      <c r="M1305" s="521" t="s">
        <v>539</v>
      </c>
    </row>
    <row r="1306" spans="1:13" ht="20.25" thickBot="1" x14ac:dyDescent="0.45">
      <c r="A1306" s="10">
        <v>67722111</v>
      </c>
      <c r="B1306" s="11">
        <v>8690637901027</v>
      </c>
      <c r="C1306" s="318" t="s">
        <v>392</v>
      </c>
      <c r="D1306" s="134">
        <v>12</v>
      </c>
      <c r="E1306" s="134">
        <v>750</v>
      </c>
      <c r="F1306" s="153">
        <v>32.35</v>
      </c>
      <c r="G1306" s="154">
        <v>10.9</v>
      </c>
      <c r="H1306" s="113">
        <f>[3]KAPAK!$O$3</f>
        <v>5</v>
      </c>
      <c r="I1306" s="135">
        <v>0.08</v>
      </c>
      <c r="J1306" s="136">
        <f t="shared" si="21"/>
        <v>29.573270100000002</v>
      </c>
      <c r="K1306" s="136">
        <f>(J1306+(J1306*[3]KAPAK!$Q$3))</f>
        <v>36.966587625000003</v>
      </c>
      <c r="L1306" s="521" t="s">
        <v>130</v>
      </c>
      <c r="M1306" s="521" t="s">
        <v>539</v>
      </c>
    </row>
    <row r="1307" spans="1:13" ht="20.25" thickBot="1" x14ac:dyDescent="0.45">
      <c r="A1307" s="14">
        <v>67722109</v>
      </c>
      <c r="B1307" s="11">
        <v>8690637901010</v>
      </c>
      <c r="C1307" s="126" t="s">
        <v>393</v>
      </c>
      <c r="D1307" s="110">
        <v>12</v>
      </c>
      <c r="E1307" s="110">
        <v>750</v>
      </c>
      <c r="F1307" s="153">
        <v>32.35</v>
      </c>
      <c r="G1307" s="154">
        <v>10.9</v>
      </c>
      <c r="H1307" s="113">
        <f>[3]KAPAK!$O$3</f>
        <v>5</v>
      </c>
      <c r="I1307" s="114">
        <v>0.08</v>
      </c>
      <c r="J1307" s="115">
        <f t="shared" si="21"/>
        <v>29.573270100000002</v>
      </c>
      <c r="K1307" s="115">
        <f>(J1307+(J1307*[3]KAPAK!$Q$3))</f>
        <v>36.966587625000003</v>
      </c>
      <c r="L1307" s="521" t="s">
        <v>130</v>
      </c>
      <c r="M1307" s="521" t="s">
        <v>539</v>
      </c>
    </row>
    <row r="1308" spans="1:13" ht="20.25" thickBot="1" x14ac:dyDescent="0.45">
      <c r="A1308" s="321">
        <v>67802825</v>
      </c>
      <c r="B1308" s="489">
        <v>8690637912764</v>
      </c>
      <c r="C1308" s="387" t="s">
        <v>394</v>
      </c>
      <c r="D1308" s="172">
        <v>12</v>
      </c>
      <c r="E1308" s="173">
        <v>750</v>
      </c>
      <c r="F1308" s="153">
        <v>39.9</v>
      </c>
      <c r="G1308" s="154">
        <v>16.7</v>
      </c>
      <c r="H1308" s="113">
        <f>[3]KAPAK!$O$3</f>
        <v>5</v>
      </c>
      <c r="I1308" s="429">
        <v>0.08</v>
      </c>
      <c r="J1308" s="175">
        <f t="shared" si="21"/>
        <v>34.100854200000001</v>
      </c>
      <c r="K1308" s="175">
        <f>(J1308+(J1308*[3]KAPAK!$Q$3))</f>
        <v>42.626067750000004</v>
      </c>
      <c r="L1308" s="521" t="s">
        <v>130</v>
      </c>
      <c r="M1308" s="521" t="s">
        <v>539</v>
      </c>
    </row>
    <row r="1309" spans="1:13" ht="20.25" thickBot="1" x14ac:dyDescent="0.45">
      <c r="A1309" s="8">
        <v>67802829</v>
      </c>
      <c r="B1309" s="9">
        <v>8690637912795</v>
      </c>
      <c r="C1309" s="125" t="s">
        <v>395</v>
      </c>
      <c r="D1309" s="116">
        <v>12</v>
      </c>
      <c r="E1309" s="116">
        <v>750</v>
      </c>
      <c r="F1309" s="153">
        <v>39.9</v>
      </c>
      <c r="G1309" s="154">
        <v>16.7</v>
      </c>
      <c r="H1309" s="113">
        <f>[3]KAPAK!$O$3</f>
        <v>5</v>
      </c>
      <c r="I1309" s="117">
        <v>0.08</v>
      </c>
      <c r="J1309" s="118">
        <f t="shared" si="21"/>
        <v>34.100854200000001</v>
      </c>
      <c r="K1309" s="118">
        <f>(J1309+(J1309*[3]KAPAK!$Q$3))</f>
        <v>42.626067750000004</v>
      </c>
      <c r="L1309" s="521" t="s">
        <v>130</v>
      </c>
      <c r="M1309" s="521" t="s">
        <v>539</v>
      </c>
    </row>
    <row r="1310" spans="1:13" ht="20.25" thickBot="1" x14ac:dyDescent="0.45">
      <c r="A1310" s="14">
        <v>67674116</v>
      </c>
      <c r="B1310" s="15">
        <v>8690637890444</v>
      </c>
      <c r="C1310" s="143" t="s">
        <v>396</v>
      </c>
      <c r="D1310" s="144">
        <v>12</v>
      </c>
      <c r="E1310" s="176">
        <v>444</v>
      </c>
      <c r="F1310" s="153">
        <v>57.98</v>
      </c>
      <c r="G1310" s="154">
        <v>20</v>
      </c>
      <c r="H1310" s="113">
        <f>[3]KAPAK!$O$3</f>
        <v>5</v>
      </c>
      <c r="I1310" s="145">
        <v>0.08</v>
      </c>
      <c r="J1310" s="146">
        <f t="shared" si="21"/>
        <v>47.589984000000001</v>
      </c>
      <c r="K1310" s="146">
        <f>(J1310+(J1310*[3]KAPAK!$Q$3))</f>
        <v>59.487480000000005</v>
      </c>
      <c r="L1310" s="521" t="s">
        <v>130</v>
      </c>
      <c r="M1310" s="521" t="s">
        <v>539</v>
      </c>
    </row>
    <row r="1311" spans="1:13" ht="20.25" thickBot="1" x14ac:dyDescent="0.45">
      <c r="A1311" s="10">
        <v>69708325</v>
      </c>
      <c r="B1311" s="37">
        <v>8717163736944</v>
      </c>
      <c r="C1311" s="147" t="s">
        <v>641</v>
      </c>
      <c r="D1311" s="116">
        <v>24</v>
      </c>
      <c r="E1311" s="116">
        <v>75</v>
      </c>
      <c r="F1311" s="153">
        <v>74.5</v>
      </c>
      <c r="G1311" s="154">
        <v>32</v>
      </c>
      <c r="H1311" s="113">
        <f>[3]KAPAK!$O$3</f>
        <v>5</v>
      </c>
      <c r="I1311" s="156">
        <v>0.08</v>
      </c>
      <c r="J1311" s="118">
        <f t="shared" si="21"/>
        <v>51.977159999999998</v>
      </c>
      <c r="K1311" s="118">
        <f>(J1311+(J1311*[3]KAPAK!$Q$3))</f>
        <v>64.971450000000004</v>
      </c>
      <c r="L1311" s="521" t="s">
        <v>230</v>
      </c>
      <c r="M1311" s="521" t="s">
        <v>539</v>
      </c>
    </row>
    <row r="1312" spans="1:13" ht="20.25" thickBot="1" x14ac:dyDescent="0.45">
      <c r="A1312" s="10">
        <v>68744384</v>
      </c>
      <c r="B1312" s="37">
        <v>6221155127129</v>
      </c>
      <c r="C1312" s="147" t="s">
        <v>642</v>
      </c>
      <c r="D1312" s="116">
        <v>24</v>
      </c>
      <c r="E1312" s="116">
        <v>75</v>
      </c>
      <c r="F1312" s="153">
        <v>29.9</v>
      </c>
      <c r="G1312" s="154">
        <v>11</v>
      </c>
      <c r="H1312" s="113">
        <f>[3]KAPAK!$O$3</f>
        <v>5</v>
      </c>
      <c r="I1312" s="156">
        <v>0.08</v>
      </c>
      <c r="J1312" s="118">
        <f t="shared" si="21"/>
        <v>27.302886000000001</v>
      </c>
      <c r="K1312" s="118">
        <f>(J1312+(J1312*[3]KAPAK!$Q$3))</f>
        <v>34.128607500000001</v>
      </c>
      <c r="L1312" s="521" t="s">
        <v>230</v>
      </c>
      <c r="M1312" s="521" t="s">
        <v>539</v>
      </c>
    </row>
    <row r="1313" spans="1:13" ht="20.25" thickBot="1" x14ac:dyDescent="0.45">
      <c r="A1313" s="18">
        <v>69708319</v>
      </c>
      <c r="B1313" s="367">
        <v>8720181196133</v>
      </c>
      <c r="C1313" s="133" t="s">
        <v>234</v>
      </c>
      <c r="D1313" s="127">
        <v>24</v>
      </c>
      <c r="E1313" s="177">
        <v>75</v>
      </c>
      <c r="F1313" s="153">
        <v>76.099999999999994</v>
      </c>
      <c r="G1313" s="154">
        <v>30</v>
      </c>
      <c r="H1313" s="113">
        <f>[3]KAPAK!$O$3</f>
        <v>5</v>
      </c>
      <c r="I1313" s="156">
        <v>0.08</v>
      </c>
      <c r="J1313" s="118">
        <f t="shared" si="21"/>
        <v>54.65502</v>
      </c>
      <c r="K1313" s="118">
        <f>(J1313+(J1313*[3]KAPAK!$Q$3))</f>
        <v>68.318775000000002</v>
      </c>
      <c r="L1313" s="521" t="s">
        <v>230</v>
      </c>
      <c r="M1313" s="521" t="s">
        <v>539</v>
      </c>
    </row>
    <row r="1314" spans="1:13" ht="20.25" thickBot="1" x14ac:dyDescent="0.45">
      <c r="A1314" s="361">
        <v>68928755</v>
      </c>
      <c r="B1314" s="497">
        <v>6221155141620</v>
      </c>
      <c r="C1314" s="130" t="s">
        <v>643</v>
      </c>
      <c r="D1314" s="131">
        <v>24</v>
      </c>
      <c r="E1314" s="178">
        <v>75</v>
      </c>
      <c r="F1314" s="153">
        <v>29.9</v>
      </c>
      <c r="G1314" s="154">
        <v>11</v>
      </c>
      <c r="H1314" s="113">
        <f>[3]KAPAK!$O$3</f>
        <v>5</v>
      </c>
      <c r="I1314" s="179">
        <v>0.08</v>
      </c>
      <c r="J1314" s="132">
        <f t="shared" si="21"/>
        <v>27.302886000000001</v>
      </c>
      <c r="K1314" s="132">
        <f>(J1314+(J1314*[3]KAPAK!$Q$3))</f>
        <v>34.128607500000001</v>
      </c>
      <c r="L1314" s="521" t="s">
        <v>230</v>
      </c>
      <c r="M1314" s="521" t="s">
        <v>539</v>
      </c>
    </row>
    <row r="1315" spans="1:13" ht="20.25" thickBot="1" x14ac:dyDescent="0.45">
      <c r="A1315" s="10">
        <v>68928757</v>
      </c>
      <c r="B1315" s="305">
        <v>6221155141644</v>
      </c>
      <c r="C1315" s="109" t="s">
        <v>644</v>
      </c>
      <c r="D1315" s="134">
        <v>24</v>
      </c>
      <c r="E1315" s="134">
        <v>75</v>
      </c>
      <c r="F1315" s="153">
        <v>29.9</v>
      </c>
      <c r="G1315" s="154">
        <v>11</v>
      </c>
      <c r="H1315" s="113">
        <f>[3]KAPAK!$O$3</f>
        <v>5</v>
      </c>
      <c r="I1315" s="155">
        <v>0.08</v>
      </c>
      <c r="J1315" s="136">
        <f t="shared" si="21"/>
        <v>27.302886000000001</v>
      </c>
      <c r="K1315" s="136">
        <f>(J1315+(J1315*[3]KAPAK!$Q$3))</f>
        <v>34.128607500000001</v>
      </c>
      <c r="L1315" s="521" t="s">
        <v>230</v>
      </c>
      <c r="M1315" s="521" t="s">
        <v>539</v>
      </c>
    </row>
    <row r="1316" spans="1:13" ht="20.25" thickBot="1" x14ac:dyDescent="0.45">
      <c r="A1316" s="8">
        <v>69653115</v>
      </c>
      <c r="B1316" s="301">
        <v>6221155147752</v>
      </c>
      <c r="C1316" s="133" t="s">
        <v>235</v>
      </c>
      <c r="D1316" s="116">
        <v>24</v>
      </c>
      <c r="E1316" s="116">
        <v>75</v>
      </c>
      <c r="F1316" s="153">
        <v>52</v>
      </c>
      <c r="G1316" s="154">
        <v>34.4</v>
      </c>
      <c r="H1316" s="113">
        <f>[3]KAPAK!$O$3</f>
        <v>5</v>
      </c>
      <c r="I1316" s="156">
        <v>0.08</v>
      </c>
      <c r="J1316" s="118">
        <f t="shared" si="21"/>
        <v>34.998912000000004</v>
      </c>
      <c r="K1316" s="118">
        <f>(J1316+(J1316*[3]KAPAK!$Q$3))</f>
        <v>43.748640000000009</v>
      </c>
      <c r="L1316" s="521" t="s">
        <v>230</v>
      </c>
      <c r="M1316" s="521" t="s">
        <v>539</v>
      </c>
    </row>
    <row r="1317" spans="1:13" ht="20.25" thickBot="1" x14ac:dyDescent="0.45">
      <c r="A1317" s="14">
        <v>69653117</v>
      </c>
      <c r="B1317" s="304">
        <v>6221155147769</v>
      </c>
      <c r="C1317" s="147" t="s">
        <v>236</v>
      </c>
      <c r="D1317" s="110">
        <v>24</v>
      </c>
      <c r="E1317" s="110">
        <v>75</v>
      </c>
      <c r="F1317" s="153">
        <v>52</v>
      </c>
      <c r="G1317" s="154">
        <v>34.4</v>
      </c>
      <c r="H1317" s="113">
        <f>[3]KAPAK!$O$3</f>
        <v>5</v>
      </c>
      <c r="I1317" s="159">
        <v>0.08</v>
      </c>
      <c r="J1317" s="115">
        <f t="shared" si="21"/>
        <v>34.998912000000004</v>
      </c>
      <c r="K1317" s="115">
        <f>(J1317+(J1317*[3]KAPAK!$Q$3))</f>
        <v>43.748640000000009</v>
      </c>
      <c r="L1317" s="521" t="s">
        <v>230</v>
      </c>
      <c r="M1317" s="521" t="s">
        <v>539</v>
      </c>
    </row>
    <row r="1318" spans="1:13" ht="20.25" thickBot="1" x14ac:dyDescent="0.45">
      <c r="A1318" s="10">
        <v>69708317</v>
      </c>
      <c r="B1318" s="305">
        <v>8710522444252</v>
      </c>
      <c r="C1318" s="133" t="s">
        <v>645</v>
      </c>
      <c r="D1318" s="134">
        <v>24</v>
      </c>
      <c r="E1318" s="134">
        <v>75</v>
      </c>
      <c r="F1318" s="153">
        <v>76.099999999999994</v>
      </c>
      <c r="G1318" s="154">
        <v>30</v>
      </c>
      <c r="H1318" s="113">
        <f>[3]KAPAK!$O$3</f>
        <v>5</v>
      </c>
      <c r="I1318" s="155">
        <v>0.08</v>
      </c>
      <c r="J1318" s="136">
        <f t="shared" si="21"/>
        <v>54.65502</v>
      </c>
      <c r="K1318" s="136">
        <f>(J1318+(J1318*[3]KAPAK!$Q$3))</f>
        <v>68.318775000000002</v>
      </c>
      <c r="L1318" s="521" t="s">
        <v>230</v>
      </c>
      <c r="M1318" s="521" t="s">
        <v>539</v>
      </c>
    </row>
    <row r="1319" spans="1:13" ht="20.25" thickBot="1" x14ac:dyDescent="0.45">
      <c r="A1319" s="8">
        <v>68899757</v>
      </c>
      <c r="B1319" s="301">
        <v>8710522444245</v>
      </c>
      <c r="C1319" s="147" t="s">
        <v>238</v>
      </c>
      <c r="D1319" s="116">
        <v>24</v>
      </c>
      <c r="E1319" s="116">
        <v>95</v>
      </c>
      <c r="F1319" s="153">
        <v>76.099999999999994</v>
      </c>
      <c r="G1319" s="154">
        <v>30</v>
      </c>
      <c r="H1319" s="113">
        <v>5</v>
      </c>
      <c r="I1319" s="156">
        <v>0.08</v>
      </c>
      <c r="J1319" s="118">
        <v>54.66</v>
      </c>
      <c r="K1319" s="118">
        <v>53.6790375</v>
      </c>
      <c r="L1319" s="521" t="s">
        <v>230</v>
      </c>
      <c r="M1319" s="521" t="s">
        <v>539</v>
      </c>
    </row>
    <row r="1320" spans="1:13" ht="20.25" thickBot="1" x14ac:dyDescent="0.45">
      <c r="A1320" s="14">
        <v>69708321</v>
      </c>
      <c r="B1320" s="304">
        <v>8720181342639</v>
      </c>
      <c r="C1320" s="109" t="s">
        <v>239</v>
      </c>
      <c r="D1320" s="110">
        <v>24</v>
      </c>
      <c r="E1320" s="110">
        <v>95</v>
      </c>
      <c r="F1320" s="153">
        <v>76.099999999999994</v>
      </c>
      <c r="G1320" s="154">
        <v>30</v>
      </c>
      <c r="H1320" s="113">
        <v>5</v>
      </c>
      <c r="I1320" s="159">
        <v>0.08</v>
      </c>
      <c r="J1320" s="115">
        <v>54.66</v>
      </c>
      <c r="K1320" s="115">
        <v>53.6790375</v>
      </c>
      <c r="L1320" s="521" t="s">
        <v>230</v>
      </c>
      <c r="M1320" s="521" t="s">
        <v>539</v>
      </c>
    </row>
    <row r="1321" spans="1:13" ht="20.25" thickBot="1" x14ac:dyDescent="0.45">
      <c r="A1321" s="12">
        <v>68899765</v>
      </c>
      <c r="B1321" s="37">
        <v>8710908353949</v>
      </c>
      <c r="C1321" s="182" t="s">
        <v>240</v>
      </c>
      <c r="D1321" s="65">
        <v>48</v>
      </c>
      <c r="E1321" s="65">
        <v>100</v>
      </c>
      <c r="F1321" s="153">
        <v>76.099999999999994</v>
      </c>
      <c r="G1321" s="154">
        <v>30</v>
      </c>
      <c r="H1321" s="113">
        <f>[3]KAPAK!$O$3</f>
        <v>5</v>
      </c>
      <c r="I1321" s="160">
        <v>0.08</v>
      </c>
      <c r="J1321" s="149">
        <f t="shared" ref="J1321:J1384" si="22">(((F1321-F1321*G1321%)-((F1321-F1321*G1321%)*H1321%)))*(1+I1321)</f>
        <v>54.65502</v>
      </c>
      <c r="K1321" s="149">
        <f>(J1321+(J1321*[3]KAPAK!$Q$3))</f>
        <v>68.318775000000002</v>
      </c>
      <c r="L1321" s="521" t="s">
        <v>230</v>
      </c>
      <c r="M1321" s="521" t="s">
        <v>539</v>
      </c>
    </row>
    <row r="1322" spans="1:13" ht="20.25" thickBot="1" x14ac:dyDescent="0.45">
      <c r="A1322" s="8">
        <v>68899755</v>
      </c>
      <c r="B1322" s="37">
        <v>8717163854655</v>
      </c>
      <c r="C1322" s="147" t="s">
        <v>646</v>
      </c>
      <c r="D1322" s="116">
        <v>24</v>
      </c>
      <c r="E1322" s="122">
        <v>95</v>
      </c>
      <c r="F1322" s="153">
        <v>76.099999999999994</v>
      </c>
      <c r="G1322" s="154">
        <v>30</v>
      </c>
      <c r="H1322" s="113">
        <f>[3]KAPAK!$O$3</f>
        <v>5</v>
      </c>
      <c r="I1322" s="157">
        <v>0.08</v>
      </c>
      <c r="J1322" s="124">
        <f t="shared" si="22"/>
        <v>54.65502</v>
      </c>
      <c r="K1322" s="183">
        <f>(J1322+(J1322*[3]KAPAK!$Q$3))</f>
        <v>68.318775000000002</v>
      </c>
      <c r="L1322" s="521" t="s">
        <v>230</v>
      </c>
      <c r="M1322" s="521" t="s">
        <v>539</v>
      </c>
    </row>
    <row r="1323" spans="1:13" ht="20.25" thickBot="1" x14ac:dyDescent="0.45">
      <c r="A1323" s="8">
        <v>69708315</v>
      </c>
      <c r="B1323" s="301">
        <v>8717163854655</v>
      </c>
      <c r="C1323" s="147" t="s">
        <v>646</v>
      </c>
      <c r="D1323" s="116">
        <v>24</v>
      </c>
      <c r="E1323" s="116">
        <v>95</v>
      </c>
      <c r="F1323" s="153">
        <v>76.099999999999994</v>
      </c>
      <c r="G1323" s="154">
        <v>30</v>
      </c>
      <c r="H1323" s="113">
        <f>[3]KAPAK!$O$3</f>
        <v>5</v>
      </c>
      <c r="I1323" s="156">
        <v>0.08</v>
      </c>
      <c r="J1323" s="118">
        <f t="shared" si="22"/>
        <v>54.65502</v>
      </c>
      <c r="K1323" s="118">
        <f>(J1323+(J1323*[3]KAPAK!$Q$3))</f>
        <v>68.318775000000002</v>
      </c>
      <c r="L1323" s="521" t="s">
        <v>230</v>
      </c>
      <c r="M1323" s="521" t="s">
        <v>539</v>
      </c>
    </row>
    <row r="1324" spans="1:13" ht="20.25" thickBot="1" x14ac:dyDescent="0.45">
      <c r="A1324" s="8">
        <v>69653110</v>
      </c>
      <c r="B1324" s="37">
        <v>6221155147738</v>
      </c>
      <c r="C1324" s="147" t="s">
        <v>242</v>
      </c>
      <c r="D1324" s="116">
        <v>36</v>
      </c>
      <c r="E1324" s="116">
        <v>76</v>
      </c>
      <c r="F1324" s="153">
        <v>12.5</v>
      </c>
      <c r="G1324" s="154">
        <v>7.0000000000000009</v>
      </c>
      <c r="H1324" s="113">
        <f>[3]KAPAK!$O$3</f>
        <v>5</v>
      </c>
      <c r="I1324" s="156">
        <v>0.08</v>
      </c>
      <c r="J1324" s="118">
        <f t="shared" si="22"/>
        <v>11.927250000000001</v>
      </c>
      <c r="K1324" s="118">
        <f>(J1324+(J1324*[3]KAPAK!$Q$3))</f>
        <v>14.909062500000001</v>
      </c>
      <c r="L1324" s="521" t="s">
        <v>230</v>
      </c>
      <c r="M1324" s="521" t="s">
        <v>539</v>
      </c>
    </row>
    <row r="1325" spans="1:13" ht="20.25" thickBot="1" x14ac:dyDescent="0.45">
      <c r="A1325" s="8">
        <v>68567233</v>
      </c>
      <c r="B1325" s="37">
        <v>6221155075130</v>
      </c>
      <c r="C1325" s="147" t="s">
        <v>243</v>
      </c>
      <c r="D1325" s="116">
        <v>48</v>
      </c>
      <c r="E1325" s="116">
        <v>100</v>
      </c>
      <c r="F1325" s="153">
        <v>22.45</v>
      </c>
      <c r="G1325" s="154">
        <v>28.999999999999996</v>
      </c>
      <c r="H1325" s="113">
        <f>[3]KAPAK!$O$3</f>
        <v>5</v>
      </c>
      <c r="I1325" s="156">
        <v>0.08</v>
      </c>
      <c r="J1325" s="118">
        <f t="shared" si="22"/>
        <v>16.353926999999999</v>
      </c>
      <c r="K1325" s="118">
        <f>(J1325+(J1325*[3]KAPAK!$Q$3))</f>
        <v>20.442408749999998</v>
      </c>
      <c r="L1325" s="521" t="s">
        <v>230</v>
      </c>
      <c r="M1325" s="521" t="s">
        <v>539</v>
      </c>
    </row>
    <row r="1326" spans="1:13" ht="20.25" thickBot="1" x14ac:dyDescent="0.45">
      <c r="A1326" s="8">
        <v>68567234</v>
      </c>
      <c r="B1326" s="37">
        <v>6221155069665</v>
      </c>
      <c r="C1326" s="147" t="s">
        <v>244</v>
      </c>
      <c r="D1326" s="116">
        <v>36</v>
      </c>
      <c r="E1326" s="116">
        <v>78</v>
      </c>
      <c r="F1326" s="153">
        <v>14.65</v>
      </c>
      <c r="G1326" s="154">
        <v>7.0000000000000009</v>
      </c>
      <c r="H1326" s="113">
        <f>[3]KAPAK!$O$3</f>
        <v>5</v>
      </c>
      <c r="I1326" s="156">
        <v>0.08</v>
      </c>
      <c r="J1326" s="118">
        <f t="shared" si="22"/>
        <v>13.978737000000002</v>
      </c>
      <c r="K1326" s="118">
        <f>(J1326+(J1326*[3]KAPAK!$Q$3))</f>
        <v>17.473421250000001</v>
      </c>
      <c r="L1326" s="521" t="s">
        <v>230</v>
      </c>
      <c r="M1326" s="521" t="s">
        <v>539</v>
      </c>
    </row>
    <row r="1327" spans="1:13" ht="20.25" thickBot="1" x14ac:dyDescent="0.45">
      <c r="A1327" s="8">
        <v>69653113</v>
      </c>
      <c r="B1327" s="301">
        <v>6221155147745</v>
      </c>
      <c r="C1327" s="147" t="s">
        <v>245</v>
      </c>
      <c r="D1327" s="116">
        <v>36</v>
      </c>
      <c r="E1327" s="116">
        <v>78</v>
      </c>
      <c r="F1327" s="153">
        <v>17.5</v>
      </c>
      <c r="G1327" s="154">
        <v>13</v>
      </c>
      <c r="H1327" s="113">
        <f>[3]KAPAK!$O$3</f>
        <v>5</v>
      </c>
      <c r="I1327" s="156">
        <v>0.08</v>
      </c>
      <c r="J1327" s="118">
        <f t="shared" si="22"/>
        <v>15.620850000000001</v>
      </c>
      <c r="K1327" s="118">
        <f>(J1327+(J1327*[3]KAPAK!$Q$3))</f>
        <v>19.526062500000002</v>
      </c>
      <c r="L1327" s="521" t="s">
        <v>230</v>
      </c>
      <c r="M1327" s="521" t="s">
        <v>539</v>
      </c>
    </row>
    <row r="1328" spans="1:13" ht="20.25" thickBot="1" x14ac:dyDescent="0.45">
      <c r="A1328" s="8">
        <v>68567242</v>
      </c>
      <c r="B1328" s="301">
        <v>6221155095411</v>
      </c>
      <c r="C1328" s="147" t="s">
        <v>246</v>
      </c>
      <c r="D1328" s="116">
        <v>48</v>
      </c>
      <c r="E1328" s="116">
        <v>186</v>
      </c>
      <c r="F1328" s="153">
        <v>36.85</v>
      </c>
      <c r="G1328" s="154">
        <v>34</v>
      </c>
      <c r="H1328" s="113">
        <f>[3]KAPAK!$O$3</f>
        <v>5</v>
      </c>
      <c r="I1328" s="156">
        <v>0.08</v>
      </c>
      <c r="J1328" s="118">
        <f t="shared" si="22"/>
        <v>24.953346</v>
      </c>
      <c r="K1328" s="118">
        <f>(J1328+(J1328*[3]KAPAK!$Q$3))</f>
        <v>31.191682499999999</v>
      </c>
      <c r="L1328" s="521" t="s">
        <v>230</v>
      </c>
      <c r="M1328" s="521" t="s">
        <v>539</v>
      </c>
    </row>
    <row r="1329" spans="1:13" ht="20.25" thickBot="1" x14ac:dyDescent="0.45">
      <c r="A1329" s="8">
        <v>20270364</v>
      </c>
      <c r="B1329" s="301">
        <v>8690637612428</v>
      </c>
      <c r="C1329" s="147" t="s">
        <v>647</v>
      </c>
      <c r="D1329" s="116">
        <v>144</v>
      </c>
      <c r="E1329" s="322">
        <v>12</v>
      </c>
      <c r="F1329" s="153">
        <v>20.7</v>
      </c>
      <c r="G1329" s="154">
        <v>28.000000000000004</v>
      </c>
      <c r="H1329" s="113">
        <f>[3]KAPAK!$O$3</f>
        <v>5</v>
      </c>
      <c r="I1329" s="156">
        <v>0.08</v>
      </c>
      <c r="J1329" s="118">
        <f t="shared" si="22"/>
        <v>15.291504</v>
      </c>
      <c r="K1329" s="118">
        <f>(J1329+(J1329*[3]KAPAK!$Q$3))</f>
        <v>19.114380000000001</v>
      </c>
      <c r="L1329" s="521" t="s">
        <v>230</v>
      </c>
      <c r="M1329" s="521" t="s">
        <v>539</v>
      </c>
    </row>
    <row r="1330" spans="1:13" ht="20.25" thickBot="1" x14ac:dyDescent="0.45">
      <c r="A1330" s="8">
        <v>20269949</v>
      </c>
      <c r="B1330" s="301">
        <v>8690637612657</v>
      </c>
      <c r="C1330" s="147" t="s">
        <v>648</v>
      </c>
      <c r="D1330" s="116">
        <v>144</v>
      </c>
      <c r="E1330" s="322">
        <v>14</v>
      </c>
      <c r="F1330" s="153">
        <v>33.1</v>
      </c>
      <c r="G1330" s="154">
        <v>28.000000000000004</v>
      </c>
      <c r="H1330" s="113">
        <f>[3]KAPAK!$O$3</f>
        <v>5</v>
      </c>
      <c r="I1330" s="156">
        <v>0.08</v>
      </c>
      <c r="J1330" s="118">
        <f t="shared" si="22"/>
        <v>24.451632</v>
      </c>
      <c r="K1330" s="118">
        <f>(J1330+(J1330*[3]KAPAK!$Q$3))</f>
        <v>30.564540000000001</v>
      </c>
      <c r="L1330" s="521" t="s">
        <v>230</v>
      </c>
      <c r="M1330" s="521" t="s">
        <v>539</v>
      </c>
    </row>
    <row r="1331" spans="1:13" ht="20.25" thickBot="1" x14ac:dyDescent="0.45">
      <c r="A1331" s="36">
        <v>67696590</v>
      </c>
      <c r="B1331" s="368">
        <v>8717163723814</v>
      </c>
      <c r="C1331" s="143" t="s">
        <v>249</v>
      </c>
      <c r="D1331" s="144">
        <v>12</v>
      </c>
      <c r="E1331" s="407">
        <v>9</v>
      </c>
      <c r="F1331" s="153">
        <v>84.6</v>
      </c>
      <c r="G1331" s="154">
        <v>30</v>
      </c>
      <c r="H1331" s="113">
        <f>[3]KAPAK!$O$3</f>
        <v>5</v>
      </c>
      <c r="I1331" s="165">
        <v>0.08</v>
      </c>
      <c r="J1331" s="146">
        <f t="shared" si="22"/>
        <v>60.759720000000002</v>
      </c>
      <c r="K1331" s="146">
        <f>(J1331+(J1331*[3]KAPAK!$Q$3))</f>
        <v>75.949650000000005</v>
      </c>
      <c r="L1331" s="521" t="s">
        <v>230</v>
      </c>
      <c r="M1331" s="521" t="s">
        <v>539</v>
      </c>
    </row>
    <row r="1332" spans="1:13" ht="20.25" thickBot="1" x14ac:dyDescent="0.45">
      <c r="A1332" s="36">
        <v>67560528</v>
      </c>
      <c r="B1332" s="37">
        <v>8710908708572</v>
      </c>
      <c r="C1332" s="143" t="s">
        <v>649</v>
      </c>
      <c r="D1332" s="144">
        <v>12</v>
      </c>
      <c r="E1332" s="407">
        <v>18</v>
      </c>
      <c r="F1332" s="153">
        <v>91</v>
      </c>
      <c r="G1332" s="154">
        <v>35</v>
      </c>
      <c r="H1332" s="113">
        <f>[3]KAPAK!$O$3</f>
        <v>5</v>
      </c>
      <c r="I1332" s="165">
        <v>0.08</v>
      </c>
      <c r="J1332" s="146">
        <f t="shared" si="22"/>
        <v>60.687900000000006</v>
      </c>
      <c r="K1332" s="146">
        <f>(J1332+(J1332*[3]KAPAK!$Q$3))</f>
        <v>75.859875000000002</v>
      </c>
      <c r="L1332" s="521" t="s">
        <v>230</v>
      </c>
      <c r="M1332" s="521" t="s">
        <v>539</v>
      </c>
    </row>
    <row r="1333" spans="1:13" ht="20.25" thickBot="1" x14ac:dyDescent="0.45">
      <c r="A1333" s="14">
        <v>67629547</v>
      </c>
      <c r="B1333" s="37">
        <v>8690637883507</v>
      </c>
      <c r="C1333" s="109" t="s">
        <v>650</v>
      </c>
      <c r="D1333" s="110">
        <v>48</v>
      </c>
      <c r="E1333" s="141">
        <v>18</v>
      </c>
      <c r="F1333" s="153">
        <v>68.8</v>
      </c>
      <c r="G1333" s="154">
        <v>36</v>
      </c>
      <c r="H1333" s="113">
        <f>[3]KAPAK!$O$3</f>
        <v>5</v>
      </c>
      <c r="I1333" s="159">
        <v>0.08</v>
      </c>
      <c r="J1333" s="115">
        <f t="shared" si="22"/>
        <v>45.176831999999997</v>
      </c>
      <c r="K1333" s="115">
        <f>(J1333+(J1333*[3]KAPAK!$Q$3))</f>
        <v>56.471039999999995</v>
      </c>
      <c r="L1333" s="521" t="s">
        <v>230</v>
      </c>
      <c r="M1333" s="521" t="s">
        <v>539</v>
      </c>
    </row>
    <row r="1334" spans="1:13" ht="20.25" thickBot="1" x14ac:dyDescent="0.45">
      <c r="A1334" s="14">
        <v>68551648</v>
      </c>
      <c r="B1334" s="37">
        <v>8690637991462</v>
      </c>
      <c r="C1334" s="109" t="s">
        <v>252</v>
      </c>
      <c r="D1334" s="110">
        <v>24</v>
      </c>
      <c r="E1334" s="141">
        <v>36.6</v>
      </c>
      <c r="F1334" s="153">
        <v>70.8</v>
      </c>
      <c r="G1334" s="154">
        <v>33</v>
      </c>
      <c r="H1334" s="113">
        <f>[3]KAPAK!$O$3</f>
        <v>5</v>
      </c>
      <c r="I1334" s="159">
        <v>0.08</v>
      </c>
      <c r="J1334" s="115">
        <f t="shared" si="22"/>
        <v>48.669335999999994</v>
      </c>
      <c r="K1334" s="115">
        <f>(J1334+(J1334*[3]KAPAK!$Q$3))</f>
        <v>60.836669999999991</v>
      </c>
      <c r="L1334" s="521" t="s">
        <v>230</v>
      </c>
      <c r="M1334" s="521" t="s">
        <v>539</v>
      </c>
    </row>
    <row r="1335" spans="1:13" ht="20.25" thickBot="1" x14ac:dyDescent="0.45">
      <c r="A1335" s="10">
        <v>68551650</v>
      </c>
      <c r="B1335" s="37">
        <v>8690637991455</v>
      </c>
      <c r="C1335" s="184" t="s">
        <v>253</v>
      </c>
      <c r="D1335" s="134">
        <v>24</v>
      </c>
      <c r="E1335" s="331">
        <v>14.9</v>
      </c>
      <c r="F1335" s="153">
        <v>44</v>
      </c>
      <c r="G1335" s="154">
        <v>38</v>
      </c>
      <c r="H1335" s="113">
        <f>[3]KAPAK!$O$3</f>
        <v>5</v>
      </c>
      <c r="I1335" s="155">
        <v>0.08</v>
      </c>
      <c r="J1335" s="136">
        <f t="shared" si="22"/>
        <v>27.989280000000001</v>
      </c>
      <c r="K1335" s="136">
        <f>(J1335+(J1335*[3]KAPAK!$Q$3))</f>
        <v>34.986600000000003</v>
      </c>
      <c r="L1335" s="521" t="s">
        <v>230</v>
      </c>
      <c r="M1335" s="521" t="s">
        <v>539</v>
      </c>
    </row>
    <row r="1336" spans="1:13" ht="20.25" thickBot="1" x14ac:dyDescent="0.45">
      <c r="A1336" s="10">
        <v>68163843</v>
      </c>
      <c r="B1336" s="37">
        <v>8690637945830</v>
      </c>
      <c r="C1336" s="310" t="s">
        <v>254</v>
      </c>
      <c r="D1336" s="10">
        <v>48</v>
      </c>
      <c r="E1336" s="416">
        <v>39.799999999999997</v>
      </c>
      <c r="F1336" s="153">
        <v>43.5</v>
      </c>
      <c r="G1336" s="154">
        <v>30</v>
      </c>
      <c r="H1336" s="113">
        <f>[3]KAPAK!$O$3</f>
        <v>5</v>
      </c>
      <c r="I1336" s="156">
        <v>0.08</v>
      </c>
      <c r="J1336" s="118">
        <f t="shared" si="22"/>
        <v>31.241700000000005</v>
      </c>
      <c r="K1336" s="118">
        <f>(J1336+(J1336*[3]KAPAK!$Q$3))</f>
        <v>39.052125000000004</v>
      </c>
      <c r="L1336" s="521" t="s">
        <v>230</v>
      </c>
      <c r="M1336" s="521" t="s">
        <v>539</v>
      </c>
    </row>
    <row r="1337" spans="1:13" ht="20.25" thickBot="1" x14ac:dyDescent="0.45">
      <c r="A1337" s="10">
        <v>68163845</v>
      </c>
      <c r="B1337" s="37">
        <v>8690637945823</v>
      </c>
      <c r="C1337" s="310" t="s">
        <v>255</v>
      </c>
      <c r="D1337" s="10">
        <v>48</v>
      </c>
      <c r="E1337" s="416">
        <v>38.6</v>
      </c>
      <c r="F1337" s="153">
        <v>40</v>
      </c>
      <c r="G1337" s="154">
        <v>15</v>
      </c>
      <c r="H1337" s="113">
        <f>[3]KAPAK!$O$3</f>
        <v>5</v>
      </c>
      <c r="I1337" s="155">
        <v>0.08</v>
      </c>
      <c r="J1337" s="136">
        <f t="shared" si="22"/>
        <v>34.884</v>
      </c>
      <c r="K1337" s="136">
        <f>(J1337+(J1337*[3]KAPAK!$Q$3))</f>
        <v>43.605000000000004</v>
      </c>
      <c r="L1337" s="521" t="s">
        <v>230</v>
      </c>
      <c r="M1337" s="521" t="s">
        <v>539</v>
      </c>
    </row>
    <row r="1338" spans="1:13" ht="20.25" thickBot="1" x14ac:dyDescent="0.45">
      <c r="A1338" s="14">
        <v>67629543</v>
      </c>
      <c r="B1338" s="37">
        <v>8690637883484</v>
      </c>
      <c r="C1338" s="187" t="s">
        <v>256</v>
      </c>
      <c r="D1338" s="110">
        <v>48</v>
      </c>
      <c r="E1338" s="329">
        <v>18</v>
      </c>
      <c r="F1338" s="153">
        <v>73.099999999999994</v>
      </c>
      <c r="G1338" s="154">
        <v>35</v>
      </c>
      <c r="H1338" s="113">
        <f>[3]KAPAK!$O$3</f>
        <v>5</v>
      </c>
      <c r="I1338" s="159">
        <v>0.08</v>
      </c>
      <c r="J1338" s="115">
        <f t="shared" si="22"/>
        <v>48.75039000000001</v>
      </c>
      <c r="K1338" s="115">
        <f>(J1338+(J1338*[3]KAPAK!$Q$3))</f>
        <v>60.937987500000013</v>
      </c>
      <c r="L1338" s="521" t="s">
        <v>230</v>
      </c>
      <c r="M1338" s="521" t="s">
        <v>539</v>
      </c>
    </row>
    <row r="1339" spans="1:13" ht="20.25" thickBot="1" x14ac:dyDescent="0.45">
      <c r="A1339" s="38">
        <v>67629545</v>
      </c>
      <c r="B1339" s="37">
        <v>8690637883460</v>
      </c>
      <c r="C1339" s="189" t="s">
        <v>257</v>
      </c>
      <c r="D1339" s="122">
        <v>48</v>
      </c>
      <c r="E1339" s="418">
        <v>18</v>
      </c>
      <c r="F1339" s="153">
        <v>92.3</v>
      </c>
      <c r="G1339" s="154">
        <v>26</v>
      </c>
      <c r="H1339" s="113">
        <f>[3]KAPAK!$O$3</f>
        <v>5</v>
      </c>
      <c r="I1339" s="155">
        <v>0.08</v>
      </c>
      <c r="J1339" s="136">
        <f t="shared" si="22"/>
        <v>70.077852000000007</v>
      </c>
      <c r="K1339" s="136">
        <f>(J1339+(J1339*[3]KAPAK!$Q$3))</f>
        <v>87.597315000000009</v>
      </c>
      <c r="L1339" s="521" t="s">
        <v>230</v>
      </c>
      <c r="M1339" s="521" t="s">
        <v>539</v>
      </c>
    </row>
    <row r="1340" spans="1:13" ht="20.25" thickBot="1" x14ac:dyDescent="0.45">
      <c r="A1340" s="36">
        <v>68457688</v>
      </c>
      <c r="B1340" s="37">
        <v>8690637979729</v>
      </c>
      <c r="C1340" s="191" t="s">
        <v>651</v>
      </c>
      <c r="D1340" s="36">
        <v>18</v>
      </c>
      <c r="E1340" s="332">
        <v>335</v>
      </c>
      <c r="F1340" s="153">
        <v>38.22</v>
      </c>
      <c r="G1340" s="154">
        <v>13.154977186556128</v>
      </c>
      <c r="H1340" s="113">
        <f>[3]KAPAK!$O$3</f>
        <v>5</v>
      </c>
      <c r="I1340" s="155">
        <v>0.08</v>
      </c>
      <c r="J1340" s="136">
        <f t="shared" si="22"/>
        <v>34.055164080000004</v>
      </c>
      <c r="K1340" s="136">
        <f>(J1340+(J1340*[3]KAPAK!$Q$3))</f>
        <v>42.568955100000004</v>
      </c>
      <c r="L1340" s="521" t="s">
        <v>230</v>
      </c>
      <c r="M1340" s="521" t="s">
        <v>539</v>
      </c>
    </row>
    <row r="1341" spans="1:13" ht="20.25" thickBot="1" x14ac:dyDescent="0.45">
      <c r="A1341" s="14">
        <v>68457684</v>
      </c>
      <c r="B1341" s="37">
        <v>8690637979705</v>
      </c>
      <c r="C1341" s="191" t="s">
        <v>652</v>
      </c>
      <c r="D1341" s="14">
        <v>18</v>
      </c>
      <c r="E1341" s="410">
        <v>335</v>
      </c>
      <c r="F1341" s="153">
        <v>38.22</v>
      </c>
      <c r="G1341" s="154">
        <v>13.154977186556128</v>
      </c>
      <c r="H1341" s="113">
        <f>[3]KAPAK!$O$3</f>
        <v>5</v>
      </c>
      <c r="I1341" s="192">
        <v>0.08</v>
      </c>
      <c r="J1341" s="129">
        <f t="shared" si="22"/>
        <v>34.055164080000004</v>
      </c>
      <c r="K1341" s="129">
        <f>(J1341+(J1341*[3]KAPAK!$Q$3))</f>
        <v>42.568955100000004</v>
      </c>
      <c r="L1341" s="521" t="s">
        <v>230</v>
      </c>
      <c r="M1341" s="521" t="s">
        <v>539</v>
      </c>
    </row>
    <row r="1342" spans="1:13" ht="20.25" thickBot="1" x14ac:dyDescent="0.45">
      <c r="A1342" s="38">
        <v>68849090</v>
      </c>
      <c r="B1342" s="37">
        <v>8683130020920</v>
      </c>
      <c r="C1342" s="147" t="s">
        <v>653</v>
      </c>
      <c r="D1342" s="10">
        <v>16</v>
      </c>
      <c r="E1342" s="161">
        <v>515</v>
      </c>
      <c r="F1342" s="153">
        <v>58.39</v>
      </c>
      <c r="G1342" s="154">
        <v>31.232602780794149</v>
      </c>
      <c r="H1342" s="113">
        <f>[3]KAPAK!$O$3</f>
        <v>5</v>
      </c>
      <c r="I1342" s="157">
        <v>0.08</v>
      </c>
      <c r="J1342" s="124">
        <f t="shared" si="22"/>
        <v>41.197268600437951</v>
      </c>
      <c r="K1342" s="124">
        <f>(J1342+(J1342*[3]KAPAK!$Q$3))</f>
        <v>51.496585750547439</v>
      </c>
      <c r="L1342" s="521" t="s">
        <v>230</v>
      </c>
      <c r="M1342" s="521" t="s">
        <v>539</v>
      </c>
    </row>
    <row r="1343" spans="1:13" ht="20.25" thickBot="1" x14ac:dyDescent="0.45">
      <c r="A1343" s="36">
        <v>68849092</v>
      </c>
      <c r="B1343" s="37">
        <v>8683130020890</v>
      </c>
      <c r="C1343" s="147" t="s">
        <v>654</v>
      </c>
      <c r="D1343" s="10">
        <v>16</v>
      </c>
      <c r="E1343" s="161">
        <v>515</v>
      </c>
      <c r="F1343" s="153">
        <v>58.39</v>
      </c>
      <c r="G1343" s="154">
        <v>31.232602780794149</v>
      </c>
      <c r="H1343" s="113">
        <f>[3]KAPAK!$O$3</f>
        <v>5</v>
      </c>
      <c r="I1343" s="165">
        <v>0.08</v>
      </c>
      <c r="J1343" s="146">
        <f t="shared" si="22"/>
        <v>41.197268600437951</v>
      </c>
      <c r="K1343" s="146">
        <f>(J1343+(J1343*[3]KAPAK!$Q$3))</f>
        <v>51.496585750547439</v>
      </c>
      <c r="L1343" s="521" t="s">
        <v>230</v>
      </c>
      <c r="M1343" s="521" t="s">
        <v>539</v>
      </c>
    </row>
    <row r="1344" spans="1:13" ht="20.25" thickBot="1" x14ac:dyDescent="0.45">
      <c r="A1344" s="38">
        <v>68849106</v>
      </c>
      <c r="B1344" s="37">
        <v>8683130020906</v>
      </c>
      <c r="C1344" s="147" t="s">
        <v>655</v>
      </c>
      <c r="D1344" s="10">
        <v>16</v>
      </c>
      <c r="E1344" s="161">
        <v>515</v>
      </c>
      <c r="F1344" s="153">
        <v>58.39</v>
      </c>
      <c r="G1344" s="154">
        <v>31.232602780794149</v>
      </c>
      <c r="H1344" s="113">
        <f>[3]KAPAK!$O$3</f>
        <v>5</v>
      </c>
      <c r="I1344" s="157">
        <v>0.08</v>
      </c>
      <c r="J1344" s="124">
        <f t="shared" si="22"/>
        <v>41.197268600437951</v>
      </c>
      <c r="K1344" s="124">
        <f>(J1344+(J1344*[3]KAPAK!$Q$3))</f>
        <v>51.496585750547439</v>
      </c>
      <c r="L1344" s="521" t="s">
        <v>230</v>
      </c>
      <c r="M1344" s="521" t="s">
        <v>539</v>
      </c>
    </row>
    <row r="1345" spans="1:13" ht="20.25" thickBot="1" x14ac:dyDescent="0.45">
      <c r="A1345" s="36">
        <v>68849108</v>
      </c>
      <c r="B1345" s="37">
        <v>8683130020913</v>
      </c>
      <c r="C1345" s="191" t="s">
        <v>656</v>
      </c>
      <c r="D1345" s="10">
        <v>16</v>
      </c>
      <c r="E1345" s="161">
        <v>515</v>
      </c>
      <c r="F1345" s="153">
        <v>58.39</v>
      </c>
      <c r="G1345" s="154">
        <v>31.232602780794149</v>
      </c>
      <c r="H1345" s="113">
        <f>[3]KAPAK!$O$3</f>
        <v>5</v>
      </c>
      <c r="I1345" s="165">
        <v>0.08</v>
      </c>
      <c r="J1345" s="146">
        <f t="shared" si="22"/>
        <v>41.197268600437951</v>
      </c>
      <c r="K1345" s="146">
        <f>(J1345+(J1345*[3]KAPAK!$Q$3))</f>
        <v>51.496585750547439</v>
      </c>
      <c r="L1345" s="521" t="s">
        <v>230</v>
      </c>
      <c r="M1345" s="521" t="s">
        <v>539</v>
      </c>
    </row>
    <row r="1346" spans="1:13" ht="20.25" thickBot="1" x14ac:dyDescent="0.45">
      <c r="A1346" s="36">
        <v>68849102</v>
      </c>
      <c r="B1346" s="37">
        <v>8683130020852</v>
      </c>
      <c r="C1346" s="191" t="s">
        <v>657</v>
      </c>
      <c r="D1346" s="10">
        <v>16</v>
      </c>
      <c r="E1346" s="161">
        <v>515</v>
      </c>
      <c r="F1346" s="153">
        <v>58.39</v>
      </c>
      <c r="G1346" s="154">
        <v>31.232602780794149</v>
      </c>
      <c r="H1346" s="113">
        <f>[3]KAPAK!$O$3</f>
        <v>5</v>
      </c>
      <c r="I1346" s="165">
        <v>0.08</v>
      </c>
      <c r="J1346" s="146">
        <f t="shared" si="22"/>
        <v>41.197268600437951</v>
      </c>
      <c r="K1346" s="146">
        <f>(J1346+(J1346*[3]KAPAK!$Q$3))</f>
        <v>51.496585750547439</v>
      </c>
      <c r="L1346" s="521" t="s">
        <v>230</v>
      </c>
      <c r="M1346" s="521" t="s">
        <v>539</v>
      </c>
    </row>
    <row r="1347" spans="1:13" ht="20.25" thickBot="1" x14ac:dyDescent="0.45">
      <c r="A1347" s="36">
        <v>68849094</v>
      </c>
      <c r="B1347" s="37">
        <v>8683130020876</v>
      </c>
      <c r="C1347" s="191" t="s">
        <v>658</v>
      </c>
      <c r="D1347" s="10">
        <v>16</v>
      </c>
      <c r="E1347" s="161">
        <v>515</v>
      </c>
      <c r="F1347" s="153">
        <v>58.39</v>
      </c>
      <c r="G1347" s="154">
        <v>31.232602780794149</v>
      </c>
      <c r="H1347" s="113">
        <f>[3]KAPAK!$O$3</f>
        <v>5</v>
      </c>
      <c r="I1347" s="165">
        <v>0.08</v>
      </c>
      <c r="J1347" s="146">
        <f t="shared" si="22"/>
        <v>41.197268600437951</v>
      </c>
      <c r="K1347" s="146">
        <f>(J1347+(J1347*[3]KAPAK!$Q$3))</f>
        <v>51.496585750547439</v>
      </c>
      <c r="L1347" s="521" t="s">
        <v>230</v>
      </c>
      <c r="M1347" s="521" t="s">
        <v>539</v>
      </c>
    </row>
    <row r="1348" spans="1:13" ht="20.25" thickBot="1" x14ac:dyDescent="0.45">
      <c r="A1348" s="36">
        <v>68849096</v>
      </c>
      <c r="B1348" s="37">
        <v>8683130020869</v>
      </c>
      <c r="C1348" s="191" t="s">
        <v>659</v>
      </c>
      <c r="D1348" s="10">
        <v>16</v>
      </c>
      <c r="E1348" s="161">
        <v>515</v>
      </c>
      <c r="F1348" s="153">
        <v>58.39</v>
      </c>
      <c r="G1348" s="154">
        <v>31.232602780794149</v>
      </c>
      <c r="H1348" s="113">
        <f>[3]KAPAK!$O$3</f>
        <v>5</v>
      </c>
      <c r="I1348" s="165">
        <v>0.08</v>
      </c>
      <c r="J1348" s="146">
        <f t="shared" si="22"/>
        <v>41.197268600437951</v>
      </c>
      <c r="K1348" s="146">
        <f>(J1348+(J1348*[3]KAPAK!$Q$3))</f>
        <v>51.496585750547439</v>
      </c>
      <c r="L1348" s="521" t="s">
        <v>230</v>
      </c>
      <c r="M1348" s="521" t="s">
        <v>539</v>
      </c>
    </row>
    <row r="1349" spans="1:13" ht="20.25" thickBot="1" x14ac:dyDescent="0.45">
      <c r="A1349" s="36">
        <v>68849088</v>
      </c>
      <c r="B1349" s="37">
        <v>8683130020883</v>
      </c>
      <c r="C1349" s="191" t="s">
        <v>660</v>
      </c>
      <c r="D1349" s="10">
        <v>16</v>
      </c>
      <c r="E1349" s="161">
        <v>515</v>
      </c>
      <c r="F1349" s="153">
        <v>58.39</v>
      </c>
      <c r="G1349" s="154">
        <v>31.232602780794149</v>
      </c>
      <c r="H1349" s="113">
        <f>[3]KAPAK!$O$3</f>
        <v>5</v>
      </c>
      <c r="I1349" s="165">
        <v>0.08</v>
      </c>
      <c r="J1349" s="146">
        <f t="shared" si="22"/>
        <v>41.197268600437951</v>
      </c>
      <c r="K1349" s="146">
        <f>(J1349+(J1349*[3]KAPAK!$Q$3))</f>
        <v>51.496585750547439</v>
      </c>
      <c r="L1349" s="521" t="s">
        <v>230</v>
      </c>
      <c r="M1349" s="521" t="s">
        <v>539</v>
      </c>
    </row>
    <row r="1350" spans="1:13" ht="20.25" thickBot="1" x14ac:dyDescent="0.45">
      <c r="A1350" s="36">
        <v>68849104</v>
      </c>
      <c r="B1350" s="37">
        <v>8683130020821</v>
      </c>
      <c r="C1350" s="191" t="s">
        <v>661</v>
      </c>
      <c r="D1350" s="10">
        <v>16</v>
      </c>
      <c r="E1350" s="161">
        <v>515</v>
      </c>
      <c r="F1350" s="153">
        <v>58.39</v>
      </c>
      <c r="G1350" s="154">
        <v>31.232602780794149</v>
      </c>
      <c r="H1350" s="113">
        <f>[3]KAPAK!$O$3</f>
        <v>5</v>
      </c>
      <c r="I1350" s="165">
        <v>0.08</v>
      </c>
      <c r="J1350" s="146">
        <f t="shared" si="22"/>
        <v>41.197268600437951</v>
      </c>
      <c r="K1350" s="146">
        <f>(J1350+(J1350*[3]KAPAK!$Q$3))</f>
        <v>51.496585750547439</v>
      </c>
      <c r="L1350" s="521" t="s">
        <v>230</v>
      </c>
      <c r="M1350" s="521" t="s">
        <v>539</v>
      </c>
    </row>
    <row r="1351" spans="1:13" ht="20.25" thickBot="1" x14ac:dyDescent="0.45">
      <c r="A1351" s="36">
        <v>69717866</v>
      </c>
      <c r="B1351" s="37">
        <v>8683130049341</v>
      </c>
      <c r="C1351" s="460" t="s">
        <v>258</v>
      </c>
      <c r="D1351" s="10">
        <v>18</v>
      </c>
      <c r="E1351" s="161">
        <v>412</v>
      </c>
      <c r="F1351" s="153">
        <v>46.71</v>
      </c>
      <c r="G1351" s="154">
        <v>29.08</v>
      </c>
      <c r="H1351" s="113">
        <f>[3]KAPAK!$O$3</f>
        <v>5</v>
      </c>
      <c r="I1351" s="165">
        <v>0.08</v>
      </c>
      <c r="J1351" s="146">
        <f t="shared" si="22"/>
        <v>33.988027032000005</v>
      </c>
      <c r="K1351" s="146">
        <f>(J1351+(J1351*[3]KAPAK!$Q$3))</f>
        <v>42.485033790000003</v>
      </c>
      <c r="L1351" s="521" t="s">
        <v>230</v>
      </c>
      <c r="M1351" s="521" t="s">
        <v>539</v>
      </c>
    </row>
    <row r="1352" spans="1:13" ht="20.25" thickBot="1" x14ac:dyDescent="0.45">
      <c r="A1352" s="36">
        <v>69717886</v>
      </c>
      <c r="B1352" s="37">
        <v>8683130049457</v>
      </c>
      <c r="C1352" s="460" t="s">
        <v>259</v>
      </c>
      <c r="D1352" s="10">
        <v>18</v>
      </c>
      <c r="E1352" s="161">
        <v>412</v>
      </c>
      <c r="F1352" s="153">
        <v>46.71</v>
      </c>
      <c r="G1352" s="154">
        <v>29.08</v>
      </c>
      <c r="H1352" s="113">
        <f>[3]KAPAK!$O$3</f>
        <v>5</v>
      </c>
      <c r="I1352" s="165">
        <v>0.08</v>
      </c>
      <c r="J1352" s="146">
        <f t="shared" si="22"/>
        <v>33.988027032000005</v>
      </c>
      <c r="K1352" s="146">
        <f>(J1352+(J1352*[3]KAPAK!$Q$3))</f>
        <v>42.485033790000003</v>
      </c>
      <c r="L1352" s="521" t="s">
        <v>230</v>
      </c>
      <c r="M1352" s="521" t="s">
        <v>539</v>
      </c>
    </row>
    <row r="1353" spans="1:13" ht="20.25" thickBot="1" x14ac:dyDescent="0.45">
      <c r="A1353" s="36">
        <v>69717884</v>
      </c>
      <c r="B1353" s="37">
        <v>8683130049464</v>
      </c>
      <c r="C1353" s="460" t="s">
        <v>260</v>
      </c>
      <c r="D1353" s="10">
        <v>18</v>
      </c>
      <c r="E1353" s="161">
        <v>412</v>
      </c>
      <c r="F1353" s="153">
        <v>46.71</v>
      </c>
      <c r="G1353" s="154">
        <v>29.08</v>
      </c>
      <c r="H1353" s="113">
        <f>[3]KAPAK!$O$3</f>
        <v>5</v>
      </c>
      <c r="I1353" s="165">
        <v>0.08</v>
      </c>
      <c r="J1353" s="146">
        <f t="shared" si="22"/>
        <v>33.988027032000005</v>
      </c>
      <c r="K1353" s="146">
        <f>(J1353+(J1353*[3]KAPAK!$Q$3))</f>
        <v>42.485033790000003</v>
      </c>
      <c r="L1353" s="521" t="s">
        <v>230</v>
      </c>
      <c r="M1353" s="521" t="s">
        <v>539</v>
      </c>
    </row>
    <row r="1354" spans="1:13" ht="20.25" thickBot="1" x14ac:dyDescent="0.45">
      <c r="A1354" s="8">
        <v>69717870</v>
      </c>
      <c r="B1354" s="37">
        <v>8683130049396</v>
      </c>
      <c r="C1354" s="167" t="s">
        <v>261</v>
      </c>
      <c r="D1354" s="10">
        <v>18</v>
      </c>
      <c r="E1354" s="161">
        <v>412</v>
      </c>
      <c r="F1354" s="153">
        <v>46.71</v>
      </c>
      <c r="G1354" s="154">
        <v>29.08</v>
      </c>
      <c r="H1354" s="113">
        <f>[3]KAPAK!$O$3</f>
        <v>5</v>
      </c>
      <c r="I1354" s="156">
        <v>0.08</v>
      </c>
      <c r="J1354" s="118">
        <f t="shared" si="22"/>
        <v>33.988027032000005</v>
      </c>
      <c r="K1354" s="118">
        <f>(J1354+(J1354*[3]KAPAK!$Q$3))</f>
        <v>42.485033790000003</v>
      </c>
      <c r="L1354" s="521" t="s">
        <v>230</v>
      </c>
      <c r="M1354" s="521" t="s">
        <v>539</v>
      </c>
    </row>
    <row r="1355" spans="1:13" ht="20.25" thickBot="1" x14ac:dyDescent="0.45">
      <c r="A1355" s="39">
        <v>69717880</v>
      </c>
      <c r="B1355" s="37">
        <v>8683130049433</v>
      </c>
      <c r="C1355" s="402" t="s">
        <v>262</v>
      </c>
      <c r="D1355" s="10">
        <v>18</v>
      </c>
      <c r="E1355" s="161">
        <v>412</v>
      </c>
      <c r="F1355" s="153">
        <v>46.71</v>
      </c>
      <c r="G1355" s="154">
        <v>29.08</v>
      </c>
      <c r="H1355" s="113">
        <f>[3]KAPAK!$O$3</f>
        <v>5</v>
      </c>
      <c r="I1355" s="194">
        <v>0.08</v>
      </c>
      <c r="J1355" s="195">
        <f t="shared" si="22"/>
        <v>33.988027032000005</v>
      </c>
      <c r="K1355" s="195">
        <f>(J1355+(J1355*[3]KAPAK!$Q$3))</f>
        <v>42.485033790000003</v>
      </c>
      <c r="L1355" s="521" t="s">
        <v>230</v>
      </c>
      <c r="M1355" s="521" t="s">
        <v>539</v>
      </c>
    </row>
    <row r="1356" spans="1:13" ht="20.25" thickBot="1" x14ac:dyDescent="0.45">
      <c r="A1356" s="36">
        <v>69717878</v>
      </c>
      <c r="B1356" s="301">
        <v>8683130049440</v>
      </c>
      <c r="C1356" s="460" t="s">
        <v>263</v>
      </c>
      <c r="D1356" s="8">
        <v>18</v>
      </c>
      <c r="E1356" s="164">
        <v>412</v>
      </c>
      <c r="F1356" s="153">
        <v>46.71</v>
      </c>
      <c r="G1356" s="154">
        <v>29.08</v>
      </c>
      <c r="H1356" s="113">
        <f>[3]KAPAK!$O$3</f>
        <v>5</v>
      </c>
      <c r="I1356" s="165">
        <v>0.08</v>
      </c>
      <c r="J1356" s="146">
        <f t="shared" si="22"/>
        <v>33.988027032000005</v>
      </c>
      <c r="K1356" s="146">
        <f>(J1356+(J1356*[3]KAPAK!$Q$3))</f>
        <v>42.485033790000003</v>
      </c>
      <c r="L1356" s="521" t="s">
        <v>230</v>
      </c>
      <c r="M1356" s="521" t="s">
        <v>539</v>
      </c>
    </row>
    <row r="1357" spans="1:13" ht="20.25" thickBot="1" x14ac:dyDescent="0.45">
      <c r="A1357" s="36">
        <v>69717868</v>
      </c>
      <c r="B1357" s="301">
        <v>8683130049365</v>
      </c>
      <c r="C1357" s="460" t="s">
        <v>264</v>
      </c>
      <c r="D1357" s="8">
        <v>18</v>
      </c>
      <c r="E1357" s="164">
        <v>412</v>
      </c>
      <c r="F1357" s="153">
        <v>46.71</v>
      </c>
      <c r="G1357" s="154">
        <v>29.08</v>
      </c>
      <c r="H1357" s="113">
        <f>[3]KAPAK!$O$3</f>
        <v>5</v>
      </c>
      <c r="I1357" s="165">
        <v>0.08</v>
      </c>
      <c r="J1357" s="146">
        <f t="shared" si="22"/>
        <v>33.988027032000005</v>
      </c>
      <c r="K1357" s="146">
        <f>(J1357+(J1357*[3]KAPAK!$Q$3))</f>
        <v>42.485033790000003</v>
      </c>
      <c r="L1357" s="521" t="s">
        <v>230</v>
      </c>
      <c r="M1357" s="521" t="s">
        <v>539</v>
      </c>
    </row>
    <row r="1358" spans="1:13" ht="20.25" thickBot="1" x14ac:dyDescent="0.45">
      <c r="A1358" s="36">
        <v>69717882</v>
      </c>
      <c r="B1358" s="301">
        <v>8683130049426</v>
      </c>
      <c r="C1358" s="460" t="s">
        <v>265</v>
      </c>
      <c r="D1358" s="8">
        <v>18</v>
      </c>
      <c r="E1358" s="164">
        <v>412</v>
      </c>
      <c r="F1358" s="153">
        <v>46.71</v>
      </c>
      <c r="G1358" s="154">
        <v>29.08</v>
      </c>
      <c r="H1358" s="113">
        <f>[3]KAPAK!$O$3</f>
        <v>5</v>
      </c>
      <c r="I1358" s="165">
        <v>0.08</v>
      </c>
      <c r="J1358" s="146">
        <f t="shared" si="22"/>
        <v>33.988027032000005</v>
      </c>
      <c r="K1358" s="146">
        <f>(J1358+(J1358*[3]KAPAK!$Q$3))</f>
        <v>42.485033790000003</v>
      </c>
      <c r="L1358" s="521" t="s">
        <v>230</v>
      </c>
      <c r="M1358" s="521" t="s">
        <v>539</v>
      </c>
    </row>
    <row r="1359" spans="1:13" ht="20.25" thickBot="1" x14ac:dyDescent="0.45">
      <c r="A1359" s="36">
        <v>69717876</v>
      </c>
      <c r="B1359" s="301">
        <v>8683130049402</v>
      </c>
      <c r="C1359" s="460" t="s">
        <v>266</v>
      </c>
      <c r="D1359" s="8">
        <v>18</v>
      </c>
      <c r="E1359" s="164">
        <v>412</v>
      </c>
      <c r="F1359" s="153">
        <v>46.71</v>
      </c>
      <c r="G1359" s="154">
        <v>29.08</v>
      </c>
      <c r="H1359" s="113">
        <f>[3]KAPAK!$O$3</f>
        <v>5</v>
      </c>
      <c r="I1359" s="165">
        <v>0.08</v>
      </c>
      <c r="J1359" s="146">
        <f t="shared" si="22"/>
        <v>33.988027032000005</v>
      </c>
      <c r="K1359" s="146">
        <f>(J1359+(J1359*[3]KAPAK!$Q$3))</f>
        <v>42.485033790000003</v>
      </c>
      <c r="L1359" s="521" t="s">
        <v>230</v>
      </c>
      <c r="M1359" s="521" t="s">
        <v>539</v>
      </c>
    </row>
    <row r="1360" spans="1:13" ht="20.25" thickBot="1" x14ac:dyDescent="0.45">
      <c r="A1360" s="36">
        <v>69705333</v>
      </c>
      <c r="B1360" s="301">
        <v>8683130045978</v>
      </c>
      <c r="C1360" s="191" t="s">
        <v>271</v>
      </c>
      <c r="D1360" s="8">
        <v>18</v>
      </c>
      <c r="E1360" s="164">
        <v>341</v>
      </c>
      <c r="F1360" s="153">
        <v>50.66</v>
      </c>
      <c r="G1360" s="154">
        <v>27.44</v>
      </c>
      <c r="H1360" s="113">
        <f>[3]KAPAK!$O$3</f>
        <v>5</v>
      </c>
      <c r="I1360" s="165">
        <v>0.18</v>
      </c>
      <c r="J1360" s="146">
        <f t="shared" si="22"/>
        <v>41.206722415999984</v>
      </c>
      <c r="K1360" s="146">
        <f>(J1360+(J1360*[3]KAPAK!$Q$3))</f>
        <v>51.508403019999982</v>
      </c>
      <c r="L1360" s="521" t="s">
        <v>230</v>
      </c>
      <c r="M1360" s="521" t="s">
        <v>539</v>
      </c>
    </row>
    <row r="1361" spans="1:13" ht="20.25" thickBot="1" x14ac:dyDescent="0.45">
      <c r="A1361" s="36">
        <v>69705403</v>
      </c>
      <c r="B1361" s="301">
        <v>8683130045954</v>
      </c>
      <c r="C1361" s="191" t="s">
        <v>272</v>
      </c>
      <c r="D1361" s="8">
        <v>18</v>
      </c>
      <c r="E1361" s="164">
        <v>341</v>
      </c>
      <c r="F1361" s="153">
        <v>50.66</v>
      </c>
      <c r="G1361" s="154">
        <v>27.44</v>
      </c>
      <c r="H1361" s="113">
        <f>[3]KAPAK!$O$3</f>
        <v>5</v>
      </c>
      <c r="I1361" s="165">
        <v>0.18</v>
      </c>
      <c r="J1361" s="146">
        <f t="shared" si="22"/>
        <v>41.206722415999984</v>
      </c>
      <c r="K1361" s="146">
        <f>(J1361+(J1361*[3]KAPAK!$Q$3))</f>
        <v>51.508403019999982</v>
      </c>
      <c r="L1361" s="521" t="s">
        <v>230</v>
      </c>
      <c r="M1361" s="521" t="s">
        <v>539</v>
      </c>
    </row>
    <row r="1362" spans="1:13" ht="20.25" thickBot="1" x14ac:dyDescent="0.45">
      <c r="A1362" s="36">
        <v>69705277</v>
      </c>
      <c r="B1362" s="301">
        <v>8683130046067</v>
      </c>
      <c r="C1362" s="191" t="s">
        <v>273</v>
      </c>
      <c r="D1362" s="8">
        <v>18</v>
      </c>
      <c r="E1362" s="164">
        <v>341</v>
      </c>
      <c r="F1362" s="153">
        <v>50.66</v>
      </c>
      <c r="G1362" s="154">
        <v>27.44</v>
      </c>
      <c r="H1362" s="113">
        <f>[3]KAPAK!$O$3</f>
        <v>5</v>
      </c>
      <c r="I1362" s="165">
        <v>0.18</v>
      </c>
      <c r="J1362" s="146">
        <f t="shared" si="22"/>
        <v>41.206722415999984</v>
      </c>
      <c r="K1362" s="146">
        <f>(J1362+(J1362*[3]KAPAK!$Q$3))</f>
        <v>51.508403019999982</v>
      </c>
      <c r="L1362" s="521" t="s">
        <v>230</v>
      </c>
      <c r="M1362" s="521" t="s">
        <v>539</v>
      </c>
    </row>
    <row r="1363" spans="1:13" ht="20.25" thickBot="1" x14ac:dyDescent="0.45">
      <c r="A1363" s="36">
        <v>69705323</v>
      </c>
      <c r="B1363" s="301">
        <v>8683130045961</v>
      </c>
      <c r="C1363" s="191" t="s">
        <v>274</v>
      </c>
      <c r="D1363" s="8">
        <v>18</v>
      </c>
      <c r="E1363" s="164">
        <v>341</v>
      </c>
      <c r="F1363" s="153">
        <v>50.66</v>
      </c>
      <c r="G1363" s="154">
        <v>27.44</v>
      </c>
      <c r="H1363" s="113">
        <f>[3]KAPAK!$O$3</f>
        <v>5</v>
      </c>
      <c r="I1363" s="165">
        <v>0.18</v>
      </c>
      <c r="J1363" s="146">
        <f t="shared" si="22"/>
        <v>41.206722415999984</v>
      </c>
      <c r="K1363" s="146">
        <f>(J1363+(J1363*[3]KAPAK!$Q$3))</f>
        <v>51.508403019999982</v>
      </c>
      <c r="L1363" s="521" t="s">
        <v>230</v>
      </c>
      <c r="M1363" s="521" t="s">
        <v>539</v>
      </c>
    </row>
    <row r="1364" spans="1:13" ht="20.25" thickBot="1" x14ac:dyDescent="0.45">
      <c r="A1364" s="36">
        <v>69723175</v>
      </c>
      <c r="B1364" s="301">
        <v>8683130045992</v>
      </c>
      <c r="C1364" s="191" t="s">
        <v>275</v>
      </c>
      <c r="D1364" s="8">
        <v>18</v>
      </c>
      <c r="E1364" s="164">
        <v>341</v>
      </c>
      <c r="F1364" s="153">
        <v>50.66</v>
      </c>
      <c r="G1364" s="154">
        <v>27.44</v>
      </c>
      <c r="H1364" s="113">
        <f>[3]KAPAK!$O$3</f>
        <v>5</v>
      </c>
      <c r="I1364" s="165">
        <v>0.18</v>
      </c>
      <c r="J1364" s="146">
        <f t="shared" si="22"/>
        <v>41.206722415999984</v>
      </c>
      <c r="K1364" s="146">
        <f>(J1364+(J1364*[3]KAPAK!$Q$3))</f>
        <v>51.508403019999982</v>
      </c>
      <c r="L1364" s="521" t="s">
        <v>230</v>
      </c>
      <c r="M1364" s="521" t="s">
        <v>539</v>
      </c>
    </row>
    <row r="1365" spans="1:13" ht="20.25" thickBot="1" x14ac:dyDescent="0.45">
      <c r="A1365" s="8">
        <v>68829191</v>
      </c>
      <c r="B1365" s="301">
        <v>8683130016749</v>
      </c>
      <c r="C1365" s="147" t="s">
        <v>662</v>
      </c>
      <c r="D1365" s="8">
        <v>18</v>
      </c>
      <c r="E1365" s="164">
        <v>341</v>
      </c>
      <c r="F1365" s="153">
        <v>57.9</v>
      </c>
      <c r="G1365" s="154">
        <v>26.98388112883805</v>
      </c>
      <c r="H1365" s="113">
        <f>[3]KAPAK!$O$3</f>
        <v>5</v>
      </c>
      <c r="I1365" s="156">
        <v>0.18</v>
      </c>
      <c r="J1365" s="118">
        <f t="shared" si="22"/>
        <v>47.391769098397489</v>
      </c>
      <c r="K1365" s="118">
        <f>(J1365+(J1365*[3]KAPAK!$Q$3))</f>
        <v>59.239711372996865</v>
      </c>
      <c r="L1365" s="521" t="s">
        <v>230</v>
      </c>
      <c r="M1365" s="521" t="s">
        <v>539</v>
      </c>
    </row>
    <row r="1366" spans="1:13" ht="20.25" thickBot="1" x14ac:dyDescent="0.45">
      <c r="A1366" s="39">
        <v>68829189</v>
      </c>
      <c r="B1366" s="371">
        <v>8683130016756</v>
      </c>
      <c r="C1366" s="193" t="s">
        <v>663</v>
      </c>
      <c r="D1366" s="39">
        <v>18</v>
      </c>
      <c r="E1366" s="411">
        <v>341</v>
      </c>
      <c r="F1366" s="153">
        <v>57.9</v>
      </c>
      <c r="G1366" s="154">
        <v>26.98388112883805</v>
      </c>
      <c r="H1366" s="113">
        <f>[3]KAPAK!$O$3</f>
        <v>5</v>
      </c>
      <c r="I1366" s="194">
        <v>0.18</v>
      </c>
      <c r="J1366" s="195">
        <f t="shared" si="22"/>
        <v>47.391769098397489</v>
      </c>
      <c r="K1366" s="195">
        <f>(J1366+(J1366*[3]KAPAK!$Q$3))</f>
        <v>59.239711372996865</v>
      </c>
      <c r="L1366" s="521" t="s">
        <v>230</v>
      </c>
      <c r="M1366" s="521" t="s">
        <v>539</v>
      </c>
    </row>
    <row r="1367" spans="1:13" ht="20.25" thickBot="1" x14ac:dyDescent="0.45">
      <c r="A1367" s="38">
        <v>68829203</v>
      </c>
      <c r="B1367" s="305">
        <v>8683130016725</v>
      </c>
      <c r="C1367" s="189" t="s">
        <v>664</v>
      </c>
      <c r="D1367" s="38">
        <v>18</v>
      </c>
      <c r="E1367" s="169">
        <v>341</v>
      </c>
      <c r="F1367" s="153">
        <v>57.9</v>
      </c>
      <c r="G1367" s="154">
        <v>26.98388112883805</v>
      </c>
      <c r="H1367" s="113">
        <f>[3]KAPAK!$O$3</f>
        <v>5</v>
      </c>
      <c r="I1367" s="157">
        <v>0.18</v>
      </c>
      <c r="J1367" s="124">
        <f t="shared" si="22"/>
        <v>47.391769098397489</v>
      </c>
      <c r="K1367" s="124">
        <f>(J1367+(J1367*[3]KAPAK!$Q$3))</f>
        <v>59.239711372996865</v>
      </c>
      <c r="L1367" s="521" t="s">
        <v>230</v>
      </c>
      <c r="M1367" s="521" t="s">
        <v>539</v>
      </c>
    </row>
    <row r="1368" spans="1:13" ht="20.25" thickBot="1" x14ac:dyDescent="0.45">
      <c r="A1368" s="8">
        <v>68829205</v>
      </c>
      <c r="B1368" s="301">
        <v>8683130016718</v>
      </c>
      <c r="C1368" s="147" t="s">
        <v>665</v>
      </c>
      <c r="D1368" s="8">
        <v>18</v>
      </c>
      <c r="E1368" s="164">
        <v>341</v>
      </c>
      <c r="F1368" s="153">
        <v>57.9</v>
      </c>
      <c r="G1368" s="154">
        <v>26.98388112883805</v>
      </c>
      <c r="H1368" s="113">
        <f>[3]KAPAK!$O$3</f>
        <v>5</v>
      </c>
      <c r="I1368" s="156">
        <v>0.18</v>
      </c>
      <c r="J1368" s="118">
        <f t="shared" si="22"/>
        <v>47.391769098397489</v>
      </c>
      <c r="K1368" s="118">
        <f>(J1368+(J1368*[3]KAPAK!$Q$3))</f>
        <v>59.239711372996865</v>
      </c>
      <c r="L1368" s="521" t="s">
        <v>230</v>
      </c>
      <c r="M1368" s="521" t="s">
        <v>539</v>
      </c>
    </row>
    <row r="1369" spans="1:13" ht="20.25" thickBot="1" x14ac:dyDescent="0.45">
      <c r="A1369" s="8">
        <v>68829201</v>
      </c>
      <c r="B1369" s="301">
        <v>8683130016732</v>
      </c>
      <c r="C1369" s="147" t="s">
        <v>666</v>
      </c>
      <c r="D1369" s="8">
        <v>18</v>
      </c>
      <c r="E1369" s="164">
        <v>341</v>
      </c>
      <c r="F1369" s="153">
        <v>57.9</v>
      </c>
      <c r="G1369" s="154">
        <v>26.98388112883805</v>
      </c>
      <c r="H1369" s="113">
        <f>[3]KAPAK!$O$3</f>
        <v>5</v>
      </c>
      <c r="I1369" s="156">
        <v>0.18</v>
      </c>
      <c r="J1369" s="118">
        <f t="shared" si="22"/>
        <v>47.391769098397489</v>
      </c>
      <c r="K1369" s="118">
        <f>(J1369+(J1369*[3]KAPAK!$Q$3))</f>
        <v>59.239711372996865</v>
      </c>
      <c r="L1369" s="521" t="s">
        <v>230</v>
      </c>
      <c r="M1369" s="521" t="s">
        <v>539</v>
      </c>
    </row>
    <row r="1370" spans="1:13" ht="20.25" thickBot="1" x14ac:dyDescent="0.45">
      <c r="A1370" s="8">
        <v>68368505</v>
      </c>
      <c r="B1370" s="301">
        <v>8690637968334</v>
      </c>
      <c r="C1370" s="147" t="s">
        <v>276</v>
      </c>
      <c r="D1370" s="8">
        <v>18</v>
      </c>
      <c r="E1370" s="164">
        <v>325</v>
      </c>
      <c r="F1370" s="153">
        <v>47.92</v>
      </c>
      <c r="G1370" s="154">
        <v>4.8674464751193529</v>
      </c>
      <c r="H1370" s="113">
        <f>[3]KAPAK!$O$3</f>
        <v>5</v>
      </c>
      <c r="I1370" s="156">
        <v>0.08</v>
      </c>
      <c r="J1370" s="118">
        <f t="shared" si="22"/>
        <v>46.772795160000008</v>
      </c>
      <c r="K1370" s="118">
        <f>(J1370+(J1370*[3]KAPAK!$Q$3))</f>
        <v>58.465993950000012</v>
      </c>
      <c r="L1370" s="521" t="s">
        <v>230</v>
      </c>
      <c r="M1370" s="521" t="s">
        <v>539</v>
      </c>
    </row>
    <row r="1371" spans="1:13" ht="20.25" thickBot="1" x14ac:dyDescent="0.45">
      <c r="A1371" s="8">
        <v>68368514</v>
      </c>
      <c r="B1371" s="301">
        <v>8690637968280</v>
      </c>
      <c r="C1371" s="147" t="s">
        <v>667</v>
      </c>
      <c r="D1371" s="8">
        <v>18</v>
      </c>
      <c r="E1371" s="164">
        <v>325</v>
      </c>
      <c r="F1371" s="153">
        <v>47.92</v>
      </c>
      <c r="G1371" s="154">
        <v>4.8674464751193529</v>
      </c>
      <c r="H1371" s="113">
        <f>[3]KAPAK!$O$3</f>
        <v>5</v>
      </c>
      <c r="I1371" s="156">
        <v>0.08</v>
      </c>
      <c r="J1371" s="118">
        <f t="shared" si="22"/>
        <v>46.772795160000008</v>
      </c>
      <c r="K1371" s="118">
        <f>(J1371+(J1371*[3]KAPAK!$Q$3))</f>
        <v>58.465993950000012</v>
      </c>
      <c r="L1371" s="521" t="s">
        <v>230</v>
      </c>
      <c r="M1371" s="521" t="s">
        <v>539</v>
      </c>
    </row>
    <row r="1372" spans="1:13" ht="20.25" thickBot="1" x14ac:dyDescent="0.45">
      <c r="A1372" s="8">
        <v>68849098</v>
      </c>
      <c r="B1372" s="301">
        <v>8683130020845</v>
      </c>
      <c r="C1372" s="147" t="s">
        <v>276</v>
      </c>
      <c r="D1372" s="8">
        <v>16</v>
      </c>
      <c r="E1372" s="164">
        <v>500</v>
      </c>
      <c r="F1372" s="153">
        <v>68.59</v>
      </c>
      <c r="G1372" s="154">
        <v>30.04</v>
      </c>
      <c r="H1372" s="113">
        <f>[3]KAPAK!$O$3</f>
        <v>5</v>
      </c>
      <c r="I1372" s="156">
        <v>0.08</v>
      </c>
      <c r="J1372" s="118">
        <f t="shared" si="22"/>
        <v>49.233188664000011</v>
      </c>
      <c r="K1372" s="118">
        <f>(J1372+(J1372*[3]KAPAK!$Q$3))</f>
        <v>61.541485830000013</v>
      </c>
      <c r="L1372" s="521" t="s">
        <v>230</v>
      </c>
      <c r="M1372" s="521" t="s">
        <v>539</v>
      </c>
    </row>
    <row r="1373" spans="1:13" ht="20.25" thickBot="1" x14ac:dyDescent="0.45">
      <c r="A1373" s="8">
        <v>68849100</v>
      </c>
      <c r="B1373" s="301">
        <v>8683130020838</v>
      </c>
      <c r="C1373" s="147" t="s">
        <v>277</v>
      </c>
      <c r="D1373" s="8">
        <v>16</v>
      </c>
      <c r="E1373" s="164">
        <v>500</v>
      </c>
      <c r="F1373" s="153">
        <v>68.59</v>
      </c>
      <c r="G1373" s="154">
        <v>30.04</v>
      </c>
      <c r="H1373" s="113">
        <f>[3]KAPAK!$O$3</f>
        <v>5</v>
      </c>
      <c r="I1373" s="156">
        <v>0.08</v>
      </c>
      <c r="J1373" s="118">
        <f t="shared" si="22"/>
        <v>49.233188664000011</v>
      </c>
      <c r="K1373" s="118">
        <f>(J1373+(J1373*[3]KAPAK!$Q$3))</f>
        <v>61.541485830000013</v>
      </c>
      <c r="L1373" s="521" t="s">
        <v>230</v>
      </c>
      <c r="M1373" s="521" t="s">
        <v>539</v>
      </c>
    </row>
    <row r="1374" spans="1:13" ht="20.25" thickBot="1" x14ac:dyDescent="0.45">
      <c r="A1374" s="8">
        <v>68849318</v>
      </c>
      <c r="B1374" s="301">
        <v>8683130021446</v>
      </c>
      <c r="C1374" s="147" t="s">
        <v>278</v>
      </c>
      <c r="D1374" s="8">
        <v>16</v>
      </c>
      <c r="E1374" s="164">
        <v>500</v>
      </c>
      <c r="F1374" s="153">
        <v>68.59</v>
      </c>
      <c r="G1374" s="154">
        <v>30.04</v>
      </c>
      <c r="H1374" s="113">
        <f>[3]KAPAK!$O$3</f>
        <v>5</v>
      </c>
      <c r="I1374" s="156">
        <v>0.08</v>
      </c>
      <c r="J1374" s="118">
        <f t="shared" si="22"/>
        <v>49.233188664000011</v>
      </c>
      <c r="K1374" s="118">
        <f>(J1374+(J1374*[3]KAPAK!$Q$3))</f>
        <v>61.541485830000013</v>
      </c>
      <c r="L1374" s="521" t="s">
        <v>230</v>
      </c>
      <c r="M1374" s="521" t="s">
        <v>539</v>
      </c>
    </row>
    <row r="1375" spans="1:13" ht="20.25" thickBot="1" x14ac:dyDescent="0.45">
      <c r="A1375" s="8">
        <v>68884208</v>
      </c>
      <c r="B1375" s="301">
        <v>8683130024393</v>
      </c>
      <c r="C1375" s="180" t="s">
        <v>668</v>
      </c>
      <c r="D1375" s="116">
        <v>18</v>
      </c>
      <c r="E1375" s="116">
        <v>350</v>
      </c>
      <c r="F1375" s="153">
        <v>49.73</v>
      </c>
      <c r="G1375" s="154">
        <v>4.8674464751193529</v>
      </c>
      <c r="H1375" s="113">
        <f>[3]KAPAK!$O$3</f>
        <v>5</v>
      </c>
      <c r="I1375" s="156">
        <v>0.18</v>
      </c>
      <c r="J1375" s="118">
        <f t="shared" si="22"/>
        <v>53.033858550941844</v>
      </c>
      <c r="K1375" s="118">
        <f>(J1375+(J1375*[3]KAPAK!$Q$3))</f>
        <v>66.292323188677301</v>
      </c>
      <c r="L1375" s="521" t="s">
        <v>230</v>
      </c>
      <c r="M1375" s="521" t="s">
        <v>539</v>
      </c>
    </row>
    <row r="1376" spans="1:13" ht="20.25" thickBot="1" x14ac:dyDescent="0.45">
      <c r="A1376" s="8">
        <v>68884206</v>
      </c>
      <c r="B1376" s="301">
        <v>8683130024409</v>
      </c>
      <c r="C1376" s="180" t="s">
        <v>669</v>
      </c>
      <c r="D1376" s="116">
        <v>18</v>
      </c>
      <c r="E1376" s="116">
        <v>350</v>
      </c>
      <c r="F1376" s="153">
        <v>49.73</v>
      </c>
      <c r="G1376" s="154">
        <v>4.8674464751193529</v>
      </c>
      <c r="H1376" s="113">
        <f>[3]KAPAK!$O$3</f>
        <v>5</v>
      </c>
      <c r="I1376" s="156">
        <v>0.18</v>
      </c>
      <c r="J1376" s="118">
        <f t="shared" si="22"/>
        <v>53.033858550941844</v>
      </c>
      <c r="K1376" s="118">
        <f>(J1376+(J1376*[3]KAPAK!$Q$3))</f>
        <v>66.292323188677301</v>
      </c>
      <c r="L1376" s="521" t="s">
        <v>230</v>
      </c>
      <c r="M1376" s="521" t="s">
        <v>539</v>
      </c>
    </row>
    <row r="1377" spans="1:13" ht="20.25" thickBot="1" x14ac:dyDescent="0.45">
      <c r="A1377" s="8">
        <v>68878854</v>
      </c>
      <c r="B1377" s="301">
        <v>8683130023822</v>
      </c>
      <c r="C1377" s="147" t="s">
        <v>670</v>
      </c>
      <c r="D1377" s="116">
        <v>18</v>
      </c>
      <c r="E1377" s="116">
        <v>350</v>
      </c>
      <c r="F1377" s="153">
        <v>49.73</v>
      </c>
      <c r="G1377" s="154">
        <v>4.8674464751193529</v>
      </c>
      <c r="H1377" s="113">
        <f>[3]KAPAK!$O$3</f>
        <v>5</v>
      </c>
      <c r="I1377" s="156">
        <v>0.18</v>
      </c>
      <c r="J1377" s="118">
        <f t="shared" si="22"/>
        <v>53.033858550941844</v>
      </c>
      <c r="K1377" s="118">
        <f>(J1377+(J1377*[3]KAPAK!$Q$3))</f>
        <v>66.292323188677301</v>
      </c>
      <c r="L1377" s="521" t="s">
        <v>230</v>
      </c>
      <c r="M1377" s="521" t="s">
        <v>539</v>
      </c>
    </row>
    <row r="1378" spans="1:13" ht="20.25" thickBot="1" x14ac:dyDescent="0.45">
      <c r="A1378" s="8">
        <v>68633875</v>
      </c>
      <c r="B1378" s="301">
        <v>8690637504952</v>
      </c>
      <c r="C1378" s="147" t="s">
        <v>543</v>
      </c>
      <c r="D1378" s="116">
        <v>12</v>
      </c>
      <c r="E1378" s="116">
        <v>166</v>
      </c>
      <c r="F1378" s="153">
        <v>77.25</v>
      </c>
      <c r="G1378" s="154">
        <v>50</v>
      </c>
      <c r="H1378" s="113">
        <f>[3]KAPAK!$O$3</f>
        <v>5</v>
      </c>
      <c r="I1378" s="156">
        <v>0.18</v>
      </c>
      <c r="J1378" s="118">
        <f t="shared" si="22"/>
        <v>43.298625000000001</v>
      </c>
      <c r="K1378" s="118">
        <f>(J1378+(J1378*[3]KAPAK!$Q$3))</f>
        <v>54.123281250000005</v>
      </c>
      <c r="L1378" s="521" t="s">
        <v>230</v>
      </c>
      <c r="M1378" s="521" t="s">
        <v>539</v>
      </c>
    </row>
    <row r="1379" spans="1:13" ht="20.25" thickBot="1" x14ac:dyDescent="0.45">
      <c r="A1379" s="8">
        <v>68816715</v>
      </c>
      <c r="B1379" s="301">
        <v>8683130015643</v>
      </c>
      <c r="C1379" s="193" t="s">
        <v>672</v>
      </c>
      <c r="D1379" s="196">
        <v>12</v>
      </c>
      <c r="E1379" s="197">
        <v>166</v>
      </c>
      <c r="F1379" s="153">
        <v>77.25</v>
      </c>
      <c r="G1379" s="154">
        <v>50</v>
      </c>
      <c r="H1379" s="113">
        <f>[3]KAPAK!$O$3</f>
        <v>5</v>
      </c>
      <c r="I1379" s="194">
        <v>0.18</v>
      </c>
      <c r="J1379" s="195">
        <f t="shared" si="22"/>
        <v>43.298625000000001</v>
      </c>
      <c r="K1379" s="195">
        <f>(J1379+(J1379*[3]KAPAK!$Q$3))</f>
        <v>54.123281250000005</v>
      </c>
      <c r="L1379" s="521" t="s">
        <v>230</v>
      </c>
      <c r="M1379" s="521" t="s">
        <v>539</v>
      </c>
    </row>
    <row r="1380" spans="1:13" ht="20.25" thickBot="1" x14ac:dyDescent="0.45">
      <c r="A1380" s="8">
        <v>68816713</v>
      </c>
      <c r="B1380" s="301">
        <v>8683130015636</v>
      </c>
      <c r="C1380" s="184" t="s">
        <v>544</v>
      </c>
      <c r="D1380" s="134">
        <v>12</v>
      </c>
      <c r="E1380" s="152">
        <v>166</v>
      </c>
      <c r="F1380" s="153">
        <v>77.25</v>
      </c>
      <c r="G1380" s="198">
        <v>50</v>
      </c>
      <c r="H1380" s="113">
        <f>[3]KAPAK!$O$3</f>
        <v>5</v>
      </c>
      <c r="I1380" s="155">
        <v>0.18</v>
      </c>
      <c r="J1380" s="136">
        <f t="shared" si="22"/>
        <v>43.298625000000001</v>
      </c>
      <c r="K1380" s="136">
        <f>(J1380+(J1380*[3]KAPAK!$Q$3))</f>
        <v>54.123281250000005</v>
      </c>
      <c r="L1380" s="521" t="s">
        <v>230</v>
      </c>
      <c r="M1380" s="521" t="s">
        <v>539</v>
      </c>
    </row>
    <row r="1381" spans="1:13" ht="20.25" thickBot="1" x14ac:dyDescent="0.45">
      <c r="A1381" s="8">
        <v>68649366</v>
      </c>
      <c r="B1381" s="301">
        <v>8690637505997</v>
      </c>
      <c r="C1381" s="385" t="s">
        <v>545</v>
      </c>
      <c r="D1381" s="116">
        <v>12</v>
      </c>
      <c r="E1381" s="200">
        <v>168</v>
      </c>
      <c r="F1381" s="153">
        <v>63.15</v>
      </c>
      <c r="G1381" s="154">
        <v>25</v>
      </c>
      <c r="H1381" s="113">
        <f>[3]KAPAK!$O$3</f>
        <v>5</v>
      </c>
      <c r="I1381" s="156">
        <v>0.18</v>
      </c>
      <c r="J1381" s="118">
        <f t="shared" si="22"/>
        <v>53.093362499999998</v>
      </c>
      <c r="K1381" s="118">
        <f>(J1381+(J1381*[3]KAPAK!$Q$3))</f>
        <v>66.366703125000001</v>
      </c>
      <c r="L1381" s="521" t="s">
        <v>230</v>
      </c>
      <c r="M1381" s="521" t="s">
        <v>539</v>
      </c>
    </row>
    <row r="1382" spans="1:13" ht="20.25" thickBot="1" x14ac:dyDescent="0.45">
      <c r="A1382" s="8">
        <v>68660196</v>
      </c>
      <c r="B1382" s="301">
        <v>8683130001172</v>
      </c>
      <c r="C1382" s="385" t="s">
        <v>279</v>
      </c>
      <c r="D1382" s="116">
        <v>12</v>
      </c>
      <c r="E1382" s="200">
        <v>165</v>
      </c>
      <c r="F1382" s="153">
        <v>63.15</v>
      </c>
      <c r="G1382" s="154">
        <v>9.36</v>
      </c>
      <c r="H1382" s="113">
        <f>[3]KAPAK!$O$3</f>
        <v>5</v>
      </c>
      <c r="I1382" s="156">
        <v>0.18</v>
      </c>
      <c r="J1382" s="118">
        <f t="shared" si="22"/>
        <v>64.165098359999988</v>
      </c>
      <c r="K1382" s="118">
        <f>(J1382+(J1382*[3]KAPAK!$Q$3))</f>
        <v>80.206372949999988</v>
      </c>
      <c r="L1382" s="521" t="s">
        <v>230</v>
      </c>
      <c r="M1382" s="521" t="s">
        <v>539</v>
      </c>
    </row>
    <row r="1383" spans="1:13" ht="20.25" thickBot="1" x14ac:dyDescent="0.45">
      <c r="A1383" s="8">
        <v>68660194</v>
      </c>
      <c r="B1383" s="301">
        <v>8683130001189</v>
      </c>
      <c r="C1383" s="385" t="s">
        <v>280</v>
      </c>
      <c r="D1383" s="116">
        <v>12</v>
      </c>
      <c r="E1383" s="200">
        <v>165</v>
      </c>
      <c r="F1383" s="153">
        <v>63.15</v>
      </c>
      <c r="G1383" s="154">
        <v>9.36</v>
      </c>
      <c r="H1383" s="113">
        <f>[3]KAPAK!$O$3</f>
        <v>5</v>
      </c>
      <c r="I1383" s="156">
        <v>0.18</v>
      </c>
      <c r="J1383" s="118">
        <f t="shared" si="22"/>
        <v>64.165098359999988</v>
      </c>
      <c r="K1383" s="118">
        <f>(J1383+(J1383*[3]KAPAK!$Q$3))</f>
        <v>80.206372949999988</v>
      </c>
      <c r="L1383" s="521" t="s">
        <v>230</v>
      </c>
      <c r="M1383" s="521" t="s">
        <v>539</v>
      </c>
    </row>
    <row r="1384" spans="1:13" ht="20.25" thickBot="1" x14ac:dyDescent="0.45">
      <c r="A1384" s="14">
        <v>68471944</v>
      </c>
      <c r="B1384" s="304">
        <v>8690637981265</v>
      </c>
      <c r="C1384" s="386" t="s">
        <v>546</v>
      </c>
      <c r="D1384" s="110">
        <v>12</v>
      </c>
      <c r="E1384" s="158">
        <v>147</v>
      </c>
      <c r="F1384" s="153">
        <v>63.12</v>
      </c>
      <c r="G1384" s="112">
        <v>9.2685860138964298</v>
      </c>
      <c r="H1384" s="113">
        <f>[3]KAPAK!$O$3</f>
        <v>5</v>
      </c>
      <c r="I1384" s="159">
        <v>0.18</v>
      </c>
      <c r="J1384" s="115">
        <f t="shared" si="22"/>
        <v>64.19929839750003</v>
      </c>
      <c r="K1384" s="115">
        <f>(J1384+(J1384*[3]KAPAK!$Q$3))</f>
        <v>80.24912299687503</v>
      </c>
      <c r="L1384" s="521" t="s">
        <v>230</v>
      </c>
      <c r="M1384" s="521" t="s">
        <v>539</v>
      </c>
    </row>
    <row r="1385" spans="1:13" ht="20.25" thickBot="1" x14ac:dyDescent="0.45">
      <c r="A1385" s="10">
        <v>69667661</v>
      </c>
      <c r="B1385" s="304">
        <v>8683130039496</v>
      </c>
      <c r="C1385" s="310" t="s">
        <v>281</v>
      </c>
      <c r="D1385" s="134">
        <v>12</v>
      </c>
      <c r="E1385" s="152">
        <v>260</v>
      </c>
      <c r="F1385" s="153">
        <v>65.010000000000005</v>
      </c>
      <c r="G1385" s="154">
        <v>36.090000000000003</v>
      </c>
      <c r="H1385" s="113">
        <f>[3]KAPAK!$O$3</f>
        <v>5</v>
      </c>
      <c r="I1385" s="155">
        <v>0.18</v>
      </c>
      <c r="J1385" s="136">
        <f t="shared" ref="J1385:J1448" si="23">(((F1385-F1385*G1385%)-((F1385-F1385*G1385%)*H1385%)))*(1+I1385)</f>
        <v>46.575185810999997</v>
      </c>
      <c r="K1385" s="136">
        <f>(J1385+(J1385*[3]KAPAK!$Q$3))</f>
        <v>58.218982263749993</v>
      </c>
      <c r="L1385" s="521" t="s">
        <v>230</v>
      </c>
      <c r="M1385" s="521" t="s">
        <v>539</v>
      </c>
    </row>
    <row r="1386" spans="1:13" ht="20.25" thickBot="1" x14ac:dyDescent="0.45">
      <c r="A1386" s="8">
        <v>69667663</v>
      </c>
      <c r="B1386" s="304">
        <v>8683130039472</v>
      </c>
      <c r="C1386" s="310" t="s">
        <v>282</v>
      </c>
      <c r="D1386" s="116">
        <v>12</v>
      </c>
      <c r="E1386" s="200">
        <v>260</v>
      </c>
      <c r="F1386" s="153">
        <v>65.010000000000005</v>
      </c>
      <c r="G1386" s="154">
        <v>36.090000000000003</v>
      </c>
      <c r="H1386" s="113">
        <f>[3]KAPAK!$O$3</f>
        <v>5</v>
      </c>
      <c r="I1386" s="156">
        <v>0.18</v>
      </c>
      <c r="J1386" s="118">
        <f t="shared" si="23"/>
        <v>46.575185810999997</v>
      </c>
      <c r="K1386" s="118">
        <f>(J1386+(J1386*[3]KAPAK!$Q$3))</f>
        <v>58.218982263749993</v>
      </c>
      <c r="L1386" s="521" t="s">
        <v>230</v>
      </c>
      <c r="M1386" s="521" t="s">
        <v>539</v>
      </c>
    </row>
    <row r="1387" spans="1:13" ht="20.25" thickBot="1" x14ac:dyDescent="0.45">
      <c r="A1387" s="8">
        <v>69667665</v>
      </c>
      <c r="B1387" s="304">
        <v>8683130039489</v>
      </c>
      <c r="C1387" s="310" t="s">
        <v>283</v>
      </c>
      <c r="D1387" s="116">
        <v>12</v>
      </c>
      <c r="E1387" s="200">
        <v>260</v>
      </c>
      <c r="F1387" s="153">
        <v>65.010000000000005</v>
      </c>
      <c r="G1387" s="154">
        <v>36.090000000000003</v>
      </c>
      <c r="H1387" s="113">
        <f>[3]KAPAK!$O$3</f>
        <v>5</v>
      </c>
      <c r="I1387" s="156">
        <v>0.18</v>
      </c>
      <c r="J1387" s="118">
        <f t="shared" si="23"/>
        <v>46.575185810999997</v>
      </c>
      <c r="K1387" s="118">
        <f>(J1387+(J1387*[3]KAPAK!$Q$3))</f>
        <v>58.218982263749993</v>
      </c>
      <c r="L1387" s="521" t="s">
        <v>230</v>
      </c>
      <c r="M1387" s="521" t="s">
        <v>539</v>
      </c>
    </row>
    <row r="1388" spans="1:13" ht="20.25" thickBot="1" x14ac:dyDescent="0.45">
      <c r="A1388" s="8">
        <v>68278103</v>
      </c>
      <c r="B1388" s="304">
        <v>8690637957949</v>
      </c>
      <c r="C1388" s="310" t="s">
        <v>547</v>
      </c>
      <c r="D1388" s="116">
        <v>12</v>
      </c>
      <c r="E1388" s="200">
        <v>300</v>
      </c>
      <c r="F1388" s="153">
        <v>65.010000000000005</v>
      </c>
      <c r="G1388" s="154">
        <v>36.090000000000003</v>
      </c>
      <c r="H1388" s="113">
        <f>[3]KAPAK!$O$3</f>
        <v>5</v>
      </c>
      <c r="I1388" s="156">
        <v>0.18</v>
      </c>
      <c r="J1388" s="118">
        <f t="shared" si="23"/>
        <v>46.575185810999997</v>
      </c>
      <c r="K1388" s="118">
        <f>(J1388+(J1388*[3]KAPAK!$Q$3))</f>
        <v>58.218982263749993</v>
      </c>
      <c r="L1388" s="521" t="s">
        <v>230</v>
      </c>
      <c r="M1388" s="521" t="s">
        <v>539</v>
      </c>
    </row>
    <row r="1389" spans="1:13" ht="20.25" thickBot="1" x14ac:dyDescent="0.45">
      <c r="A1389" s="14">
        <v>68278101</v>
      </c>
      <c r="B1389" s="304">
        <v>8690637957956</v>
      </c>
      <c r="C1389" s="376" t="s">
        <v>548</v>
      </c>
      <c r="D1389" s="110">
        <v>12</v>
      </c>
      <c r="E1389" s="158">
        <v>300</v>
      </c>
      <c r="F1389" s="153">
        <v>65.010000000000005</v>
      </c>
      <c r="G1389" s="154">
        <v>36.090000000000003</v>
      </c>
      <c r="H1389" s="113">
        <f>[3]KAPAK!$O$3</f>
        <v>5</v>
      </c>
      <c r="I1389" s="159">
        <v>0.18</v>
      </c>
      <c r="J1389" s="115">
        <f t="shared" si="23"/>
        <v>46.575185810999997</v>
      </c>
      <c r="K1389" s="115">
        <f>(J1389+(J1389*[3]KAPAK!$Q$3))</f>
        <v>58.218982263749993</v>
      </c>
      <c r="L1389" s="521" t="s">
        <v>230</v>
      </c>
      <c r="M1389" s="521" t="s">
        <v>539</v>
      </c>
    </row>
    <row r="1390" spans="1:13" ht="20.25" thickBot="1" x14ac:dyDescent="0.45">
      <c r="A1390" s="14">
        <v>68278105</v>
      </c>
      <c r="B1390" s="304">
        <v>8690637957932</v>
      </c>
      <c r="C1390" s="376" t="s">
        <v>549</v>
      </c>
      <c r="D1390" s="110">
        <v>12</v>
      </c>
      <c r="E1390" s="158">
        <v>300</v>
      </c>
      <c r="F1390" s="153">
        <v>65.010000000000005</v>
      </c>
      <c r="G1390" s="154">
        <v>36.090000000000003</v>
      </c>
      <c r="H1390" s="113">
        <f>[3]KAPAK!$O$3</f>
        <v>5</v>
      </c>
      <c r="I1390" s="159">
        <v>0.18</v>
      </c>
      <c r="J1390" s="115">
        <f t="shared" si="23"/>
        <v>46.575185810999997</v>
      </c>
      <c r="K1390" s="115">
        <f>(J1390+(J1390*[3]KAPAK!$Q$3))</f>
        <v>58.218982263749993</v>
      </c>
      <c r="L1390" s="521" t="s">
        <v>230</v>
      </c>
      <c r="M1390" s="521" t="s">
        <v>539</v>
      </c>
    </row>
    <row r="1391" spans="1:13" ht="20.25" thickBot="1" x14ac:dyDescent="0.45">
      <c r="A1391" s="10">
        <v>68783453</v>
      </c>
      <c r="B1391" s="37">
        <v>8683130011171</v>
      </c>
      <c r="C1391" s="184" t="s">
        <v>550</v>
      </c>
      <c r="D1391" s="134">
        <v>16</v>
      </c>
      <c r="E1391" s="152">
        <v>160</v>
      </c>
      <c r="F1391" s="202">
        <v>63.83</v>
      </c>
      <c r="G1391" s="154">
        <v>28.548853038910917</v>
      </c>
      <c r="H1391" s="113">
        <f>[3]KAPAK!$O$3</f>
        <v>5</v>
      </c>
      <c r="I1391" s="155">
        <v>0.18</v>
      </c>
      <c r="J1391" s="136">
        <f t="shared" si="23"/>
        <v>51.125746425000003</v>
      </c>
      <c r="K1391" s="136">
        <f>(J1391+(J1391*[3]KAPAK!$Q$3))</f>
        <v>63.90718303125</v>
      </c>
      <c r="L1391" s="521" t="s">
        <v>230</v>
      </c>
      <c r="M1391" s="521" t="s">
        <v>539</v>
      </c>
    </row>
    <row r="1392" spans="1:13" ht="20.25" thickBot="1" x14ac:dyDescent="0.45">
      <c r="A1392" s="8">
        <v>69698496</v>
      </c>
      <c r="B1392" s="301">
        <v>8683130018330</v>
      </c>
      <c r="C1392" s="312" t="s">
        <v>285</v>
      </c>
      <c r="D1392" s="116">
        <v>18</v>
      </c>
      <c r="E1392" s="200">
        <v>412</v>
      </c>
      <c r="F1392" s="202">
        <v>55.59</v>
      </c>
      <c r="G1392" s="154">
        <v>29.26</v>
      </c>
      <c r="H1392" s="113">
        <f>[3]KAPAK!$O$3</f>
        <v>5</v>
      </c>
      <c r="I1392" s="156">
        <v>0.08</v>
      </c>
      <c r="J1392" s="118">
        <f t="shared" si="23"/>
        <v>40.346799515999997</v>
      </c>
      <c r="K1392" s="118">
        <f>(J1392+(J1392*[3]KAPAK!$Q$3))</f>
        <v>50.433499394999998</v>
      </c>
      <c r="L1392" s="521" t="s">
        <v>230</v>
      </c>
      <c r="M1392" s="521" t="s">
        <v>539</v>
      </c>
    </row>
    <row r="1393" spans="1:13" ht="20.25" thickBot="1" x14ac:dyDescent="0.45">
      <c r="A1393" s="14">
        <v>69698409</v>
      </c>
      <c r="B1393" s="304">
        <v>8683130022276</v>
      </c>
      <c r="C1393" s="373" t="s">
        <v>286</v>
      </c>
      <c r="D1393" s="110">
        <v>18</v>
      </c>
      <c r="E1393" s="158">
        <v>412</v>
      </c>
      <c r="F1393" s="202">
        <v>55.59</v>
      </c>
      <c r="G1393" s="112">
        <v>29.26</v>
      </c>
      <c r="H1393" s="113">
        <f>[3]KAPAK!$O$3</f>
        <v>5</v>
      </c>
      <c r="I1393" s="159">
        <v>0.08</v>
      </c>
      <c r="J1393" s="115">
        <f t="shared" si="23"/>
        <v>40.346799515999997</v>
      </c>
      <c r="K1393" s="115">
        <f>(J1393+(J1393*[3]KAPAK!$Q$3))</f>
        <v>50.433499394999998</v>
      </c>
      <c r="L1393" s="521" t="s">
        <v>230</v>
      </c>
      <c r="M1393" s="521" t="s">
        <v>539</v>
      </c>
    </row>
    <row r="1394" spans="1:13" ht="20.25" thickBot="1" x14ac:dyDescent="0.45">
      <c r="A1394" s="10">
        <v>69698490</v>
      </c>
      <c r="B1394" s="37">
        <v>8683130018309</v>
      </c>
      <c r="C1394" s="310" t="s">
        <v>287</v>
      </c>
      <c r="D1394" s="134">
        <v>18</v>
      </c>
      <c r="E1394" s="152">
        <v>412</v>
      </c>
      <c r="F1394" s="153">
        <v>55.59</v>
      </c>
      <c r="G1394" s="154">
        <v>29.26</v>
      </c>
      <c r="H1394" s="113">
        <f>[3]KAPAK!$O$3</f>
        <v>5</v>
      </c>
      <c r="I1394" s="155">
        <v>0.08</v>
      </c>
      <c r="J1394" s="136">
        <f t="shared" si="23"/>
        <v>40.346799515999997</v>
      </c>
      <c r="K1394" s="136">
        <f>(J1394+(J1394*[3]KAPAK!$Q$3))</f>
        <v>50.433499394999998</v>
      </c>
      <c r="L1394" s="521" t="s">
        <v>230</v>
      </c>
      <c r="M1394" s="521" t="s">
        <v>539</v>
      </c>
    </row>
    <row r="1395" spans="1:13" ht="20.25" thickBot="1" x14ac:dyDescent="0.45">
      <c r="A1395" s="10">
        <v>69698464</v>
      </c>
      <c r="B1395" s="37">
        <v>8683130022252</v>
      </c>
      <c r="C1395" s="310" t="s">
        <v>288</v>
      </c>
      <c r="D1395" s="134">
        <v>18</v>
      </c>
      <c r="E1395" s="152">
        <v>412</v>
      </c>
      <c r="F1395" s="153">
        <v>55.59</v>
      </c>
      <c r="G1395" s="154">
        <v>29.26</v>
      </c>
      <c r="H1395" s="113">
        <f>[3]KAPAK!$O$3</f>
        <v>5</v>
      </c>
      <c r="I1395" s="155">
        <v>0.08</v>
      </c>
      <c r="J1395" s="136">
        <f t="shared" si="23"/>
        <v>40.346799515999997</v>
      </c>
      <c r="K1395" s="136">
        <f>(J1395+(J1395*[3]KAPAK!$Q$3))</f>
        <v>50.433499394999998</v>
      </c>
      <c r="L1395" s="521" t="s">
        <v>230</v>
      </c>
      <c r="M1395" s="521" t="s">
        <v>539</v>
      </c>
    </row>
    <row r="1396" spans="1:13" ht="20.25" thickBot="1" x14ac:dyDescent="0.45">
      <c r="A1396" s="8">
        <v>69698488</v>
      </c>
      <c r="B1396" s="301">
        <v>8683130018323</v>
      </c>
      <c r="C1396" s="312" t="s">
        <v>289</v>
      </c>
      <c r="D1396" s="116">
        <v>18</v>
      </c>
      <c r="E1396" s="200">
        <v>412</v>
      </c>
      <c r="F1396" s="153">
        <v>55.59</v>
      </c>
      <c r="G1396" s="154">
        <v>29.26</v>
      </c>
      <c r="H1396" s="113">
        <f>[3]KAPAK!$O$3</f>
        <v>5</v>
      </c>
      <c r="I1396" s="156">
        <v>0.08</v>
      </c>
      <c r="J1396" s="118">
        <f t="shared" si="23"/>
        <v>40.346799515999997</v>
      </c>
      <c r="K1396" s="118">
        <f>(J1396+(J1396*[3]KAPAK!$Q$3))</f>
        <v>50.433499394999998</v>
      </c>
      <c r="L1396" s="521" t="s">
        <v>230</v>
      </c>
      <c r="M1396" s="521" t="s">
        <v>539</v>
      </c>
    </row>
    <row r="1397" spans="1:13" ht="20.25" thickBot="1" x14ac:dyDescent="0.45">
      <c r="A1397" s="14">
        <v>69698401</v>
      </c>
      <c r="B1397" s="304">
        <v>8683130022269</v>
      </c>
      <c r="C1397" s="373" t="s">
        <v>290</v>
      </c>
      <c r="D1397" s="110">
        <v>18</v>
      </c>
      <c r="E1397" s="158">
        <v>412</v>
      </c>
      <c r="F1397" s="153">
        <v>55.59</v>
      </c>
      <c r="G1397" s="154">
        <v>29.26</v>
      </c>
      <c r="H1397" s="113">
        <f>[3]KAPAK!$O$3</f>
        <v>5</v>
      </c>
      <c r="I1397" s="159">
        <v>0.08</v>
      </c>
      <c r="J1397" s="115">
        <f t="shared" si="23"/>
        <v>40.346799515999997</v>
      </c>
      <c r="K1397" s="115">
        <f>(J1397+(J1397*[3]KAPAK!$Q$3))</f>
        <v>50.433499394999998</v>
      </c>
      <c r="L1397" s="521" t="s">
        <v>230</v>
      </c>
      <c r="M1397" s="521" t="s">
        <v>539</v>
      </c>
    </row>
    <row r="1398" spans="1:13" ht="20.25" thickBot="1" x14ac:dyDescent="0.45">
      <c r="A1398" s="10">
        <v>69698403</v>
      </c>
      <c r="B1398" s="37">
        <v>8683130013137</v>
      </c>
      <c r="C1398" s="310" t="s">
        <v>291</v>
      </c>
      <c r="D1398" s="134">
        <v>18</v>
      </c>
      <c r="E1398" s="152">
        <v>412</v>
      </c>
      <c r="F1398" s="202">
        <v>55.59</v>
      </c>
      <c r="G1398" s="154">
        <v>29.26</v>
      </c>
      <c r="H1398" s="113">
        <f>[3]KAPAK!$O$3</f>
        <v>5</v>
      </c>
      <c r="I1398" s="155">
        <v>0.08</v>
      </c>
      <c r="J1398" s="136">
        <f t="shared" si="23"/>
        <v>40.346799515999997</v>
      </c>
      <c r="K1398" s="136">
        <f>(J1398+(J1398*[3]KAPAK!$Q$3))</f>
        <v>50.433499394999998</v>
      </c>
      <c r="L1398" s="521" t="s">
        <v>230</v>
      </c>
      <c r="M1398" s="521" t="s">
        <v>539</v>
      </c>
    </row>
    <row r="1399" spans="1:13" ht="20.25" thickBot="1" x14ac:dyDescent="0.45">
      <c r="A1399" s="10">
        <v>69698405</v>
      </c>
      <c r="B1399" s="37">
        <v>8683130013021</v>
      </c>
      <c r="C1399" s="184" t="s">
        <v>554</v>
      </c>
      <c r="D1399" s="134">
        <v>18</v>
      </c>
      <c r="E1399" s="152">
        <v>350</v>
      </c>
      <c r="F1399" s="202">
        <v>45.5</v>
      </c>
      <c r="G1399" s="154">
        <v>15.756460048426124</v>
      </c>
      <c r="H1399" s="113">
        <f>[3]KAPAK!$O$3</f>
        <v>5</v>
      </c>
      <c r="I1399" s="155">
        <v>0.18</v>
      </c>
      <c r="J1399" s="185">
        <f t="shared" si="23"/>
        <v>42.968838770000012</v>
      </c>
      <c r="K1399" s="136">
        <f>(J1399+(J1399*[3]KAPAK!$Q$3))</f>
        <v>53.711048462500017</v>
      </c>
      <c r="L1399" s="521" t="s">
        <v>230</v>
      </c>
      <c r="M1399" s="521" t="s">
        <v>539</v>
      </c>
    </row>
    <row r="1400" spans="1:13" ht="20.25" thickBot="1" x14ac:dyDescent="0.45">
      <c r="A1400" s="8">
        <v>69698411</v>
      </c>
      <c r="B1400" s="301">
        <v>8683130013038</v>
      </c>
      <c r="C1400" s="199" t="s">
        <v>555</v>
      </c>
      <c r="D1400" s="134">
        <v>18</v>
      </c>
      <c r="E1400" s="200">
        <v>350</v>
      </c>
      <c r="F1400" s="202">
        <v>45.5</v>
      </c>
      <c r="G1400" s="154">
        <v>15.756460048426124</v>
      </c>
      <c r="H1400" s="113">
        <f>[3]KAPAK!$O$3</f>
        <v>5</v>
      </c>
      <c r="I1400" s="156">
        <v>0.18</v>
      </c>
      <c r="J1400" s="186">
        <f t="shared" si="23"/>
        <v>42.968838770000012</v>
      </c>
      <c r="K1400" s="118">
        <f>(J1400+(J1400*[3]KAPAK!$Q$3))</f>
        <v>53.711048462500017</v>
      </c>
      <c r="L1400" s="521" t="s">
        <v>230</v>
      </c>
      <c r="M1400" s="521" t="s">
        <v>539</v>
      </c>
    </row>
    <row r="1401" spans="1:13" ht="20.25" thickBot="1" x14ac:dyDescent="0.45">
      <c r="A1401" s="12">
        <v>69698383</v>
      </c>
      <c r="B1401" s="309">
        <v>8690637966644</v>
      </c>
      <c r="C1401" s="182" t="s">
        <v>292</v>
      </c>
      <c r="D1401" s="65">
        <v>18</v>
      </c>
      <c r="E1401" s="203">
        <v>350</v>
      </c>
      <c r="F1401" s="202">
        <v>45.5</v>
      </c>
      <c r="G1401" s="204">
        <v>15.756460048426124</v>
      </c>
      <c r="H1401" s="113">
        <f>[3]KAPAK!$O$3</f>
        <v>5</v>
      </c>
      <c r="I1401" s="160">
        <v>0.18</v>
      </c>
      <c r="J1401" s="442">
        <f t="shared" si="23"/>
        <v>42.968838770000012</v>
      </c>
      <c r="K1401" s="149">
        <f>(J1401+(J1401*[3]KAPAK!$Q$3))</f>
        <v>53.711048462500017</v>
      </c>
      <c r="L1401" s="521" t="s">
        <v>230</v>
      </c>
      <c r="M1401" s="521" t="s">
        <v>539</v>
      </c>
    </row>
    <row r="1402" spans="1:13" ht="20.25" thickBot="1" x14ac:dyDescent="0.45">
      <c r="A1402" s="16">
        <v>69698492</v>
      </c>
      <c r="B1402" s="37">
        <v>8690637506079</v>
      </c>
      <c r="C1402" s="133" t="s">
        <v>293</v>
      </c>
      <c r="D1402" s="134">
        <v>18</v>
      </c>
      <c r="E1402" s="134">
        <v>350</v>
      </c>
      <c r="F1402" s="202">
        <v>45.5</v>
      </c>
      <c r="G1402" s="154">
        <v>15.756460048426124</v>
      </c>
      <c r="H1402" s="113">
        <f>[3]KAPAK!$O$3</f>
        <v>5</v>
      </c>
      <c r="I1402" s="157">
        <v>0.18</v>
      </c>
      <c r="J1402" s="444">
        <f t="shared" si="23"/>
        <v>42.968838770000012</v>
      </c>
      <c r="K1402" s="124">
        <f>(J1402+(J1402*[3]KAPAK!$Q$3))</f>
        <v>53.711048462500017</v>
      </c>
      <c r="L1402" s="521" t="s">
        <v>230</v>
      </c>
      <c r="M1402" s="521" t="s">
        <v>539</v>
      </c>
    </row>
    <row r="1403" spans="1:13" ht="20.25" thickBot="1" x14ac:dyDescent="0.45">
      <c r="A1403" s="8">
        <v>68715619</v>
      </c>
      <c r="B1403" s="301">
        <v>8683130005071</v>
      </c>
      <c r="C1403" s="147" t="s">
        <v>557</v>
      </c>
      <c r="D1403" s="116">
        <v>30</v>
      </c>
      <c r="E1403" s="116">
        <v>325</v>
      </c>
      <c r="F1403" s="202">
        <v>53.55</v>
      </c>
      <c r="G1403" s="198">
        <v>13.951545530492904</v>
      </c>
      <c r="H1403" s="113">
        <f>[3]KAPAK!$O$3</f>
        <v>5</v>
      </c>
      <c r="I1403" s="165">
        <v>0.08</v>
      </c>
      <c r="J1403" s="146">
        <f t="shared" si="23"/>
        <v>47.277000000000001</v>
      </c>
      <c r="K1403" s="146">
        <f>(J1403+(J1403*[3]KAPAK!$Q$3))</f>
        <v>59.096249999999998</v>
      </c>
      <c r="L1403" s="521" t="s">
        <v>230</v>
      </c>
      <c r="M1403" s="521" t="s">
        <v>539</v>
      </c>
    </row>
    <row r="1404" spans="1:13" ht="20.25" thickBot="1" x14ac:dyDescent="0.45">
      <c r="A1404" s="18">
        <v>68715625</v>
      </c>
      <c r="B1404" s="304">
        <v>8683130005101</v>
      </c>
      <c r="C1404" s="109" t="s">
        <v>558</v>
      </c>
      <c r="D1404" s="110">
        <v>30</v>
      </c>
      <c r="E1404" s="110">
        <v>325</v>
      </c>
      <c r="F1404" s="202">
        <v>53.55</v>
      </c>
      <c r="G1404" s="112">
        <v>13.951545530492904</v>
      </c>
      <c r="H1404" s="113">
        <f>[3]KAPAK!$O$3</f>
        <v>5</v>
      </c>
      <c r="I1404" s="159">
        <v>0.08</v>
      </c>
      <c r="J1404" s="115">
        <f t="shared" si="23"/>
        <v>47.277000000000001</v>
      </c>
      <c r="K1404" s="115">
        <f>(J1404+(J1404*[3]KAPAK!$Q$3))</f>
        <v>59.096249999999998</v>
      </c>
      <c r="L1404" s="521" t="s">
        <v>230</v>
      </c>
      <c r="M1404" s="521" t="s">
        <v>539</v>
      </c>
    </row>
    <row r="1405" spans="1:13" ht="20.25" thickBot="1" x14ac:dyDescent="0.45">
      <c r="A1405" s="16">
        <v>68715617</v>
      </c>
      <c r="B1405" s="37">
        <v>8683130005064</v>
      </c>
      <c r="C1405" s="133" t="s">
        <v>559</v>
      </c>
      <c r="D1405" s="134">
        <v>30</v>
      </c>
      <c r="E1405" s="134">
        <v>325</v>
      </c>
      <c r="F1405" s="202">
        <v>53.55</v>
      </c>
      <c r="G1405" s="154">
        <v>13.951545530492904</v>
      </c>
      <c r="H1405" s="113">
        <f>[3]KAPAK!$O$3</f>
        <v>5</v>
      </c>
      <c r="I1405" s="157">
        <v>0.08</v>
      </c>
      <c r="J1405" s="124">
        <f t="shared" si="23"/>
        <v>47.277000000000001</v>
      </c>
      <c r="K1405" s="124">
        <f>(J1405+(J1405*[3]KAPAK!$Q$3))</f>
        <v>59.096249999999998</v>
      </c>
      <c r="L1405" s="521" t="s">
        <v>230</v>
      </c>
      <c r="M1405" s="521" t="s">
        <v>539</v>
      </c>
    </row>
    <row r="1406" spans="1:13" ht="20.25" thickBot="1" x14ac:dyDescent="0.45">
      <c r="A1406" s="8">
        <v>69681514</v>
      </c>
      <c r="B1406" s="301">
        <v>8683130040577</v>
      </c>
      <c r="C1406" s="147" t="s">
        <v>294</v>
      </c>
      <c r="D1406" s="116">
        <v>30</v>
      </c>
      <c r="E1406" s="116">
        <v>360</v>
      </c>
      <c r="F1406" s="202">
        <v>71.930000000000007</v>
      </c>
      <c r="G1406" s="198">
        <v>32.25</v>
      </c>
      <c r="H1406" s="113">
        <f>[3]KAPAK!$O$3</f>
        <v>5</v>
      </c>
      <c r="I1406" s="165">
        <v>0.08</v>
      </c>
      <c r="J1406" s="146">
        <f t="shared" si="23"/>
        <v>49.999621950000005</v>
      </c>
      <c r="K1406" s="146">
        <f>(J1406+(J1406*[3]KAPAK!$Q$3))</f>
        <v>62.499527437500006</v>
      </c>
      <c r="L1406" s="521" t="s">
        <v>230</v>
      </c>
      <c r="M1406" s="521" t="s">
        <v>539</v>
      </c>
    </row>
    <row r="1407" spans="1:13" ht="20.25" thickBot="1" x14ac:dyDescent="0.45">
      <c r="A1407" s="14">
        <v>69681512</v>
      </c>
      <c r="B1407" s="304">
        <v>8683130040607</v>
      </c>
      <c r="C1407" s="109" t="s">
        <v>295</v>
      </c>
      <c r="D1407" s="110">
        <v>30</v>
      </c>
      <c r="E1407" s="110">
        <v>360</v>
      </c>
      <c r="F1407" s="202">
        <v>71.930000000000007</v>
      </c>
      <c r="G1407" s="112">
        <v>32.25</v>
      </c>
      <c r="H1407" s="113">
        <f>[3]KAPAK!$O$3</f>
        <v>5</v>
      </c>
      <c r="I1407" s="159">
        <v>0.08</v>
      </c>
      <c r="J1407" s="115">
        <f t="shared" si="23"/>
        <v>49.999621950000005</v>
      </c>
      <c r="K1407" s="115">
        <f>(J1407+(J1407*[3]KAPAK!$Q$3))</f>
        <v>62.499527437500006</v>
      </c>
      <c r="L1407" s="521" t="s">
        <v>230</v>
      </c>
      <c r="M1407" s="521" t="s">
        <v>539</v>
      </c>
    </row>
    <row r="1408" spans="1:13" ht="20.25" thickBot="1" x14ac:dyDescent="0.45">
      <c r="A1408" s="10">
        <v>69705361</v>
      </c>
      <c r="B1408" s="37">
        <v>8683130045541</v>
      </c>
      <c r="C1408" s="133" t="s">
        <v>296</v>
      </c>
      <c r="D1408" s="134">
        <v>30</v>
      </c>
      <c r="E1408" s="134">
        <v>350</v>
      </c>
      <c r="F1408" s="202">
        <v>59.41</v>
      </c>
      <c r="G1408" s="154">
        <v>29.05</v>
      </c>
      <c r="H1408" s="113">
        <f>[3]KAPAK!$O$3</f>
        <v>5</v>
      </c>
      <c r="I1408" s="155">
        <v>0.08</v>
      </c>
      <c r="J1408" s="136">
        <f t="shared" si="23"/>
        <v>43.247331270000004</v>
      </c>
      <c r="K1408" s="136">
        <f>(J1408+(J1408*[3]KAPAK!$Q$3))</f>
        <v>54.059164087500008</v>
      </c>
      <c r="L1408" s="521" t="s">
        <v>230</v>
      </c>
      <c r="M1408" s="521" t="s">
        <v>539</v>
      </c>
    </row>
    <row r="1409" spans="1:13" ht="20.25" thickBot="1" x14ac:dyDescent="0.45">
      <c r="A1409" s="8">
        <v>69705353</v>
      </c>
      <c r="B1409" s="301">
        <v>8683130045572</v>
      </c>
      <c r="C1409" s="147" t="s">
        <v>297</v>
      </c>
      <c r="D1409" s="116">
        <v>30</v>
      </c>
      <c r="E1409" s="116">
        <v>350</v>
      </c>
      <c r="F1409" s="202">
        <v>59.41</v>
      </c>
      <c r="G1409" s="198">
        <v>29.05</v>
      </c>
      <c r="H1409" s="113">
        <f>[3]KAPAK!$O$3</f>
        <v>5</v>
      </c>
      <c r="I1409" s="156">
        <v>0.08</v>
      </c>
      <c r="J1409" s="118">
        <f t="shared" si="23"/>
        <v>43.247331270000004</v>
      </c>
      <c r="K1409" s="118">
        <f>(J1409+(J1409*[3]KAPAK!$Q$3))</f>
        <v>54.059164087500008</v>
      </c>
      <c r="L1409" s="521" t="s">
        <v>230</v>
      </c>
      <c r="M1409" s="521" t="s">
        <v>539</v>
      </c>
    </row>
    <row r="1410" spans="1:13" ht="20.25" thickBot="1" x14ac:dyDescent="0.45">
      <c r="A1410" s="14">
        <v>69705367</v>
      </c>
      <c r="B1410" s="304">
        <v>8683130045640</v>
      </c>
      <c r="C1410" s="109" t="s">
        <v>298</v>
      </c>
      <c r="D1410" s="110">
        <v>30</v>
      </c>
      <c r="E1410" s="110">
        <v>350</v>
      </c>
      <c r="F1410" s="202">
        <v>59.41</v>
      </c>
      <c r="G1410" s="112">
        <v>29.05</v>
      </c>
      <c r="H1410" s="113">
        <f>[3]KAPAK!$O$3</f>
        <v>5</v>
      </c>
      <c r="I1410" s="159">
        <v>0.08</v>
      </c>
      <c r="J1410" s="115">
        <f t="shared" si="23"/>
        <v>43.247331270000004</v>
      </c>
      <c r="K1410" s="115">
        <f>(J1410+(J1410*[3]KAPAK!$Q$3))</f>
        <v>54.059164087500008</v>
      </c>
      <c r="L1410" s="521" t="s">
        <v>230</v>
      </c>
      <c r="M1410" s="521" t="s">
        <v>539</v>
      </c>
    </row>
    <row r="1411" spans="1:13" ht="20.25" thickBot="1" x14ac:dyDescent="0.45">
      <c r="A1411" s="10">
        <v>69705357</v>
      </c>
      <c r="B1411" s="37">
        <v>8683130045527</v>
      </c>
      <c r="C1411" s="184" t="s">
        <v>299</v>
      </c>
      <c r="D1411" s="134">
        <v>30</v>
      </c>
      <c r="E1411" s="152">
        <v>350</v>
      </c>
      <c r="F1411" s="202">
        <v>59.41</v>
      </c>
      <c r="G1411" s="154">
        <v>29.05</v>
      </c>
      <c r="H1411" s="113">
        <f>[3]KAPAK!$O$3</f>
        <v>5</v>
      </c>
      <c r="I1411" s="155">
        <v>0.08</v>
      </c>
      <c r="J1411" s="136">
        <f t="shared" si="23"/>
        <v>43.247331270000004</v>
      </c>
      <c r="K1411" s="136">
        <f>(J1411+(J1411*[3]KAPAK!$Q$3))</f>
        <v>54.059164087500008</v>
      </c>
      <c r="L1411" s="521" t="s">
        <v>230</v>
      </c>
      <c r="M1411" s="521" t="s">
        <v>539</v>
      </c>
    </row>
    <row r="1412" spans="1:13" ht="20.25" thickBot="1" x14ac:dyDescent="0.45">
      <c r="A1412" s="12">
        <v>69705365</v>
      </c>
      <c r="B1412" s="309">
        <v>8683130045602</v>
      </c>
      <c r="C1412" s="182" t="s">
        <v>300</v>
      </c>
      <c r="D1412" s="65">
        <v>30</v>
      </c>
      <c r="E1412" s="203">
        <v>350</v>
      </c>
      <c r="F1412" s="202">
        <v>59.41</v>
      </c>
      <c r="G1412" s="204">
        <v>29.05</v>
      </c>
      <c r="H1412" s="113">
        <f>[3]KAPAK!$O$3</f>
        <v>5</v>
      </c>
      <c r="I1412" s="160">
        <v>0.08</v>
      </c>
      <c r="J1412" s="149">
        <f t="shared" si="23"/>
        <v>43.247331270000004</v>
      </c>
      <c r="K1412" s="149">
        <f>(J1412+(J1412*[3]KAPAK!$Q$3))</f>
        <v>54.059164087500008</v>
      </c>
      <c r="L1412" s="521" t="s">
        <v>230</v>
      </c>
      <c r="M1412" s="521" t="s">
        <v>539</v>
      </c>
    </row>
    <row r="1413" spans="1:13" ht="20.25" thickBot="1" x14ac:dyDescent="0.45">
      <c r="A1413" s="359">
        <v>69705363</v>
      </c>
      <c r="B1413" s="366">
        <v>8683130045589</v>
      </c>
      <c r="C1413" s="205" t="s">
        <v>301</v>
      </c>
      <c r="D1413" s="206">
        <v>30</v>
      </c>
      <c r="E1413" s="207">
        <v>350</v>
      </c>
      <c r="F1413" s="202">
        <v>59.41</v>
      </c>
      <c r="G1413" s="208">
        <v>29.05</v>
      </c>
      <c r="H1413" s="113">
        <f>[3]KAPAK!$O$3</f>
        <v>5</v>
      </c>
      <c r="I1413" s="209">
        <v>0.08</v>
      </c>
      <c r="J1413" s="183">
        <f t="shared" si="23"/>
        <v>43.247331270000004</v>
      </c>
      <c r="K1413" s="183">
        <f>(J1413+(J1413*[3]KAPAK!$Q$3))</f>
        <v>54.059164087500008</v>
      </c>
      <c r="L1413" s="521" t="s">
        <v>230</v>
      </c>
      <c r="M1413" s="521" t="s">
        <v>539</v>
      </c>
    </row>
    <row r="1414" spans="1:13" ht="20.25" thickBot="1" x14ac:dyDescent="0.45">
      <c r="A1414" s="38">
        <v>69705355</v>
      </c>
      <c r="B1414" s="305">
        <v>8683130045633</v>
      </c>
      <c r="C1414" s="189" t="s">
        <v>302</v>
      </c>
      <c r="D1414" s="122">
        <v>30</v>
      </c>
      <c r="E1414" s="190">
        <v>350</v>
      </c>
      <c r="F1414" s="202">
        <v>59.41</v>
      </c>
      <c r="G1414" s="210">
        <v>29.05</v>
      </c>
      <c r="H1414" s="113">
        <f>[3]KAPAK!$O$3</f>
        <v>5</v>
      </c>
      <c r="I1414" s="157">
        <v>0.08</v>
      </c>
      <c r="J1414" s="124">
        <f t="shared" si="23"/>
        <v>43.247331270000004</v>
      </c>
      <c r="K1414" s="118">
        <f>(J1414+(J1414*[3]KAPAK!$Q$3))</f>
        <v>54.059164087500008</v>
      </c>
      <c r="L1414" s="521" t="s">
        <v>230</v>
      </c>
      <c r="M1414" s="521" t="s">
        <v>539</v>
      </c>
    </row>
    <row r="1415" spans="1:13" ht="20.25" thickBot="1" x14ac:dyDescent="0.45">
      <c r="A1415" s="8">
        <v>69705351</v>
      </c>
      <c r="B1415" s="301">
        <v>8683130045619</v>
      </c>
      <c r="C1415" s="199" t="s">
        <v>303</v>
      </c>
      <c r="D1415" s="116">
        <v>30</v>
      </c>
      <c r="E1415" s="200">
        <v>350</v>
      </c>
      <c r="F1415" s="202">
        <v>59.41</v>
      </c>
      <c r="G1415" s="198">
        <v>29.05</v>
      </c>
      <c r="H1415" s="113">
        <f>[3]KAPAK!$O$3</f>
        <v>5</v>
      </c>
      <c r="I1415" s="156">
        <v>0.08</v>
      </c>
      <c r="J1415" s="118">
        <f t="shared" si="23"/>
        <v>43.247331270000004</v>
      </c>
      <c r="K1415" s="118">
        <f>(J1415+(J1415*[3]KAPAK!$Q$3))</f>
        <v>54.059164087500008</v>
      </c>
      <c r="L1415" s="521" t="s">
        <v>230</v>
      </c>
      <c r="M1415" s="521" t="s">
        <v>539</v>
      </c>
    </row>
    <row r="1416" spans="1:13" ht="20.25" thickBot="1" x14ac:dyDescent="0.45">
      <c r="A1416" s="8">
        <v>69705347</v>
      </c>
      <c r="B1416" s="301">
        <v>8683130045626</v>
      </c>
      <c r="C1416" s="199" t="s">
        <v>304</v>
      </c>
      <c r="D1416" s="116">
        <v>30</v>
      </c>
      <c r="E1416" s="200">
        <v>350</v>
      </c>
      <c r="F1416" s="202">
        <v>59.41</v>
      </c>
      <c r="G1416" s="198">
        <v>29.05</v>
      </c>
      <c r="H1416" s="113">
        <f>[3]KAPAK!$O$3</f>
        <v>5</v>
      </c>
      <c r="I1416" s="156">
        <v>0.08</v>
      </c>
      <c r="J1416" s="118">
        <f t="shared" si="23"/>
        <v>43.247331270000004</v>
      </c>
      <c r="K1416" s="118">
        <f>(J1416+(J1416*[3]KAPAK!$Q$3))</f>
        <v>54.059164087500008</v>
      </c>
      <c r="L1416" s="521" t="s">
        <v>230</v>
      </c>
      <c r="M1416" s="521" t="s">
        <v>539</v>
      </c>
    </row>
    <row r="1417" spans="1:13" ht="20.25" thickBot="1" x14ac:dyDescent="0.45">
      <c r="A1417" s="12">
        <v>69705343</v>
      </c>
      <c r="B1417" s="309">
        <v>8683130045558</v>
      </c>
      <c r="C1417" s="182" t="s">
        <v>305</v>
      </c>
      <c r="D1417" s="65">
        <v>30</v>
      </c>
      <c r="E1417" s="203">
        <v>350</v>
      </c>
      <c r="F1417" s="211">
        <v>59.41</v>
      </c>
      <c r="G1417" s="204">
        <v>29.05</v>
      </c>
      <c r="H1417" s="113">
        <f>[3]KAPAK!$O$3</f>
        <v>5</v>
      </c>
      <c r="I1417" s="160">
        <v>0.08</v>
      </c>
      <c r="J1417" s="149">
        <f t="shared" si="23"/>
        <v>43.247331270000004</v>
      </c>
      <c r="K1417" s="149">
        <f>(J1417+(J1417*[3]KAPAK!$Q$3))</f>
        <v>54.059164087500008</v>
      </c>
      <c r="L1417" s="521" t="s">
        <v>230</v>
      </c>
      <c r="M1417" s="521" t="s">
        <v>539</v>
      </c>
    </row>
    <row r="1418" spans="1:13" ht="20.25" thickBot="1" x14ac:dyDescent="0.45">
      <c r="A1418" s="10">
        <v>69705349</v>
      </c>
      <c r="B1418" s="37">
        <v>8683130045565</v>
      </c>
      <c r="C1418" s="184" t="s">
        <v>306</v>
      </c>
      <c r="D1418" s="134">
        <v>30</v>
      </c>
      <c r="E1418" s="152">
        <v>350</v>
      </c>
      <c r="F1418" s="153">
        <v>59.41</v>
      </c>
      <c r="G1418" s="154">
        <v>29.05</v>
      </c>
      <c r="H1418" s="113">
        <f>[3]KAPAK!$O$3</f>
        <v>5</v>
      </c>
      <c r="I1418" s="155">
        <v>0.08</v>
      </c>
      <c r="J1418" s="136">
        <f t="shared" si="23"/>
        <v>43.247331270000004</v>
      </c>
      <c r="K1418" s="136">
        <f>(J1418+(J1418*[3]KAPAK!$Q$3))</f>
        <v>54.059164087500008</v>
      </c>
      <c r="L1418" s="521" t="s">
        <v>230</v>
      </c>
      <c r="M1418" s="521" t="s">
        <v>539</v>
      </c>
    </row>
    <row r="1419" spans="1:13" ht="20.25" thickBot="1" x14ac:dyDescent="0.45">
      <c r="A1419" s="14">
        <v>69705345</v>
      </c>
      <c r="B1419" s="304">
        <v>8683130045596</v>
      </c>
      <c r="C1419" s="187" t="s">
        <v>307</v>
      </c>
      <c r="D1419" s="110">
        <v>30</v>
      </c>
      <c r="E1419" s="158">
        <v>350</v>
      </c>
      <c r="F1419" s="214">
        <v>59.41</v>
      </c>
      <c r="G1419" s="112">
        <v>29.05</v>
      </c>
      <c r="H1419" s="113">
        <f>[3]KAPAK!$O$3</f>
        <v>5</v>
      </c>
      <c r="I1419" s="159">
        <v>0.08</v>
      </c>
      <c r="J1419" s="115">
        <f t="shared" si="23"/>
        <v>43.247331270000004</v>
      </c>
      <c r="K1419" s="115">
        <f>(J1419+(J1419*[3]KAPAK!$Q$3))</f>
        <v>54.059164087500008</v>
      </c>
      <c r="L1419" s="521" t="s">
        <v>230</v>
      </c>
      <c r="M1419" s="521" t="s">
        <v>539</v>
      </c>
    </row>
    <row r="1420" spans="1:13" ht="20.25" thickBot="1" x14ac:dyDescent="0.45">
      <c r="A1420" s="8">
        <v>68782006</v>
      </c>
      <c r="B1420" s="301">
        <v>8683130010327</v>
      </c>
      <c r="C1420" s="215" t="s">
        <v>560</v>
      </c>
      <c r="D1420" s="116">
        <v>16</v>
      </c>
      <c r="E1420" s="200">
        <v>485</v>
      </c>
      <c r="F1420" s="216">
        <v>82.33</v>
      </c>
      <c r="G1420" s="154">
        <v>25.647962299091589</v>
      </c>
      <c r="H1420" s="113">
        <f>[3]KAPAK!$O$3</f>
        <v>5</v>
      </c>
      <c r="I1420" s="156">
        <v>0.08</v>
      </c>
      <c r="J1420" s="118">
        <f t="shared" si="23"/>
        <v>62.805597487775998</v>
      </c>
      <c r="K1420" s="118">
        <f>(J1420+(J1420*[3]KAPAK!$Q$3))</f>
        <v>78.506996859720005</v>
      </c>
      <c r="L1420" s="521" t="s">
        <v>230</v>
      </c>
      <c r="M1420" s="521" t="s">
        <v>539</v>
      </c>
    </row>
    <row r="1421" spans="1:13" ht="20.25" thickBot="1" x14ac:dyDescent="0.45">
      <c r="A1421" s="252">
        <v>68782012</v>
      </c>
      <c r="B1421" s="37">
        <v>8683130010341</v>
      </c>
      <c r="C1421" s="184" t="s">
        <v>561</v>
      </c>
      <c r="D1421" s="217">
        <v>16</v>
      </c>
      <c r="E1421" s="217">
        <v>485</v>
      </c>
      <c r="F1421" s="216">
        <v>82.33</v>
      </c>
      <c r="G1421" s="154">
        <v>25.647962299091589</v>
      </c>
      <c r="H1421" s="113">
        <f>[3]KAPAK!$O$3</f>
        <v>5</v>
      </c>
      <c r="I1421" s="218">
        <v>0.08</v>
      </c>
      <c r="J1421" s="219">
        <f t="shared" si="23"/>
        <v>62.805597487775998</v>
      </c>
      <c r="K1421" s="220">
        <f>(J1421+(J1421*[3]KAPAK!$Q$3))</f>
        <v>78.506996859720005</v>
      </c>
      <c r="L1421" s="521" t="s">
        <v>230</v>
      </c>
      <c r="M1421" s="521" t="s">
        <v>539</v>
      </c>
    </row>
    <row r="1422" spans="1:13" ht="20.25" thickBot="1" x14ac:dyDescent="0.45">
      <c r="A1422" s="253">
        <v>68792318</v>
      </c>
      <c r="B1422" s="37">
        <v>8683130012574</v>
      </c>
      <c r="C1422" s="184" t="s">
        <v>562</v>
      </c>
      <c r="D1422" s="221">
        <v>16</v>
      </c>
      <c r="E1422" s="221">
        <v>485</v>
      </c>
      <c r="F1422" s="216">
        <v>82.33</v>
      </c>
      <c r="G1422" s="154">
        <v>25.647962299091589</v>
      </c>
      <c r="H1422" s="113">
        <f>[3]KAPAK!$O$3</f>
        <v>5</v>
      </c>
      <c r="I1422" s="222">
        <v>0.08</v>
      </c>
      <c r="J1422" s="223">
        <f t="shared" si="23"/>
        <v>62.805597487775998</v>
      </c>
      <c r="K1422" s="224">
        <f>(J1422+(J1422*[3]KAPAK!$Q$3))</f>
        <v>78.506996859720005</v>
      </c>
      <c r="L1422" s="521" t="s">
        <v>230</v>
      </c>
      <c r="M1422" s="521" t="s">
        <v>539</v>
      </c>
    </row>
    <row r="1423" spans="1:13" ht="20.25" thickBot="1" x14ac:dyDescent="0.45">
      <c r="A1423" s="253">
        <v>68792320</v>
      </c>
      <c r="B1423" s="37">
        <v>8683130012550</v>
      </c>
      <c r="C1423" s="215" t="s">
        <v>563</v>
      </c>
      <c r="D1423" s="221">
        <v>16</v>
      </c>
      <c r="E1423" s="221">
        <v>485</v>
      </c>
      <c r="F1423" s="216">
        <v>82.33</v>
      </c>
      <c r="G1423" s="154">
        <v>25.647962299091589</v>
      </c>
      <c r="H1423" s="113">
        <f>[3]KAPAK!$O$3</f>
        <v>5</v>
      </c>
      <c r="I1423" s="222">
        <v>0.08</v>
      </c>
      <c r="J1423" s="223">
        <f t="shared" si="23"/>
        <v>62.805597487775998</v>
      </c>
      <c r="K1423" s="224">
        <f>(J1423+(J1423*[3]KAPAK!$Q$3))</f>
        <v>78.506996859720005</v>
      </c>
      <c r="L1423" s="521" t="s">
        <v>230</v>
      </c>
      <c r="M1423" s="521" t="s">
        <v>539</v>
      </c>
    </row>
    <row r="1424" spans="1:13" ht="20.25" thickBot="1" x14ac:dyDescent="0.45">
      <c r="A1424" s="253">
        <v>68792324</v>
      </c>
      <c r="B1424" s="37">
        <v>8683130012567</v>
      </c>
      <c r="C1424" s="184" t="s">
        <v>564</v>
      </c>
      <c r="D1424" s="221">
        <v>16</v>
      </c>
      <c r="E1424" s="221">
        <v>485</v>
      </c>
      <c r="F1424" s="216">
        <v>82.33</v>
      </c>
      <c r="G1424" s="154">
        <v>25.647962299091589</v>
      </c>
      <c r="H1424" s="113">
        <f>[3]KAPAK!$O$3</f>
        <v>5</v>
      </c>
      <c r="I1424" s="222">
        <v>0.08</v>
      </c>
      <c r="J1424" s="223">
        <f t="shared" si="23"/>
        <v>62.805597487775998</v>
      </c>
      <c r="K1424" s="224">
        <f>(J1424+(J1424*[3]KAPAK!$Q$3))</f>
        <v>78.506996859720005</v>
      </c>
      <c r="L1424" s="521" t="s">
        <v>230</v>
      </c>
      <c r="M1424" s="521" t="s">
        <v>539</v>
      </c>
    </row>
    <row r="1425" spans="1:13" ht="20.25" thickBot="1" x14ac:dyDescent="0.45">
      <c r="A1425" s="253">
        <v>68782030</v>
      </c>
      <c r="B1425" s="37">
        <v>8683130010624</v>
      </c>
      <c r="C1425" s="184" t="s">
        <v>565</v>
      </c>
      <c r="D1425" s="221">
        <v>16</v>
      </c>
      <c r="E1425" s="221">
        <v>485</v>
      </c>
      <c r="F1425" s="216">
        <v>82.33</v>
      </c>
      <c r="G1425" s="154">
        <v>25.647962299091589</v>
      </c>
      <c r="H1425" s="113">
        <f>[3]KAPAK!$O$3</f>
        <v>5</v>
      </c>
      <c r="I1425" s="222">
        <v>0.08</v>
      </c>
      <c r="J1425" s="223">
        <f t="shared" si="23"/>
        <v>62.805597487775998</v>
      </c>
      <c r="K1425" s="224">
        <f>(J1425+(J1425*[3]KAPAK!$Q$3))</f>
        <v>78.506996859720005</v>
      </c>
      <c r="L1425" s="521" t="s">
        <v>230</v>
      </c>
      <c r="M1425" s="521" t="s">
        <v>539</v>
      </c>
    </row>
    <row r="1426" spans="1:13" ht="20.25" thickBot="1" x14ac:dyDescent="0.45">
      <c r="A1426" s="253">
        <v>68781995</v>
      </c>
      <c r="B1426" s="37">
        <v>8683130010389</v>
      </c>
      <c r="C1426" s="184" t="s">
        <v>566</v>
      </c>
      <c r="D1426" s="221">
        <v>16</v>
      </c>
      <c r="E1426" s="221">
        <v>485</v>
      </c>
      <c r="F1426" s="216">
        <v>82.33</v>
      </c>
      <c r="G1426" s="154">
        <v>25.647962299091589</v>
      </c>
      <c r="H1426" s="113">
        <f>[3]KAPAK!$O$3</f>
        <v>5</v>
      </c>
      <c r="I1426" s="222">
        <v>0.08</v>
      </c>
      <c r="J1426" s="223">
        <f t="shared" si="23"/>
        <v>62.805597487775998</v>
      </c>
      <c r="K1426" s="224">
        <f>(J1426+(J1426*[3]KAPAK!$Q$3))</f>
        <v>78.506996859720005</v>
      </c>
      <c r="L1426" s="521" t="s">
        <v>230</v>
      </c>
      <c r="M1426" s="521" t="s">
        <v>539</v>
      </c>
    </row>
    <row r="1427" spans="1:13" ht="20.25" thickBot="1" x14ac:dyDescent="0.45">
      <c r="A1427" s="253">
        <v>68782010</v>
      </c>
      <c r="B1427" s="37">
        <v>8683130010419</v>
      </c>
      <c r="C1427" s="184" t="s">
        <v>567</v>
      </c>
      <c r="D1427" s="221">
        <v>16</v>
      </c>
      <c r="E1427" s="221">
        <v>485</v>
      </c>
      <c r="F1427" s="216">
        <v>82.33</v>
      </c>
      <c r="G1427" s="154">
        <v>25.647962299091589</v>
      </c>
      <c r="H1427" s="113">
        <f>[3]KAPAK!$O$3</f>
        <v>5</v>
      </c>
      <c r="I1427" s="222">
        <v>0.08</v>
      </c>
      <c r="J1427" s="223">
        <f t="shared" si="23"/>
        <v>62.805597487775998</v>
      </c>
      <c r="K1427" s="224">
        <f>(J1427+(J1427*[3]KAPAK!$Q$3))</f>
        <v>78.506996859720005</v>
      </c>
      <c r="L1427" s="521" t="s">
        <v>230</v>
      </c>
      <c r="M1427" s="521" t="s">
        <v>539</v>
      </c>
    </row>
    <row r="1428" spans="1:13" ht="20.25" thickBot="1" x14ac:dyDescent="0.45">
      <c r="A1428" s="362">
        <v>68781991</v>
      </c>
      <c r="B1428" s="305">
        <v>8683130010402</v>
      </c>
      <c r="C1428" s="189" t="s">
        <v>568</v>
      </c>
      <c r="D1428" s="225">
        <v>16</v>
      </c>
      <c r="E1428" s="225">
        <v>485</v>
      </c>
      <c r="F1428" s="216">
        <v>82.33</v>
      </c>
      <c r="G1428" s="154">
        <v>25.647962299091589</v>
      </c>
      <c r="H1428" s="113">
        <f>[3]KAPAK!$O$3</f>
        <v>5</v>
      </c>
      <c r="I1428" s="226">
        <v>0.08</v>
      </c>
      <c r="J1428" s="227">
        <f t="shared" si="23"/>
        <v>62.805597487775998</v>
      </c>
      <c r="K1428" s="228">
        <f>(J1428+(J1428*[3]KAPAK!$Q$3))</f>
        <v>78.506996859720005</v>
      </c>
      <c r="L1428" s="521" t="s">
        <v>230</v>
      </c>
      <c r="M1428" s="521" t="s">
        <v>539</v>
      </c>
    </row>
    <row r="1429" spans="1:13" ht="20.25" thickBot="1" x14ac:dyDescent="0.45">
      <c r="A1429" s="14">
        <v>68781993</v>
      </c>
      <c r="B1429" s="304">
        <v>8683130010396</v>
      </c>
      <c r="C1429" s="109" t="s">
        <v>569</v>
      </c>
      <c r="D1429" s="230">
        <v>16</v>
      </c>
      <c r="E1429" s="110">
        <v>485</v>
      </c>
      <c r="F1429" s="216">
        <v>82.33</v>
      </c>
      <c r="G1429" s="154">
        <v>25.647962299091589</v>
      </c>
      <c r="H1429" s="113">
        <f>[3]KAPAK!$O$3</f>
        <v>5</v>
      </c>
      <c r="I1429" s="159">
        <v>0.08</v>
      </c>
      <c r="J1429" s="115">
        <f t="shared" si="23"/>
        <v>62.805597487775998</v>
      </c>
      <c r="K1429" s="115">
        <f>(J1429+(J1429*[3]KAPAK!$Q$3))</f>
        <v>78.506996859720005</v>
      </c>
      <c r="L1429" s="521" t="s">
        <v>230</v>
      </c>
      <c r="M1429" s="521" t="s">
        <v>539</v>
      </c>
    </row>
    <row r="1430" spans="1:13" ht="20.25" thickBot="1" x14ac:dyDescent="0.45">
      <c r="A1430" s="253">
        <v>68782034</v>
      </c>
      <c r="B1430" s="37">
        <v>8683130010648</v>
      </c>
      <c r="C1430" s="184" t="s">
        <v>570</v>
      </c>
      <c r="D1430" s="221">
        <v>16</v>
      </c>
      <c r="E1430" s="221">
        <v>485</v>
      </c>
      <c r="F1430" s="153">
        <v>82.33</v>
      </c>
      <c r="G1430" s="154">
        <v>25.647962299091589</v>
      </c>
      <c r="H1430" s="113">
        <f>[3]KAPAK!$O$3</f>
        <v>5</v>
      </c>
      <c r="I1430" s="222">
        <v>0.08</v>
      </c>
      <c r="J1430" s="223">
        <f t="shared" si="23"/>
        <v>62.805597487775998</v>
      </c>
      <c r="K1430" s="224">
        <f>(J1430+(J1430*[3]KAPAK!$Q$3))</f>
        <v>78.506996859720005</v>
      </c>
      <c r="L1430" s="521" t="s">
        <v>230</v>
      </c>
      <c r="M1430" s="521" t="s">
        <v>539</v>
      </c>
    </row>
    <row r="1431" spans="1:13" ht="20.25" thickBot="1" x14ac:dyDescent="0.45">
      <c r="A1431" s="253">
        <v>68832513</v>
      </c>
      <c r="B1431" s="37">
        <v>8720181219450</v>
      </c>
      <c r="C1431" s="215" t="s">
        <v>308</v>
      </c>
      <c r="D1431" s="221">
        <v>48</v>
      </c>
      <c r="E1431" s="221">
        <v>90</v>
      </c>
      <c r="F1431" s="153">
        <v>16.95</v>
      </c>
      <c r="G1431" s="154">
        <v>14</v>
      </c>
      <c r="H1431" s="113">
        <f>[3]KAPAK!$O$3</f>
        <v>5</v>
      </c>
      <c r="I1431" s="222">
        <v>0.08</v>
      </c>
      <c r="J1431" s="223">
        <f t="shared" si="23"/>
        <v>14.956002</v>
      </c>
      <c r="K1431" s="224">
        <f>(J1431+(J1431*[3]KAPAK!$Q$3))</f>
        <v>18.695002500000001</v>
      </c>
      <c r="L1431" s="521" t="s">
        <v>230</v>
      </c>
      <c r="M1431" s="521" t="s">
        <v>539</v>
      </c>
    </row>
    <row r="1432" spans="1:13" ht="20.25" thickBot="1" x14ac:dyDescent="0.45">
      <c r="A1432" s="8">
        <v>68843662</v>
      </c>
      <c r="B1432" s="301">
        <v>8720182255716</v>
      </c>
      <c r="C1432" s="215" t="s">
        <v>309</v>
      </c>
      <c r="D1432" s="116">
        <v>48</v>
      </c>
      <c r="E1432" s="116">
        <v>90</v>
      </c>
      <c r="F1432" s="153">
        <v>16.95</v>
      </c>
      <c r="G1432" s="154">
        <v>14</v>
      </c>
      <c r="H1432" s="113">
        <f>[3]KAPAK!$O$3</f>
        <v>5</v>
      </c>
      <c r="I1432" s="222">
        <v>0.08</v>
      </c>
      <c r="J1432" s="223">
        <f t="shared" si="23"/>
        <v>14.956002</v>
      </c>
      <c r="K1432" s="224">
        <f>(J1432+(J1432*[3]KAPAK!$Q$3))</f>
        <v>18.695002500000001</v>
      </c>
      <c r="L1432" s="521" t="s">
        <v>230</v>
      </c>
      <c r="M1432" s="521" t="s">
        <v>539</v>
      </c>
    </row>
    <row r="1433" spans="1:13" ht="20.25" thickBot="1" x14ac:dyDescent="0.45">
      <c r="A1433" s="8">
        <v>68832512</v>
      </c>
      <c r="B1433" s="301">
        <v>8720181219443</v>
      </c>
      <c r="C1433" s="147" t="s">
        <v>310</v>
      </c>
      <c r="D1433" s="116">
        <v>48</v>
      </c>
      <c r="E1433" s="116">
        <v>90</v>
      </c>
      <c r="F1433" s="153">
        <v>16.95</v>
      </c>
      <c r="G1433" s="154">
        <v>14</v>
      </c>
      <c r="H1433" s="113">
        <f>[3]KAPAK!$O$3</f>
        <v>5</v>
      </c>
      <c r="I1433" s="222">
        <v>0.08</v>
      </c>
      <c r="J1433" s="223">
        <f t="shared" si="23"/>
        <v>14.956002</v>
      </c>
      <c r="K1433" s="224">
        <f>(J1433+(J1433*[3]KAPAK!$Q$3))</f>
        <v>18.695002500000001</v>
      </c>
      <c r="L1433" s="521" t="s">
        <v>230</v>
      </c>
      <c r="M1433" s="521" t="s">
        <v>539</v>
      </c>
    </row>
    <row r="1434" spans="1:13" ht="20.25" thickBot="1" x14ac:dyDescent="0.45">
      <c r="A1434" s="38">
        <v>68832514</v>
      </c>
      <c r="B1434" s="305">
        <v>8720181219467</v>
      </c>
      <c r="C1434" s="184" t="s">
        <v>311</v>
      </c>
      <c r="D1434" s="232">
        <v>48</v>
      </c>
      <c r="E1434" s="122">
        <v>90</v>
      </c>
      <c r="F1434" s="153">
        <v>16.95</v>
      </c>
      <c r="G1434" s="154">
        <v>14</v>
      </c>
      <c r="H1434" s="113">
        <f>[3]KAPAK!$O$3</f>
        <v>5</v>
      </c>
      <c r="I1434" s="222">
        <v>0.08</v>
      </c>
      <c r="J1434" s="223">
        <f t="shared" si="23"/>
        <v>14.956002</v>
      </c>
      <c r="K1434" s="224">
        <f>(J1434+(J1434*[3]KAPAK!$Q$3))</f>
        <v>18.695002500000001</v>
      </c>
      <c r="L1434" s="521" t="s">
        <v>230</v>
      </c>
      <c r="M1434" s="521" t="s">
        <v>539</v>
      </c>
    </row>
    <row r="1435" spans="1:13" ht="20.25" thickBot="1" x14ac:dyDescent="0.45">
      <c r="A1435" s="8">
        <v>68832515</v>
      </c>
      <c r="B1435" s="301">
        <v>8720181219979</v>
      </c>
      <c r="C1435" s="189" t="s">
        <v>312</v>
      </c>
      <c r="D1435" s="116">
        <v>48</v>
      </c>
      <c r="E1435" s="116">
        <v>90</v>
      </c>
      <c r="F1435" s="153">
        <v>18.899999999999999</v>
      </c>
      <c r="G1435" s="154">
        <v>14</v>
      </c>
      <c r="H1435" s="113">
        <f>[3]KAPAK!$O$3</f>
        <v>5</v>
      </c>
      <c r="I1435" s="222">
        <v>0.08</v>
      </c>
      <c r="J1435" s="223">
        <f t="shared" si="23"/>
        <v>16.676603999999998</v>
      </c>
      <c r="K1435" s="224">
        <f>(J1435+(J1435*[3]KAPAK!$Q$3))</f>
        <v>20.845754999999997</v>
      </c>
      <c r="L1435" s="521" t="s">
        <v>230</v>
      </c>
      <c r="M1435" s="521" t="s">
        <v>539</v>
      </c>
    </row>
    <row r="1436" spans="1:13" ht="20.25" thickBot="1" x14ac:dyDescent="0.45">
      <c r="A1436" s="8">
        <v>68849109</v>
      </c>
      <c r="B1436" s="301">
        <v>8720182256836</v>
      </c>
      <c r="C1436" s="147" t="s">
        <v>313</v>
      </c>
      <c r="D1436" s="116">
        <v>12</v>
      </c>
      <c r="E1436" s="116">
        <v>360</v>
      </c>
      <c r="F1436" s="153">
        <v>61.7</v>
      </c>
      <c r="G1436" s="154">
        <v>14</v>
      </c>
      <c r="H1436" s="113">
        <f>[3]KAPAK!$O$3</f>
        <v>5</v>
      </c>
      <c r="I1436" s="222">
        <v>0.08</v>
      </c>
      <c r="J1436" s="223">
        <f t="shared" si="23"/>
        <v>54.441611999999999</v>
      </c>
      <c r="K1436" s="224">
        <f>(J1436+(J1436*[3]KAPAK!$Q$3))</f>
        <v>68.052014999999997</v>
      </c>
      <c r="L1436" s="521" t="s">
        <v>230</v>
      </c>
      <c r="M1436" s="521" t="s">
        <v>539</v>
      </c>
    </row>
    <row r="1437" spans="1:13" ht="20.25" thickBot="1" x14ac:dyDescent="0.45">
      <c r="A1437" s="8">
        <v>69609558</v>
      </c>
      <c r="B1437" s="301">
        <v>8683130036105</v>
      </c>
      <c r="C1437" s="184" t="s">
        <v>314</v>
      </c>
      <c r="D1437" s="116">
        <v>12</v>
      </c>
      <c r="E1437" s="116">
        <v>450</v>
      </c>
      <c r="F1437" s="153">
        <v>59.2</v>
      </c>
      <c r="G1437" s="154">
        <v>20</v>
      </c>
      <c r="H1437" s="113">
        <f>[3]KAPAK!$O$3</f>
        <v>5</v>
      </c>
      <c r="I1437" s="222">
        <v>0.08</v>
      </c>
      <c r="J1437" s="223">
        <f t="shared" si="23"/>
        <v>48.591360000000002</v>
      </c>
      <c r="K1437" s="224">
        <f>(J1437+(J1437*[3]KAPAK!$Q$3))</f>
        <v>60.739200000000004</v>
      </c>
      <c r="L1437" s="521" t="s">
        <v>230</v>
      </c>
      <c r="M1437" s="521" t="s">
        <v>539</v>
      </c>
    </row>
    <row r="1438" spans="1:13" ht="20.25" thickBot="1" x14ac:dyDescent="0.45">
      <c r="A1438" s="14">
        <v>69609552</v>
      </c>
      <c r="B1438" s="304">
        <v>8683130052129</v>
      </c>
      <c r="C1438" s="233" t="s">
        <v>315</v>
      </c>
      <c r="D1438" s="110">
        <v>12</v>
      </c>
      <c r="E1438" s="110">
        <v>450</v>
      </c>
      <c r="F1438" s="153">
        <v>59.2</v>
      </c>
      <c r="G1438" s="154">
        <v>20</v>
      </c>
      <c r="H1438" s="113">
        <f>[3]KAPAK!$O$3</f>
        <v>5</v>
      </c>
      <c r="I1438" s="234">
        <v>0.08</v>
      </c>
      <c r="J1438" s="235">
        <f t="shared" si="23"/>
        <v>48.591360000000002</v>
      </c>
      <c r="K1438" s="236">
        <f>(J1438+(J1438*[3]KAPAK!$Q$3))</f>
        <v>60.739200000000004</v>
      </c>
      <c r="L1438" s="521" t="s">
        <v>230</v>
      </c>
      <c r="M1438" s="521" t="s">
        <v>539</v>
      </c>
    </row>
    <row r="1439" spans="1:13" ht="20.25" thickBot="1" x14ac:dyDescent="0.45">
      <c r="A1439" s="8">
        <v>69609554</v>
      </c>
      <c r="B1439" s="301">
        <v>8683130036068</v>
      </c>
      <c r="C1439" s="215" t="s">
        <v>316</v>
      </c>
      <c r="D1439" s="116">
        <v>12</v>
      </c>
      <c r="E1439" s="116">
        <v>450</v>
      </c>
      <c r="F1439" s="153">
        <v>59.2</v>
      </c>
      <c r="G1439" s="154">
        <v>20</v>
      </c>
      <c r="H1439" s="113">
        <f>[3]KAPAK!$O$3</f>
        <v>5</v>
      </c>
      <c r="I1439" s="222">
        <v>0.08</v>
      </c>
      <c r="J1439" s="223">
        <f t="shared" si="23"/>
        <v>48.591360000000002</v>
      </c>
      <c r="K1439" s="224">
        <f>(J1439+(J1439*[3]KAPAK!$Q$3))</f>
        <v>60.739200000000004</v>
      </c>
      <c r="L1439" s="521" t="s">
        <v>230</v>
      </c>
      <c r="M1439" s="521" t="s">
        <v>539</v>
      </c>
    </row>
    <row r="1440" spans="1:13" ht="20.25" thickBot="1" x14ac:dyDescent="0.45">
      <c r="A1440" s="8">
        <v>69609552</v>
      </c>
      <c r="B1440" s="301">
        <v>8683130036099</v>
      </c>
      <c r="C1440" s="147" t="s">
        <v>317</v>
      </c>
      <c r="D1440" s="116">
        <v>12</v>
      </c>
      <c r="E1440" s="116">
        <v>450</v>
      </c>
      <c r="F1440" s="153">
        <v>59.2</v>
      </c>
      <c r="G1440" s="154">
        <v>20</v>
      </c>
      <c r="H1440" s="113">
        <f>[3]KAPAK!$O$3</f>
        <v>5</v>
      </c>
      <c r="I1440" s="222">
        <v>0.08</v>
      </c>
      <c r="J1440" s="223">
        <f t="shared" si="23"/>
        <v>48.591360000000002</v>
      </c>
      <c r="K1440" s="224">
        <f>(J1440+(J1440*[3]KAPAK!$Q$3))</f>
        <v>60.739200000000004</v>
      </c>
      <c r="L1440" s="521" t="s">
        <v>230</v>
      </c>
      <c r="M1440" s="521" t="s">
        <v>539</v>
      </c>
    </row>
    <row r="1441" spans="1:13" ht="20.25" thickBot="1" x14ac:dyDescent="0.45">
      <c r="A1441" s="481">
        <v>21122128</v>
      </c>
      <c r="B1441" s="498">
        <v>8690637690655</v>
      </c>
      <c r="C1441" s="212" t="s">
        <v>321</v>
      </c>
      <c r="D1441" s="406">
        <v>144</v>
      </c>
      <c r="E1441" s="414">
        <v>100</v>
      </c>
      <c r="F1441" s="153">
        <v>54.8</v>
      </c>
      <c r="G1441" s="154">
        <v>32.5</v>
      </c>
      <c r="H1441" s="113">
        <f>[3]KAPAK!$O$3</f>
        <v>5</v>
      </c>
      <c r="I1441" s="431">
        <v>0.18</v>
      </c>
      <c r="J1441" s="441">
        <f t="shared" si="23"/>
        <v>41.465789999999991</v>
      </c>
      <c r="K1441" s="451">
        <f>(J1441+(J1441*[3]KAPAK!$Q$3))</f>
        <v>51.832237499999991</v>
      </c>
      <c r="L1441" s="521" t="s">
        <v>230</v>
      </c>
      <c r="M1441" s="521" t="s">
        <v>539</v>
      </c>
    </row>
    <row r="1442" spans="1:13" ht="20.25" thickBot="1" x14ac:dyDescent="0.45">
      <c r="A1442" s="8">
        <v>67689276</v>
      </c>
      <c r="B1442" s="301">
        <v>8690637892356</v>
      </c>
      <c r="C1442" s="189" t="s">
        <v>322</v>
      </c>
      <c r="D1442" s="116">
        <v>24</v>
      </c>
      <c r="E1442" s="116">
        <v>150</v>
      </c>
      <c r="F1442" s="153">
        <v>54.5</v>
      </c>
      <c r="G1442" s="154">
        <v>10.6</v>
      </c>
      <c r="H1442" s="113">
        <f>[3]KAPAK!$O$3</f>
        <v>5</v>
      </c>
      <c r="I1442" s="222">
        <v>0.18</v>
      </c>
      <c r="J1442" s="223">
        <f t="shared" si="23"/>
        <v>54.618482999999998</v>
      </c>
      <c r="K1442" s="224">
        <f>(J1442+(J1442*[3]KAPAK!$Q$3))</f>
        <v>68.27310374999999</v>
      </c>
      <c r="L1442" s="521" t="s">
        <v>230</v>
      </c>
      <c r="M1442" s="521" t="s">
        <v>539</v>
      </c>
    </row>
    <row r="1443" spans="1:13" ht="20.25" thickBot="1" x14ac:dyDescent="0.45">
      <c r="A1443" s="8">
        <v>67615779</v>
      </c>
      <c r="B1443" s="488">
        <v>8690637880827</v>
      </c>
      <c r="C1443" s="231" t="s">
        <v>323</v>
      </c>
      <c r="D1443" s="116">
        <v>24</v>
      </c>
      <c r="E1443" s="116">
        <v>150</v>
      </c>
      <c r="F1443" s="153">
        <v>54.5</v>
      </c>
      <c r="G1443" s="154">
        <v>10.6</v>
      </c>
      <c r="H1443" s="113">
        <f>[3]KAPAK!$O$3</f>
        <v>5</v>
      </c>
      <c r="I1443" s="222">
        <v>0.18</v>
      </c>
      <c r="J1443" s="223">
        <f t="shared" si="23"/>
        <v>54.618482999999998</v>
      </c>
      <c r="K1443" s="224">
        <f>(J1443+(J1443*[3]KAPAK!$Q$3))</f>
        <v>68.27310374999999</v>
      </c>
      <c r="L1443" s="521" t="s">
        <v>230</v>
      </c>
      <c r="M1443" s="521" t="s">
        <v>539</v>
      </c>
    </row>
    <row r="1444" spans="1:13" ht="20.25" thickBot="1" x14ac:dyDescent="0.45">
      <c r="A1444" s="8">
        <v>67615675</v>
      </c>
      <c r="B1444" s="488">
        <v>8690637880643</v>
      </c>
      <c r="C1444" s="212" t="s">
        <v>324</v>
      </c>
      <c r="D1444" s="116">
        <v>24</v>
      </c>
      <c r="E1444" s="116">
        <v>150</v>
      </c>
      <c r="F1444" s="153">
        <v>54.5</v>
      </c>
      <c r="G1444" s="154">
        <v>10.6</v>
      </c>
      <c r="H1444" s="113">
        <f>[3]KAPAK!$O$3</f>
        <v>5</v>
      </c>
      <c r="I1444" s="222">
        <v>0.18</v>
      </c>
      <c r="J1444" s="223">
        <f t="shared" si="23"/>
        <v>54.618482999999998</v>
      </c>
      <c r="K1444" s="224">
        <f>(J1444+(J1444*[3]KAPAK!$Q$3))</f>
        <v>68.27310374999999</v>
      </c>
      <c r="L1444" s="521" t="s">
        <v>230</v>
      </c>
      <c r="M1444" s="521" t="s">
        <v>539</v>
      </c>
    </row>
    <row r="1445" spans="1:13" ht="20.25" thickBot="1" x14ac:dyDescent="0.45">
      <c r="A1445" s="14">
        <v>67615671</v>
      </c>
      <c r="B1445" s="495">
        <v>8690637880568</v>
      </c>
      <c r="C1445" s="233" t="s">
        <v>325</v>
      </c>
      <c r="D1445" s="110">
        <v>24</v>
      </c>
      <c r="E1445" s="110">
        <v>150</v>
      </c>
      <c r="F1445" s="153">
        <v>54.5</v>
      </c>
      <c r="G1445" s="154">
        <v>10.6</v>
      </c>
      <c r="H1445" s="113">
        <f>[3]KAPAK!$O$3</f>
        <v>5</v>
      </c>
      <c r="I1445" s="234">
        <v>0.18</v>
      </c>
      <c r="J1445" s="235">
        <f t="shared" si="23"/>
        <v>54.618482999999998</v>
      </c>
      <c r="K1445" s="236">
        <f>(J1445+(J1445*[3]KAPAK!$Q$3))</f>
        <v>68.27310374999999</v>
      </c>
      <c r="L1445" s="521" t="s">
        <v>230</v>
      </c>
      <c r="M1445" s="521" t="s">
        <v>539</v>
      </c>
    </row>
    <row r="1446" spans="1:13" ht="20.25" thickBot="1" x14ac:dyDescent="0.45">
      <c r="A1446" s="10">
        <v>67615669</v>
      </c>
      <c r="B1446" s="492">
        <v>8690637880582</v>
      </c>
      <c r="C1446" s="237" t="s">
        <v>326</v>
      </c>
      <c r="D1446" s="238">
        <v>24</v>
      </c>
      <c r="E1446" s="151">
        <v>150</v>
      </c>
      <c r="F1446" s="216">
        <v>54.5</v>
      </c>
      <c r="G1446" s="154">
        <v>10.6</v>
      </c>
      <c r="H1446" s="113">
        <f>[3]KAPAK!$O$3</f>
        <v>5</v>
      </c>
      <c r="I1446" s="239">
        <v>0.18</v>
      </c>
      <c r="J1446" s="240">
        <f t="shared" si="23"/>
        <v>54.618482999999998</v>
      </c>
      <c r="K1446" s="240">
        <f>(J1446+(J1446*[3]KAPAK!$Q$3))</f>
        <v>68.27310374999999</v>
      </c>
      <c r="L1446" s="521" t="s">
        <v>230</v>
      </c>
      <c r="M1446" s="521" t="s">
        <v>539</v>
      </c>
    </row>
    <row r="1447" spans="1:13" ht="20.25" thickBot="1" x14ac:dyDescent="0.45">
      <c r="A1447" s="8">
        <v>67615665</v>
      </c>
      <c r="B1447" s="488">
        <v>8690637880629</v>
      </c>
      <c r="C1447" s="315" t="s">
        <v>327</v>
      </c>
      <c r="D1447" s="241">
        <v>24</v>
      </c>
      <c r="E1447" s="116">
        <v>150</v>
      </c>
      <c r="F1447" s="216">
        <v>54.5</v>
      </c>
      <c r="G1447" s="154">
        <v>10.6</v>
      </c>
      <c r="H1447" s="113">
        <f>[3]KAPAK!$O$3</f>
        <v>5</v>
      </c>
      <c r="I1447" s="156">
        <v>0.18</v>
      </c>
      <c r="J1447" s="118">
        <f t="shared" si="23"/>
        <v>54.618482999999998</v>
      </c>
      <c r="K1447" s="118">
        <f>(J1447+(J1447*[3]KAPAK!$Q$3))</f>
        <v>68.27310374999999</v>
      </c>
      <c r="L1447" s="521" t="s">
        <v>230</v>
      </c>
      <c r="M1447" s="521" t="s">
        <v>539</v>
      </c>
    </row>
    <row r="1448" spans="1:13" ht="20.25" thickBot="1" x14ac:dyDescent="0.45">
      <c r="A1448" s="252">
        <v>67615667</v>
      </c>
      <c r="B1448" s="492">
        <v>8690637880605</v>
      </c>
      <c r="C1448" s="382" t="s">
        <v>328</v>
      </c>
      <c r="D1448" s="243">
        <v>24</v>
      </c>
      <c r="E1448" s="116">
        <v>150</v>
      </c>
      <c r="F1448" s="216">
        <v>54.5</v>
      </c>
      <c r="G1448" s="154">
        <v>10.6</v>
      </c>
      <c r="H1448" s="113">
        <f>[3]KAPAK!$O$3</f>
        <v>5</v>
      </c>
      <c r="I1448" s="218">
        <v>0.18</v>
      </c>
      <c r="J1448" s="219">
        <f t="shared" si="23"/>
        <v>54.618482999999998</v>
      </c>
      <c r="K1448" s="220">
        <f>(J1448+(J1448*[3]KAPAK!$Q$3))</f>
        <v>68.27310374999999</v>
      </c>
      <c r="L1448" s="521" t="s">
        <v>230</v>
      </c>
      <c r="M1448" s="521" t="s">
        <v>539</v>
      </c>
    </row>
    <row r="1449" spans="1:13" ht="20.25" thickBot="1" x14ac:dyDescent="0.45">
      <c r="A1449" s="253">
        <v>68170051</v>
      </c>
      <c r="B1449" s="488">
        <v>8690637946943</v>
      </c>
      <c r="C1449" s="315" t="s">
        <v>329</v>
      </c>
      <c r="D1449" s="244">
        <v>24</v>
      </c>
      <c r="E1449" s="116">
        <v>150</v>
      </c>
      <c r="F1449" s="216">
        <v>54.5</v>
      </c>
      <c r="G1449" s="154">
        <v>10.6</v>
      </c>
      <c r="H1449" s="113">
        <f>[3]KAPAK!$O$3</f>
        <v>5</v>
      </c>
      <c r="I1449" s="222">
        <v>0.18</v>
      </c>
      <c r="J1449" s="223">
        <f t="shared" ref="J1449:J1512" si="24">(((F1449-F1449*G1449%)-((F1449-F1449*G1449%)*H1449%)))*(1+I1449)</f>
        <v>54.618482999999998</v>
      </c>
      <c r="K1449" s="224">
        <f>(J1449+(J1449*[3]KAPAK!$Q$3))</f>
        <v>68.27310374999999</v>
      </c>
      <c r="L1449" s="521" t="s">
        <v>230</v>
      </c>
      <c r="M1449" s="521" t="s">
        <v>539</v>
      </c>
    </row>
    <row r="1450" spans="1:13" ht="20.25" thickBot="1" x14ac:dyDescent="0.45">
      <c r="A1450" s="253">
        <v>68134880</v>
      </c>
      <c r="B1450" s="488">
        <v>8690637942365</v>
      </c>
      <c r="C1450" s="315" t="s">
        <v>330</v>
      </c>
      <c r="D1450" s="244">
        <v>24</v>
      </c>
      <c r="E1450" s="116">
        <v>150</v>
      </c>
      <c r="F1450" s="216">
        <v>54.5</v>
      </c>
      <c r="G1450" s="154">
        <v>10.6</v>
      </c>
      <c r="H1450" s="113">
        <f>[3]KAPAK!$O$3</f>
        <v>5</v>
      </c>
      <c r="I1450" s="222">
        <v>0.18</v>
      </c>
      <c r="J1450" s="223">
        <f t="shared" si="24"/>
        <v>54.618482999999998</v>
      </c>
      <c r="K1450" s="224">
        <f>(J1450+(J1450*[3]KAPAK!$Q$3))</f>
        <v>68.27310374999999</v>
      </c>
      <c r="L1450" s="521" t="s">
        <v>230</v>
      </c>
      <c r="M1450" s="521" t="s">
        <v>539</v>
      </c>
    </row>
    <row r="1451" spans="1:13" ht="20.25" thickBot="1" x14ac:dyDescent="0.45">
      <c r="A1451" s="253">
        <v>68537548</v>
      </c>
      <c r="B1451" s="488">
        <v>8690637988028</v>
      </c>
      <c r="C1451" s="315" t="s">
        <v>331</v>
      </c>
      <c r="D1451" s="244">
        <v>24</v>
      </c>
      <c r="E1451" s="116">
        <v>150</v>
      </c>
      <c r="F1451" s="216">
        <v>54.5</v>
      </c>
      <c r="G1451" s="154">
        <v>10.6</v>
      </c>
      <c r="H1451" s="113">
        <f>[3]KAPAK!$O$3</f>
        <v>5</v>
      </c>
      <c r="I1451" s="222">
        <v>0.18</v>
      </c>
      <c r="J1451" s="223">
        <f t="shared" si="24"/>
        <v>54.618482999999998</v>
      </c>
      <c r="K1451" s="224">
        <f>(J1451+(J1451*[3]KAPAK!$Q$3))</f>
        <v>68.27310374999999</v>
      </c>
      <c r="L1451" s="521" t="s">
        <v>230</v>
      </c>
      <c r="M1451" s="521" t="s">
        <v>539</v>
      </c>
    </row>
    <row r="1452" spans="1:13" ht="20.25" thickBot="1" x14ac:dyDescent="0.45">
      <c r="A1452" s="253">
        <v>68840429</v>
      </c>
      <c r="B1452" s="488">
        <v>8683130019429</v>
      </c>
      <c r="C1452" s="315" t="s">
        <v>327</v>
      </c>
      <c r="D1452" s="244">
        <v>24</v>
      </c>
      <c r="E1452" s="116">
        <v>150</v>
      </c>
      <c r="F1452" s="216">
        <v>54.5</v>
      </c>
      <c r="G1452" s="154">
        <v>10.6</v>
      </c>
      <c r="H1452" s="113">
        <f>[3]KAPAK!$O$3</f>
        <v>5</v>
      </c>
      <c r="I1452" s="222">
        <v>0.18</v>
      </c>
      <c r="J1452" s="223">
        <f t="shared" si="24"/>
        <v>54.618482999999998</v>
      </c>
      <c r="K1452" s="224">
        <f>(J1452+(J1452*[3]KAPAK!$Q$3))</f>
        <v>68.27310374999999</v>
      </c>
      <c r="L1452" s="521" t="s">
        <v>230</v>
      </c>
      <c r="M1452" s="521" t="s">
        <v>539</v>
      </c>
    </row>
    <row r="1453" spans="1:13" ht="20.25" thickBot="1" x14ac:dyDescent="0.45">
      <c r="A1453" s="253">
        <v>67615673</v>
      </c>
      <c r="B1453" s="493">
        <v>8690637880544</v>
      </c>
      <c r="C1453" s="215" t="s">
        <v>332</v>
      </c>
      <c r="D1453" s="244">
        <v>24</v>
      </c>
      <c r="E1453" s="116">
        <v>150</v>
      </c>
      <c r="F1453" s="216">
        <v>54.5</v>
      </c>
      <c r="G1453" s="154">
        <v>10.6</v>
      </c>
      <c r="H1453" s="113">
        <f>[3]KAPAK!$O$3</f>
        <v>5</v>
      </c>
      <c r="I1453" s="222">
        <v>0.18</v>
      </c>
      <c r="J1453" s="223">
        <f t="shared" si="24"/>
        <v>54.618482999999998</v>
      </c>
      <c r="K1453" s="224">
        <f>(J1453+(J1453*[3]KAPAK!$Q$3))</f>
        <v>68.27310374999999</v>
      </c>
      <c r="L1453" s="521" t="s">
        <v>230</v>
      </c>
      <c r="M1453" s="521" t="s">
        <v>539</v>
      </c>
    </row>
    <row r="1454" spans="1:13" ht="20.25" thickBot="1" x14ac:dyDescent="0.45">
      <c r="A1454" s="475">
        <v>68841502</v>
      </c>
      <c r="B1454" s="499">
        <v>8683130020357</v>
      </c>
      <c r="C1454" s="233" t="s">
        <v>325</v>
      </c>
      <c r="D1454" s="245">
        <v>24</v>
      </c>
      <c r="E1454" s="246">
        <v>150</v>
      </c>
      <c r="F1454" s="216">
        <v>54.5</v>
      </c>
      <c r="G1454" s="154">
        <v>10.6</v>
      </c>
      <c r="H1454" s="113">
        <f>[3]KAPAK!$O$3</f>
        <v>5</v>
      </c>
      <c r="I1454" s="234">
        <v>0.18</v>
      </c>
      <c r="J1454" s="235">
        <f t="shared" si="24"/>
        <v>54.618482999999998</v>
      </c>
      <c r="K1454" s="236">
        <f>(J1454+(J1454*[3]KAPAK!$Q$3))</f>
        <v>68.27310374999999</v>
      </c>
      <c r="L1454" s="521" t="s">
        <v>230</v>
      </c>
      <c r="M1454" s="521" t="s">
        <v>539</v>
      </c>
    </row>
    <row r="1455" spans="1:13" ht="20.25" thickBot="1" x14ac:dyDescent="0.45">
      <c r="A1455" s="253">
        <v>68840443</v>
      </c>
      <c r="B1455" s="493">
        <v>8683130019405</v>
      </c>
      <c r="C1455" s="315" t="s">
        <v>333</v>
      </c>
      <c r="D1455" s="244">
        <v>24</v>
      </c>
      <c r="E1455" s="116">
        <v>150</v>
      </c>
      <c r="F1455" s="153">
        <v>54.5</v>
      </c>
      <c r="G1455" s="154">
        <v>10.6</v>
      </c>
      <c r="H1455" s="113">
        <f>[3]KAPAK!$O$3</f>
        <v>5</v>
      </c>
      <c r="I1455" s="222">
        <v>0.18</v>
      </c>
      <c r="J1455" s="223">
        <f t="shared" si="24"/>
        <v>54.618482999999998</v>
      </c>
      <c r="K1455" s="224">
        <f>(J1455+(J1455*[3]KAPAK!$Q$3))</f>
        <v>68.27310374999999</v>
      </c>
      <c r="L1455" s="521" t="s">
        <v>230</v>
      </c>
      <c r="M1455" s="521" t="s">
        <v>539</v>
      </c>
    </row>
    <row r="1456" spans="1:13" ht="20.25" thickBot="1" x14ac:dyDescent="0.45">
      <c r="A1456" s="253">
        <v>68840439</v>
      </c>
      <c r="B1456" s="488">
        <v>8683130019436</v>
      </c>
      <c r="C1456" s="315" t="s">
        <v>329</v>
      </c>
      <c r="D1456" s="244">
        <v>24</v>
      </c>
      <c r="E1456" s="116">
        <v>150</v>
      </c>
      <c r="F1456" s="153">
        <v>54.5</v>
      </c>
      <c r="G1456" s="154">
        <v>10.6</v>
      </c>
      <c r="H1456" s="113">
        <f>[3]KAPAK!$O$3</f>
        <v>5</v>
      </c>
      <c r="I1456" s="222">
        <v>0.18</v>
      </c>
      <c r="J1456" s="223">
        <f t="shared" si="24"/>
        <v>54.618482999999998</v>
      </c>
      <c r="K1456" s="224">
        <f>(J1456+(J1456*[3]KAPAK!$Q$3))</f>
        <v>68.27310374999999</v>
      </c>
      <c r="L1456" s="521" t="s">
        <v>230</v>
      </c>
      <c r="M1456" s="521" t="s">
        <v>539</v>
      </c>
    </row>
    <row r="1457" spans="1:13" ht="20.25" thickBot="1" x14ac:dyDescent="0.45">
      <c r="A1457" s="252">
        <v>68840447</v>
      </c>
      <c r="B1457" s="492">
        <v>8683130019382</v>
      </c>
      <c r="C1457" s="382" t="s">
        <v>330</v>
      </c>
      <c r="D1457" s="243">
        <v>24</v>
      </c>
      <c r="E1457" s="116">
        <v>150</v>
      </c>
      <c r="F1457" s="153">
        <v>54.5</v>
      </c>
      <c r="G1457" s="154">
        <v>10.6</v>
      </c>
      <c r="H1457" s="113">
        <f>[3]KAPAK!$O$3</f>
        <v>5</v>
      </c>
      <c r="I1457" s="218">
        <v>0.18</v>
      </c>
      <c r="J1457" s="219">
        <f t="shared" si="24"/>
        <v>54.618482999999998</v>
      </c>
      <c r="K1457" s="220">
        <f>(J1457+(J1457*[3]KAPAK!$Q$3))</f>
        <v>68.27310374999999</v>
      </c>
      <c r="L1457" s="521" t="s">
        <v>230</v>
      </c>
      <c r="M1457" s="521" t="s">
        <v>539</v>
      </c>
    </row>
    <row r="1458" spans="1:13" ht="20.25" thickBot="1" x14ac:dyDescent="0.45">
      <c r="A1458" s="252">
        <v>68840441</v>
      </c>
      <c r="B1458" s="492">
        <v>8683130019412</v>
      </c>
      <c r="C1458" s="382" t="s">
        <v>323</v>
      </c>
      <c r="D1458" s="243">
        <v>24</v>
      </c>
      <c r="E1458" s="116">
        <v>150</v>
      </c>
      <c r="F1458" s="153">
        <v>54.5</v>
      </c>
      <c r="G1458" s="154">
        <v>10.6</v>
      </c>
      <c r="H1458" s="113">
        <f>[3]KAPAK!$O$3</f>
        <v>5</v>
      </c>
      <c r="I1458" s="218">
        <v>0.18</v>
      </c>
      <c r="J1458" s="219">
        <f t="shared" si="24"/>
        <v>54.618482999999998</v>
      </c>
      <c r="K1458" s="220">
        <f>(J1458+(J1458*[3]KAPAK!$Q$3))</f>
        <v>68.27310374999999</v>
      </c>
      <c r="L1458" s="521" t="s">
        <v>230</v>
      </c>
      <c r="M1458" s="521" t="s">
        <v>539</v>
      </c>
    </row>
    <row r="1459" spans="1:13" ht="20.25" thickBot="1" x14ac:dyDescent="0.45">
      <c r="A1459" s="10">
        <v>68841504</v>
      </c>
      <c r="B1459" s="492">
        <v>8683130020340</v>
      </c>
      <c r="C1459" s="237" t="s">
        <v>324</v>
      </c>
      <c r="D1459" s="151">
        <v>24</v>
      </c>
      <c r="E1459" s="151">
        <v>150</v>
      </c>
      <c r="F1459" s="153">
        <v>54.5</v>
      </c>
      <c r="G1459" s="154">
        <v>10.6</v>
      </c>
      <c r="H1459" s="113">
        <f>[3]KAPAK!$O$3</f>
        <v>5</v>
      </c>
      <c r="I1459" s="247">
        <v>0.18</v>
      </c>
      <c r="J1459" s="248">
        <f t="shared" si="24"/>
        <v>54.618482999999998</v>
      </c>
      <c r="K1459" s="249">
        <f>(J1459+(J1459*[3]KAPAK!$Q$3))</f>
        <v>68.27310374999999</v>
      </c>
      <c r="L1459" s="521" t="s">
        <v>230</v>
      </c>
      <c r="M1459" s="521" t="s">
        <v>539</v>
      </c>
    </row>
    <row r="1460" spans="1:13" ht="20.25" thickBot="1" x14ac:dyDescent="0.45">
      <c r="A1460" s="8">
        <v>68841522</v>
      </c>
      <c r="B1460" s="488">
        <v>8683130020333</v>
      </c>
      <c r="C1460" s="147" t="s">
        <v>322</v>
      </c>
      <c r="D1460" s="116">
        <v>24</v>
      </c>
      <c r="E1460" s="116">
        <v>150</v>
      </c>
      <c r="F1460" s="153">
        <v>54.5</v>
      </c>
      <c r="G1460" s="154">
        <v>10.6</v>
      </c>
      <c r="H1460" s="113">
        <f>[3]KAPAK!$O$3</f>
        <v>5</v>
      </c>
      <c r="I1460" s="222">
        <v>0.18</v>
      </c>
      <c r="J1460" s="223">
        <f t="shared" si="24"/>
        <v>54.618482999999998</v>
      </c>
      <c r="K1460" s="224">
        <f>(J1460+(J1460*[3]KAPAK!$Q$3))</f>
        <v>68.27310374999999</v>
      </c>
      <c r="L1460" s="521" t="s">
        <v>230</v>
      </c>
      <c r="M1460" s="521" t="s">
        <v>539</v>
      </c>
    </row>
    <row r="1461" spans="1:13" ht="20.25" thickBot="1" x14ac:dyDescent="0.45">
      <c r="A1461" s="253">
        <v>68841510</v>
      </c>
      <c r="B1461" s="488">
        <v>8683130020302</v>
      </c>
      <c r="C1461" s="215" t="s">
        <v>334</v>
      </c>
      <c r="D1461" s="244">
        <v>24</v>
      </c>
      <c r="E1461" s="116">
        <v>150</v>
      </c>
      <c r="F1461" s="153">
        <v>54.5</v>
      </c>
      <c r="G1461" s="154">
        <v>10.6</v>
      </c>
      <c r="H1461" s="113">
        <f>[3]KAPAK!$O$3</f>
        <v>5</v>
      </c>
      <c r="I1461" s="222">
        <v>0.18</v>
      </c>
      <c r="J1461" s="223">
        <f t="shared" si="24"/>
        <v>54.618482999999998</v>
      </c>
      <c r="K1461" s="224">
        <f>(J1461+(J1461*[3]KAPAK!$Q$3))</f>
        <v>68.27310374999999</v>
      </c>
      <c r="L1461" s="521" t="s">
        <v>230</v>
      </c>
      <c r="M1461" s="521" t="s">
        <v>539</v>
      </c>
    </row>
    <row r="1462" spans="1:13" ht="20.25" thickBot="1" x14ac:dyDescent="0.45">
      <c r="A1462" s="16">
        <v>68840453</v>
      </c>
      <c r="B1462" s="492">
        <v>8683130019344</v>
      </c>
      <c r="C1462" s="393" t="s">
        <v>335</v>
      </c>
      <c r="D1462" s="151">
        <v>24</v>
      </c>
      <c r="E1462" s="251">
        <v>150</v>
      </c>
      <c r="F1462" s="153">
        <v>54.5</v>
      </c>
      <c r="G1462" s="154">
        <v>10.6</v>
      </c>
      <c r="H1462" s="113">
        <f>[3]KAPAK!$O$3</f>
        <v>5</v>
      </c>
      <c r="I1462" s="239">
        <v>0.18</v>
      </c>
      <c r="J1462" s="240">
        <f t="shared" si="24"/>
        <v>54.618482999999998</v>
      </c>
      <c r="K1462" s="240">
        <f>(J1462+(J1462*[3]KAPAK!$Q$3))</f>
        <v>68.27310374999999</v>
      </c>
      <c r="L1462" s="521" t="s">
        <v>230</v>
      </c>
      <c r="M1462" s="521" t="s">
        <v>539</v>
      </c>
    </row>
    <row r="1463" spans="1:13" ht="20.25" thickBot="1" x14ac:dyDescent="0.45">
      <c r="A1463" s="8">
        <v>68841512</v>
      </c>
      <c r="B1463" s="492">
        <v>8683130020296</v>
      </c>
      <c r="C1463" s="316" t="s">
        <v>336</v>
      </c>
      <c r="D1463" s="116">
        <v>24</v>
      </c>
      <c r="E1463" s="200">
        <v>150</v>
      </c>
      <c r="F1463" s="153">
        <v>54.5</v>
      </c>
      <c r="G1463" s="154">
        <v>10.6</v>
      </c>
      <c r="H1463" s="113">
        <f>[3]KAPAK!$O$3</f>
        <v>5</v>
      </c>
      <c r="I1463" s="156">
        <v>0.18</v>
      </c>
      <c r="J1463" s="118">
        <f t="shared" si="24"/>
        <v>54.618482999999998</v>
      </c>
      <c r="K1463" s="118">
        <f>(J1463+(J1463*[3]KAPAK!$Q$3))</f>
        <v>68.27310374999999</v>
      </c>
      <c r="L1463" s="521" t="s">
        <v>230</v>
      </c>
      <c r="M1463" s="521" t="s">
        <v>539</v>
      </c>
    </row>
    <row r="1464" spans="1:13" ht="20.25" thickBot="1" x14ac:dyDescent="0.45">
      <c r="A1464" s="14">
        <v>69658954</v>
      </c>
      <c r="B1464" s="495">
        <v>8683130039090</v>
      </c>
      <c r="C1464" s="229" t="s">
        <v>337</v>
      </c>
      <c r="D1464" s="110">
        <v>24</v>
      </c>
      <c r="E1464" s="110">
        <v>150</v>
      </c>
      <c r="F1464" s="216">
        <v>54.5</v>
      </c>
      <c r="G1464" s="154">
        <v>10.6</v>
      </c>
      <c r="H1464" s="113">
        <f>[3]KAPAK!$O$3</f>
        <v>5</v>
      </c>
      <c r="I1464" s="159">
        <v>0.18</v>
      </c>
      <c r="J1464" s="115">
        <f t="shared" si="24"/>
        <v>54.618482999999998</v>
      </c>
      <c r="K1464" s="115">
        <f>(J1464+(J1464*[3]KAPAK!$Q$3))</f>
        <v>68.27310374999999</v>
      </c>
      <c r="L1464" s="521" t="s">
        <v>230</v>
      </c>
      <c r="M1464" s="521" t="s">
        <v>539</v>
      </c>
    </row>
    <row r="1465" spans="1:13" ht="20.25" thickBot="1" x14ac:dyDescent="0.45">
      <c r="A1465" s="16">
        <v>68840463</v>
      </c>
      <c r="B1465" s="492">
        <v>8683130019320</v>
      </c>
      <c r="C1465" s="393" t="s">
        <v>338</v>
      </c>
      <c r="D1465" s="151">
        <v>24</v>
      </c>
      <c r="E1465" s="251">
        <v>150</v>
      </c>
      <c r="F1465" s="153">
        <v>54.5</v>
      </c>
      <c r="G1465" s="154">
        <v>10.6</v>
      </c>
      <c r="H1465" s="113">
        <f>[3]KAPAK!$O$3</f>
        <v>5</v>
      </c>
      <c r="I1465" s="239">
        <v>0.18</v>
      </c>
      <c r="J1465" s="240">
        <f t="shared" si="24"/>
        <v>54.618482999999998</v>
      </c>
      <c r="K1465" s="240">
        <f>(J1465+(J1465*[3]KAPAK!$Q$3))</f>
        <v>68.27310374999999</v>
      </c>
      <c r="L1465" s="521" t="s">
        <v>230</v>
      </c>
      <c r="M1465" s="521" t="s">
        <v>539</v>
      </c>
    </row>
    <row r="1466" spans="1:13" ht="20.25" thickBot="1" x14ac:dyDescent="0.45">
      <c r="A1466" s="8">
        <v>68840459</v>
      </c>
      <c r="B1466" s="492">
        <v>8683130019313</v>
      </c>
      <c r="C1466" s="316" t="s">
        <v>339</v>
      </c>
      <c r="D1466" s="116">
        <v>24</v>
      </c>
      <c r="E1466" s="200">
        <v>150</v>
      </c>
      <c r="F1466" s="153">
        <v>54.5</v>
      </c>
      <c r="G1466" s="154">
        <v>10.6</v>
      </c>
      <c r="H1466" s="113">
        <f>[3]KAPAK!$O$3</f>
        <v>5</v>
      </c>
      <c r="I1466" s="156">
        <v>0.18</v>
      </c>
      <c r="J1466" s="118">
        <f t="shared" si="24"/>
        <v>54.618482999999998</v>
      </c>
      <c r="K1466" s="118">
        <f>(J1466+(J1466*[3]KAPAK!$Q$3))</f>
        <v>68.27310374999999</v>
      </c>
      <c r="L1466" s="521" t="s">
        <v>230</v>
      </c>
      <c r="M1466" s="521" t="s">
        <v>539</v>
      </c>
    </row>
    <row r="1467" spans="1:13" ht="20.25" thickBot="1" x14ac:dyDescent="0.45">
      <c r="A1467" s="8">
        <v>68922634</v>
      </c>
      <c r="B1467" s="492">
        <v>8683130027486</v>
      </c>
      <c r="C1467" s="199" t="s">
        <v>397</v>
      </c>
      <c r="D1467" s="116">
        <v>24</v>
      </c>
      <c r="E1467" s="200">
        <v>150</v>
      </c>
      <c r="F1467" s="153">
        <v>54.5</v>
      </c>
      <c r="G1467" s="154">
        <v>10.6</v>
      </c>
      <c r="H1467" s="113">
        <f>[3]KAPAK!$O$3</f>
        <v>5</v>
      </c>
      <c r="I1467" s="156">
        <v>0.18</v>
      </c>
      <c r="J1467" s="118">
        <f t="shared" si="24"/>
        <v>54.618482999999998</v>
      </c>
      <c r="K1467" s="118">
        <f>(J1467+(J1467*[3]KAPAK!$Q$3))</f>
        <v>68.27310374999999</v>
      </c>
      <c r="L1467" s="521" t="s">
        <v>230</v>
      </c>
      <c r="M1467" s="521" t="s">
        <v>539</v>
      </c>
    </row>
    <row r="1468" spans="1:13" ht="20.25" thickBot="1" x14ac:dyDescent="0.45">
      <c r="A1468" s="8">
        <v>68537546</v>
      </c>
      <c r="B1468" s="492">
        <v>8690637988035</v>
      </c>
      <c r="C1468" s="316" t="s">
        <v>398</v>
      </c>
      <c r="D1468" s="116">
        <v>24</v>
      </c>
      <c r="E1468" s="200">
        <v>150</v>
      </c>
      <c r="F1468" s="153">
        <v>54.5</v>
      </c>
      <c r="G1468" s="154">
        <v>10.6</v>
      </c>
      <c r="H1468" s="113">
        <f>[3]KAPAK!$O$3</f>
        <v>5</v>
      </c>
      <c r="I1468" s="156">
        <v>0.18</v>
      </c>
      <c r="J1468" s="118">
        <f t="shared" si="24"/>
        <v>54.618482999999998</v>
      </c>
      <c r="K1468" s="118">
        <f>(J1468+(J1468*[3]KAPAK!$Q$3))</f>
        <v>68.27310374999999</v>
      </c>
      <c r="L1468" s="521" t="s">
        <v>230</v>
      </c>
      <c r="M1468" s="521" t="s">
        <v>539</v>
      </c>
    </row>
    <row r="1469" spans="1:13" ht="20.25" thickBot="1" x14ac:dyDescent="0.45">
      <c r="A1469" s="14">
        <v>67685194</v>
      </c>
      <c r="B1469" s="304">
        <v>8690637891267</v>
      </c>
      <c r="C1469" s="187" t="s">
        <v>399</v>
      </c>
      <c r="D1469" s="110">
        <v>24</v>
      </c>
      <c r="E1469" s="158">
        <v>150</v>
      </c>
      <c r="F1469" s="153">
        <v>54.5</v>
      </c>
      <c r="G1469" s="154">
        <v>10.6</v>
      </c>
      <c r="H1469" s="113">
        <f>[3]KAPAK!$O$3</f>
        <v>5</v>
      </c>
      <c r="I1469" s="159">
        <v>0.18</v>
      </c>
      <c r="J1469" s="115">
        <f t="shared" si="24"/>
        <v>54.618482999999998</v>
      </c>
      <c r="K1469" s="115">
        <f>(J1469+(J1469*[3]KAPAK!$Q$3))</f>
        <v>68.27310374999999</v>
      </c>
      <c r="L1469" s="521" t="s">
        <v>230</v>
      </c>
      <c r="M1469" s="521" t="s">
        <v>539</v>
      </c>
    </row>
    <row r="1470" spans="1:13" ht="20.25" thickBot="1" x14ac:dyDescent="0.45">
      <c r="A1470" s="16">
        <v>67615679</v>
      </c>
      <c r="B1470" s="308">
        <v>8690637880704</v>
      </c>
      <c r="C1470" s="150" t="s">
        <v>400</v>
      </c>
      <c r="D1470" s="151">
        <v>24</v>
      </c>
      <c r="E1470" s="251">
        <v>150</v>
      </c>
      <c r="F1470" s="216">
        <v>54.5</v>
      </c>
      <c r="G1470" s="154">
        <v>10.6</v>
      </c>
      <c r="H1470" s="113">
        <f>[3]KAPAK!$O$3</f>
        <v>5</v>
      </c>
      <c r="I1470" s="239">
        <v>0.18</v>
      </c>
      <c r="J1470" s="240">
        <f t="shared" si="24"/>
        <v>54.618482999999998</v>
      </c>
      <c r="K1470" s="240">
        <f>(J1470+(J1470*[3]KAPAK!$Q$3))</f>
        <v>68.27310374999999</v>
      </c>
      <c r="L1470" s="521" t="s">
        <v>230</v>
      </c>
      <c r="M1470" s="521" t="s">
        <v>539</v>
      </c>
    </row>
    <row r="1471" spans="1:13" ht="20.25" thickBot="1" x14ac:dyDescent="0.45">
      <c r="A1471" s="10">
        <v>67615769</v>
      </c>
      <c r="B1471" s="37">
        <v>8690637880742</v>
      </c>
      <c r="C1471" s="133" t="s">
        <v>401</v>
      </c>
      <c r="D1471" s="134">
        <v>24</v>
      </c>
      <c r="E1471" s="152">
        <v>150</v>
      </c>
      <c r="F1471" s="216">
        <v>54.5</v>
      </c>
      <c r="G1471" s="154">
        <v>10.6</v>
      </c>
      <c r="H1471" s="113">
        <f>[3]KAPAK!$O$3</f>
        <v>5</v>
      </c>
      <c r="I1471" s="156">
        <v>0.18</v>
      </c>
      <c r="J1471" s="118">
        <f t="shared" si="24"/>
        <v>54.618482999999998</v>
      </c>
      <c r="K1471" s="118">
        <f>(J1471+(J1471*[3]KAPAK!$Q$3))</f>
        <v>68.27310374999999</v>
      </c>
      <c r="L1471" s="521" t="s">
        <v>230</v>
      </c>
      <c r="M1471" s="521" t="s">
        <v>539</v>
      </c>
    </row>
    <row r="1472" spans="1:13" ht="20.25" thickBot="1" x14ac:dyDescent="0.45">
      <c r="A1472" s="8">
        <v>67615765</v>
      </c>
      <c r="B1472" s="301">
        <v>8690637880728</v>
      </c>
      <c r="C1472" s="147" t="s">
        <v>402</v>
      </c>
      <c r="D1472" s="116">
        <v>24</v>
      </c>
      <c r="E1472" s="200">
        <v>150</v>
      </c>
      <c r="F1472" s="153">
        <v>54.5</v>
      </c>
      <c r="G1472" s="154">
        <v>10.6</v>
      </c>
      <c r="H1472" s="113">
        <f>[3]KAPAK!$O$3</f>
        <v>5</v>
      </c>
      <c r="I1472" s="156">
        <v>0.18</v>
      </c>
      <c r="J1472" s="118">
        <f t="shared" si="24"/>
        <v>54.618482999999998</v>
      </c>
      <c r="K1472" s="118">
        <f>(J1472+(J1472*[3]KAPAK!$Q$3))</f>
        <v>68.27310374999999</v>
      </c>
      <c r="L1472" s="521" t="s">
        <v>230</v>
      </c>
      <c r="M1472" s="521" t="s">
        <v>539</v>
      </c>
    </row>
    <row r="1473" spans="1:13" ht="20.25" thickBot="1" x14ac:dyDescent="0.45">
      <c r="A1473" s="14">
        <v>68128758</v>
      </c>
      <c r="B1473" s="304">
        <v>8690637940972</v>
      </c>
      <c r="C1473" s="109" t="s">
        <v>403</v>
      </c>
      <c r="D1473" s="110">
        <v>24</v>
      </c>
      <c r="E1473" s="158">
        <v>150</v>
      </c>
      <c r="F1473" s="153">
        <v>54.5</v>
      </c>
      <c r="G1473" s="154">
        <v>10.6</v>
      </c>
      <c r="H1473" s="113">
        <f>[3]KAPAK!$O$3</f>
        <v>5</v>
      </c>
      <c r="I1473" s="159">
        <v>0.18</v>
      </c>
      <c r="J1473" s="115">
        <f t="shared" si="24"/>
        <v>54.618482999999998</v>
      </c>
      <c r="K1473" s="115">
        <f>(J1473+(J1473*[3]KAPAK!$Q$3))</f>
        <v>68.27310374999999</v>
      </c>
      <c r="L1473" s="521" t="s">
        <v>230</v>
      </c>
      <c r="M1473" s="521" t="s">
        <v>539</v>
      </c>
    </row>
    <row r="1474" spans="1:13" ht="20.25" thickBot="1" x14ac:dyDescent="0.45">
      <c r="A1474" s="10">
        <v>67615663</v>
      </c>
      <c r="B1474" s="37">
        <v>8690637880667</v>
      </c>
      <c r="C1474" s="133" t="s">
        <v>404</v>
      </c>
      <c r="D1474" s="134">
        <v>24</v>
      </c>
      <c r="E1474" s="152">
        <v>150</v>
      </c>
      <c r="F1474" s="216">
        <v>54.5</v>
      </c>
      <c r="G1474" s="154">
        <v>10.6</v>
      </c>
      <c r="H1474" s="113">
        <f>[3]KAPAK!$O$3</f>
        <v>5</v>
      </c>
      <c r="I1474" s="155">
        <v>0.18</v>
      </c>
      <c r="J1474" s="136">
        <f t="shared" si="24"/>
        <v>54.618482999999998</v>
      </c>
      <c r="K1474" s="136">
        <f>(J1474+(J1474*[3]KAPAK!$Q$3))</f>
        <v>68.27310374999999</v>
      </c>
      <c r="L1474" s="521" t="s">
        <v>230</v>
      </c>
      <c r="M1474" s="521" t="s">
        <v>539</v>
      </c>
    </row>
    <row r="1475" spans="1:13" ht="20.25" thickBot="1" x14ac:dyDescent="0.45">
      <c r="A1475" s="10">
        <v>67615677</v>
      </c>
      <c r="B1475" s="37">
        <v>8690637880681</v>
      </c>
      <c r="C1475" s="133" t="s">
        <v>405</v>
      </c>
      <c r="D1475" s="134">
        <v>24</v>
      </c>
      <c r="E1475" s="152">
        <v>150</v>
      </c>
      <c r="F1475" s="153">
        <v>54.5</v>
      </c>
      <c r="G1475" s="154">
        <v>10.6</v>
      </c>
      <c r="H1475" s="113">
        <f>[3]KAPAK!$O$3</f>
        <v>5</v>
      </c>
      <c r="I1475" s="155">
        <v>0.18</v>
      </c>
      <c r="J1475" s="136">
        <f t="shared" si="24"/>
        <v>54.618482999999998</v>
      </c>
      <c r="K1475" s="136">
        <f>(J1475+(J1475*[3]KAPAK!$Q$3))</f>
        <v>68.27310374999999</v>
      </c>
      <c r="L1475" s="521" t="s">
        <v>230</v>
      </c>
      <c r="M1475" s="521" t="s">
        <v>539</v>
      </c>
    </row>
    <row r="1476" spans="1:13" ht="20.25" thickBot="1" x14ac:dyDescent="0.45">
      <c r="A1476" s="8">
        <v>67615763</v>
      </c>
      <c r="B1476" s="37">
        <v>8690637880766</v>
      </c>
      <c r="C1476" s="147" t="s">
        <v>406</v>
      </c>
      <c r="D1476" s="116">
        <v>24</v>
      </c>
      <c r="E1476" s="200">
        <v>150</v>
      </c>
      <c r="F1476" s="153">
        <v>54.5</v>
      </c>
      <c r="G1476" s="154">
        <v>10.6</v>
      </c>
      <c r="H1476" s="113">
        <f>[3]KAPAK!$O$3</f>
        <v>5</v>
      </c>
      <c r="I1476" s="156">
        <v>0.18</v>
      </c>
      <c r="J1476" s="118">
        <f t="shared" si="24"/>
        <v>54.618482999999998</v>
      </c>
      <c r="K1476" s="118">
        <f>(J1476+(J1476*[3]KAPAK!$Q$3))</f>
        <v>68.27310374999999</v>
      </c>
      <c r="L1476" s="521" t="s">
        <v>230</v>
      </c>
      <c r="M1476" s="521" t="s">
        <v>539</v>
      </c>
    </row>
    <row r="1477" spans="1:13" ht="20.25" thickBot="1" x14ac:dyDescent="0.45">
      <c r="A1477" s="8">
        <v>68840465</v>
      </c>
      <c r="B1477" s="37">
        <v>8683130019290</v>
      </c>
      <c r="C1477" s="147" t="s">
        <v>407</v>
      </c>
      <c r="D1477" s="116">
        <v>24</v>
      </c>
      <c r="E1477" s="200">
        <v>150</v>
      </c>
      <c r="F1477" s="153">
        <v>54.5</v>
      </c>
      <c r="G1477" s="154">
        <v>10.6</v>
      </c>
      <c r="H1477" s="113">
        <f>[3]KAPAK!$O$3</f>
        <v>5</v>
      </c>
      <c r="I1477" s="156">
        <v>0.18</v>
      </c>
      <c r="J1477" s="118">
        <f t="shared" si="24"/>
        <v>54.618482999999998</v>
      </c>
      <c r="K1477" s="118">
        <f>(J1477+(J1477*[3]KAPAK!$Q$3))</f>
        <v>68.27310374999999</v>
      </c>
      <c r="L1477" s="521" t="s">
        <v>230</v>
      </c>
      <c r="M1477" s="521" t="s">
        <v>539</v>
      </c>
    </row>
    <row r="1478" spans="1:13" ht="20.25" thickBot="1" x14ac:dyDescent="0.45">
      <c r="A1478" s="12">
        <v>68841518</v>
      </c>
      <c r="B1478" s="309">
        <v>8683130020265</v>
      </c>
      <c r="C1478" s="64" t="s">
        <v>408</v>
      </c>
      <c r="D1478" s="65">
        <v>24</v>
      </c>
      <c r="E1478" s="203">
        <v>150</v>
      </c>
      <c r="F1478" s="216">
        <v>54.5</v>
      </c>
      <c r="G1478" s="154">
        <v>10.6</v>
      </c>
      <c r="H1478" s="113">
        <f>[3]KAPAK!$O$3</f>
        <v>5</v>
      </c>
      <c r="I1478" s="160">
        <v>0.18</v>
      </c>
      <c r="J1478" s="149">
        <f t="shared" si="24"/>
        <v>54.618482999999998</v>
      </c>
      <c r="K1478" s="149">
        <f>(J1478+(J1478*[3]KAPAK!$Q$3))</f>
        <v>68.27310374999999</v>
      </c>
      <c r="L1478" s="521" t="s">
        <v>230</v>
      </c>
      <c r="M1478" s="521" t="s">
        <v>539</v>
      </c>
    </row>
    <row r="1479" spans="1:13" ht="20.25" thickBot="1" x14ac:dyDescent="0.45">
      <c r="A1479" s="359">
        <v>68840471</v>
      </c>
      <c r="B1479" s="37">
        <v>8683130019269</v>
      </c>
      <c r="C1479" s="205" t="s">
        <v>409</v>
      </c>
      <c r="D1479" s="206">
        <v>24</v>
      </c>
      <c r="E1479" s="207">
        <v>150</v>
      </c>
      <c r="F1479" s="153">
        <v>54.5</v>
      </c>
      <c r="G1479" s="154">
        <v>10.6</v>
      </c>
      <c r="H1479" s="113">
        <f>[3]KAPAK!$O$3</f>
        <v>5</v>
      </c>
      <c r="I1479" s="209">
        <v>0.18</v>
      </c>
      <c r="J1479" s="183">
        <f t="shared" si="24"/>
        <v>54.618482999999998</v>
      </c>
      <c r="K1479" s="183">
        <f>(J1479+(J1479*[3]KAPAK!$Q$3))</f>
        <v>68.27310374999999</v>
      </c>
      <c r="L1479" s="521" t="s">
        <v>230</v>
      </c>
      <c r="M1479" s="521" t="s">
        <v>539</v>
      </c>
    </row>
    <row r="1480" spans="1:13" ht="20.25" thickBot="1" x14ac:dyDescent="0.45">
      <c r="A1480" s="8">
        <v>68840467</v>
      </c>
      <c r="B1480" s="37">
        <v>8683130019283</v>
      </c>
      <c r="C1480" s="215" t="s">
        <v>410</v>
      </c>
      <c r="D1480" s="116">
        <v>24</v>
      </c>
      <c r="E1480" s="200">
        <v>150</v>
      </c>
      <c r="F1480" s="153">
        <v>54.5</v>
      </c>
      <c r="G1480" s="154">
        <v>10.6</v>
      </c>
      <c r="H1480" s="113">
        <f>[3]KAPAK!$O$3</f>
        <v>5</v>
      </c>
      <c r="I1480" s="156">
        <v>0.18</v>
      </c>
      <c r="J1480" s="118">
        <f t="shared" si="24"/>
        <v>54.618482999999998</v>
      </c>
      <c r="K1480" s="118">
        <f>(J1480+(J1480*[3]KAPAK!$Q$3))</f>
        <v>68.27310374999999</v>
      </c>
      <c r="L1480" s="521" t="s">
        <v>230</v>
      </c>
      <c r="M1480" s="521" t="s">
        <v>539</v>
      </c>
    </row>
    <row r="1481" spans="1:13" ht="20.25" thickBot="1" x14ac:dyDescent="0.45">
      <c r="A1481" s="8">
        <v>68841514</v>
      </c>
      <c r="B1481" s="37">
        <v>8683130020289</v>
      </c>
      <c r="C1481" s="215" t="s">
        <v>411</v>
      </c>
      <c r="D1481" s="134">
        <v>24</v>
      </c>
      <c r="E1481" s="152">
        <v>150</v>
      </c>
      <c r="F1481" s="153">
        <v>54.5</v>
      </c>
      <c r="G1481" s="154">
        <v>10.6</v>
      </c>
      <c r="H1481" s="113">
        <f>[3]KAPAK!$O$3</f>
        <v>5</v>
      </c>
      <c r="I1481" s="156">
        <v>0.18</v>
      </c>
      <c r="J1481" s="118">
        <f t="shared" si="24"/>
        <v>54.618482999999998</v>
      </c>
      <c r="K1481" s="118">
        <f>(J1481+(J1481*[3]KAPAK!$Q$3))</f>
        <v>68.27310374999999</v>
      </c>
      <c r="L1481" s="521" t="s">
        <v>230</v>
      </c>
      <c r="M1481" s="521" t="s">
        <v>539</v>
      </c>
    </row>
    <row r="1482" spans="1:13" ht="20.25" thickBot="1" x14ac:dyDescent="0.45">
      <c r="A1482" s="10">
        <v>68840469</v>
      </c>
      <c r="B1482" s="37">
        <v>8683130019276</v>
      </c>
      <c r="C1482" s="242" t="s">
        <v>412</v>
      </c>
      <c r="D1482" s="134">
        <v>24</v>
      </c>
      <c r="E1482" s="152">
        <v>150</v>
      </c>
      <c r="F1482" s="153">
        <v>54.5</v>
      </c>
      <c r="G1482" s="154">
        <v>10.6</v>
      </c>
      <c r="H1482" s="113">
        <f>[3]KAPAK!$O$3</f>
        <v>5</v>
      </c>
      <c r="I1482" s="156">
        <v>0.18</v>
      </c>
      <c r="J1482" s="118">
        <f t="shared" si="24"/>
        <v>54.618482999999998</v>
      </c>
      <c r="K1482" s="118">
        <f>(J1482+(J1482*[3]KAPAK!$Q$3))</f>
        <v>68.27310374999999</v>
      </c>
      <c r="L1482" s="521" t="s">
        <v>230</v>
      </c>
      <c r="M1482" s="521" t="s">
        <v>539</v>
      </c>
    </row>
    <row r="1483" spans="1:13" ht="20.25" thickBot="1" x14ac:dyDescent="0.45">
      <c r="A1483" s="10">
        <v>68840461</v>
      </c>
      <c r="B1483" s="37">
        <v>8683130019306</v>
      </c>
      <c r="C1483" s="184" t="s">
        <v>413</v>
      </c>
      <c r="D1483" s="134">
        <v>24</v>
      </c>
      <c r="E1483" s="152">
        <v>150</v>
      </c>
      <c r="F1483" s="153">
        <v>54.5</v>
      </c>
      <c r="G1483" s="154">
        <v>10.6</v>
      </c>
      <c r="H1483" s="113">
        <f>[3]KAPAK!$O$3</f>
        <v>5</v>
      </c>
      <c r="I1483" s="155">
        <v>0.18</v>
      </c>
      <c r="J1483" s="136">
        <f t="shared" si="24"/>
        <v>54.618482999999998</v>
      </c>
      <c r="K1483" s="136">
        <f>(J1483+(J1483*[3]KAPAK!$Q$3))</f>
        <v>68.27310374999999</v>
      </c>
      <c r="L1483" s="521" t="s">
        <v>230</v>
      </c>
      <c r="M1483" s="521" t="s">
        <v>539</v>
      </c>
    </row>
    <row r="1484" spans="1:13" ht="20.25" thickBot="1" x14ac:dyDescent="0.45">
      <c r="A1484" s="10">
        <v>67622741</v>
      </c>
      <c r="B1484" s="37">
        <v>59079477</v>
      </c>
      <c r="C1484" s="184" t="s">
        <v>418</v>
      </c>
      <c r="D1484" s="134">
        <v>12</v>
      </c>
      <c r="E1484" s="152">
        <v>50</v>
      </c>
      <c r="F1484" s="153">
        <v>50.13</v>
      </c>
      <c r="G1484" s="154">
        <v>14.7</v>
      </c>
      <c r="H1484" s="113">
        <f>[3]KAPAK!$O$3</f>
        <v>5</v>
      </c>
      <c r="I1484" s="156">
        <v>0.18</v>
      </c>
      <c r="J1484" s="118">
        <f t="shared" si="24"/>
        <v>47.934957690000005</v>
      </c>
      <c r="K1484" s="118">
        <f>(J1484+(J1484*[3]KAPAK!$Q$3))</f>
        <v>59.918697112500006</v>
      </c>
      <c r="L1484" s="521" t="s">
        <v>230</v>
      </c>
      <c r="M1484" s="521" t="s">
        <v>539</v>
      </c>
    </row>
    <row r="1485" spans="1:13" ht="20.25" thickBot="1" x14ac:dyDescent="0.45">
      <c r="A1485" s="252">
        <v>67622732</v>
      </c>
      <c r="B1485" s="37">
        <v>59082637</v>
      </c>
      <c r="C1485" s="184" t="s">
        <v>419</v>
      </c>
      <c r="D1485" s="217">
        <v>12</v>
      </c>
      <c r="E1485" s="217">
        <v>50</v>
      </c>
      <c r="F1485" s="153">
        <v>50.13</v>
      </c>
      <c r="G1485" s="154">
        <v>14.7</v>
      </c>
      <c r="H1485" s="113">
        <f>[3]KAPAK!$O$3</f>
        <v>5</v>
      </c>
      <c r="I1485" s="165">
        <v>0.18</v>
      </c>
      <c r="J1485" s="146">
        <f t="shared" si="24"/>
        <v>47.934957690000005</v>
      </c>
      <c r="K1485" s="146">
        <f>(J1485+(J1485*[3]KAPAK!$Q$3))</f>
        <v>59.918697112500006</v>
      </c>
      <c r="L1485" s="521" t="s">
        <v>230</v>
      </c>
      <c r="M1485" s="521" t="s">
        <v>539</v>
      </c>
    </row>
    <row r="1486" spans="1:13" ht="20.25" thickBot="1" x14ac:dyDescent="0.45">
      <c r="A1486" s="252">
        <v>68163085</v>
      </c>
      <c r="B1486" s="37">
        <v>8690637881060</v>
      </c>
      <c r="C1486" s="184" t="s">
        <v>420</v>
      </c>
      <c r="D1486" s="217">
        <v>12</v>
      </c>
      <c r="E1486" s="217">
        <v>50</v>
      </c>
      <c r="F1486" s="153">
        <v>50.13</v>
      </c>
      <c r="G1486" s="154">
        <v>14.7</v>
      </c>
      <c r="H1486" s="113">
        <f>[3]KAPAK!$O$3</f>
        <v>5</v>
      </c>
      <c r="I1486" s="165">
        <v>0.18</v>
      </c>
      <c r="J1486" s="146">
        <f t="shared" si="24"/>
        <v>47.934957690000005</v>
      </c>
      <c r="K1486" s="146">
        <f>(J1486+(J1486*[3]KAPAK!$Q$3))</f>
        <v>59.918697112500006</v>
      </c>
      <c r="L1486" s="521" t="s">
        <v>230</v>
      </c>
      <c r="M1486" s="521" t="s">
        <v>539</v>
      </c>
    </row>
    <row r="1487" spans="1:13" ht="20.25" thickBot="1" x14ac:dyDescent="0.45">
      <c r="A1487" s="253">
        <v>67622724</v>
      </c>
      <c r="B1487" s="37">
        <v>8710847860843</v>
      </c>
      <c r="C1487" s="199" t="s">
        <v>421</v>
      </c>
      <c r="D1487" s="221">
        <v>12</v>
      </c>
      <c r="E1487" s="221">
        <v>50</v>
      </c>
      <c r="F1487" s="153">
        <v>50.13</v>
      </c>
      <c r="G1487" s="154">
        <v>14.7</v>
      </c>
      <c r="H1487" s="113">
        <f>[3]KAPAK!$O$3</f>
        <v>5</v>
      </c>
      <c r="I1487" s="165">
        <v>0.18</v>
      </c>
      <c r="J1487" s="146">
        <f t="shared" si="24"/>
        <v>47.934957690000005</v>
      </c>
      <c r="K1487" s="146">
        <f>(J1487+(J1487*[3]KAPAK!$Q$3))</f>
        <v>59.918697112500006</v>
      </c>
      <c r="L1487" s="521" t="s">
        <v>230</v>
      </c>
      <c r="M1487" s="521" t="s">
        <v>539</v>
      </c>
    </row>
    <row r="1488" spans="1:13" ht="20.25" thickBot="1" x14ac:dyDescent="0.45">
      <c r="A1488" s="253">
        <v>67622722</v>
      </c>
      <c r="B1488" s="37">
        <v>59079798</v>
      </c>
      <c r="C1488" s="199" t="s">
        <v>422</v>
      </c>
      <c r="D1488" s="221">
        <v>12</v>
      </c>
      <c r="E1488" s="221">
        <v>50</v>
      </c>
      <c r="F1488" s="153">
        <v>50.13</v>
      </c>
      <c r="G1488" s="154">
        <v>14.7</v>
      </c>
      <c r="H1488" s="113">
        <f>[3]KAPAK!$O$3</f>
        <v>5</v>
      </c>
      <c r="I1488" s="165">
        <v>0.18</v>
      </c>
      <c r="J1488" s="146">
        <f t="shared" si="24"/>
        <v>47.934957690000005</v>
      </c>
      <c r="K1488" s="146">
        <f>(J1488+(J1488*[3]KAPAK!$Q$3))</f>
        <v>59.918697112500006</v>
      </c>
      <c r="L1488" s="521" t="s">
        <v>230</v>
      </c>
      <c r="M1488" s="521" t="s">
        <v>539</v>
      </c>
    </row>
    <row r="1489" spans="1:13" ht="20.25" thickBot="1" x14ac:dyDescent="0.45">
      <c r="A1489" s="253">
        <v>67622739</v>
      </c>
      <c r="B1489" s="37">
        <v>8710847860836</v>
      </c>
      <c r="C1489" s="143" t="s">
        <v>423</v>
      </c>
      <c r="D1489" s="221">
        <v>12</v>
      </c>
      <c r="E1489" s="221">
        <v>50</v>
      </c>
      <c r="F1489" s="153">
        <v>50.13</v>
      </c>
      <c r="G1489" s="154">
        <v>14.7</v>
      </c>
      <c r="H1489" s="113">
        <f>[3]KAPAK!$O$3</f>
        <v>5</v>
      </c>
      <c r="I1489" s="165">
        <v>0.18</v>
      </c>
      <c r="J1489" s="146">
        <f t="shared" si="24"/>
        <v>47.934957690000005</v>
      </c>
      <c r="K1489" s="146">
        <f>(J1489+(J1489*[3]KAPAK!$Q$3))</f>
        <v>59.918697112500006</v>
      </c>
      <c r="L1489" s="521" t="s">
        <v>230</v>
      </c>
      <c r="M1489" s="521" t="s">
        <v>539</v>
      </c>
    </row>
    <row r="1490" spans="1:13" ht="20.25" thickBot="1" x14ac:dyDescent="0.45">
      <c r="A1490" s="253">
        <v>67622726</v>
      </c>
      <c r="B1490" s="37">
        <v>8710847860829</v>
      </c>
      <c r="C1490" s="254" t="s">
        <v>424</v>
      </c>
      <c r="D1490" s="221">
        <v>12</v>
      </c>
      <c r="E1490" s="221">
        <v>50</v>
      </c>
      <c r="F1490" s="153">
        <v>50.13</v>
      </c>
      <c r="G1490" s="154">
        <v>14.7</v>
      </c>
      <c r="H1490" s="113">
        <f>[3]KAPAK!$O$3</f>
        <v>5</v>
      </c>
      <c r="I1490" s="165">
        <v>0.18</v>
      </c>
      <c r="J1490" s="146">
        <f t="shared" si="24"/>
        <v>47.934957690000005</v>
      </c>
      <c r="K1490" s="146">
        <f>(J1490+(J1490*[3]KAPAK!$Q$3))</f>
        <v>59.918697112500006</v>
      </c>
      <c r="L1490" s="521" t="s">
        <v>230</v>
      </c>
      <c r="M1490" s="521" t="s">
        <v>539</v>
      </c>
    </row>
    <row r="1491" spans="1:13" ht="20.25" thickBot="1" x14ac:dyDescent="0.45">
      <c r="A1491" s="253">
        <v>68190631</v>
      </c>
      <c r="B1491" s="37">
        <v>59082521</v>
      </c>
      <c r="C1491" s="381" t="s">
        <v>425</v>
      </c>
      <c r="D1491" s="221">
        <v>12</v>
      </c>
      <c r="E1491" s="221">
        <v>50</v>
      </c>
      <c r="F1491" s="153">
        <v>50.13</v>
      </c>
      <c r="G1491" s="154">
        <v>14.7</v>
      </c>
      <c r="H1491" s="113">
        <f>[3]KAPAK!$O$3</f>
        <v>5</v>
      </c>
      <c r="I1491" s="165">
        <v>0.18</v>
      </c>
      <c r="J1491" s="146">
        <f t="shared" si="24"/>
        <v>47.934957690000005</v>
      </c>
      <c r="K1491" s="146">
        <f>(J1491+(J1491*[3]KAPAK!$Q$3))</f>
        <v>59.918697112500006</v>
      </c>
      <c r="L1491" s="521" t="s">
        <v>230</v>
      </c>
      <c r="M1491" s="521" t="s">
        <v>539</v>
      </c>
    </row>
    <row r="1492" spans="1:13" ht="20.25" thickBot="1" x14ac:dyDescent="0.45">
      <c r="A1492" s="253">
        <v>67785971</v>
      </c>
      <c r="B1492" s="302">
        <v>8690637875922</v>
      </c>
      <c r="C1492" s="381" t="s">
        <v>621</v>
      </c>
      <c r="D1492" s="221">
        <v>12</v>
      </c>
      <c r="E1492" s="221">
        <v>50</v>
      </c>
      <c r="F1492" s="153">
        <v>65.41</v>
      </c>
      <c r="G1492" s="154">
        <v>6.3</v>
      </c>
      <c r="H1492" s="113">
        <f>[3]KAPAK!$O$3</f>
        <v>5</v>
      </c>
      <c r="I1492" s="165">
        <v>0.18</v>
      </c>
      <c r="J1492" s="146">
        <f t="shared" si="24"/>
        <v>68.705159569999992</v>
      </c>
      <c r="K1492" s="146">
        <f>(J1492+(J1492*[3]KAPAK!$Q$3))</f>
        <v>85.881449462499987</v>
      </c>
      <c r="L1492" s="521" t="s">
        <v>230</v>
      </c>
      <c r="M1492" s="521" t="s">
        <v>539</v>
      </c>
    </row>
    <row r="1493" spans="1:13" ht="20.25" thickBot="1" x14ac:dyDescent="0.45">
      <c r="A1493" s="253">
        <v>67786104</v>
      </c>
      <c r="B1493" s="302">
        <v>8690637875700</v>
      </c>
      <c r="C1493" s="199" t="s">
        <v>427</v>
      </c>
      <c r="D1493" s="221">
        <v>12</v>
      </c>
      <c r="E1493" s="221">
        <v>50</v>
      </c>
      <c r="F1493" s="216">
        <v>65.41</v>
      </c>
      <c r="G1493" s="154">
        <v>6.3</v>
      </c>
      <c r="H1493" s="113">
        <f>[3]KAPAK!$O$3</f>
        <v>5</v>
      </c>
      <c r="I1493" s="165">
        <v>0.18</v>
      </c>
      <c r="J1493" s="146">
        <f t="shared" si="24"/>
        <v>68.705159569999992</v>
      </c>
      <c r="K1493" s="146">
        <f>(J1493+(J1493*[3]KAPAK!$Q$3))</f>
        <v>85.881449462499987</v>
      </c>
      <c r="L1493" s="521" t="s">
        <v>230</v>
      </c>
      <c r="M1493" s="521" t="s">
        <v>539</v>
      </c>
    </row>
    <row r="1494" spans="1:13" ht="20.25" thickBot="1" x14ac:dyDescent="0.45">
      <c r="A1494" s="253">
        <v>69583635</v>
      </c>
      <c r="B1494" s="302">
        <v>8683130033876</v>
      </c>
      <c r="C1494" s="199" t="s">
        <v>430</v>
      </c>
      <c r="D1494" s="221">
        <v>12</v>
      </c>
      <c r="E1494" s="221">
        <v>50</v>
      </c>
      <c r="F1494" s="216">
        <v>65.41</v>
      </c>
      <c r="G1494" s="154">
        <v>6.3</v>
      </c>
      <c r="H1494" s="113">
        <f>[3]KAPAK!$O$3</f>
        <v>5</v>
      </c>
      <c r="I1494" s="165">
        <v>0.18</v>
      </c>
      <c r="J1494" s="146">
        <f t="shared" si="24"/>
        <v>68.705159569999992</v>
      </c>
      <c r="K1494" s="146">
        <f>(J1494+(J1494*[3]KAPAK!$Q$3))</f>
        <v>85.881449462499987</v>
      </c>
      <c r="L1494" s="521" t="s">
        <v>230</v>
      </c>
      <c r="M1494" s="521" t="s">
        <v>539</v>
      </c>
    </row>
    <row r="1495" spans="1:13" ht="20.25" thickBot="1" x14ac:dyDescent="0.45">
      <c r="A1495" s="253">
        <v>69583633</v>
      </c>
      <c r="B1495" s="37">
        <v>8683130033890</v>
      </c>
      <c r="C1495" s="199" t="s">
        <v>431</v>
      </c>
      <c r="D1495" s="221">
        <v>12</v>
      </c>
      <c r="E1495" s="221">
        <v>50</v>
      </c>
      <c r="F1495" s="153">
        <v>65.41</v>
      </c>
      <c r="G1495" s="154">
        <v>6.3</v>
      </c>
      <c r="H1495" s="113">
        <f>[3]KAPAK!$O$3</f>
        <v>5</v>
      </c>
      <c r="I1495" s="165">
        <v>0.18</v>
      </c>
      <c r="J1495" s="146">
        <f t="shared" si="24"/>
        <v>68.705159569999992</v>
      </c>
      <c r="K1495" s="146">
        <f>(J1495+(J1495*[3]KAPAK!$Q$3))</f>
        <v>85.881449462499987</v>
      </c>
      <c r="L1495" s="521" t="s">
        <v>230</v>
      </c>
      <c r="M1495" s="521" t="s">
        <v>539</v>
      </c>
    </row>
    <row r="1496" spans="1:13" ht="20.25" thickBot="1" x14ac:dyDescent="0.45">
      <c r="A1496" s="475">
        <v>69583627</v>
      </c>
      <c r="B1496" s="37">
        <v>8683130033951</v>
      </c>
      <c r="C1496" s="389" t="s">
        <v>428</v>
      </c>
      <c r="D1496" s="245">
        <v>12</v>
      </c>
      <c r="E1496" s="245">
        <v>50</v>
      </c>
      <c r="F1496" s="153">
        <v>65.41</v>
      </c>
      <c r="G1496" s="154">
        <v>6.3</v>
      </c>
      <c r="H1496" s="113">
        <f>[3]KAPAK!$O$3</f>
        <v>5</v>
      </c>
      <c r="I1496" s="159">
        <v>0.18</v>
      </c>
      <c r="J1496" s="115">
        <f t="shared" si="24"/>
        <v>68.705159569999992</v>
      </c>
      <c r="K1496" s="115">
        <f>(J1496+(J1496*[3]KAPAK!$Q$3))</f>
        <v>85.881449462499987</v>
      </c>
      <c r="L1496" s="521" t="s">
        <v>230</v>
      </c>
      <c r="M1496" s="521" t="s">
        <v>539</v>
      </c>
    </row>
    <row r="1497" spans="1:13" ht="20.25" thickBot="1" x14ac:dyDescent="0.45">
      <c r="A1497" s="252">
        <v>68604477</v>
      </c>
      <c r="B1497" s="37">
        <v>8690637875922</v>
      </c>
      <c r="C1497" s="399" t="s">
        <v>432</v>
      </c>
      <c r="D1497" s="217">
        <v>12</v>
      </c>
      <c r="E1497" s="217">
        <v>50</v>
      </c>
      <c r="F1497" s="153">
        <v>65.41</v>
      </c>
      <c r="G1497" s="154">
        <v>6.3</v>
      </c>
      <c r="H1497" s="113">
        <f>[3]KAPAK!$O$3</f>
        <v>5</v>
      </c>
      <c r="I1497" s="157">
        <v>0.18</v>
      </c>
      <c r="J1497" s="124">
        <f t="shared" si="24"/>
        <v>68.705159569999992</v>
      </c>
      <c r="K1497" s="124">
        <f>(J1497+(J1497*[3]KAPAK!$Q$3))</f>
        <v>85.881449462499987</v>
      </c>
      <c r="L1497" s="521" t="s">
        <v>230</v>
      </c>
      <c r="M1497" s="521" t="s">
        <v>539</v>
      </c>
    </row>
    <row r="1498" spans="1:13" ht="20.25" thickBot="1" x14ac:dyDescent="0.45">
      <c r="A1498" s="253">
        <v>69583631</v>
      </c>
      <c r="B1498" s="37">
        <v>8683130033920</v>
      </c>
      <c r="C1498" s="381" t="s">
        <v>433</v>
      </c>
      <c r="D1498" s="221">
        <v>12</v>
      </c>
      <c r="E1498" s="221">
        <v>50</v>
      </c>
      <c r="F1498" s="153">
        <v>65.41</v>
      </c>
      <c r="G1498" s="154">
        <v>6.3</v>
      </c>
      <c r="H1498" s="113">
        <f>[3]KAPAK!$O$3</f>
        <v>5</v>
      </c>
      <c r="I1498" s="165">
        <v>0.18</v>
      </c>
      <c r="J1498" s="146">
        <f t="shared" si="24"/>
        <v>68.705159569999992</v>
      </c>
      <c r="K1498" s="146">
        <f>(J1498+(J1498*[3]KAPAK!$Q$3))</f>
        <v>85.881449462499987</v>
      </c>
      <c r="L1498" s="521" t="s">
        <v>230</v>
      </c>
      <c r="M1498" s="521" t="s">
        <v>539</v>
      </c>
    </row>
    <row r="1499" spans="1:13" ht="20.25" thickBot="1" x14ac:dyDescent="0.45">
      <c r="A1499" s="475">
        <v>69583629</v>
      </c>
      <c r="B1499" s="37">
        <v>8683130033937</v>
      </c>
      <c r="C1499" s="389" t="s">
        <v>434</v>
      </c>
      <c r="D1499" s="245">
        <v>12</v>
      </c>
      <c r="E1499" s="245">
        <v>50</v>
      </c>
      <c r="F1499" s="153">
        <v>65.41</v>
      </c>
      <c r="G1499" s="154">
        <v>6.3</v>
      </c>
      <c r="H1499" s="113">
        <f>[3]KAPAK!$O$3</f>
        <v>5</v>
      </c>
      <c r="I1499" s="159">
        <v>0.18</v>
      </c>
      <c r="J1499" s="115">
        <f t="shared" si="24"/>
        <v>68.705159569999992</v>
      </c>
      <c r="K1499" s="115">
        <f>(J1499+(J1499*[3]KAPAK!$Q$3))</f>
        <v>85.881449462499987</v>
      </c>
      <c r="L1499" s="521" t="s">
        <v>230</v>
      </c>
      <c r="M1499" s="521" t="s">
        <v>539</v>
      </c>
    </row>
    <row r="1500" spans="1:13" ht="19.5" x14ac:dyDescent="0.4">
      <c r="A1500" s="8">
        <v>67804878</v>
      </c>
      <c r="B1500" s="301">
        <v>8690637921643</v>
      </c>
      <c r="C1500" s="147" t="s">
        <v>429</v>
      </c>
      <c r="D1500" s="152">
        <v>12</v>
      </c>
      <c r="E1500" s="134">
        <v>50</v>
      </c>
      <c r="F1500" s="202">
        <v>65.41</v>
      </c>
      <c r="G1500" s="154">
        <v>6.3</v>
      </c>
      <c r="H1500" s="337">
        <f>[3]KAPAK!$O$3</f>
        <v>5</v>
      </c>
      <c r="I1500" s="157">
        <v>0.18</v>
      </c>
      <c r="J1500" s="136">
        <f t="shared" si="24"/>
        <v>68.705159569999992</v>
      </c>
      <c r="K1500" s="136">
        <f>(J1500+(J1500*[3]KAPAK!$Q$3))</f>
        <v>85.881449462499987</v>
      </c>
      <c r="L1500" s="521" t="s">
        <v>230</v>
      </c>
      <c r="M1500" s="521" t="s">
        <v>539</v>
      </c>
    </row>
    <row r="1501" spans="1:13" ht="19.5" x14ac:dyDescent="0.4">
      <c r="A1501" s="8">
        <v>67630824</v>
      </c>
      <c r="B1501" s="301">
        <v>8690637628856</v>
      </c>
      <c r="C1501" s="147" t="s">
        <v>435</v>
      </c>
      <c r="D1501" s="200">
        <v>12</v>
      </c>
      <c r="E1501" s="116">
        <v>150</v>
      </c>
      <c r="F1501" s="202">
        <v>59.59</v>
      </c>
      <c r="G1501" s="154">
        <v>7</v>
      </c>
      <c r="H1501" s="337">
        <f>[3]KAPAK!$O$3</f>
        <v>5</v>
      </c>
      <c r="I1501" s="156">
        <v>0.18</v>
      </c>
      <c r="J1501" s="118">
        <f t="shared" si="24"/>
        <v>62.124362699999999</v>
      </c>
      <c r="K1501" s="118">
        <f>(J1501+(J1501*[3]KAPAK!$Q$3))</f>
        <v>77.655453374999993</v>
      </c>
      <c r="L1501" s="521" t="s">
        <v>230</v>
      </c>
      <c r="M1501" s="521" t="s">
        <v>539</v>
      </c>
    </row>
    <row r="1502" spans="1:13" ht="19.5" x14ac:dyDescent="0.4">
      <c r="A1502" s="8">
        <v>67630823</v>
      </c>
      <c r="B1502" s="301">
        <v>8690637628887</v>
      </c>
      <c r="C1502" s="147" t="s">
        <v>436</v>
      </c>
      <c r="D1502" s="200">
        <v>12</v>
      </c>
      <c r="E1502" s="116">
        <v>150</v>
      </c>
      <c r="F1502" s="202">
        <v>59.59</v>
      </c>
      <c r="G1502" s="154">
        <v>7</v>
      </c>
      <c r="H1502" s="337">
        <f>[3]KAPAK!$O$3</f>
        <v>5</v>
      </c>
      <c r="I1502" s="156">
        <v>0.18</v>
      </c>
      <c r="J1502" s="118">
        <f t="shared" si="24"/>
        <v>62.124362699999999</v>
      </c>
      <c r="K1502" s="118">
        <f>(J1502+(J1502*[3]KAPAK!$Q$3))</f>
        <v>77.655453374999993</v>
      </c>
      <c r="L1502" s="521" t="s">
        <v>230</v>
      </c>
      <c r="M1502" s="521" t="s">
        <v>539</v>
      </c>
    </row>
    <row r="1503" spans="1:13" ht="19.5" x14ac:dyDescent="0.4">
      <c r="A1503" s="8">
        <v>68144346</v>
      </c>
      <c r="B1503" s="301">
        <v>8690637943539</v>
      </c>
      <c r="C1503" s="147" t="s">
        <v>437</v>
      </c>
      <c r="D1503" s="200">
        <v>12</v>
      </c>
      <c r="E1503" s="116">
        <v>150</v>
      </c>
      <c r="F1503" s="202">
        <v>59.59</v>
      </c>
      <c r="G1503" s="154">
        <v>7</v>
      </c>
      <c r="H1503" s="337">
        <f>[3]KAPAK!$O$3</f>
        <v>5</v>
      </c>
      <c r="I1503" s="156">
        <v>0.18</v>
      </c>
      <c r="J1503" s="118">
        <f t="shared" si="24"/>
        <v>62.124362699999999</v>
      </c>
      <c r="K1503" s="118">
        <f>(J1503+(J1503*[3]KAPAK!$Q$3))</f>
        <v>77.655453374999993</v>
      </c>
      <c r="L1503" s="521" t="s">
        <v>230</v>
      </c>
      <c r="M1503" s="521" t="s">
        <v>539</v>
      </c>
    </row>
    <row r="1504" spans="1:13" ht="19.5" x14ac:dyDescent="0.4">
      <c r="A1504" s="10">
        <v>68504877</v>
      </c>
      <c r="B1504" s="37">
        <v>8690637983665</v>
      </c>
      <c r="C1504" s="147" t="s">
        <v>438</v>
      </c>
      <c r="D1504" s="200">
        <v>12</v>
      </c>
      <c r="E1504" s="116">
        <v>150</v>
      </c>
      <c r="F1504" s="202">
        <v>59.59</v>
      </c>
      <c r="G1504" s="154">
        <v>7</v>
      </c>
      <c r="H1504" s="337">
        <f>[3]KAPAK!$O$3</f>
        <v>5</v>
      </c>
      <c r="I1504" s="156">
        <v>0.18</v>
      </c>
      <c r="J1504" s="118">
        <f t="shared" si="24"/>
        <v>62.124362699999999</v>
      </c>
      <c r="K1504" s="118">
        <f>(J1504+(J1504*[3]KAPAK!$Q$3))</f>
        <v>77.655453374999993</v>
      </c>
      <c r="L1504" s="521" t="s">
        <v>230</v>
      </c>
      <c r="M1504" s="521" t="s">
        <v>539</v>
      </c>
    </row>
    <row r="1505" spans="1:13" ht="19.5" x14ac:dyDescent="0.4">
      <c r="A1505" s="8">
        <v>68816723</v>
      </c>
      <c r="B1505" s="301">
        <v>8683130015933</v>
      </c>
      <c r="C1505" s="147" t="s">
        <v>439</v>
      </c>
      <c r="D1505" s="200">
        <v>6</v>
      </c>
      <c r="E1505" s="116">
        <v>52</v>
      </c>
      <c r="F1505" s="202">
        <v>59.59</v>
      </c>
      <c r="G1505" s="154">
        <v>15.3</v>
      </c>
      <c r="H1505" s="337">
        <f>[3]KAPAK!$O$3</f>
        <v>5</v>
      </c>
      <c r="I1505" s="156">
        <v>0.18</v>
      </c>
      <c r="J1505" s="118">
        <f t="shared" si="24"/>
        <v>56.579930330000003</v>
      </c>
      <c r="K1505" s="118">
        <f>(J1505+(J1505*[3]KAPAK!$Q$3))</f>
        <v>70.724912912500002</v>
      </c>
      <c r="L1505" s="521" t="s">
        <v>230</v>
      </c>
      <c r="M1505" s="521" t="s">
        <v>539</v>
      </c>
    </row>
    <row r="1506" spans="1:13" ht="19.5" x14ac:dyDescent="0.4">
      <c r="A1506" s="8">
        <v>68710670</v>
      </c>
      <c r="B1506" s="301">
        <v>8720181046612</v>
      </c>
      <c r="C1506" s="147" t="s">
        <v>440</v>
      </c>
      <c r="D1506" s="176">
        <v>6</v>
      </c>
      <c r="E1506" s="144">
        <v>50</v>
      </c>
      <c r="F1506" s="202">
        <v>59.59</v>
      </c>
      <c r="G1506" s="154">
        <v>15.3</v>
      </c>
      <c r="H1506" s="337">
        <f>[3]KAPAK!$O$3</f>
        <v>5</v>
      </c>
      <c r="I1506" s="165">
        <v>0.18</v>
      </c>
      <c r="J1506" s="146">
        <f t="shared" si="24"/>
        <v>56.579930330000003</v>
      </c>
      <c r="K1506" s="146">
        <f>(J1506+(J1506*[3]KAPAK!$Q$3))</f>
        <v>70.724912912500002</v>
      </c>
      <c r="L1506" s="521" t="s">
        <v>230</v>
      </c>
      <c r="M1506" s="521" t="s">
        <v>539</v>
      </c>
    </row>
    <row r="1507" spans="1:13" ht="20.25" thickBot="1" x14ac:dyDescent="0.45">
      <c r="A1507" s="18">
        <v>69583637</v>
      </c>
      <c r="B1507" s="367">
        <v>8683130033852</v>
      </c>
      <c r="C1507" s="138" t="s">
        <v>441</v>
      </c>
      <c r="D1507" s="158">
        <v>6</v>
      </c>
      <c r="E1507" s="110">
        <v>40</v>
      </c>
      <c r="F1507" s="202">
        <v>65.41</v>
      </c>
      <c r="G1507" s="154">
        <v>7</v>
      </c>
      <c r="H1507" s="337">
        <f>[3]KAPAK!$O$3</f>
        <v>5</v>
      </c>
      <c r="I1507" s="159">
        <v>0.18</v>
      </c>
      <c r="J1507" s="115">
        <f t="shared" si="24"/>
        <v>68.191887299999991</v>
      </c>
      <c r="K1507" s="115">
        <f>(J1507+(J1507*[3]KAPAK!$Q$3))</f>
        <v>85.239859124999981</v>
      </c>
      <c r="L1507" s="521" t="s">
        <v>230</v>
      </c>
      <c r="M1507" s="521" t="s">
        <v>539</v>
      </c>
    </row>
    <row r="1508" spans="1:13" ht="19.5" x14ac:dyDescent="0.4">
      <c r="A1508" s="10">
        <v>68480224</v>
      </c>
      <c r="B1508" s="37">
        <v>8690637981494</v>
      </c>
      <c r="C1508" s="147" t="s">
        <v>442</v>
      </c>
      <c r="D1508" s="325">
        <v>24</v>
      </c>
      <c r="E1508" s="10">
        <v>150</v>
      </c>
      <c r="F1508" s="202">
        <v>56.68</v>
      </c>
      <c r="G1508" s="154">
        <v>11.65</v>
      </c>
      <c r="H1508" s="337">
        <f>[3]KAPAK!$O$3</f>
        <v>5</v>
      </c>
      <c r="I1508" s="155">
        <v>0.18</v>
      </c>
      <c r="J1508" s="136">
        <f t="shared" si="24"/>
        <v>56.13607038</v>
      </c>
      <c r="K1508" s="136">
        <f>(J1508+(J1508*[3]KAPAK!$Q$3))</f>
        <v>70.170087975000001</v>
      </c>
      <c r="L1508" s="521" t="s">
        <v>230</v>
      </c>
      <c r="M1508" s="521" t="s">
        <v>539</v>
      </c>
    </row>
    <row r="1509" spans="1:13" ht="19.5" x14ac:dyDescent="0.4">
      <c r="A1509" s="10">
        <v>68787506</v>
      </c>
      <c r="B1509" s="37">
        <v>8683130012031</v>
      </c>
      <c r="C1509" s="147" t="s">
        <v>443</v>
      </c>
      <c r="D1509" s="325">
        <v>24</v>
      </c>
      <c r="E1509" s="10">
        <v>150</v>
      </c>
      <c r="F1509" s="202">
        <v>56.68</v>
      </c>
      <c r="G1509" s="154">
        <v>11.65</v>
      </c>
      <c r="H1509" s="337">
        <f>[3]KAPAK!$O$3</f>
        <v>5</v>
      </c>
      <c r="I1509" s="155">
        <v>0.18</v>
      </c>
      <c r="J1509" s="136">
        <f t="shared" si="24"/>
        <v>56.13607038</v>
      </c>
      <c r="K1509" s="136">
        <f>(J1509+(J1509*[3]KAPAK!$Q$3))</f>
        <v>70.170087975000001</v>
      </c>
      <c r="L1509" s="521" t="s">
        <v>230</v>
      </c>
      <c r="M1509" s="521" t="s">
        <v>539</v>
      </c>
    </row>
    <row r="1510" spans="1:13" ht="19.5" x14ac:dyDescent="0.4">
      <c r="A1510" s="8">
        <v>68480209</v>
      </c>
      <c r="B1510" s="37">
        <v>8690637981524</v>
      </c>
      <c r="C1510" s="147" t="s">
        <v>444</v>
      </c>
      <c r="D1510" s="8">
        <v>24</v>
      </c>
      <c r="E1510" s="8">
        <v>150</v>
      </c>
      <c r="F1510" s="202">
        <v>56.68</v>
      </c>
      <c r="G1510" s="154">
        <v>11.65</v>
      </c>
      <c r="H1510" s="337">
        <f>[3]KAPAK!$O$3</f>
        <v>5</v>
      </c>
      <c r="I1510" s="156">
        <v>0.18</v>
      </c>
      <c r="J1510" s="118">
        <f t="shared" si="24"/>
        <v>56.13607038</v>
      </c>
      <c r="K1510" s="118">
        <f>(J1510+(J1510*[3]KAPAK!$Q$3))</f>
        <v>70.170087975000001</v>
      </c>
      <c r="L1510" s="521" t="s">
        <v>230</v>
      </c>
      <c r="M1510" s="521" t="s">
        <v>539</v>
      </c>
    </row>
    <row r="1511" spans="1:13" ht="20.25" thickBot="1" x14ac:dyDescent="0.45">
      <c r="A1511" s="14">
        <v>68480217</v>
      </c>
      <c r="B1511" s="304">
        <v>8690637981531</v>
      </c>
      <c r="C1511" s="109" t="s">
        <v>445</v>
      </c>
      <c r="D1511" s="14">
        <v>24</v>
      </c>
      <c r="E1511" s="14">
        <v>150</v>
      </c>
      <c r="F1511" s="202">
        <v>56.68</v>
      </c>
      <c r="G1511" s="154">
        <v>11.65</v>
      </c>
      <c r="H1511" s="337">
        <f>[3]KAPAK!$O$3</f>
        <v>5</v>
      </c>
      <c r="I1511" s="159">
        <v>0.18</v>
      </c>
      <c r="J1511" s="115">
        <f t="shared" si="24"/>
        <v>56.13607038</v>
      </c>
      <c r="K1511" s="115">
        <f>(J1511+(J1511*[3]KAPAK!$Q$3))</f>
        <v>70.170087975000001</v>
      </c>
      <c r="L1511" s="521" t="s">
        <v>230</v>
      </c>
      <c r="M1511" s="521" t="s">
        <v>539</v>
      </c>
    </row>
    <row r="1512" spans="1:13" ht="19.5" x14ac:dyDescent="0.4">
      <c r="A1512" s="10">
        <v>68480226</v>
      </c>
      <c r="B1512" s="37">
        <v>8690637981487</v>
      </c>
      <c r="C1512" s="170" t="s">
        <v>446</v>
      </c>
      <c r="D1512" s="10">
        <v>24</v>
      </c>
      <c r="E1512" s="10">
        <v>150</v>
      </c>
      <c r="F1512" s="202">
        <v>56.68</v>
      </c>
      <c r="G1512" s="154">
        <v>11.65</v>
      </c>
      <c r="H1512" s="337">
        <f>[3]KAPAK!$O$3</f>
        <v>5</v>
      </c>
      <c r="I1512" s="155">
        <v>0.18</v>
      </c>
      <c r="J1512" s="136">
        <f t="shared" si="24"/>
        <v>56.13607038</v>
      </c>
      <c r="K1512" s="136">
        <f>(J1512+(J1512*[3]KAPAK!$Q$3))</f>
        <v>70.170087975000001</v>
      </c>
      <c r="L1512" s="521" t="s">
        <v>230</v>
      </c>
      <c r="M1512" s="521" t="s">
        <v>539</v>
      </c>
    </row>
    <row r="1513" spans="1:13" ht="19.5" x14ac:dyDescent="0.4">
      <c r="A1513" s="10">
        <v>68480219</v>
      </c>
      <c r="B1513" s="37">
        <v>8690637981500</v>
      </c>
      <c r="C1513" s="133" t="s">
        <v>447</v>
      </c>
      <c r="D1513" s="10">
        <v>24</v>
      </c>
      <c r="E1513" s="10">
        <v>150</v>
      </c>
      <c r="F1513" s="202">
        <v>56.68</v>
      </c>
      <c r="G1513" s="154">
        <v>11.65</v>
      </c>
      <c r="H1513" s="337">
        <f>[3]KAPAK!$O$3</f>
        <v>5</v>
      </c>
      <c r="I1513" s="155">
        <v>0.18</v>
      </c>
      <c r="J1513" s="136">
        <f t="shared" ref="J1513:J1576" si="25">(((F1513-F1513*G1513%)-((F1513-F1513*G1513%)*H1513%)))*(1+I1513)</f>
        <v>56.13607038</v>
      </c>
      <c r="K1513" s="136">
        <f>(J1513+(J1513*[3]KAPAK!$Q$3))</f>
        <v>70.170087975000001</v>
      </c>
      <c r="L1513" s="521" t="s">
        <v>230</v>
      </c>
      <c r="M1513" s="521" t="s">
        <v>539</v>
      </c>
    </row>
    <row r="1514" spans="1:13" ht="19.5" x14ac:dyDescent="0.4">
      <c r="A1514" s="8">
        <v>68480228</v>
      </c>
      <c r="B1514" s="301">
        <v>8690637981517</v>
      </c>
      <c r="C1514" s="180" t="s">
        <v>450</v>
      </c>
      <c r="D1514" s="8">
        <v>24</v>
      </c>
      <c r="E1514" s="8">
        <v>150</v>
      </c>
      <c r="F1514" s="202">
        <v>56.68</v>
      </c>
      <c r="G1514" s="154">
        <v>11.65</v>
      </c>
      <c r="H1514" s="337">
        <f>[3]KAPAK!$O$3</f>
        <v>5</v>
      </c>
      <c r="I1514" s="155">
        <v>0.18</v>
      </c>
      <c r="J1514" s="118">
        <f t="shared" si="25"/>
        <v>56.13607038</v>
      </c>
      <c r="K1514" s="118">
        <f>(J1514+(J1514*[3]KAPAK!$Q$3))</f>
        <v>70.170087975000001</v>
      </c>
      <c r="L1514" s="521" t="s">
        <v>230</v>
      </c>
      <c r="M1514" s="521" t="s">
        <v>539</v>
      </c>
    </row>
    <row r="1515" spans="1:13" ht="19.5" x14ac:dyDescent="0.4">
      <c r="A1515" s="8">
        <v>69649126</v>
      </c>
      <c r="B1515" s="301">
        <v>8683130038338</v>
      </c>
      <c r="C1515" s="180" t="s">
        <v>451</v>
      </c>
      <c r="D1515" s="8">
        <v>24</v>
      </c>
      <c r="E1515" s="8">
        <v>150</v>
      </c>
      <c r="F1515" s="202">
        <v>56.68</v>
      </c>
      <c r="G1515" s="154">
        <v>11.65</v>
      </c>
      <c r="H1515" s="337">
        <f>[3]KAPAK!$O$3</f>
        <v>5</v>
      </c>
      <c r="I1515" s="155">
        <v>0.18</v>
      </c>
      <c r="J1515" s="118">
        <f t="shared" si="25"/>
        <v>56.13607038</v>
      </c>
      <c r="K1515" s="118">
        <f>(J1515+(J1515*[3]KAPAK!$Q$3))</f>
        <v>70.170087975000001</v>
      </c>
      <c r="L1515" s="521" t="s">
        <v>230</v>
      </c>
      <c r="M1515" s="521" t="s">
        <v>539</v>
      </c>
    </row>
    <row r="1516" spans="1:13" ht="19.5" x14ac:dyDescent="0.4">
      <c r="A1516" s="8">
        <v>68480211</v>
      </c>
      <c r="B1516" s="301">
        <v>8690637981555</v>
      </c>
      <c r="C1516" s="147" t="s">
        <v>448</v>
      </c>
      <c r="D1516" s="8">
        <v>24</v>
      </c>
      <c r="E1516" s="8">
        <v>150</v>
      </c>
      <c r="F1516" s="202">
        <v>56.68</v>
      </c>
      <c r="G1516" s="154">
        <v>11.65</v>
      </c>
      <c r="H1516" s="337">
        <f>[3]KAPAK!$O$3</f>
        <v>5</v>
      </c>
      <c r="I1516" s="155">
        <v>0.18</v>
      </c>
      <c r="J1516" s="118">
        <f t="shared" si="25"/>
        <v>56.13607038</v>
      </c>
      <c r="K1516" s="118">
        <f>(J1516+(J1516*[3]KAPAK!$Q$3))</f>
        <v>70.170087975000001</v>
      </c>
      <c r="L1516" s="521" t="s">
        <v>230</v>
      </c>
      <c r="M1516" s="521" t="s">
        <v>539</v>
      </c>
    </row>
    <row r="1517" spans="1:13" ht="19.5" x14ac:dyDescent="0.4">
      <c r="A1517" s="8">
        <v>68480213</v>
      </c>
      <c r="B1517" s="301">
        <v>8690637981562</v>
      </c>
      <c r="C1517" s="147" t="s">
        <v>449</v>
      </c>
      <c r="D1517" s="8">
        <v>24</v>
      </c>
      <c r="E1517" s="8">
        <v>150</v>
      </c>
      <c r="F1517" s="202">
        <v>56.68</v>
      </c>
      <c r="G1517" s="154">
        <v>11.65</v>
      </c>
      <c r="H1517" s="337">
        <f>[3]KAPAK!$O$3</f>
        <v>5</v>
      </c>
      <c r="I1517" s="155">
        <v>0.18</v>
      </c>
      <c r="J1517" s="118">
        <f t="shared" si="25"/>
        <v>56.13607038</v>
      </c>
      <c r="K1517" s="118">
        <f>(J1517+(J1517*[3]KAPAK!$Q$3))</f>
        <v>70.170087975000001</v>
      </c>
      <c r="L1517" s="521" t="s">
        <v>230</v>
      </c>
      <c r="M1517" s="521" t="s">
        <v>539</v>
      </c>
    </row>
    <row r="1518" spans="1:13" ht="19.5" x14ac:dyDescent="0.4">
      <c r="A1518" s="8">
        <v>68480215</v>
      </c>
      <c r="B1518" s="301">
        <v>8690637981548</v>
      </c>
      <c r="C1518" s="147" t="s">
        <v>452</v>
      </c>
      <c r="D1518" s="8">
        <v>24</v>
      </c>
      <c r="E1518" s="8">
        <v>150</v>
      </c>
      <c r="F1518" s="202">
        <v>56.68</v>
      </c>
      <c r="G1518" s="154">
        <v>11.65</v>
      </c>
      <c r="H1518" s="337">
        <f>[3]KAPAK!$O$3</f>
        <v>5</v>
      </c>
      <c r="I1518" s="155">
        <v>0.18</v>
      </c>
      <c r="J1518" s="118">
        <f t="shared" si="25"/>
        <v>56.13607038</v>
      </c>
      <c r="K1518" s="118">
        <f>(J1518+(J1518*[3]KAPAK!$Q$3))</f>
        <v>70.170087975000001</v>
      </c>
      <c r="L1518" s="521" t="s">
        <v>230</v>
      </c>
      <c r="M1518" s="521" t="s">
        <v>539</v>
      </c>
    </row>
    <row r="1519" spans="1:13" ht="20.25" thickBot="1" x14ac:dyDescent="0.45">
      <c r="A1519" s="12">
        <v>68480221</v>
      </c>
      <c r="B1519" s="309">
        <v>8690637981470</v>
      </c>
      <c r="C1519" s="380" t="s">
        <v>453</v>
      </c>
      <c r="D1519" s="12">
        <v>24</v>
      </c>
      <c r="E1519" s="12">
        <v>150</v>
      </c>
      <c r="F1519" s="202">
        <v>56.68</v>
      </c>
      <c r="G1519" s="154">
        <v>11.65</v>
      </c>
      <c r="H1519" s="337">
        <f>[3]KAPAK!$O$3</f>
        <v>5</v>
      </c>
      <c r="I1519" s="160">
        <v>0.18</v>
      </c>
      <c r="J1519" s="149">
        <f t="shared" si="25"/>
        <v>56.13607038</v>
      </c>
      <c r="K1519" s="149">
        <f>(J1519+(J1519*[3]KAPAK!$Q$3))</f>
        <v>70.170087975000001</v>
      </c>
      <c r="L1519" s="521" t="s">
        <v>230</v>
      </c>
      <c r="M1519" s="521" t="s">
        <v>539</v>
      </c>
    </row>
    <row r="1520" spans="1:13" ht="20.25" thickBot="1" x14ac:dyDescent="0.45">
      <c r="A1520" s="14">
        <v>68580918</v>
      </c>
      <c r="B1520" s="304">
        <v>59086598</v>
      </c>
      <c r="C1520" s="181" t="s">
        <v>454</v>
      </c>
      <c r="D1520" s="14">
        <v>6</v>
      </c>
      <c r="E1520" s="14">
        <v>54</v>
      </c>
      <c r="F1520" s="202">
        <v>65.41</v>
      </c>
      <c r="G1520" s="154">
        <v>6.25</v>
      </c>
      <c r="H1520" s="337">
        <f>[3]KAPAK!$O$3</f>
        <v>5</v>
      </c>
      <c r="I1520" s="159">
        <v>0.18</v>
      </c>
      <c r="J1520" s="115">
        <f t="shared" si="25"/>
        <v>68.741821874999999</v>
      </c>
      <c r="K1520" s="115">
        <f>(J1520+(J1520*[3]KAPAK!$Q$3))</f>
        <v>85.927277343750006</v>
      </c>
      <c r="L1520" s="521" t="s">
        <v>230</v>
      </c>
      <c r="M1520" s="521" t="s">
        <v>539</v>
      </c>
    </row>
    <row r="1521" spans="1:13" ht="19.5" x14ac:dyDescent="0.4">
      <c r="A1521" s="38">
        <v>68580926</v>
      </c>
      <c r="B1521" s="305">
        <v>59086604</v>
      </c>
      <c r="C1521" s="317" t="s">
        <v>455</v>
      </c>
      <c r="D1521" s="38">
        <v>6</v>
      </c>
      <c r="E1521" s="38">
        <v>54</v>
      </c>
      <c r="F1521" s="202">
        <v>65.41</v>
      </c>
      <c r="G1521" s="154">
        <v>6.25</v>
      </c>
      <c r="H1521" s="337">
        <f>[3]KAPAK!$O$3</f>
        <v>5</v>
      </c>
      <c r="I1521" s="155">
        <v>0.18</v>
      </c>
      <c r="J1521" s="136">
        <f t="shared" si="25"/>
        <v>68.741821874999999</v>
      </c>
      <c r="K1521" s="136">
        <f>(J1521+(J1521*[3]KAPAK!$Q$3))</f>
        <v>85.927277343750006</v>
      </c>
      <c r="L1521" s="521" t="s">
        <v>230</v>
      </c>
      <c r="M1521" s="521" t="s">
        <v>539</v>
      </c>
    </row>
    <row r="1522" spans="1:13" ht="19.5" x14ac:dyDescent="0.4">
      <c r="A1522" s="8">
        <v>68580921</v>
      </c>
      <c r="B1522" s="301">
        <v>59086611</v>
      </c>
      <c r="C1522" s="180" t="s">
        <v>456</v>
      </c>
      <c r="D1522" s="8">
        <v>6</v>
      </c>
      <c r="E1522" s="8">
        <v>54</v>
      </c>
      <c r="F1522" s="202">
        <v>65.41</v>
      </c>
      <c r="G1522" s="154">
        <v>6.25</v>
      </c>
      <c r="H1522" s="337">
        <f>[3]KAPAK!$O$3</f>
        <v>5</v>
      </c>
      <c r="I1522" s="155">
        <v>0.18</v>
      </c>
      <c r="J1522" s="136">
        <f t="shared" si="25"/>
        <v>68.741821874999999</v>
      </c>
      <c r="K1522" s="136">
        <f>(J1522+(J1522*[3]KAPAK!$Q$3))</f>
        <v>85.927277343750006</v>
      </c>
      <c r="L1522" s="521" t="s">
        <v>230</v>
      </c>
      <c r="M1522" s="521" t="s">
        <v>539</v>
      </c>
    </row>
    <row r="1523" spans="1:13" ht="19.5" x14ac:dyDescent="0.4">
      <c r="A1523" s="10">
        <v>67293883</v>
      </c>
      <c r="B1523" s="35">
        <v>8690637840746</v>
      </c>
      <c r="C1523" s="63" t="s">
        <v>13</v>
      </c>
      <c r="D1523" s="41">
        <v>8</v>
      </c>
      <c r="E1523" s="41">
        <v>430</v>
      </c>
      <c r="F1523" s="42">
        <v>25.15</v>
      </c>
      <c r="G1523" s="43">
        <v>12</v>
      </c>
      <c r="H1523" s="44">
        <f>[4]KAPAK!$O$3</f>
        <v>5</v>
      </c>
      <c r="I1523" s="61">
        <v>0.01</v>
      </c>
      <c r="J1523" s="46">
        <f t="shared" si="25"/>
        <v>21.235653999999997</v>
      </c>
      <c r="K1523" s="47">
        <f>(J1523+(J1523*[4]KAPAK!$Q$3))</f>
        <v>26.544567499999996</v>
      </c>
      <c r="L1523" s="521" t="s">
        <v>14</v>
      </c>
      <c r="M1523" s="521" t="s">
        <v>540</v>
      </c>
    </row>
    <row r="1524" spans="1:13" ht="19.5" x14ac:dyDescent="0.4">
      <c r="A1524" s="8">
        <v>67293891</v>
      </c>
      <c r="B1524" s="9">
        <v>8690637840821</v>
      </c>
      <c r="C1524" s="40" t="s">
        <v>16</v>
      </c>
      <c r="D1524" s="48">
        <v>8</v>
      </c>
      <c r="E1524" s="48">
        <v>400</v>
      </c>
      <c r="F1524" s="42">
        <v>25.15</v>
      </c>
      <c r="G1524" s="43">
        <v>12</v>
      </c>
      <c r="H1524" s="44">
        <f>[4]KAPAK!$O$3</f>
        <v>5</v>
      </c>
      <c r="I1524" s="49">
        <v>0.01</v>
      </c>
      <c r="J1524" s="50">
        <f t="shared" si="25"/>
        <v>21.235653999999997</v>
      </c>
      <c r="K1524" s="51">
        <f>(J1524+(J1524*[4]KAPAK!$Q$3))</f>
        <v>26.544567499999996</v>
      </c>
      <c r="L1524" s="521" t="s">
        <v>14</v>
      </c>
      <c r="M1524" s="521" t="s">
        <v>540</v>
      </c>
    </row>
    <row r="1525" spans="1:13" ht="19.5" x14ac:dyDescent="0.4">
      <c r="A1525" s="8">
        <v>67767533</v>
      </c>
      <c r="B1525" s="9">
        <v>8690637905896</v>
      </c>
      <c r="C1525" s="40" t="s">
        <v>17</v>
      </c>
      <c r="D1525" s="48">
        <v>12</v>
      </c>
      <c r="E1525" s="48">
        <v>610</v>
      </c>
      <c r="F1525" s="42">
        <v>33.200000000000003</v>
      </c>
      <c r="G1525" s="43">
        <v>13</v>
      </c>
      <c r="H1525" s="44">
        <f>[4]KAPAK!$O$3</f>
        <v>5</v>
      </c>
      <c r="I1525" s="49">
        <v>0.01</v>
      </c>
      <c r="J1525" s="50">
        <f t="shared" si="25"/>
        <v>27.714198000000003</v>
      </c>
      <c r="K1525" s="51">
        <f>(J1525+(J1525*[4]KAPAK!$Q$3))</f>
        <v>34.642747500000006</v>
      </c>
      <c r="L1525" s="521" t="s">
        <v>14</v>
      </c>
      <c r="M1525" s="521" t="s">
        <v>540</v>
      </c>
    </row>
    <row r="1526" spans="1:13" ht="19.5" x14ac:dyDescent="0.4">
      <c r="A1526" s="8">
        <v>67754288</v>
      </c>
      <c r="B1526" s="9">
        <v>8690637905193</v>
      </c>
      <c r="C1526" s="40" t="s">
        <v>18</v>
      </c>
      <c r="D1526" s="48">
        <v>12</v>
      </c>
      <c r="E1526" s="48">
        <v>610</v>
      </c>
      <c r="F1526" s="42">
        <v>33.200000000000003</v>
      </c>
      <c r="G1526" s="43">
        <v>13</v>
      </c>
      <c r="H1526" s="44">
        <f>[4]KAPAK!$O$3</f>
        <v>5</v>
      </c>
      <c r="I1526" s="49">
        <v>0.01</v>
      </c>
      <c r="J1526" s="50">
        <f t="shared" si="25"/>
        <v>27.714198000000003</v>
      </c>
      <c r="K1526" s="51">
        <f>(J1526+(J1526*[4]KAPAK!$Q$3))</f>
        <v>34.642747500000006</v>
      </c>
      <c r="L1526" s="521" t="s">
        <v>14</v>
      </c>
      <c r="M1526" s="521" t="s">
        <v>540</v>
      </c>
    </row>
    <row r="1527" spans="1:13" ht="19.5" x14ac:dyDescent="0.4">
      <c r="A1527" s="8">
        <v>68612788</v>
      </c>
      <c r="B1527" s="9">
        <v>8690637999277</v>
      </c>
      <c r="C1527" s="40" t="s">
        <v>19</v>
      </c>
      <c r="D1527" s="48">
        <v>8</v>
      </c>
      <c r="E1527" s="48">
        <v>335</v>
      </c>
      <c r="F1527" s="42">
        <v>47.7</v>
      </c>
      <c r="G1527" s="43">
        <v>10</v>
      </c>
      <c r="H1527" s="44">
        <f>[4]KAPAK!$O$3</f>
        <v>5</v>
      </c>
      <c r="I1527" s="49">
        <v>0.01</v>
      </c>
      <c r="J1527" s="50">
        <f t="shared" si="25"/>
        <v>41.191334999999995</v>
      </c>
      <c r="K1527" s="51">
        <f>(J1527+(J1527*[4]KAPAK!$Q$3))</f>
        <v>51.48916874999999</v>
      </c>
      <c r="L1527" s="521" t="s">
        <v>14</v>
      </c>
      <c r="M1527" s="521" t="s">
        <v>540</v>
      </c>
    </row>
    <row r="1528" spans="1:13" ht="19.5" x14ac:dyDescent="0.4">
      <c r="A1528" s="8">
        <v>67101470</v>
      </c>
      <c r="B1528" s="9">
        <v>8690637805233</v>
      </c>
      <c r="C1528" s="40" t="s">
        <v>20</v>
      </c>
      <c r="D1528" s="48">
        <v>12</v>
      </c>
      <c r="E1528" s="48">
        <v>245</v>
      </c>
      <c r="F1528" s="42">
        <v>31.65</v>
      </c>
      <c r="G1528" s="43">
        <v>15</v>
      </c>
      <c r="H1528" s="44">
        <f>[4]KAPAK!$O$3</f>
        <v>5</v>
      </c>
      <c r="I1528" s="49">
        <v>0.01</v>
      </c>
      <c r="J1528" s="50">
        <f t="shared" si="25"/>
        <v>25.81294875</v>
      </c>
      <c r="K1528" s="51">
        <f>(J1528+(J1528*[4]KAPAK!$Q$3))</f>
        <v>32.266185937499998</v>
      </c>
      <c r="L1528" s="521" t="s">
        <v>14</v>
      </c>
      <c r="M1528" s="521" t="s">
        <v>540</v>
      </c>
    </row>
    <row r="1529" spans="1:13" ht="19.5" x14ac:dyDescent="0.4">
      <c r="A1529" s="8">
        <v>67293879</v>
      </c>
      <c r="B1529" s="9">
        <v>8690637840777</v>
      </c>
      <c r="C1529" s="40" t="s">
        <v>21</v>
      </c>
      <c r="D1529" s="48">
        <v>8</v>
      </c>
      <c r="E1529" s="48">
        <v>380</v>
      </c>
      <c r="F1529" s="42">
        <v>39.75</v>
      </c>
      <c r="G1529" s="43">
        <v>10</v>
      </c>
      <c r="H1529" s="44">
        <f>[4]KAPAK!$O$3</f>
        <v>5</v>
      </c>
      <c r="I1529" s="49">
        <v>0.01</v>
      </c>
      <c r="J1529" s="50">
        <f t="shared" si="25"/>
        <v>34.326112500000001</v>
      </c>
      <c r="K1529" s="51">
        <f>(J1529+(J1529*[4]KAPAK!$Q$3))</f>
        <v>42.907640624999999</v>
      </c>
      <c r="L1529" s="521" t="s">
        <v>14</v>
      </c>
      <c r="M1529" s="521" t="s">
        <v>540</v>
      </c>
    </row>
    <row r="1530" spans="1:13" ht="19.5" x14ac:dyDescent="0.4">
      <c r="A1530" s="8">
        <v>67754290</v>
      </c>
      <c r="B1530" s="9">
        <v>8690637905179</v>
      </c>
      <c r="C1530" s="40" t="s">
        <v>22</v>
      </c>
      <c r="D1530" s="48">
        <v>12</v>
      </c>
      <c r="E1530" s="48">
        <v>540</v>
      </c>
      <c r="F1530" s="42">
        <v>58.5</v>
      </c>
      <c r="G1530" s="43">
        <v>13</v>
      </c>
      <c r="H1530" s="44">
        <f>[4]KAPAK!$O$3</f>
        <v>5</v>
      </c>
      <c r="I1530" s="49">
        <v>0.01</v>
      </c>
      <c r="J1530" s="50">
        <f t="shared" si="25"/>
        <v>48.833752499999996</v>
      </c>
      <c r="K1530" s="51">
        <f>(J1530+(J1530*[4]KAPAK!$Q$3))</f>
        <v>61.042190624999996</v>
      </c>
      <c r="L1530" s="521" t="s">
        <v>14</v>
      </c>
      <c r="M1530" s="521" t="s">
        <v>540</v>
      </c>
    </row>
    <row r="1531" spans="1:13" ht="19.5" x14ac:dyDescent="0.4">
      <c r="A1531" s="8">
        <v>67293875</v>
      </c>
      <c r="B1531" s="9">
        <v>8690637840814</v>
      </c>
      <c r="C1531" s="40" t="s">
        <v>23</v>
      </c>
      <c r="D1531" s="48">
        <v>8</v>
      </c>
      <c r="E1531" s="48">
        <v>750</v>
      </c>
      <c r="F1531" s="42">
        <v>66</v>
      </c>
      <c r="G1531" s="43">
        <v>18</v>
      </c>
      <c r="H1531" s="44">
        <f>[4]KAPAK!$O$3</f>
        <v>5</v>
      </c>
      <c r="I1531" s="49">
        <v>0.01</v>
      </c>
      <c r="J1531" s="50">
        <f t="shared" si="25"/>
        <v>51.928139999999999</v>
      </c>
      <c r="K1531" s="51">
        <f>(J1531+(J1531*[4]KAPAK!$Q$3))</f>
        <v>64.910174999999995</v>
      </c>
      <c r="L1531" s="521" t="s">
        <v>14</v>
      </c>
      <c r="M1531" s="521" t="s">
        <v>540</v>
      </c>
    </row>
    <row r="1532" spans="1:13" ht="19.5" x14ac:dyDescent="0.4">
      <c r="A1532" s="8">
        <v>67293858</v>
      </c>
      <c r="B1532" s="9">
        <v>8690637840791</v>
      </c>
      <c r="C1532" s="40" t="s">
        <v>24</v>
      </c>
      <c r="D1532" s="48">
        <v>8</v>
      </c>
      <c r="E1532" s="48">
        <v>750</v>
      </c>
      <c r="F1532" s="42">
        <v>66</v>
      </c>
      <c r="G1532" s="43">
        <v>18</v>
      </c>
      <c r="H1532" s="44">
        <f>[4]KAPAK!$O$3</f>
        <v>5</v>
      </c>
      <c r="I1532" s="49">
        <v>0.01</v>
      </c>
      <c r="J1532" s="50">
        <f t="shared" si="25"/>
        <v>51.928139999999999</v>
      </c>
      <c r="K1532" s="51">
        <f>(J1532+(J1532*[4]KAPAK!$Q$3))</f>
        <v>64.910174999999995</v>
      </c>
      <c r="L1532" s="521" t="s">
        <v>14</v>
      </c>
      <c r="M1532" s="521" t="s">
        <v>540</v>
      </c>
    </row>
    <row r="1533" spans="1:13" ht="20.25" thickBot="1" x14ac:dyDescent="0.45">
      <c r="A1533" s="14">
        <v>67780156</v>
      </c>
      <c r="B1533" s="15">
        <v>8690637908781</v>
      </c>
      <c r="C1533" s="62" t="s">
        <v>27</v>
      </c>
      <c r="D1533" s="57">
        <v>8</v>
      </c>
      <c r="E1533" s="57">
        <v>1140</v>
      </c>
      <c r="F1533" s="42">
        <v>85</v>
      </c>
      <c r="G1533" s="43">
        <v>20</v>
      </c>
      <c r="H1533" s="44">
        <f>[4]KAPAK!$O$3</f>
        <v>5</v>
      </c>
      <c r="I1533" s="58">
        <v>0.01</v>
      </c>
      <c r="J1533" s="59">
        <f t="shared" si="25"/>
        <v>65.245999999999995</v>
      </c>
      <c r="K1533" s="60">
        <f>(J1533+(J1533*[4]KAPAK!$Q$3))</f>
        <v>81.55749999999999</v>
      </c>
      <c r="L1533" s="521" t="s">
        <v>14</v>
      </c>
      <c r="M1533" s="521" t="s">
        <v>540</v>
      </c>
    </row>
    <row r="1534" spans="1:13" ht="19.5" x14ac:dyDescent="0.4">
      <c r="A1534" s="10">
        <v>67780152</v>
      </c>
      <c r="B1534" s="11">
        <v>8690637908798</v>
      </c>
      <c r="C1534" s="63" t="s">
        <v>28</v>
      </c>
      <c r="D1534" s="48">
        <v>8</v>
      </c>
      <c r="E1534" s="48">
        <v>1140</v>
      </c>
      <c r="F1534" s="42">
        <v>85</v>
      </c>
      <c r="G1534" s="43">
        <v>20</v>
      </c>
      <c r="H1534" s="44">
        <f>[4]KAPAK!$O$3</f>
        <v>5</v>
      </c>
      <c r="I1534" s="49">
        <v>0.01</v>
      </c>
      <c r="J1534" s="50">
        <f t="shared" si="25"/>
        <v>65.245999999999995</v>
      </c>
      <c r="K1534" s="51">
        <f>(J1534+(J1534*[4]KAPAK!$Q$3))</f>
        <v>81.55749999999999</v>
      </c>
      <c r="L1534" s="521" t="s">
        <v>14</v>
      </c>
      <c r="M1534" s="521" t="s">
        <v>540</v>
      </c>
    </row>
    <row r="1535" spans="1:13" ht="19.5" x14ac:dyDescent="0.4">
      <c r="A1535" s="10">
        <v>68676885</v>
      </c>
      <c r="B1535" s="11">
        <v>8683130002384</v>
      </c>
      <c r="C1535" s="63" t="s">
        <v>31</v>
      </c>
      <c r="D1535" s="48">
        <v>12</v>
      </c>
      <c r="E1535" s="48">
        <v>245</v>
      </c>
      <c r="F1535" s="42">
        <v>31.65</v>
      </c>
      <c r="G1535" s="43">
        <v>15</v>
      </c>
      <c r="H1535" s="44">
        <f>[4]KAPAK!$O$3</f>
        <v>5</v>
      </c>
      <c r="I1535" s="49">
        <v>0.01</v>
      </c>
      <c r="J1535" s="50">
        <f t="shared" si="25"/>
        <v>25.81294875</v>
      </c>
      <c r="K1535" s="51">
        <f>(J1535+(J1535*[4]KAPAK!$Q$3))</f>
        <v>32.266185937499998</v>
      </c>
      <c r="L1535" s="521" t="s">
        <v>14</v>
      </c>
      <c r="M1535" s="521" t="s">
        <v>540</v>
      </c>
    </row>
    <row r="1536" spans="1:13" ht="19.5" x14ac:dyDescent="0.4">
      <c r="A1536" s="10">
        <v>67101442</v>
      </c>
      <c r="B1536" s="11">
        <v>8690637805202</v>
      </c>
      <c r="C1536" s="63" t="s">
        <v>32</v>
      </c>
      <c r="D1536" s="48">
        <v>12</v>
      </c>
      <c r="E1536" s="48">
        <v>245</v>
      </c>
      <c r="F1536" s="42">
        <v>31.65</v>
      </c>
      <c r="G1536" s="43">
        <v>15</v>
      </c>
      <c r="H1536" s="44">
        <f>[4]KAPAK!$O$3</f>
        <v>5</v>
      </c>
      <c r="I1536" s="49">
        <v>0.01</v>
      </c>
      <c r="J1536" s="50">
        <f t="shared" si="25"/>
        <v>25.81294875</v>
      </c>
      <c r="K1536" s="51">
        <f>(J1536+(J1536*[4]KAPAK!$Q$3))</f>
        <v>32.266185937499998</v>
      </c>
      <c r="L1536" s="521" t="s">
        <v>14</v>
      </c>
      <c r="M1536" s="521" t="s">
        <v>540</v>
      </c>
    </row>
    <row r="1537" spans="1:13" ht="19.5" x14ac:dyDescent="0.4">
      <c r="A1537" s="10">
        <v>67239841</v>
      </c>
      <c r="B1537" s="11">
        <v>8690637833847</v>
      </c>
      <c r="C1537" s="63" t="s">
        <v>33</v>
      </c>
      <c r="D1537" s="48">
        <v>12</v>
      </c>
      <c r="E1537" s="48">
        <v>275</v>
      </c>
      <c r="F1537" s="42">
        <v>31.65</v>
      </c>
      <c r="G1537" s="43">
        <v>15</v>
      </c>
      <c r="H1537" s="44">
        <f>[4]KAPAK!$O$3</f>
        <v>5</v>
      </c>
      <c r="I1537" s="49">
        <v>0.01</v>
      </c>
      <c r="J1537" s="50">
        <f t="shared" si="25"/>
        <v>25.81294875</v>
      </c>
      <c r="K1537" s="51">
        <f>(J1537+(J1537*[4]KAPAK!$Q$3))</f>
        <v>32.266185937499998</v>
      </c>
      <c r="L1537" s="521" t="s">
        <v>14</v>
      </c>
      <c r="M1537" s="521" t="s">
        <v>540</v>
      </c>
    </row>
    <row r="1538" spans="1:13" ht="19.5" x14ac:dyDescent="0.4">
      <c r="A1538" s="10">
        <v>67867064</v>
      </c>
      <c r="B1538" s="11">
        <v>8690637921100</v>
      </c>
      <c r="C1538" s="63" t="s">
        <v>34</v>
      </c>
      <c r="D1538" s="48">
        <v>12</v>
      </c>
      <c r="E1538" s="48">
        <v>240</v>
      </c>
      <c r="F1538" s="42">
        <v>31.65</v>
      </c>
      <c r="G1538" s="43">
        <v>15</v>
      </c>
      <c r="H1538" s="44">
        <f>[4]KAPAK!$O$3</f>
        <v>5</v>
      </c>
      <c r="I1538" s="49">
        <v>0.01</v>
      </c>
      <c r="J1538" s="50">
        <f t="shared" si="25"/>
        <v>25.81294875</v>
      </c>
      <c r="K1538" s="51">
        <f>(J1538+(J1538*[4]KAPAK!$Q$3))</f>
        <v>32.266185937499998</v>
      </c>
      <c r="L1538" s="521" t="s">
        <v>14</v>
      </c>
      <c r="M1538" s="521" t="s">
        <v>540</v>
      </c>
    </row>
    <row r="1539" spans="1:13" ht="19.5" x14ac:dyDescent="0.4">
      <c r="A1539" s="10">
        <v>67101569</v>
      </c>
      <c r="B1539" s="11">
        <v>8690637805769</v>
      </c>
      <c r="C1539" s="63" t="s">
        <v>35</v>
      </c>
      <c r="D1539" s="48">
        <v>12</v>
      </c>
      <c r="E1539" s="48">
        <v>260</v>
      </c>
      <c r="F1539" s="42">
        <v>31.65</v>
      </c>
      <c r="G1539" s="43">
        <v>15</v>
      </c>
      <c r="H1539" s="44">
        <f>[4]KAPAK!$O$3</f>
        <v>5</v>
      </c>
      <c r="I1539" s="49">
        <v>0.01</v>
      </c>
      <c r="J1539" s="50">
        <f t="shared" si="25"/>
        <v>25.81294875</v>
      </c>
      <c r="K1539" s="51">
        <f>(J1539+(J1539*[4]KAPAK!$Q$3))</f>
        <v>32.266185937499998</v>
      </c>
      <c r="L1539" s="521" t="s">
        <v>14</v>
      </c>
      <c r="M1539" s="521" t="s">
        <v>540</v>
      </c>
    </row>
    <row r="1540" spans="1:13" ht="20.25" thickBot="1" x14ac:dyDescent="0.45">
      <c r="A1540" s="14">
        <v>67101446</v>
      </c>
      <c r="B1540" s="15">
        <v>8690637805226</v>
      </c>
      <c r="C1540" s="62" t="s">
        <v>36</v>
      </c>
      <c r="D1540" s="57">
        <v>12</v>
      </c>
      <c r="E1540" s="57">
        <v>250</v>
      </c>
      <c r="F1540" s="42">
        <v>31.65</v>
      </c>
      <c r="G1540" s="43">
        <v>15</v>
      </c>
      <c r="H1540" s="44">
        <f>[4]KAPAK!$O$3</f>
        <v>5</v>
      </c>
      <c r="I1540" s="58">
        <v>0.01</v>
      </c>
      <c r="J1540" s="59">
        <f t="shared" si="25"/>
        <v>25.81294875</v>
      </c>
      <c r="K1540" s="60">
        <f>(J1540+(J1540*[4]KAPAK!$Q$3))</f>
        <v>32.266185937499998</v>
      </c>
      <c r="L1540" s="521" t="s">
        <v>14</v>
      </c>
      <c r="M1540" s="521" t="s">
        <v>540</v>
      </c>
    </row>
    <row r="1541" spans="1:13" ht="19.5" x14ac:dyDescent="0.4">
      <c r="A1541" s="38">
        <v>67101581</v>
      </c>
      <c r="B1541" s="35">
        <v>8690637805219</v>
      </c>
      <c r="C1541" s="63" t="s">
        <v>37</v>
      </c>
      <c r="D1541" s="86">
        <v>12</v>
      </c>
      <c r="E1541" s="86">
        <v>290</v>
      </c>
      <c r="F1541" s="42">
        <v>31.65</v>
      </c>
      <c r="G1541" s="43">
        <v>15</v>
      </c>
      <c r="H1541" s="44">
        <f>[4]KAPAK!$O$3</f>
        <v>5</v>
      </c>
      <c r="I1541" s="61">
        <v>0.01</v>
      </c>
      <c r="J1541" s="46">
        <f t="shared" si="25"/>
        <v>25.81294875</v>
      </c>
      <c r="K1541" s="47">
        <f>(J1541+(J1541*[4]KAPAK!$Q$3))</f>
        <v>32.266185937499998</v>
      </c>
      <c r="L1541" s="521" t="s">
        <v>14</v>
      </c>
      <c r="M1541" s="521" t="s">
        <v>540</v>
      </c>
    </row>
    <row r="1542" spans="1:13" ht="20.25" thickBot="1" x14ac:dyDescent="0.45">
      <c r="A1542" s="14">
        <v>68225196</v>
      </c>
      <c r="B1542" s="15">
        <v>8690637953293</v>
      </c>
      <c r="C1542" s="109" t="s">
        <v>38</v>
      </c>
      <c r="D1542" s="110">
        <v>12</v>
      </c>
      <c r="E1542" s="110">
        <v>260</v>
      </c>
      <c r="F1542" s="42">
        <v>31.65</v>
      </c>
      <c r="G1542" s="43">
        <v>15</v>
      </c>
      <c r="H1542" s="44">
        <f>[4]KAPAK!$O$3</f>
        <v>5</v>
      </c>
      <c r="I1542" s="58">
        <v>0.01</v>
      </c>
      <c r="J1542" s="59">
        <f t="shared" si="25"/>
        <v>25.81294875</v>
      </c>
      <c r="K1542" s="60">
        <f>(J1542+(J1542*[4]KAPAK!$Q$3))</f>
        <v>32.266185937499998</v>
      </c>
      <c r="L1542" s="521" t="s">
        <v>14</v>
      </c>
      <c r="M1542" s="521" t="s">
        <v>540</v>
      </c>
    </row>
    <row r="1543" spans="1:13" ht="19.5" x14ac:dyDescent="0.4">
      <c r="A1543" s="10">
        <v>69984409</v>
      </c>
      <c r="B1543" s="11">
        <v>8683130063170</v>
      </c>
      <c r="C1543" s="133" t="s">
        <v>39</v>
      </c>
      <c r="D1543" s="134">
        <v>12</v>
      </c>
      <c r="E1543" s="134">
        <v>260</v>
      </c>
      <c r="F1543" s="42">
        <v>31.65</v>
      </c>
      <c r="G1543" s="43">
        <v>15</v>
      </c>
      <c r="H1543" s="44">
        <f>[4]KAPAK!$O$3</f>
        <v>5</v>
      </c>
      <c r="I1543" s="61">
        <v>0.01</v>
      </c>
      <c r="J1543" s="46">
        <f t="shared" si="25"/>
        <v>25.81294875</v>
      </c>
      <c r="K1543" s="47">
        <f>(J1543+(J1543*[4]KAPAK!$Q$3))</f>
        <v>32.266185937499998</v>
      </c>
      <c r="L1543" s="521" t="s">
        <v>14</v>
      </c>
      <c r="M1543" s="521" t="s">
        <v>540</v>
      </c>
    </row>
    <row r="1544" spans="1:13" ht="19.5" x14ac:dyDescent="0.4">
      <c r="A1544" s="472">
        <v>69651447</v>
      </c>
      <c r="B1544" s="35">
        <v>8683130038611</v>
      </c>
      <c r="C1544" s="74" t="s">
        <v>40</v>
      </c>
      <c r="D1544" s="75">
        <v>144</v>
      </c>
      <c r="E1544" s="75">
        <v>70</v>
      </c>
      <c r="F1544" s="42">
        <v>13.53</v>
      </c>
      <c r="G1544" s="43">
        <v>11</v>
      </c>
      <c r="H1544" s="44">
        <f>[4]KAPAK!$O$3</f>
        <v>5</v>
      </c>
      <c r="I1544" s="76">
        <v>0.01</v>
      </c>
      <c r="J1544" s="77">
        <f t="shared" si="25"/>
        <v>11.554011149999997</v>
      </c>
      <c r="K1544" s="78">
        <f>(J1544+(J1544*[4]KAPAK!$Q$3))</f>
        <v>14.442513937499996</v>
      </c>
      <c r="L1544" s="521" t="s">
        <v>14</v>
      </c>
      <c r="M1544" s="521" t="s">
        <v>540</v>
      </c>
    </row>
    <row r="1545" spans="1:13" ht="20.25" thickBot="1" x14ac:dyDescent="0.45">
      <c r="A1545" s="471">
        <v>68832485</v>
      </c>
      <c r="B1545" s="15">
        <v>8683130018149</v>
      </c>
      <c r="C1545" s="69" t="s">
        <v>43</v>
      </c>
      <c r="D1545" s="70">
        <v>144</v>
      </c>
      <c r="E1545" s="70">
        <v>70</v>
      </c>
      <c r="F1545" s="42">
        <v>13.53</v>
      </c>
      <c r="G1545" s="43">
        <v>11</v>
      </c>
      <c r="H1545" s="44">
        <f>[4]KAPAK!$O$3</f>
        <v>5</v>
      </c>
      <c r="I1545" s="71">
        <v>0.01</v>
      </c>
      <c r="J1545" s="72">
        <f t="shared" si="25"/>
        <v>11.554011149999997</v>
      </c>
      <c r="K1545" s="73">
        <f>(J1545+(J1545*[4]KAPAK!$Q$3))</f>
        <v>14.442513937499996</v>
      </c>
      <c r="L1545" s="521" t="s">
        <v>14</v>
      </c>
      <c r="M1545" s="521" t="s">
        <v>540</v>
      </c>
    </row>
    <row r="1546" spans="1:13" ht="19.5" x14ac:dyDescent="0.4">
      <c r="A1546" s="467">
        <v>69651449</v>
      </c>
      <c r="B1546" s="11">
        <v>8683130038628</v>
      </c>
      <c r="C1546" s="81" t="s">
        <v>42</v>
      </c>
      <c r="D1546" s="82">
        <v>144</v>
      </c>
      <c r="E1546" s="82">
        <v>76</v>
      </c>
      <c r="F1546" s="42">
        <v>13.53</v>
      </c>
      <c r="G1546" s="43">
        <v>11</v>
      </c>
      <c r="H1546" s="44">
        <f>[4]KAPAK!$O$3</f>
        <v>5</v>
      </c>
      <c r="I1546" s="76">
        <v>0.01</v>
      </c>
      <c r="J1546" s="77">
        <f t="shared" si="25"/>
        <v>11.554011149999997</v>
      </c>
      <c r="K1546" s="78">
        <f>(J1546+(J1546*[4]KAPAK!$Q$3))</f>
        <v>14.442513937499996</v>
      </c>
      <c r="L1546" s="521" t="s">
        <v>14</v>
      </c>
      <c r="M1546" s="521" t="s">
        <v>540</v>
      </c>
    </row>
    <row r="1547" spans="1:13" ht="19.5" x14ac:dyDescent="0.4">
      <c r="A1547" s="472">
        <v>67474578</v>
      </c>
      <c r="B1547" s="370">
        <v>8690637864728</v>
      </c>
      <c r="C1547" s="74" t="s">
        <v>44</v>
      </c>
      <c r="D1547" s="82">
        <v>144</v>
      </c>
      <c r="E1547" s="82">
        <v>81</v>
      </c>
      <c r="F1547" s="42">
        <v>13.53</v>
      </c>
      <c r="G1547" s="43">
        <v>11</v>
      </c>
      <c r="H1547" s="44">
        <f>[4]KAPAK!$O$3</f>
        <v>5</v>
      </c>
      <c r="I1547" s="76">
        <v>0.01</v>
      </c>
      <c r="J1547" s="77">
        <f t="shared" si="25"/>
        <v>11.554011149999997</v>
      </c>
      <c r="K1547" s="78">
        <f>(J1547+(J1547*[4]KAPAK!$Q$3))</f>
        <v>14.442513937499996</v>
      </c>
      <c r="L1547" s="521" t="s">
        <v>14</v>
      </c>
      <c r="M1547" s="521" t="s">
        <v>540</v>
      </c>
    </row>
    <row r="1548" spans="1:13" ht="20.25" thickBot="1" x14ac:dyDescent="0.45">
      <c r="A1548" s="471">
        <v>67129108</v>
      </c>
      <c r="B1548" s="33">
        <v>8690637812316</v>
      </c>
      <c r="C1548" s="69" t="s">
        <v>45</v>
      </c>
      <c r="D1548" s="70">
        <v>144</v>
      </c>
      <c r="E1548" s="70">
        <v>58</v>
      </c>
      <c r="F1548" s="42">
        <v>13.53</v>
      </c>
      <c r="G1548" s="43">
        <v>11</v>
      </c>
      <c r="H1548" s="44">
        <f>[4]KAPAK!$O$3</f>
        <v>5</v>
      </c>
      <c r="I1548" s="71">
        <v>0.01</v>
      </c>
      <c r="J1548" s="72">
        <f t="shared" si="25"/>
        <v>11.554011149999997</v>
      </c>
      <c r="K1548" s="73">
        <f>(J1548+(J1548*[4]KAPAK!$Q$3))</f>
        <v>14.442513937499996</v>
      </c>
      <c r="L1548" s="521" t="s">
        <v>14</v>
      </c>
      <c r="M1548" s="521" t="s">
        <v>540</v>
      </c>
    </row>
    <row r="1549" spans="1:13" ht="19.5" x14ac:dyDescent="0.4">
      <c r="A1549" s="473">
        <v>67476103</v>
      </c>
      <c r="B1549" s="369">
        <v>8690637865275</v>
      </c>
      <c r="C1549" s="378" t="s">
        <v>46</v>
      </c>
      <c r="D1549" s="403">
        <v>144</v>
      </c>
      <c r="E1549" s="403">
        <v>58</v>
      </c>
      <c r="F1549" s="42">
        <v>13.53</v>
      </c>
      <c r="G1549" s="43">
        <v>11</v>
      </c>
      <c r="H1549" s="44">
        <f>[4]KAPAK!$O$3</f>
        <v>5</v>
      </c>
      <c r="I1549" s="428">
        <v>0.01</v>
      </c>
      <c r="J1549" s="436">
        <f t="shared" si="25"/>
        <v>11.554011149999997</v>
      </c>
      <c r="K1549" s="449">
        <f>(J1549+(J1549*[4]KAPAK!$Q$3))</f>
        <v>14.442513937499996</v>
      </c>
      <c r="L1549" s="521" t="s">
        <v>14</v>
      </c>
      <c r="M1549" s="521" t="s">
        <v>540</v>
      </c>
    </row>
    <row r="1550" spans="1:13" ht="20.25" thickBot="1" x14ac:dyDescent="0.45">
      <c r="A1550" s="471">
        <v>20264420</v>
      </c>
      <c r="B1550" s="33">
        <v>8690637058523</v>
      </c>
      <c r="C1550" s="69" t="s">
        <v>47</v>
      </c>
      <c r="D1550" s="70">
        <v>144</v>
      </c>
      <c r="E1550" s="70">
        <v>74</v>
      </c>
      <c r="F1550" s="42">
        <v>13.53</v>
      </c>
      <c r="G1550" s="43">
        <v>11</v>
      </c>
      <c r="H1550" s="44">
        <f>[4]KAPAK!$O$3</f>
        <v>5</v>
      </c>
      <c r="I1550" s="71">
        <v>0.01</v>
      </c>
      <c r="J1550" s="72">
        <f t="shared" si="25"/>
        <v>11.554011149999997</v>
      </c>
      <c r="K1550" s="73">
        <f>(J1550+(J1550*[4]KAPAK!$Q$3))</f>
        <v>14.442513937499996</v>
      </c>
      <c r="L1550" s="521" t="s">
        <v>14</v>
      </c>
      <c r="M1550" s="521" t="s">
        <v>540</v>
      </c>
    </row>
    <row r="1551" spans="1:13" ht="19.5" x14ac:dyDescent="0.4">
      <c r="A1551" s="473">
        <v>20292362</v>
      </c>
      <c r="B1551" s="369">
        <v>8690637018565</v>
      </c>
      <c r="C1551" s="378" t="s">
        <v>48</v>
      </c>
      <c r="D1551" s="403">
        <v>144</v>
      </c>
      <c r="E1551" s="403">
        <v>63</v>
      </c>
      <c r="F1551" s="42">
        <v>13.53</v>
      </c>
      <c r="G1551" s="43">
        <v>11</v>
      </c>
      <c r="H1551" s="44">
        <f>[4]KAPAK!$O$3</f>
        <v>5</v>
      </c>
      <c r="I1551" s="428">
        <v>0.01</v>
      </c>
      <c r="J1551" s="436">
        <f t="shared" si="25"/>
        <v>11.554011149999997</v>
      </c>
      <c r="K1551" s="449">
        <f>(J1551+(J1551*[4]KAPAK!$Q$3))</f>
        <v>14.442513937499996</v>
      </c>
      <c r="L1551" s="521" t="s">
        <v>14</v>
      </c>
      <c r="M1551" s="521" t="s">
        <v>540</v>
      </c>
    </row>
    <row r="1552" spans="1:13" ht="19.5" x14ac:dyDescent="0.4">
      <c r="A1552" s="465">
        <v>20292365</v>
      </c>
      <c r="B1552" s="29">
        <v>8690637581595</v>
      </c>
      <c r="C1552" s="79" t="s">
        <v>49</v>
      </c>
      <c r="D1552" s="80">
        <v>144</v>
      </c>
      <c r="E1552" s="80">
        <v>76</v>
      </c>
      <c r="F1552" s="42">
        <v>13.53</v>
      </c>
      <c r="G1552" s="43">
        <v>11</v>
      </c>
      <c r="H1552" s="44">
        <f>[4]KAPAK!$O$3</f>
        <v>5</v>
      </c>
      <c r="I1552" s="83">
        <v>0.01</v>
      </c>
      <c r="J1552" s="84">
        <f t="shared" si="25"/>
        <v>11.554011149999997</v>
      </c>
      <c r="K1552" s="85">
        <f>(J1552+(J1552*[4]KAPAK!$Q$3))</f>
        <v>14.442513937499996</v>
      </c>
      <c r="L1552" s="521" t="s">
        <v>14</v>
      </c>
      <c r="M1552" s="521" t="s">
        <v>540</v>
      </c>
    </row>
    <row r="1553" spans="1:13" ht="19.5" x14ac:dyDescent="0.4">
      <c r="A1553" s="465">
        <v>67129112</v>
      </c>
      <c r="B1553" s="29">
        <v>8690637812309</v>
      </c>
      <c r="C1553" s="79" t="s">
        <v>50</v>
      </c>
      <c r="D1553" s="80">
        <v>144</v>
      </c>
      <c r="E1553" s="80">
        <v>74</v>
      </c>
      <c r="F1553" s="42">
        <v>13.53</v>
      </c>
      <c r="G1553" s="43">
        <v>11</v>
      </c>
      <c r="H1553" s="44">
        <f>[4]KAPAK!$O$3</f>
        <v>5</v>
      </c>
      <c r="I1553" s="83">
        <v>0.01</v>
      </c>
      <c r="J1553" s="84">
        <f t="shared" si="25"/>
        <v>11.554011149999997</v>
      </c>
      <c r="K1553" s="85">
        <f>(J1553+(J1553*[4]KAPAK!$Q$3))</f>
        <v>14.442513937499996</v>
      </c>
      <c r="L1553" s="521" t="s">
        <v>14</v>
      </c>
      <c r="M1553" s="521" t="s">
        <v>540</v>
      </c>
    </row>
    <row r="1554" spans="1:13" ht="19.5" x14ac:dyDescent="0.4">
      <c r="A1554" s="465">
        <v>67129110</v>
      </c>
      <c r="B1554" s="29">
        <v>8690637812323</v>
      </c>
      <c r="C1554" s="79" t="s">
        <v>51</v>
      </c>
      <c r="D1554" s="80">
        <v>144</v>
      </c>
      <c r="E1554" s="80">
        <v>68</v>
      </c>
      <c r="F1554" s="42">
        <v>13.53</v>
      </c>
      <c r="G1554" s="43">
        <v>11</v>
      </c>
      <c r="H1554" s="44">
        <f>[4]KAPAK!$O$3</f>
        <v>5</v>
      </c>
      <c r="I1554" s="83">
        <v>0.01</v>
      </c>
      <c r="J1554" s="84">
        <f t="shared" si="25"/>
        <v>11.554011149999997</v>
      </c>
      <c r="K1554" s="85">
        <f>(J1554+(J1554*[4]KAPAK!$Q$3))</f>
        <v>14.442513937499996</v>
      </c>
      <c r="L1554" s="521" t="s">
        <v>14</v>
      </c>
      <c r="M1554" s="521" t="s">
        <v>540</v>
      </c>
    </row>
    <row r="1555" spans="1:13" ht="19.5" x14ac:dyDescent="0.4">
      <c r="A1555" s="467">
        <v>69651451</v>
      </c>
      <c r="B1555" s="27">
        <v>8683130038635</v>
      </c>
      <c r="C1555" s="79" t="s">
        <v>41</v>
      </c>
      <c r="D1555" s="82">
        <v>144</v>
      </c>
      <c r="E1555" s="82">
        <v>67</v>
      </c>
      <c r="F1555" s="42">
        <v>13.53</v>
      </c>
      <c r="G1555" s="43">
        <v>11</v>
      </c>
      <c r="H1555" s="44">
        <f>[4]KAPAK!$O$3</f>
        <v>5</v>
      </c>
      <c r="I1555" s="76">
        <v>0.01</v>
      </c>
      <c r="J1555" s="77">
        <f t="shared" si="25"/>
        <v>11.554011149999997</v>
      </c>
      <c r="K1555" s="78">
        <f>(J1555+(J1555*[4]KAPAK!$Q$3))</f>
        <v>14.442513937499996</v>
      </c>
      <c r="L1555" s="521" t="s">
        <v>14</v>
      </c>
      <c r="M1555" s="521" t="s">
        <v>540</v>
      </c>
    </row>
    <row r="1556" spans="1:13" ht="19.5" x14ac:dyDescent="0.4">
      <c r="A1556" s="467">
        <v>21004809</v>
      </c>
      <c r="B1556" s="27">
        <v>8690637018626</v>
      </c>
      <c r="C1556" s="79" t="s">
        <v>52</v>
      </c>
      <c r="D1556" s="80">
        <v>144</v>
      </c>
      <c r="E1556" s="80">
        <v>69</v>
      </c>
      <c r="F1556" s="42">
        <v>13.53</v>
      </c>
      <c r="G1556" s="43">
        <v>11</v>
      </c>
      <c r="H1556" s="44">
        <f>[4]KAPAK!$O$3</f>
        <v>5</v>
      </c>
      <c r="I1556" s="83">
        <v>0.01</v>
      </c>
      <c r="J1556" s="84">
        <f t="shared" si="25"/>
        <v>11.554011149999997</v>
      </c>
      <c r="K1556" s="85">
        <f>(J1556+(J1556*[4]KAPAK!$Q$3))</f>
        <v>14.442513937499996</v>
      </c>
      <c r="L1556" s="521" t="s">
        <v>14</v>
      </c>
      <c r="M1556" s="521" t="s">
        <v>540</v>
      </c>
    </row>
    <row r="1557" spans="1:13" ht="19.5" x14ac:dyDescent="0.4">
      <c r="A1557" s="465">
        <v>20264419</v>
      </c>
      <c r="B1557" s="29">
        <v>8690637504044</v>
      </c>
      <c r="C1557" s="79" t="s">
        <v>53</v>
      </c>
      <c r="D1557" s="80">
        <v>144</v>
      </c>
      <c r="E1557" s="80">
        <v>75</v>
      </c>
      <c r="F1557" s="42">
        <v>13.53</v>
      </c>
      <c r="G1557" s="43">
        <v>11</v>
      </c>
      <c r="H1557" s="44">
        <f>[4]KAPAK!$O$3</f>
        <v>5</v>
      </c>
      <c r="I1557" s="83">
        <v>0.01</v>
      </c>
      <c r="J1557" s="84">
        <f t="shared" si="25"/>
        <v>11.554011149999997</v>
      </c>
      <c r="K1557" s="85">
        <f>(J1557+(J1557*[4]KAPAK!$Q$3))</f>
        <v>14.442513937499996</v>
      </c>
      <c r="L1557" s="521" t="s">
        <v>14</v>
      </c>
      <c r="M1557" s="521" t="s">
        <v>540</v>
      </c>
    </row>
    <row r="1558" spans="1:13" ht="19.5" x14ac:dyDescent="0.4">
      <c r="A1558" s="8">
        <v>69738266</v>
      </c>
      <c r="B1558" s="9">
        <v>8683130054369</v>
      </c>
      <c r="C1558" s="40" t="s">
        <v>54</v>
      </c>
      <c r="D1558" s="48">
        <v>144</v>
      </c>
      <c r="E1558" s="48">
        <v>19</v>
      </c>
      <c r="F1558" s="42">
        <v>7.63</v>
      </c>
      <c r="G1558" s="43">
        <v>24</v>
      </c>
      <c r="H1558" s="44">
        <f>[4]KAPAK!$O$3</f>
        <v>5</v>
      </c>
      <c r="I1558" s="49">
        <v>0.01</v>
      </c>
      <c r="J1558" s="50">
        <f t="shared" si="25"/>
        <v>5.5639486000000007</v>
      </c>
      <c r="K1558" s="51">
        <f>(J1558+(J1558*[4]KAPAK!$Q$3))</f>
        <v>6.9549357500000006</v>
      </c>
      <c r="L1558" s="521" t="s">
        <v>14</v>
      </c>
      <c r="M1558" s="521" t="s">
        <v>540</v>
      </c>
    </row>
    <row r="1559" spans="1:13" ht="20.25" thickBot="1" x14ac:dyDescent="0.45">
      <c r="A1559" s="18">
        <v>21042007</v>
      </c>
      <c r="B1559" s="19">
        <v>8690637036897</v>
      </c>
      <c r="C1559" s="56" t="s">
        <v>55</v>
      </c>
      <c r="D1559" s="93">
        <v>144</v>
      </c>
      <c r="E1559" s="93">
        <v>22</v>
      </c>
      <c r="F1559" s="42">
        <v>7.63</v>
      </c>
      <c r="G1559" s="43">
        <v>24</v>
      </c>
      <c r="H1559" s="44">
        <f>[4]KAPAK!$O$3</f>
        <v>5</v>
      </c>
      <c r="I1559" s="94">
        <v>0.01</v>
      </c>
      <c r="J1559" s="95">
        <f t="shared" si="25"/>
        <v>5.5639486000000007</v>
      </c>
      <c r="K1559" s="96">
        <f>(J1559+(J1559*[4]KAPAK!$Q$3))</f>
        <v>6.9549357500000006</v>
      </c>
      <c r="L1559" s="521" t="s">
        <v>14</v>
      </c>
      <c r="M1559" s="521" t="s">
        <v>540</v>
      </c>
    </row>
    <row r="1560" spans="1:13" ht="19.5" x14ac:dyDescent="0.4">
      <c r="A1560" s="10">
        <v>21042012</v>
      </c>
      <c r="B1560" s="11">
        <v>8690637503290</v>
      </c>
      <c r="C1560" s="63" t="s">
        <v>56</v>
      </c>
      <c r="D1560" s="41">
        <v>144</v>
      </c>
      <c r="E1560" s="41">
        <v>22</v>
      </c>
      <c r="F1560" s="42">
        <v>7.63</v>
      </c>
      <c r="G1560" s="43">
        <v>24</v>
      </c>
      <c r="H1560" s="44">
        <f>[4]KAPAK!$O$3</f>
        <v>5</v>
      </c>
      <c r="I1560" s="61">
        <v>0.01</v>
      </c>
      <c r="J1560" s="46">
        <f t="shared" si="25"/>
        <v>5.5639486000000007</v>
      </c>
      <c r="K1560" s="47">
        <f>(J1560+(J1560*[4]KAPAK!$Q$3))</f>
        <v>6.9549357500000006</v>
      </c>
      <c r="L1560" s="521" t="s">
        <v>14</v>
      </c>
      <c r="M1560" s="521" t="s">
        <v>540</v>
      </c>
    </row>
    <row r="1561" spans="1:13" ht="19.5" x14ac:dyDescent="0.4">
      <c r="A1561" s="8">
        <v>21042017</v>
      </c>
      <c r="B1561" s="9">
        <v>8690637019791</v>
      </c>
      <c r="C1561" s="40" t="s">
        <v>57</v>
      </c>
      <c r="D1561" s="48">
        <v>144</v>
      </c>
      <c r="E1561" s="48">
        <v>22</v>
      </c>
      <c r="F1561" s="42">
        <v>7.63</v>
      </c>
      <c r="G1561" s="43">
        <v>24</v>
      </c>
      <c r="H1561" s="44">
        <f>[4]KAPAK!$O$3</f>
        <v>5</v>
      </c>
      <c r="I1561" s="49">
        <v>0.01</v>
      </c>
      <c r="J1561" s="50">
        <f t="shared" si="25"/>
        <v>5.5639486000000007</v>
      </c>
      <c r="K1561" s="51">
        <f>(J1561+(J1561*[4]KAPAK!$Q$3))</f>
        <v>6.9549357500000006</v>
      </c>
      <c r="L1561" s="521" t="s">
        <v>14</v>
      </c>
      <c r="M1561" s="521" t="s">
        <v>540</v>
      </c>
    </row>
    <row r="1562" spans="1:13" ht="19.5" x14ac:dyDescent="0.4">
      <c r="A1562" s="10">
        <v>21041975</v>
      </c>
      <c r="B1562" s="11">
        <v>8690637019838</v>
      </c>
      <c r="C1562" s="63" t="s">
        <v>58</v>
      </c>
      <c r="D1562" s="41">
        <v>144</v>
      </c>
      <c r="E1562" s="41">
        <v>18</v>
      </c>
      <c r="F1562" s="42">
        <v>7.63</v>
      </c>
      <c r="G1562" s="43">
        <v>24</v>
      </c>
      <c r="H1562" s="44">
        <f>[4]KAPAK!$O$3</f>
        <v>5</v>
      </c>
      <c r="I1562" s="61">
        <v>0.01</v>
      </c>
      <c r="J1562" s="46">
        <f t="shared" si="25"/>
        <v>5.5639486000000007</v>
      </c>
      <c r="K1562" s="47">
        <f>(J1562+(J1562*[4]KAPAK!$Q$3))</f>
        <v>6.9549357500000006</v>
      </c>
      <c r="L1562" s="521" t="s">
        <v>14</v>
      </c>
      <c r="M1562" s="521" t="s">
        <v>540</v>
      </c>
    </row>
    <row r="1563" spans="1:13" ht="19.5" x14ac:dyDescent="0.4">
      <c r="A1563" s="8">
        <v>21041980</v>
      </c>
      <c r="B1563" s="9">
        <v>8690637019852</v>
      </c>
      <c r="C1563" s="40" t="s">
        <v>59</v>
      </c>
      <c r="D1563" s="48">
        <v>144</v>
      </c>
      <c r="E1563" s="48">
        <v>22</v>
      </c>
      <c r="F1563" s="42">
        <v>7.63</v>
      </c>
      <c r="G1563" s="43">
        <v>24</v>
      </c>
      <c r="H1563" s="44">
        <f>[4]KAPAK!$O$3</f>
        <v>5</v>
      </c>
      <c r="I1563" s="49">
        <v>0.01</v>
      </c>
      <c r="J1563" s="50">
        <f t="shared" si="25"/>
        <v>5.5639486000000007</v>
      </c>
      <c r="K1563" s="51">
        <f>(J1563+(J1563*[4]KAPAK!$Q$3))</f>
        <v>6.9549357500000006</v>
      </c>
      <c r="L1563" s="521" t="s">
        <v>14</v>
      </c>
      <c r="M1563" s="521" t="s">
        <v>540</v>
      </c>
    </row>
    <row r="1564" spans="1:13" ht="19.5" x14ac:dyDescent="0.4">
      <c r="A1564" s="8">
        <v>21041965</v>
      </c>
      <c r="B1564" s="9">
        <v>8690637019814</v>
      </c>
      <c r="C1564" s="40" t="s">
        <v>60</v>
      </c>
      <c r="D1564" s="48">
        <v>144</v>
      </c>
      <c r="E1564" s="48">
        <v>19</v>
      </c>
      <c r="F1564" s="42">
        <v>7.63</v>
      </c>
      <c r="G1564" s="43">
        <v>24</v>
      </c>
      <c r="H1564" s="44">
        <f>[4]KAPAK!$O$3</f>
        <v>5</v>
      </c>
      <c r="I1564" s="49">
        <v>0.01</v>
      </c>
      <c r="J1564" s="50">
        <f t="shared" si="25"/>
        <v>5.5639486000000007</v>
      </c>
      <c r="K1564" s="51">
        <f>(J1564+(J1564*[4]KAPAK!$Q$3))</f>
        <v>6.9549357500000006</v>
      </c>
      <c r="L1564" s="521" t="s">
        <v>14</v>
      </c>
      <c r="M1564" s="521" t="s">
        <v>540</v>
      </c>
    </row>
    <row r="1565" spans="1:13" ht="20.25" thickBot="1" x14ac:dyDescent="0.45">
      <c r="A1565" s="14">
        <v>70008727</v>
      </c>
      <c r="B1565" s="15">
        <v>86907538</v>
      </c>
      <c r="C1565" s="62" t="s">
        <v>61</v>
      </c>
      <c r="D1565" s="57">
        <v>288</v>
      </c>
      <c r="E1565" s="57">
        <v>20</v>
      </c>
      <c r="F1565" s="42">
        <v>4.1500000000000004</v>
      </c>
      <c r="G1565" s="43">
        <v>3</v>
      </c>
      <c r="H1565" s="44">
        <f>[4]KAPAK!$O$3</f>
        <v>5</v>
      </c>
      <c r="I1565" s="58">
        <v>0.01</v>
      </c>
      <c r="J1565" s="59">
        <f t="shared" si="25"/>
        <v>3.8624672500000004</v>
      </c>
      <c r="K1565" s="60">
        <f>(J1565+(J1565*[4]KAPAK!$Q$3))</f>
        <v>4.8280840625000003</v>
      </c>
      <c r="L1565" s="521" t="s">
        <v>14</v>
      </c>
      <c r="M1565" s="521" t="s">
        <v>540</v>
      </c>
    </row>
    <row r="1566" spans="1:13" ht="19.5" x14ac:dyDescent="0.4">
      <c r="A1566" s="10">
        <v>70008728</v>
      </c>
      <c r="B1566" s="11">
        <v>86907521</v>
      </c>
      <c r="C1566" s="63" t="s">
        <v>62</v>
      </c>
      <c r="D1566" s="41">
        <v>288</v>
      </c>
      <c r="E1566" s="41">
        <v>20</v>
      </c>
      <c r="F1566" s="42">
        <v>4.1500000000000004</v>
      </c>
      <c r="G1566" s="43">
        <v>3</v>
      </c>
      <c r="H1566" s="44">
        <f>[4]KAPAK!$O$3</f>
        <v>5</v>
      </c>
      <c r="I1566" s="61">
        <v>0.01</v>
      </c>
      <c r="J1566" s="46">
        <f t="shared" si="25"/>
        <v>3.8624672500000004</v>
      </c>
      <c r="K1566" s="47">
        <f>(J1566+(J1566*[4]KAPAK!$Q$3))</f>
        <v>4.8280840625000003</v>
      </c>
      <c r="L1566" s="521" t="s">
        <v>14</v>
      </c>
      <c r="M1566" s="521" t="s">
        <v>540</v>
      </c>
    </row>
    <row r="1567" spans="1:13" ht="19.5" x14ac:dyDescent="0.4">
      <c r="A1567" s="8">
        <v>70008730</v>
      </c>
      <c r="B1567" s="9">
        <v>8690701001486</v>
      </c>
      <c r="C1567" s="40" t="s">
        <v>63</v>
      </c>
      <c r="D1567" s="48">
        <v>128</v>
      </c>
      <c r="E1567" s="48">
        <v>60</v>
      </c>
      <c r="F1567" s="42">
        <v>11</v>
      </c>
      <c r="G1567" s="43">
        <v>4</v>
      </c>
      <c r="H1567" s="44">
        <f>[4]KAPAK!$O$3</f>
        <v>5</v>
      </c>
      <c r="I1567" s="49">
        <v>0.01</v>
      </c>
      <c r="J1567" s="50">
        <f t="shared" si="25"/>
        <v>10.13232</v>
      </c>
      <c r="K1567" s="51">
        <f>(J1567+(J1567*[4]KAPAK!$Q$3))</f>
        <v>12.6654</v>
      </c>
      <c r="L1567" s="521" t="s">
        <v>14</v>
      </c>
      <c r="M1567" s="521" t="s">
        <v>540</v>
      </c>
    </row>
    <row r="1568" spans="1:13" ht="19.5" x14ac:dyDescent="0.4">
      <c r="A1568" s="8">
        <v>68885197</v>
      </c>
      <c r="B1568" s="9">
        <v>8683130024478</v>
      </c>
      <c r="C1568" s="40" t="s">
        <v>64</v>
      </c>
      <c r="D1568" s="48">
        <v>128</v>
      </c>
      <c r="E1568" s="48">
        <v>60</v>
      </c>
      <c r="F1568" s="42">
        <v>11</v>
      </c>
      <c r="G1568" s="43">
        <v>4</v>
      </c>
      <c r="H1568" s="44">
        <f>[4]KAPAK!$O$3</f>
        <v>5</v>
      </c>
      <c r="I1568" s="49">
        <v>0.01</v>
      </c>
      <c r="J1568" s="50">
        <f t="shared" si="25"/>
        <v>10.13232</v>
      </c>
      <c r="K1568" s="51">
        <f>(J1568+(J1568*[4]KAPAK!$Q$3))</f>
        <v>12.6654</v>
      </c>
      <c r="L1568" s="521" t="s">
        <v>14</v>
      </c>
      <c r="M1568" s="521" t="s">
        <v>540</v>
      </c>
    </row>
    <row r="1569" spans="1:13" ht="20.25" thickBot="1" x14ac:dyDescent="0.45">
      <c r="A1569" s="14">
        <v>70008729</v>
      </c>
      <c r="B1569" s="15">
        <v>8690701001301</v>
      </c>
      <c r="C1569" s="62" t="s">
        <v>65</v>
      </c>
      <c r="D1569" s="57">
        <v>128</v>
      </c>
      <c r="E1569" s="57">
        <v>60</v>
      </c>
      <c r="F1569" s="42">
        <v>11</v>
      </c>
      <c r="G1569" s="43">
        <v>4</v>
      </c>
      <c r="H1569" s="44">
        <f>[4]KAPAK!$O$3</f>
        <v>5</v>
      </c>
      <c r="I1569" s="58">
        <v>0.01</v>
      </c>
      <c r="J1569" s="59">
        <f t="shared" si="25"/>
        <v>10.13232</v>
      </c>
      <c r="K1569" s="60">
        <f>(J1569+(J1569*[4]KAPAK!$Q$3))</f>
        <v>12.6654</v>
      </c>
      <c r="L1569" s="521" t="s">
        <v>14</v>
      </c>
      <c r="M1569" s="521" t="s">
        <v>540</v>
      </c>
    </row>
    <row r="1570" spans="1:13" ht="19.5" x14ac:dyDescent="0.4">
      <c r="A1570" s="8">
        <v>70003552</v>
      </c>
      <c r="B1570" s="9">
        <v>8690701002353</v>
      </c>
      <c r="C1570" s="40" t="s">
        <v>66</v>
      </c>
      <c r="D1570" s="41">
        <v>48</v>
      </c>
      <c r="E1570" s="41">
        <v>120</v>
      </c>
      <c r="F1570" s="42">
        <v>20.05</v>
      </c>
      <c r="G1570" s="43">
        <v>18</v>
      </c>
      <c r="H1570" s="44">
        <f>[4]KAPAK!$O$3</f>
        <v>5</v>
      </c>
      <c r="I1570" s="61">
        <v>0.01</v>
      </c>
      <c r="J1570" s="46">
        <f t="shared" si="25"/>
        <v>15.775139500000002</v>
      </c>
      <c r="K1570" s="47">
        <f>(J1570+(J1570*[4]KAPAK!$Q$3))</f>
        <v>19.718924375</v>
      </c>
      <c r="L1570" s="521" t="s">
        <v>14</v>
      </c>
      <c r="M1570" s="521" t="s">
        <v>540</v>
      </c>
    </row>
    <row r="1571" spans="1:13" ht="19.5" x14ac:dyDescent="0.4">
      <c r="A1571" s="8">
        <v>68884160</v>
      </c>
      <c r="B1571" s="9">
        <v>8683130024331</v>
      </c>
      <c r="C1571" s="40" t="s">
        <v>67</v>
      </c>
      <c r="D1571" s="48">
        <v>48</v>
      </c>
      <c r="E1571" s="48">
        <v>120</v>
      </c>
      <c r="F1571" s="42">
        <v>20.05</v>
      </c>
      <c r="G1571" s="43">
        <v>18</v>
      </c>
      <c r="H1571" s="44">
        <f>[4]KAPAK!$O$3</f>
        <v>5</v>
      </c>
      <c r="I1571" s="49">
        <v>0.01</v>
      </c>
      <c r="J1571" s="50">
        <f t="shared" si="25"/>
        <v>15.775139500000002</v>
      </c>
      <c r="K1571" s="51">
        <f>(J1571+(J1571*[4]KAPAK!$Q$3))</f>
        <v>19.718924375</v>
      </c>
      <c r="L1571" s="521" t="s">
        <v>14</v>
      </c>
      <c r="M1571" s="521" t="s">
        <v>540</v>
      </c>
    </row>
    <row r="1572" spans="1:13" ht="19.5" x14ac:dyDescent="0.4">
      <c r="A1572" s="8">
        <v>70003551</v>
      </c>
      <c r="B1572" s="9">
        <v>8690701002308</v>
      </c>
      <c r="C1572" s="40" t="s">
        <v>68</v>
      </c>
      <c r="D1572" s="48">
        <v>48</v>
      </c>
      <c r="E1572" s="48">
        <v>120</v>
      </c>
      <c r="F1572" s="42">
        <v>20.05</v>
      </c>
      <c r="G1572" s="43">
        <v>18</v>
      </c>
      <c r="H1572" s="44">
        <f>[4]KAPAK!$O$3</f>
        <v>5</v>
      </c>
      <c r="I1572" s="49">
        <v>0.01</v>
      </c>
      <c r="J1572" s="50">
        <f t="shared" si="25"/>
        <v>15.775139500000002</v>
      </c>
      <c r="K1572" s="51">
        <f>(J1572+(J1572*[4]KAPAK!$Q$3))</f>
        <v>19.718924375</v>
      </c>
      <c r="L1572" s="521" t="s">
        <v>14</v>
      </c>
      <c r="M1572" s="521" t="s">
        <v>540</v>
      </c>
    </row>
    <row r="1573" spans="1:13" ht="19.5" x14ac:dyDescent="0.4">
      <c r="A1573" s="8">
        <v>70020251</v>
      </c>
      <c r="B1573" s="9">
        <v>8690637014185</v>
      </c>
      <c r="C1573" s="40" t="s">
        <v>69</v>
      </c>
      <c r="D1573" s="48">
        <v>32</v>
      </c>
      <c r="E1573" s="48">
        <v>240</v>
      </c>
      <c r="F1573" s="42">
        <v>39.549999999999997</v>
      </c>
      <c r="G1573" s="43">
        <v>24.000000000000004</v>
      </c>
      <c r="H1573" s="44">
        <f>[4]KAPAK!$O$3</f>
        <v>5</v>
      </c>
      <c r="I1573" s="49">
        <v>0.01</v>
      </c>
      <c r="J1573" s="50">
        <f t="shared" si="25"/>
        <v>28.840650999999998</v>
      </c>
      <c r="K1573" s="51">
        <f>(J1573+(J1573*[4]KAPAK!$Q$3))</f>
        <v>36.050813749999996</v>
      </c>
      <c r="L1573" s="521" t="s">
        <v>14</v>
      </c>
      <c r="M1573" s="521" t="s">
        <v>540</v>
      </c>
    </row>
    <row r="1574" spans="1:13" ht="19.5" x14ac:dyDescent="0.4">
      <c r="A1574" s="8">
        <v>20018093</v>
      </c>
      <c r="B1574" s="9">
        <v>8690637028939</v>
      </c>
      <c r="C1574" s="40" t="s">
        <v>70</v>
      </c>
      <c r="D1574" s="48">
        <v>32</v>
      </c>
      <c r="E1574" s="48">
        <v>240</v>
      </c>
      <c r="F1574" s="42">
        <v>39.549999999999997</v>
      </c>
      <c r="G1574" s="43">
        <v>24.000000000000004</v>
      </c>
      <c r="H1574" s="44">
        <f>[4]KAPAK!$O$3</f>
        <v>5</v>
      </c>
      <c r="I1574" s="49">
        <v>0.01</v>
      </c>
      <c r="J1574" s="50">
        <f t="shared" si="25"/>
        <v>28.840650999999998</v>
      </c>
      <c r="K1574" s="51">
        <f>(J1574+(J1574*[4]KAPAK!$Q$3))</f>
        <v>36.050813749999996</v>
      </c>
      <c r="L1574" s="521" t="s">
        <v>14</v>
      </c>
      <c r="M1574" s="521" t="s">
        <v>540</v>
      </c>
    </row>
    <row r="1575" spans="1:13" ht="19.5" x14ac:dyDescent="0.4">
      <c r="A1575" s="8">
        <v>68422097</v>
      </c>
      <c r="B1575" s="9">
        <v>8690637976551</v>
      </c>
      <c r="C1575" s="40" t="s">
        <v>71</v>
      </c>
      <c r="D1575" s="48">
        <v>48</v>
      </c>
      <c r="E1575" s="48">
        <v>31</v>
      </c>
      <c r="F1575" s="42">
        <v>17.8</v>
      </c>
      <c r="G1575" s="43">
        <v>21</v>
      </c>
      <c r="H1575" s="44">
        <f>[4]KAPAK!$O$3</f>
        <v>5</v>
      </c>
      <c r="I1575" s="49">
        <v>0.01</v>
      </c>
      <c r="J1575" s="50">
        <f t="shared" si="25"/>
        <v>13.492489000000003</v>
      </c>
      <c r="K1575" s="51">
        <f>(J1575+(J1575*[4]KAPAK!$Q$3))</f>
        <v>16.865611250000004</v>
      </c>
      <c r="L1575" s="521" t="s">
        <v>14</v>
      </c>
      <c r="M1575" s="521" t="s">
        <v>540</v>
      </c>
    </row>
    <row r="1576" spans="1:13" ht="19.5" x14ac:dyDescent="0.4">
      <c r="A1576" s="8">
        <v>68422099</v>
      </c>
      <c r="B1576" s="9">
        <v>8690637976575</v>
      </c>
      <c r="C1576" s="40" t="s">
        <v>72</v>
      </c>
      <c r="D1576" s="48">
        <v>48</v>
      </c>
      <c r="E1576" s="48">
        <v>34</v>
      </c>
      <c r="F1576" s="42">
        <v>17.8</v>
      </c>
      <c r="G1576" s="43">
        <v>21</v>
      </c>
      <c r="H1576" s="44">
        <f>[4]KAPAK!$O$3</f>
        <v>5</v>
      </c>
      <c r="I1576" s="49">
        <v>0.01</v>
      </c>
      <c r="J1576" s="50">
        <f t="shared" si="25"/>
        <v>13.492489000000003</v>
      </c>
      <c r="K1576" s="51">
        <f>(J1576+(J1576*[4]KAPAK!$Q$3))</f>
        <v>16.865611250000004</v>
      </c>
      <c r="L1576" s="521" t="s">
        <v>14</v>
      </c>
      <c r="M1576" s="521" t="s">
        <v>540</v>
      </c>
    </row>
    <row r="1577" spans="1:13" ht="19.5" x14ac:dyDescent="0.4">
      <c r="A1577" s="8">
        <v>68422095</v>
      </c>
      <c r="B1577" s="9">
        <v>8690637976582</v>
      </c>
      <c r="C1577" s="40" t="s">
        <v>73</v>
      </c>
      <c r="D1577" s="48">
        <v>48</v>
      </c>
      <c r="E1577" s="48">
        <v>29</v>
      </c>
      <c r="F1577" s="42">
        <v>17.8</v>
      </c>
      <c r="G1577" s="43">
        <v>21</v>
      </c>
      <c r="H1577" s="44">
        <f>[4]KAPAK!$O$3</f>
        <v>5</v>
      </c>
      <c r="I1577" s="49">
        <v>0.01</v>
      </c>
      <c r="J1577" s="50">
        <f t="shared" ref="J1577:J1640" si="26">(((F1577-F1577*G1577%)-((F1577-F1577*G1577%)*H1577%)))*(1+I1577)</f>
        <v>13.492489000000003</v>
      </c>
      <c r="K1577" s="51">
        <f>(J1577+(J1577*[4]KAPAK!$Q$3))</f>
        <v>16.865611250000004</v>
      </c>
      <c r="L1577" s="521" t="s">
        <v>14</v>
      </c>
      <c r="M1577" s="521" t="s">
        <v>540</v>
      </c>
    </row>
    <row r="1578" spans="1:13" ht="19.5" x14ac:dyDescent="0.4">
      <c r="A1578" s="8">
        <v>68422101</v>
      </c>
      <c r="B1578" s="9">
        <v>8690637976599</v>
      </c>
      <c r="C1578" s="40" t="s">
        <v>74</v>
      </c>
      <c r="D1578" s="48">
        <v>48</v>
      </c>
      <c r="E1578" s="48">
        <v>29</v>
      </c>
      <c r="F1578" s="42">
        <v>17.8</v>
      </c>
      <c r="G1578" s="43">
        <v>21</v>
      </c>
      <c r="H1578" s="44">
        <f>[4]KAPAK!$O$3</f>
        <v>5</v>
      </c>
      <c r="I1578" s="49">
        <v>0.01</v>
      </c>
      <c r="J1578" s="50">
        <f t="shared" si="26"/>
        <v>13.492489000000003</v>
      </c>
      <c r="K1578" s="51">
        <f>(J1578+(J1578*[4]KAPAK!$Q$3))</f>
        <v>16.865611250000004</v>
      </c>
      <c r="L1578" s="521" t="s">
        <v>14</v>
      </c>
      <c r="M1578" s="521" t="s">
        <v>540</v>
      </c>
    </row>
    <row r="1579" spans="1:13" ht="19.5" x14ac:dyDescent="0.4">
      <c r="A1579" s="8">
        <v>68422103</v>
      </c>
      <c r="B1579" s="9">
        <v>8690637976605</v>
      </c>
      <c r="C1579" s="40" t="s">
        <v>75</v>
      </c>
      <c r="D1579" s="48">
        <v>48</v>
      </c>
      <c r="E1579" s="48">
        <v>37</v>
      </c>
      <c r="F1579" s="42">
        <v>17.8</v>
      </c>
      <c r="G1579" s="43">
        <v>21</v>
      </c>
      <c r="H1579" s="44">
        <f>[4]KAPAK!$O$3</f>
        <v>5</v>
      </c>
      <c r="I1579" s="49">
        <v>0.01</v>
      </c>
      <c r="J1579" s="50">
        <f t="shared" si="26"/>
        <v>13.492489000000003</v>
      </c>
      <c r="K1579" s="51">
        <f>(J1579+(J1579*[4]KAPAK!$Q$3))</f>
        <v>16.865611250000004</v>
      </c>
      <c r="L1579" s="521" t="s">
        <v>14</v>
      </c>
      <c r="M1579" s="521" t="s">
        <v>540</v>
      </c>
    </row>
    <row r="1580" spans="1:13" ht="19.5" x14ac:dyDescent="0.4">
      <c r="A1580" s="8">
        <v>69771701</v>
      </c>
      <c r="B1580" s="9">
        <v>8683130057483</v>
      </c>
      <c r="C1580" s="40" t="s">
        <v>76</v>
      </c>
      <c r="D1580" s="48">
        <v>48</v>
      </c>
      <c r="E1580" s="48">
        <v>100</v>
      </c>
      <c r="F1580" s="42">
        <v>17.8</v>
      </c>
      <c r="G1580" s="43">
        <v>36</v>
      </c>
      <c r="H1580" s="44">
        <f>[4]KAPAK!$O$3</f>
        <v>5</v>
      </c>
      <c r="I1580" s="49">
        <v>0.01</v>
      </c>
      <c r="J1580" s="50">
        <f t="shared" si="26"/>
        <v>10.930624</v>
      </c>
      <c r="K1580" s="51">
        <f>(J1580+(J1580*[4]KAPAK!$Q$3))</f>
        <v>13.66328</v>
      </c>
      <c r="L1580" s="521" t="s">
        <v>14</v>
      </c>
      <c r="M1580" s="521" t="s">
        <v>540</v>
      </c>
    </row>
    <row r="1581" spans="1:13" ht="19.5" x14ac:dyDescent="0.4">
      <c r="A1581" s="10">
        <v>67307641</v>
      </c>
      <c r="B1581" s="11">
        <v>8690637843242</v>
      </c>
      <c r="C1581" s="63" t="s">
        <v>77</v>
      </c>
      <c r="D1581" s="41">
        <v>48</v>
      </c>
      <c r="E1581" s="41">
        <v>100</v>
      </c>
      <c r="F1581" s="42">
        <v>17.8</v>
      </c>
      <c r="G1581" s="43">
        <v>21</v>
      </c>
      <c r="H1581" s="44">
        <f>[4]KAPAK!$O$3</f>
        <v>5</v>
      </c>
      <c r="I1581" s="49">
        <v>0.01</v>
      </c>
      <c r="J1581" s="50">
        <f t="shared" si="26"/>
        <v>13.492489000000003</v>
      </c>
      <c r="K1581" s="51">
        <f>(J1581+(J1581*[4]KAPAK!$Q$3))</f>
        <v>16.865611250000004</v>
      </c>
      <c r="L1581" s="521" t="s">
        <v>14</v>
      </c>
      <c r="M1581" s="521" t="s">
        <v>540</v>
      </c>
    </row>
    <row r="1582" spans="1:13" ht="19.5" x14ac:dyDescent="0.4">
      <c r="A1582" s="8">
        <v>21122114</v>
      </c>
      <c r="B1582" s="9">
        <v>8690701002742</v>
      </c>
      <c r="C1582" s="40" t="s">
        <v>78</v>
      </c>
      <c r="D1582" s="48">
        <v>48</v>
      </c>
      <c r="E1582" s="48">
        <v>90</v>
      </c>
      <c r="F1582" s="42">
        <v>17.8</v>
      </c>
      <c r="G1582" s="43">
        <v>21</v>
      </c>
      <c r="H1582" s="44">
        <f>[4]KAPAK!$O$3</f>
        <v>5</v>
      </c>
      <c r="I1582" s="49">
        <v>0.01</v>
      </c>
      <c r="J1582" s="50">
        <f t="shared" si="26"/>
        <v>13.492489000000003</v>
      </c>
      <c r="K1582" s="51">
        <f>(J1582+(J1582*[4]KAPAK!$Q$3))</f>
        <v>16.865611250000004</v>
      </c>
      <c r="L1582" s="521" t="s">
        <v>14</v>
      </c>
      <c r="M1582" s="521" t="s">
        <v>540</v>
      </c>
    </row>
    <row r="1583" spans="1:13" ht="19.5" x14ac:dyDescent="0.4">
      <c r="A1583" s="8">
        <v>70004590</v>
      </c>
      <c r="B1583" s="9">
        <v>8690701002766</v>
      </c>
      <c r="C1583" s="40" t="s">
        <v>79</v>
      </c>
      <c r="D1583" s="48">
        <v>48</v>
      </c>
      <c r="E1583" s="48">
        <v>90</v>
      </c>
      <c r="F1583" s="42">
        <v>17.8</v>
      </c>
      <c r="G1583" s="43">
        <v>21</v>
      </c>
      <c r="H1583" s="44">
        <f>[4]KAPAK!$O$3</f>
        <v>5</v>
      </c>
      <c r="I1583" s="49">
        <v>0.01</v>
      </c>
      <c r="J1583" s="50">
        <f t="shared" si="26"/>
        <v>13.492489000000003</v>
      </c>
      <c r="K1583" s="51">
        <f>(J1583+(J1583*[4]KAPAK!$Q$3))</f>
        <v>16.865611250000004</v>
      </c>
      <c r="L1583" s="521" t="s">
        <v>14</v>
      </c>
      <c r="M1583" s="521" t="s">
        <v>540</v>
      </c>
    </row>
    <row r="1584" spans="1:13" ht="19.5" x14ac:dyDescent="0.4">
      <c r="A1584" s="8">
        <v>68436161</v>
      </c>
      <c r="B1584" s="11">
        <v>8690637977046</v>
      </c>
      <c r="C1584" s="40" t="s">
        <v>80</v>
      </c>
      <c r="D1584" s="41">
        <v>32</v>
      </c>
      <c r="E1584" s="41">
        <v>120</v>
      </c>
      <c r="F1584" s="42">
        <v>17.8</v>
      </c>
      <c r="G1584" s="43">
        <v>21</v>
      </c>
      <c r="H1584" s="44">
        <f>[4]KAPAK!$O$3</f>
        <v>5</v>
      </c>
      <c r="I1584" s="61">
        <v>0.01</v>
      </c>
      <c r="J1584" s="46">
        <f t="shared" si="26"/>
        <v>13.492489000000003</v>
      </c>
      <c r="K1584" s="47">
        <f>(J1584+(J1584*[4]KAPAK!$Q$3))</f>
        <v>16.865611250000004</v>
      </c>
      <c r="L1584" s="521" t="s">
        <v>14</v>
      </c>
      <c r="M1584" s="521" t="s">
        <v>540</v>
      </c>
    </row>
    <row r="1585" spans="1:13" ht="19.5" x14ac:dyDescent="0.4">
      <c r="A1585" s="8">
        <v>68919190</v>
      </c>
      <c r="B1585" s="9">
        <v>8683130027219</v>
      </c>
      <c r="C1585" s="40" t="s">
        <v>81</v>
      </c>
      <c r="D1585" s="48">
        <v>144</v>
      </c>
      <c r="E1585" s="48">
        <v>75</v>
      </c>
      <c r="F1585" s="42">
        <v>17.8</v>
      </c>
      <c r="G1585" s="43">
        <v>21</v>
      </c>
      <c r="H1585" s="44">
        <f>[4]KAPAK!$O$3</f>
        <v>5</v>
      </c>
      <c r="I1585" s="49">
        <v>0.01</v>
      </c>
      <c r="J1585" s="50">
        <f t="shared" si="26"/>
        <v>13.492489000000003</v>
      </c>
      <c r="K1585" s="51">
        <f>(J1585+(J1585*[4]KAPAK!$Q$3))</f>
        <v>16.865611250000004</v>
      </c>
      <c r="L1585" s="521" t="s">
        <v>14</v>
      </c>
      <c r="M1585" s="521" t="s">
        <v>540</v>
      </c>
    </row>
    <row r="1586" spans="1:13" ht="20.25" thickBot="1" x14ac:dyDescent="0.45">
      <c r="A1586" s="8">
        <v>67277839</v>
      </c>
      <c r="B1586" s="9">
        <v>8690637839160</v>
      </c>
      <c r="C1586" s="40" t="s">
        <v>82</v>
      </c>
      <c r="D1586" s="48">
        <v>48</v>
      </c>
      <c r="E1586" s="48">
        <v>70</v>
      </c>
      <c r="F1586" s="42">
        <v>20.45</v>
      </c>
      <c r="G1586" s="43">
        <v>23</v>
      </c>
      <c r="H1586" s="44">
        <f>[4]KAPAK!$O$3</f>
        <v>5</v>
      </c>
      <c r="I1586" s="58">
        <v>0.01</v>
      </c>
      <c r="J1586" s="59">
        <f t="shared" si="26"/>
        <v>15.108766749999999</v>
      </c>
      <c r="K1586" s="60">
        <f>(J1586+(J1586*[4]KAPAK!$Q$3))</f>
        <v>18.885958437499998</v>
      </c>
      <c r="L1586" s="521" t="s">
        <v>14</v>
      </c>
      <c r="M1586" s="521" t="s">
        <v>540</v>
      </c>
    </row>
    <row r="1587" spans="1:13" ht="20.25" thickBot="1" x14ac:dyDescent="0.45">
      <c r="A1587" s="361">
        <v>70003292</v>
      </c>
      <c r="B1587" s="307">
        <v>8690701006610</v>
      </c>
      <c r="C1587" s="97" t="s">
        <v>83</v>
      </c>
      <c r="D1587" s="98">
        <v>48</v>
      </c>
      <c r="E1587" s="98">
        <v>52</v>
      </c>
      <c r="F1587" s="42">
        <v>20.45</v>
      </c>
      <c r="G1587" s="43">
        <v>23</v>
      </c>
      <c r="H1587" s="44">
        <f>[4]KAPAK!$O$3</f>
        <v>5</v>
      </c>
      <c r="I1587" s="94">
        <v>0.01</v>
      </c>
      <c r="J1587" s="95">
        <f t="shared" si="26"/>
        <v>15.108766749999999</v>
      </c>
      <c r="K1587" s="96">
        <f>(J1587+(J1587*[4]KAPAK!$Q$3))</f>
        <v>18.885958437499998</v>
      </c>
      <c r="L1587" s="521" t="s">
        <v>14</v>
      </c>
      <c r="M1587" s="521" t="s">
        <v>540</v>
      </c>
    </row>
    <row r="1588" spans="1:13" ht="19.5" x14ac:dyDescent="0.4">
      <c r="A1588" s="8">
        <v>70003293</v>
      </c>
      <c r="B1588" s="9">
        <v>8690701006634</v>
      </c>
      <c r="C1588" s="99" t="s">
        <v>84</v>
      </c>
      <c r="D1588" s="52">
        <v>48</v>
      </c>
      <c r="E1588" s="52">
        <v>45</v>
      </c>
      <c r="F1588" s="42">
        <v>20.45</v>
      </c>
      <c r="G1588" s="43">
        <v>23</v>
      </c>
      <c r="H1588" s="44">
        <f>[4]KAPAK!$O$3</f>
        <v>5</v>
      </c>
      <c r="I1588" s="49">
        <v>0.01</v>
      </c>
      <c r="J1588" s="50">
        <f t="shared" si="26"/>
        <v>15.108766749999999</v>
      </c>
      <c r="K1588" s="51">
        <f>(J1588+(J1588*[4]KAPAK!$Q$3))</f>
        <v>18.885958437499998</v>
      </c>
      <c r="L1588" s="521" t="s">
        <v>14</v>
      </c>
      <c r="M1588" s="521" t="s">
        <v>540</v>
      </c>
    </row>
    <row r="1589" spans="1:13" ht="20.25" thickBot="1" x14ac:dyDescent="0.45">
      <c r="A1589" s="14">
        <v>20030941</v>
      </c>
      <c r="B1589" s="15">
        <v>8690637051623</v>
      </c>
      <c r="C1589" s="62" t="s">
        <v>85</v>
      </c>
      <c r="D1589" s="57">
        <v>48</v>
      </c>
      <c r="E1589" s="57">
        <v>50</v>
      </c>
      <c r="F1589" s="42">
        <v>20.45</v>
      </c>
      <c r="G1589" s="43">
        <v>23</v>
      </c>
      <c r="H1589" s="44">
        <f>[4]KAPAK!$O$3</f>
        <v>5</v>
      </c>
      <c r="I1589" s="58">
        <v>0.01</v>
      </c>
      <c r="J1589" s="59">
        <f t="shared" si="26"/>
        <v>15.108766749999999</v>
      </c>
      <c r="K1589" s="60">
        <f>(J1589+(J1589*[4]KAPAK!$Q$3))</f>
        <v>18.885958437499998</v>
      </c>
      <c r="L1589" s="521" t="s">
        <v>14</v>
      </c>
      <c r="M1589" s="521" t="s">
        <v>540</v>
      </c>
    </row>
    <row r="1590" spans="1:13" ht="19.5" x14ac:dyDescent="0.4">
      <c r="A1590" s="8">
        <v>20030944</v>
      </c>
      <c r="B1590" s="9">
        <v>8690637051654</v>
      </c>
      <c r="C1590" s="40" t="s">
        <v>86</v>
      </c>
      <c r="D1590" s="48">
        <v>48</v>
      </c>
      <c r="E1590" s="48">
        <v>50</v>
      </c>
      <c r="F1590" s="42">
        <v>20.45</v>
      </c>
      <c r="G1590" s="43">
        <v>23</v>
      </c>
      <c r="H1590" s="44">
        <f>[4]KAPAK!$O$3</f>
        <v>5</v>
      </c>
      <c r="I1590" s="49">
        <v>0.01</v>
      </c>
      <c r="J1590" s="50">
        <f t="shared" si="26"/>
        <v>15.108766749999999</v>
      </c>
      <c r="K1590" s="51">
        <f>(J1590+(J1590*[4]KAPAK!$Q$3))</f>
        <v>18.885958437499998</v>
      </c>
      <c r="L1590" s="521" t="s">
        <v>14</v>
      </c>
      <c r="M1590" s="521" t="s">
        <v>540</v>
      </c>
    </row>
    <row r="1591" spans="1:13" ht="19.5" x14ac:dyDescent="0.4">
      <c r="A1591" s="8">
        <v>68611772</v>
      </c>
      <c r="B1591" s="9">
        <v>8690637998621</v>
      </c>
      <c r="C1591" s="40" t="s">
        <v>87</v>
      </c>
      <c r="D1591" s="48">
        <v>140</v>
      </c>
      <c r="E1591" s="48">
        <v>35</v>
      </c>
      <c r="F1591" s="42">
        <v>20.45</v>
      </c>
      <c r="G1591" s="43">
        <v>20</v>
      </c>
      <c r="H1591" s="44">
        <f>[4]KAPAK!$O$3</f>
        <v>5</v>
      </c>
      <c r="I1591" s="49">
        <v>0.01</v>
      </c>
      <c r="J1591" s="50">
        <f t="shared" si="26"/>
        <v>15.697419999999999</v>
      </c>
      <c r="K1591" s="51">
        <f>(J1591+(J1591*[4]KAPAK!$Q$3))</f>
        <v>19.621775</v>
      </c>
      <c r="L1591" s="521" t="s">
        <v>14</v>
      </c>
      <c r="M1591" s="521" t="s">
        <v>540</v>
      </c>
    </row>
    <row r="1592" spans="1:13" ht="19.5" x14ac:dyDescent="0.4">
      <c r="A1592" s="8">
        <v>68611770</v>
      </c>
      <c r="B1592" s="9">
        <v>8690637998614</v>
      </c>
      <c r="C1592" s="40" t="s">
        <v>88</v>
      </c>
      <c r="D1592" s="48">
        <v>140</v>
      </c>
      <c r="E1592" s="48">
        <v>60</v>
      </c>
      <c r="F1592" s="42">
        <v>20.45</v>
      </c>
      <c r="G1592" s="43">
        <v>20</v>
      </c>
      <c r="H1592" s="44">
        <f>[4]KAPAK!$O$3</f>
        <v>5</v>
      </c>
      <c r="I1592" s="49">
        <v>0.01</v>
      </c>
      <c r="J1592" s="50">
        <f t="shared" si="26"/>
        <v>15.697419999999999</v>
      </c>
      <c r="K1592" s="51">
        <f>(J1592+(J1592*[4]KAPAK!$Q$3))</f>
        <v>19.621775</v>
      </c>
      <c r="L1592" s="521" t="s">
        <v>14</v>
      </c>
      <c r="M1592" s="521" t="s">
        <v>540</v>
      </c>
    </row>
    <row r="1593" spans="1:13" ht="20.25" thickBot="1" x14ac:dyDescent="0.45">
      <c r="A1593" s="12">
        <v>68611750</v>
      </c>
      <c r="B1593" s="13">
        <v>8690637998515</v>
      </c>
      <c r="C1593" s="100" t="s">
        <v>89</v>
      </c>
      <c r="D1593" s="101">
        <v>140</v>
      </c>
      <c r="E1593" s="101">
        <v>60</v>
      </c>
      <c r="F1593" s="42">
        <v>20.45</v>
      </c>
      <c r="G1593" s="43">
        <v>20</v>
      </c>
      <c r="H1593" s="44">
        <f>[4]KAPAK!$O$3</f>
        <v>5</v>
      </c>
      <c r="I1593" s="66">
        <v>0.01</v>
      </c>
      <c r="J1593" s="67">
        <f t="shared" si="26"/>
        <v>15.697419999999999</v>
      </c>
      <c r="K1593" s="68">
        <f>(J1593+(J1593*[4]KAPAK!$Q$3))</f>
        <v>19.621775</v>
      </c>
      <c r="L1593" s="521" t="s">
        <v>14</v>
      </c>
      <c r="M1593" s="521" t="s">
        <v>540</v>
      </c>
    </row>
    <row r="1594" spans="1:13" ht="20.25" thickBot="1" x14ac:dyDescent="0.45">
      <c r="A1594" s="10">
        <v>68611748</v>
      </c>
      <c r="B1594" s="11">
        <v>8690637998508</v>
      </c>
      <c r="C1594" s="63" t="s">
        <v>90</v>
      </c>
      <c r="D1594" s="41">
        <v>140</v>
      </c>
      <c r="E1594" s="41">
        <v>65</v>
      </c>
      <c r="F1594" s="42">
        <v>20.45</v>
      </c>
      <c r="G1594" s="43">
        <v>20</v>
      </c>
      <c r="H1594" s="44">
        <f>[4]KAPAK!$O$3</f>
        <v>5</v>
      </c>
      <c r="I1594" s="61">
        <v>0.01</v>
      </c>
      <c r="J1594" s="67">
        <f t="shared" si="26"/>
        <v>15.697419999999999</v>
      </c>
      <c r="K1594" s="47">
        <f>(J1594+(J1594*[4]KAPAK!$Q$3))</f>
        <v>19.621775</v>
      </c>
      <c r="L1594" s="521" t="s">
        <v>14</v>
      </c>
      <c r="M1594" s="521" t="s">
        <v>540</v>
      </c>
    </row>
    <row r="1595" spans="1:13" ht="20.25" thickBot="1" x14ac:dyDescent="0.45">
      <c r="A1595" s="14">
        <v>68611760</v>
      </c>
      <c r="B1595" s="15">
        <v>8690637998560</v>
      </c>
      <c r="C1595" s="62" t="s">
        <v>91</v>
      </c>
      <c r="D1595" s="57">
        <v>140</v>
      </c>
      <c r="E1595" s="57">
        <v>65</v>
      </c>
      <c r="F1595" s="42">
        <v>20.9</v>
      </c>
      <c r="G1595" s="43">
        <v>10</v>
      </c>
      <c r="H1595" s="44">
        <f>[4]KAPAK!$O$3</f>
        <v>5</v>
      </c>
      <c r="I1595" s="58">
        <v>0.01</v>
      </c>
      <c r="J1595" s="67">
        <f t="shared" si="26"/>
        <v>18.048195</v>
      </c>
      <c r="K1595" s="60">
        <f>(J1595+(J1595*[4]KAPAK!$Q$3))</f>
        <v>22.560243749999998</v>
      </c>
      <c r="L1595" s="521" t="s">
        <v>14</v>
      </c>
      <c r="M1595" s="521" t="s">
        <v>540</v>
      </c>
    </row>
    <row r="1596" spans="1:13" ht="20.25" thickBot="1" x14ac:dyDescent="0.45">
      <c r="A1596" s="18">
        <v>68611752</v>
      </c>
      <c r="B1596" s="19">
        <v>8690637998522</v>
      </c>
      <c r="C1596" s="56" t="s">
        <v>92</v>
      </c>
      <c r="D1596" s="93">
        <v>140</v>
      </c>
      <c r="E1596" s="93">
        <v>65</v>
      </c>
      <c r="F1596" s="42">
        <v>19.399999999999999</v>
      </c>
      <c r="G1596" s="43">
        <v>10</v>
      </c>
      <c r="H1596" s="44">
        <f>[4]KAPAK!$O$3</f>
        <v>5</v>
      </c>
      <c r="I1596" s="94">
        <v>0.01</v>
      </c>
      <c r="J1596" s="95">
        <f t="shared" si="26"/>
        <v>16.752869999999998</v>
      </c>
      <c r="K1596" s="96">
        <f>(J1596+(J1596*[4]KAPAK!$Q$3))</f>
        <v>20.941087499999998</v>
      </c>
      <c r="L1596" s="521" t="s">
        <v>14</v>
      </c>
      <c r="M1596" s="521" t="s">
        <v>540</v>
      </c>
    </row>
    <row r="1597" spans="1:13" ht="19.5" x14ac:dyDescent="0.4">
      <c r="A1597" s="10">
        <v>68611768</v>
      </c>
      <c r="B1597" s="11">
        <v>8690637998607</v>
      </c>
      <c r="C1597" s="63" t="s">
        <v>93</v>
      </c>
      <c r="D1597" s="41">
        <v>140</v>
      </c>
      <c r="E1597" s="41">
        <v>60</v>
      </c>
      <c r="F1597" s="42">
        <v>21.3</v>
      </c>
      <c r="G1597" s="43">
        <v>10</v>
      </c>
      <c r="H1597" s="44">
        <f>[4]KAPAK!$O$3</f>
        <v>5</v>
      </c>
      <c r="I1597" s="61">
        <v>0.01</v>
      </c>
      <c r="J1597" s="46">
        <f t="shared" si="26"/>
        <v>18.393615</v>
      </c>
      <c r="K1597" s="47">
        <f>(J1597+(J1597*[4]KAPAK!$Q$3))</f>
        <v>22.99201875</v>
      </c>
      <c r="L1597" s="521" t="s">
        <v>14</v>
      </c>
      <c r="M1597" s="521" t="s">
        <v>540</v>
      </c>
    </row>
    <row r="1598" spans="1:13" ht="19.5" x14ac:dyDescent="0.4">
      <c r="A1598" s="8">
        <v>68611762</v>
      </c>
      <c r="B1598" s="9">
        <v>8690637998577</v>
      </c>
      <c r="C1598" s="40" t="s">
        <v>94</v>
      </c>
      <c r="D1598" s="48">
        <v>140</v>
      </c>
      <c r="E1598" s="48">
        <v>25</v>
      </c>
      <c r="F1598" s="42">
        <v>9.85</v>
      </c>
      <c r="G1598" s="43">
        <v>10</v>
      </c>
      <c r="H1598" s="44">
        <f>[4]KAPAK!$O$3</f>
        <v>5</v>
      </c>
      <c r="I1598" s="49">
        <v>0.01</v>
      </c>
      <c r="J1598" s="50">
        <f t="shared" si="26"/>
        <v>8.5059674999999988</v>
      </c>
      <c r="K1598" s="51">
        <f>(J1598+(J1598*[4]KAPAK!$Q$3))</f>
        <v>10.632459374999998</v>
      </c>
      <c r="L1598" s="521" t="s">
        <v>14</v>
      </c>
      <c r="M1598" s="521" t="s">
        <v>540</v>
      </c>
    </row>
    <row r="1599" spans="1:13" ht="20.25" thickBot="1" x14ac:dyDescent="0.45">
      <c r="A1599" s="14">
        <v>68611766</v>
      </c>
      <c r="B1599" s="15">
        <v>8690637998591</v>
      </c>
      <c r="C1599" s="62" t="s">
        <v>95</v>
      </c>
      <c r="D1599" s="57">
        <v>140</v>
      </c>
      <c r="E1599" s="57">
        <v>20</v>
      </c>
      <c r="F1599" s="42">
        <v>7.3</v>
      </c>
      <c r="G1599" s="43">
        <v>10</v>
      </c>
      <c r="H1599" s="44">
        <f>[4]KAPAK!$O$3</f>
        <v>5</v>
      </c>
      <c r="I1599" s="58">
        <v>0.01</v>
      </c>
      <c r="J1599" s="59">
        <f t="shared" si="26"/>
        <v>6.3039149999999999</v>
      </c>
      <c r="K1599" s="60">
        <f>(J1599+(J1599*[4]KAPAK!$Q$3))</f>
        <v>7.8798937499999999</v>
      </c>
      <c r="L1599" s="521" t="s">
        <v>14</v>
      </c>
      <c r="M1599" s="521" t="s">
        <v>540</v>
      </c>
    </row>
    <row r="1600" spans="1:13" ht="19.5" x14ac:dyDescent="0.4">
      <c r="A1600" s="16">
        <v>68611764</v>
      </c>
      <c r="B1600" s="17">
        <v>8690637998584</v>
      </c>
      <c r="C1600" s="88" t="s">
        <v>96</v>
      </c>
      <c r="D1600" s="89">
        <v>140</v>
      </c>
      <c r="E1600" s="89">
        <v>65</v>
      </c>
      <c r="F1600" s="42">
        <v>20.25</v>
      </c>
      <c r="G1600" s="43">
        <v>10</v>
      </c>
      <c r="H1600" s="44">
        <f>[4]KAPAK!$O$3</f>
        <v>5</v>
      </c>
      <c r="I1600" s="90">
        <v>0.01</v>
      </c>
      <c r="J1600" s="91">
        <f t="shared" si="26"/>
        <v>17.486887500000002</v>
      </c>
      <c r="K1600" s="92">
        <f>(J1600+(J1600*[4]KAPAK!$Q$3))</f>
        <v>21.858609375</v>
      </c>
      <c r="L1600" s="521" t="s">
        <v>14</v>
      </c>
      <c r="M1600" s="521" t="s">
        <v>540</v>
      </c>
    </row>
    <row r="1601" spans="1:13" ht="19.5" x14ac:dyDescent="0.4">
      <c r="A1601" s="8">
        <v>68611758</v>
      </c>
      <c r="B1601" s="9">
        <v>8690637998553</v>
      </c>
      <c r="C1601" s="40" t="s">
        <v>97</v>
      </c>
      <c r="D1601" s="48">
        <v>140</v>
      </c>
      <c r="E1601" s="48">
        <v>70</v>
      </c>
      <c r="F1601" s="42">
        <v>18.05</v>
      </c>
      <c r="G1601" s="43">
        <v>10</v>
      </c>
      <c r="H1601" s="44">
        <f>[4]KAPAK!$O$3</f>
        <v>5</v>
      </c>
      <c r="I1601" s="49">
        <v>0.01</v>
      </c>
      <c r="J1601" s="50">
        <f t="shared" si="26"/>
        <v>15.587077500000001</v>
      </c>
      <c r="K1601" s="51">
        <f>(J1601+(J1601*[4]KAPAK!$Q$3))</f>
        <v>19.483846875000001</v>
      </c>
      <c r="L1601" s="521" t="s">
        <v>14</v>
      </c>
      <c r="M1601" s="521" t="s">
        <v>540</v>
      </c>
    </row>
    <row r="1602" spans="1:13" ht="19.5" x14ac:dyDescent="0.4">
      <c r="A1602" s="10">
        <v>68611756</v>
      </c>
      <c r="B1602" s="11">
        <v>8690637998546</v>
      </c>
      <c r="C1602" s="63" t="s">
        <v>98</v>
      </c>
      <c r="D1602" s="41">
        <v>140</v>
      </c>
      <c r="E1602" s="41">
        <v>65</v>
      </c>
      <c r="F1602" s="42">
        <v>13.4</v>
      </c>
      <c r="G1602" s="43">
        <v>10</v>
      </c>
      <c r="H1602" s="44">
        <f>[4]KAPAK!$O$3</f>
        <v>5</v>
      </c>
      <c r="I1602" s="61">
        <v>0.01</v>
      </c>
      <c r="J1602" s="46">
        <f t="shared" si="26"/>
        <v>11.571570000000001</v>
      </c>
      <c r="K1602" s="47">
        <f>(J1602+(J1602*[4]KAPAK!$Q$3))</f>
        <v>14.464462500000002</v>
      </c>
      <c r="L1602" s="521" t="s">
        <v>14</v>
      </c>
      <c r="M1602" s="521" t="s">
        <v>540</v>
      </c>
    </row>
    <row r="1603" spans="1:13" ht="19.5" x14ac:dyDescent="0.4">
      <c r="A1603" s="8">
        <v>68611754</v>
      </c>
      <c r="B1603" s="9">
        <v>8690637998539</v>
      </c>
      <c r="C1603" s="40" t="s">
        <v>99</v>
      </c>
      <c r="D1603" s="48">
        <v>140</v>
      </c>
      <c r="E1603" s="48">
        <v>40</v>
      </c>
      <c r="F1603" s="42">
        <v>15.55</v>
      </c>
      <c r="G1603" s="43">
        <v>10</v>
      </c>
      <c r="H1603" s="44">
        <f>[4]KAPAK!$O$3</f>
        <v>5</v>
      </c>
      <c r="I1603" s="49">
        <v>0.01</v>
      </c>
      <c r="J1603" s="50">
        <f t="shared" si="26"/>
        <v>13.428202500000001</v>
      </c>
      <c r="K1603" s="51">
        <f>(J1603+(J1603*[4]KAPAK!$Q$3))</f>
        <v>16.785253125000001</v>
      </c>
      <c r="L1603" s="521" t="s">
        <v>14</v>
      </c>
      <c r="M1603" s="521" t="s">
        <v>540</v>
      </c>
    </row>
    <row r="1604" spans="1:13" ht="20.25" thickBot="1" x14ac:dyDescent="0.45">
      <c r="A1604" s="14">
        <v>68611746</v>
      </c>
      <c r="B1604" s="15">
        <v>8690637998492</v>
      </c>
      <c r="C1604" s="62" t="s">
        <v>100</v>
      </c>
      <c r="D1604" s="57">
        <v>140</v>
      </c>
      <c r="E1604" s="57">
        <v>50</v>
      </c>
      <c r="F1604" s="42">
        <v>16.3</v>
      </c>
      <c r="G1604" s="43">
        <v>10</v>
      </c>
      <c r="H1604" s="44">
        <f>[4]KAPAK!$O$3</f>
        <v>5</v>
      </c>
      <c r="I1604" s="58">
        <v>0.01</v>
      </c>
      <c r="J1604" s="59">
        <f t="shared" si="26"/>
        <v>14.075865</v>
      </c>
      <c r="K1604" s="60">
        <f>(J1604+(J1604*[4]KAPAK!$Q$3))</f>
        <v>17.594831249999999</v>
      </c>
      <c r="L1604" s="521" t="s">
        <v>14</v>
      </c>
      <c r="M1604" s="521" t="s">
        <v>540</v>
      </c>
    </row>
    <row r="1605" spans="1:13" ht="19.5" x14ac:dyDescent="0.4">
      <c r="A1605" s="10">
        <v>68611743</v>
      </c>
      <c r="B1605" s="11">
        <v>8690637998485</v>
      </c>
      <c r="C1605" s="63" t="s">
        <v>101</v>
      </c>
      <c r="D1605" s="41">
        <v>140</v>
      </c>
      <c r="E1605" s="41">
        <v>60</v>
      </c>
      <c r="F1605" s="42">
        <v>12.8</v>
      </c>
      <c r="G1605" s="43">
        <v>10</v>
      </c>
      <c r="H1605" s="44">
        <f>[4]KAPAK!$O$3</f>
        <v>5</v>
      </c>
      <c r="I1605" s="61">
        <v>0.01</v>
      </c>
      <c r="J1605" s="46">
        <f t="shared" si="26"/>
        <v>11.053439999999998</v>
      </c>
      <c r="K1605" s="47">
        <f>(J1605+(J1605*[4]KAPAK!$Q$3))</f>
        <v>13.816799999999997</v>
      </c>
      <c r="L1605" s="521" t="s">
        <v>14</v>
      </c>
      <c r="M1605" s="521" t="s">
        <v>540</v>
      </c>
    </row>
    <row r="1606" spans="1:13" ht="19.5" x14ac:dyDescent="0.4">
      <c r="A1606" s="36">
        <v>68905613</v>
      </c>
      <c r="B1606" s="25">
        <v>8683130025994</v>
      </c>
      <c r="C1606" s="99" t="s">
        <v>102</v>
      </c>
      <c r="D1606" s="52">
        <v>140</v>
      </c>
      <c r="E1606" s="52">
        <v>15</v>
      </c>
      <c r="F1606" s="42">
        <v>13.07</v>
      </c>
      <c r="G1606" s="43">
        <v>10</v>
      </c>
      <c r="H1606" s="44">
        <f>[4]KAPAK!$O$3</f>
        <v>5</v>
      </c>
      <c r="I1606" s="53">
        <v>0.01</v>
      </c>
      <c r="J1606" s="54">
        <f t="shared" si="26"/>
        <v>11.2865985</v>
      </c>
      <c r="K1606" s="55">
        <f>(J1606+(J1606*[4]KAPAK!$Q$3))</f>
        <v>14.108248124999999</v>
      </c>
      <c r="L1606" s="521" t="s">
        <v>14</v>
      </c>
      <c r="M1606" s="521" t="s">
        <v>540</v>
      </c>
    </row>
    <row r="1607" spans="1:13" ht="20.25" thickBot="1" x14ac:dyDescent="0.45">
      <c r="A1607" s="14">
        <v>68905603</v>
      </c>
      <c r="B1607" s="15">
        <v>8683130025987</v>
      </c>
      <c r="C1607" s="62" t="s">
        <v>103</v>
      </c>
      <c r="D1607" s="57">
        <v>140</v>
      </c>
      <c r="E1607" s="57">
        <v>60</v>
      </c>
      <c r="F1607" s="42">
        <v>12.45</v>
      </c>
      <c r="G1607" s="43">
        <v>10</v>
      </c>
      <c r="H1607" s="44">
        <f>[4]KAPAK!$O$3</f>
        <v>5</v>
      </c>
      <c r="I1607" s="58">
        <v>0.01</v>
      </c>
      <c r="J1607" s="59">
        <f t="shared" si="26"/>
        <v>10.751197499999998</v>
      </c>
      <c r="K1607" s="60">
        <f>(J1607+(J1607*[4]KAPAK!$Q$3))</f>
        <v>13.438996874999997</v>
      </c>
      <c r="L1607" s="521" t="s">
        <v>14</v>
      </c>
      <c r="M1607" s="521" t="s">
        <v>540</v>
      </c>
    </row>
    <row r="1608" spans="1:13" ht="19.5" x14ac:dyDescent="0.4">
      <c r="A1608" s="10">
        <v>68905601</v>
      </c>
      <c r="B1608" s="11">
        <v>8683130025956</v>
      </c>
      <c r="C1608" s="63" t="s">
        <v>104</v>
      </c>
      <c r="D1608" s="41">
        <v>140</v>
      </c>
      <c r="E1608" s="41">
        <v>40</v>
      </c>
      <c r="F1608" s="42">
        <v>13.85</v>
      </c>
      <c r="G1608" s="43">
        <v>10</v>
      </c>
      <c r="H1608" s="44">
        <f>[4]KAPAK!$O$3</f>
        <v>5</v>
      </c>
      <c r="I1608" s="61">
        <v>0.01</v>
      </c>
      <c r="J1608" s="46">
        <f t="shared" si="26"/>
        <v>11.960167499999999</v>
      </c>
      <c r="K1608" s="47">
        <f>(J1608+(J1608*[4]KAPAK!$Q$3))</f>
        <v>14.950209374999998</v>
      </c>
      <c r="L1608" s="521" t="s">
        <v>14</v>
      </c>
      <c r="M1608" s="521" t="s">
        <v>540</v>
      </c>
    </row>
    <row r="1609" spans="1:13" ht="19.5" x14ac:dyDescent="0.4">
      <c r="A1609" s="8">
        <v>68905605</v>
      </c>
      <c r="B1609" s="9">
        <v>8683130026007</v>
      </c>
      <c r="C1609" s="40" t="s">
        <v>105</v>
      </c>
      <c r="D1609" s="48">
        <v>24</v>
      </c>
      <c r="E1609" s="48">
        <v>200</v>
      </c>
      <c r="F1609" s="42">
        <v>40.75</v>
      </c>
      <c r="G1609" s="43">
        <v>10</v>
      </c>
      <c r="H1609" s="44">
        <f>[4]KAPAK!$O$3</f>
        <v>5</v>
      </c>
      <c r="I1609" s="49">
        <v>0.01</v>
      </c>
      <c r="J1609" s="50">
        <f t="shared" si="26"/>
        <v>35.189662499999997</v>
      </c>
      <c r="K1609" s="51">
        <f>(J1609+(J1609*[4]KAPAK!$Q$3))</f>
        <v>43.987078124999996</v>
      </c>
      <c r="L1609" s="521" t="s">
        <v>14</v>
      </c>
      <c r="M1609" s="521" t="s">
        <v>540</v>
      </c>
    </row>
    <row r="1610" spans="1:13" ht="19.5" x14ac:dyDescent="0.4">
      <c r="A1610" s="8">
        <v>68905609</v>
      </c>
      <c r="B1610" s="9">
        <v>8683130025963</v>
      </c>
      <c r="C1610" s="40" t="s">
        <v>106</v>
      </c>
      <c r="D1610" s="48">
        <v>24</v>
      </c>
      <c r="E1610" s="48">
        <v>55</v>
      </c>
      <c r="F1610" s="42">
        <v>16.95</v>
      </c>
      <c r="G1610" s="43">
        <v>10</v>
      </c>
      <c r="H1610" s="44">
        <f>[4]KAPAK!$O$3</f>
        <v>5</v>
      </c>
      <c r="I1610" s="49">
        <v>0.01</v>
      </c>
      <c r="J1610" s="50">
        <f t="shared" si="26"/>
        <v>14.637172499999998</v>
      </c>
      <c r="K1610" s="51">
        <f>(J1610+(J1610*[4]KAPAK!$Q$3))</f>
        <v>18.296465624999996</v>
      </c>
      <c r="L1610" s="521" t="s">
        <v>14</v>
      </c>
      <c r="M1610" s="521" t="s">
        <v>540</v>
      </c>
    </row>
    <row r="1611" spans="1:13" ht="20.25" thickBot="1" x14ac:dyDescent="0.45">
      <c r="A1611" s="14">
        <v>68905607</v>
      </c>
      <c r="B1611" s="15">
        <v>8683130025970</v>
      </c>
      <c r="C1611" s="62" t="s">
        <v>107</v>
      </c>
      <c r="D1611" s="57">
        <v>24</v>
      </c>
      <c r="E1611" s="57">
        <v>65</v>
      </c>
      <c r="F1611" s="42">
        <v>21.3</v>
      </c>
      <c r="G1611" s="43">
        <v>10</v>
      </c>
      <c r="H1611" s="44">
        <f>[4]KAPAK!$O$3</f>
        <v>5</v>
      </c>
      <c r="I1611" s="58">
        <v>0.01</v>
      </c>
      <c r="J1611" s="59">
        <f t="shared" si="26"/>
        <v>18.393615</v>
      </c>
      <c r="K1611" s="60">
        <f>(J1611+(J1611*[4]KAPAK!$Q$3))</f>
        <v>22.99201875</v>
      </c>
      <c r="L1611" s="521" t="s">
        <v>14</v>
      </c>
      <c r="M1611" s="521" t="s">
        <v>540</v>
      </c>
    </row>
    <row r="1612" spans="1:13" ht="20.25" thickBot="1" x14ac:dyDescent="0.45">
      <c r="A1612" s="14">
        <v>68880364</v>
      </c>
      <c r="B1612" s="15">
        <v>8683130024119</v>
      </c>
      <c r="C1612" s="62" t="s">
        <v>108</v>
      </c>
      <c r="D1612" s="57">
        <v>12</v>
      </c>
      <c r="E1612" s="57">
        <v>212</v>
      </c>
      <c r="F1612" s="42">
        <v>29.25</v>
      </c>
      <c r="G1612" s="43">
        <v>10</v>
      </c>
      <c r="H1612" s="44">
        <f>[4]KAPAK!$O$3</f>
        <v>5</v>
      </c>
      <c r="I1612" s="58">
        <v>0.01</v>
      </c>
      <c r="J1612" s="59">
        <f t="shared" si="26"/>
        <v>25.258837499999998</v>
      </c>
      <c r="K1612" s="60">
        <f>(J1612+(J1612*[4]KAPAK!$Q$3))</f>
        <v>31.573546874999998</v>
      </c>
      <c r="L1612" s="521" t="s">
        <v>14</v>
      </c>
      <c r="M1612" s="521" t="s">
        <v>540</v>
      </c>
    </row>
    <row r="1613" spans="1:13" ht="19.5" x14ac:dyDescent="0.4">
      <c r="A1613" s="10">
        <v>68880366</v>
      </c>
      <c r="B1613" s="11">
        <v>8683130024102</v>
      </c>
      <c r="C1613" s="63" t="s">
        <v>109</v>
      </c>
      <c r="D1613" s="41">
        <v>40</v>
      </c>
      <c r="E1613" s="41">
        <v>97</v>
      </c>
      <c r="F1613" s="42">
        <v>16</v>
      </c>
      <c r="G1613" s="43">
        <v>13</v>
      </c>
      <c r="H1613" s="44">
        <f>[4]KAPAK!$O$3</f>
        <v>5</v>
      </c>
      <c r="I1613" s="61">
        <v>0.01</v>
      </c>
      <c r="J1613" s="46">
        <f t="shared" si="26"/>
        <v>13.35624</v>
      </c>
      <c r="K1613" s="47">
        <f>(J1613+(J1613*[4]KAPAK!$Q$3))</f>
        <v>16.6953</v>
      </c>
      <c r="L1613" s="521" t="s">
        <v>14</v>
      </c>
      <c r="M1613" s="521" t="s">
        <v>540</v>
      </c>
    </row>
    <row r="1614" spans="1:13" ht="20.25" thickBot="1" x14ac:dyDescent="0.45">
      <c r="A1614" s="14">
        <v>68880347</v>
      </c>
      <c r="B1614" s="15">
        <v>8683130024072</v>
      </c>
      <c r="C1614" s="62" t="s">
        <v>110</v>
      </c>
      <c r="D1614" s="57">
        <v>40</v>
      </c>
      <c r="E1614" s="57">
        <v>97</v>
      </c>
      <c r="F1614" s="42">
        <v>16</v>
      </c>
      <c r="G1614" s="43">
        <v>13</v>
      </c>
      <c r="H1614" s="44">
        <f>[4]KAPAK!$O$3</f>
        <v>5</v>
      </c>
      <c r="I1614" s="58">
        <v>0.01</v>
      </c>
      <c r="J1614" s="59">
        <f t="shared" si="26"/>
        <v>13.35624</v>
      </c>
      <c r="K1614" s="60">
        <f>(J1614+(J1614*[4]KAPAK!$Q$3))</f>
        <v>16.6953</v>
      </c>
      <c r="L1614" s="521" t="s">
        <v>14</v>
      </c>
      <c r="M1614" s="521" t="s">
        <v>540</v>
      </c>
    </row>
    <row r="1615" spans="1:13" ht="20.25" thickBot="1" x14ac:dyDescent="0.45">
      <c r="A1615" s="14">
        <v>68167038</v>
      </c>
      <c r="B1615" s="15">
        <v>8690637946400</v>
      </c>
      <c r="C1615" s="62" t="s">
        <v>111</v>
      </c>
      <c r="D1615" s="57">
        <v>40</v>
      </c>
      <c r="E1615" s="57">
        <v>66</v>
      </c>
      <c r="F1615" s="42">
        <v>8</v>
      </c>
      <c r="G1615" s="43">
        <v>37</v>
      </c>
      <c r="H1615" s="44">
        <f>[4]KAPAK!$O$3</f>
        <v>5</v>
      </c>
      <c r="I1615" s="58">
        <v>0.01</v>
      </c>
      <c r="J1615" s="59">
        <f t="shared" si="26"/>
        <v>4.8358800000000004</v>
      </c>
      <c r="K1615" s="60">
        <f>(J1615+(J1615*[4]KAPAK!$Q$3))</f>
        <v>6.0448500000000003</v>
      </c>
      <c r="L1615" s="521" t="s">
        <v>14</v>
      </c>
      <c r="M1615" s="521" t="s">
        <v>540</v>
      </c>
    </row>
    <row r="1616" spans="1:13" ht="20.25" thickBot="1" x14ac:dyDescent="0.45">
      <c r="A1616" s="14">
        <v>68167040</v>
      </c>
      <c r="B1616" s="15">
        <v>8690637946417</v>
      </c>
      <c r="C1616" s="62" t="s">
        <v>112</v>
      </c>
      <c r="D1616" s="57">
        <v>40</v>
      </c>
      <c r="E1616" s="57">
        <v>66</v>
      </c>
      <c r="F1616" s="42">
        <v>8</v>
      </c>
      <c r="G1616" s="43">
        <v>37</v>
      </c>
      <c r="H1616" s="44">
        <f>[4]KAPAK!$O$3</f>
        <v>5</v>
      </c>
      <c r="I1616" s="58">
        <v>0.01</v>
      </c>
      <c r="J1616" s="59">
        <f t="shared" si="26"/>
        <v>4.8358800000000004</v>
      </c>
      <c r="K1616" s="60">
        <f>(J1616+(J1616*[4]KAPAK!$Q$3))</f>
        <v>6.0448500000000003</v>
      </c>
      <c r="L1616" s="521" t="s">
        <v>14</v>
      </c>
      <c r="M1616" s="521" t="s">
        <v>540</v>
      </c>
    </row>
    <row r="1617" spans="1:13" ht="19.5" x14ac:dyDescent="0.4">
      <c r="A1617" s="10">
        <v>68167044</v>
      </c>
      <c r="B1617" s="11">
        <v>8690637946462</v>
      </c>
      <c r="C1617" s="63" t="s">
        <v>113</v>
      </c>
      <c r="D1617" s="41">
        <v>40</v>
      </c>
      <c r="E1617" s="41">
        <v>66</v>
      </c>
      <c r="F1617" s="42">
        <v>8</v>
      </c>
      <c r="G1617" s="43">
        <v>37</v>
      </c>
      <c r="H1617" s="44">
        <f>[4]KAPAK!$O$3</f>
        <v>5</v>
      </c>
      <c r="I1617" s="61">
        <v>0.01</v>
      </c>
      <c r="J1617" s="46">
        <f t="shared" si="26"/>
        <v>4.8358800000000004</v>
      </c>
      <c r="K1617" s="47">
        <f>(J1617+(J1617*[4]KAPAK!$Q$3))</f>
        <v>6.0448500000000003</v>
      </c>
      <c r="L1617" s="521" t="s">
        <v>14</v>
      </c>
      <c r="M1617" s="521" t="s">
        <v>540</v>
      </c>
    </row>
    <row r="1618" spans="1:13" ht="19.5" x14ac:dyDescent="0.4">
      <c r="A1618" s="8">
        <v>68225198</v>
      </c>
      <c r="B1618" s="9">
        <v>8690637953347</v>
      </c>
      <c r="C1618" s="40" t="s">
        <v>114</v>
      </c>
      <c r="D1618" s="48">
        <v>40</v>
      </c>
      <c r="E1618" s="48">
        <v>67</v>
      </c>
      <c r="F1618" s="42">
        <v>8</v>
      </c>
      <c r="G1618" s="43">
        <v>37</v>
      </c>
      <c r="H1618" s="44">
        <f>[4]KAPAK!$O$3</f>
        <v>5</v>
      </c>
      <c r="I1618" s="49">
        <v>0.01</v>
      </c>
      <c r="J1618" s="50">
        <f t="shared" si="26"/>
        <v>4.8358800000000004</v>
      </c>
      <c r="K1618" s="51">
        <f>(J1618+(J1618*[4]KAPAK!$Q$3))</f>
        <v>6.0448500000000003</v>
      </c>
      <c r="L1618" s="521" t="s">
        <v>14</v>
      </c>
      <c r="M1618" s="521" t="s">
        <v>540</v>
      </c>
    </row>
    <row r="1619" spans="1:13" ht="20.25" thickBot="1" x14ac:dyDescent="0.45">
      <c r="A1619" s="21">
        <v>70009141</v>
      </c>
      <c r="B1619" s="15">
        <v>8690639002074</v>
      </c>
      <c r="C1619" s="62" t="s">
        <v>458</v>
      </c>
      <c r="D1619" s="57">
        <v>16</v>
      </c>
      <c r="E1619" s="57">
        <v>500</v>
      </c>
      <c r="F1619" s="42">
        <v>82.5</v>
      </c>
      <c r="G1619" s="43">
        <v>33</v>
      </c>
      <c r="H1619" s="44">
        <f>[4]KAPAK!$O$3</f>
        <v>5</v>
      </c>
      <c r="I1619" s="58">
        <v>0.01</v>
      </c>
      <c r="J1619" s="59">
        <f t="shared" si="26"/>
        <v>53.036362499999996</v>
      </c>
      <c r="K1619" s="60">
        <f>(J1619+(J1619*[4]KAPAK!$Q$3))</f>
        <v>66.295453124999995</v>
      </c>
      <c r="L1619" s="521" t="s">
        <v>14</v>
      </c>
      <c r="M1619" s="521" t="s">
        <v>540</v>
      </c>
    </row>
    <row r="1620" spans="1:13" ht="19.5" x14ac:dyDescent="0.4">
      <c r="A1620" s="20">
        <v>70005997</v>
      </c>
      <c r="B1620" s="11">
        <v>8690639000292</v>
      </c>
      <c r="C1620" s="63" t="s">
        <v>459</v>
      </c>
      <c r="D1620" s="41">
        <v>16</v>
      </c>
      <c r="E1620" s="41">
        <v>500</v>
      </c>
      <c r="F1620" s="42">
        <v>85.29</v>
      </c>
      <c r="G1620" s="43">
        <v>34</v>
      </c>
      <c r="H1620" s="44">
        <f>[4]KAPAK!$O$3</f>
        <v>5</v>
      </c>
      <c r="I1620" s="61">
        <v>0.01</v>
      </c>
      <c r="J1620" s="46">
        <f t="shared" si="26"/>
        <v>54.011598300000003</v>
      </c>
      <c r="K1620" s="47">
        <f>(J1620+(J1620*[4]KAPAK!$Q$3))</f>
        <v>67.514497875000004</v>
      </c>
      <c r="L1620" s="521" t="s">
        <v>14</v>
      </c>
      <c r="M1620" s="521" t="s">
        <v>540</v>
      </c>
    </row>
    <row r="1621" spans="1:13" ht="19.5" x14ac:dyDescent="0.4">
      <c r="A1621" s="22">
        <v>68889988</v>
      </c>
      <c r="B1621" s="9">
        <v>8683130024737</v>
      </c>
      <c r="C1621" s="40" t="s">
        <v>460</v>
      </c>
      <c r="D1621" s="48">
        <v>16</v>
      </c>
      <c r="E1621" s="48">
        <v>500</v>
      </c>
      <c r="F1621" s="42">
        <v>66.25</v>
      </c>
      <c r="G1621" s="43">
        <v>8</v>
      </c>
      <c r="H1621" s="44">
        <f>[4]KAPAK!$O$3</f>
        <v>5</v>
      </c>
      <c r="I1621" s="49">
        <v>0.01</v>
      </c>
      <c r="J1621" s="50">
        <f t="shared" si="26"/>
        <v>58.481525000000005</v>
      </c>
      <c r="K1621" s="51">
        <f>(J1621+(J1621*[4]KAPAK!$Q$3))</f>
        <v>73.101906250000013</v>
      </c>
      <c r="L1621" s="521" t="s">
        <v>14</v>
      </c>
      <c r="M1621" s="521" t="s">
        <v>540</v>
      </c>
    </row>
    <row r="1622" spans="1:13" ht="20.25" thickBot="1" x14ac:dyDescent="0.45">
      <c r="A1622" s="21">
        <v>67460869</v>
      </c>
      <c r="B1622" s="15">
        <v>8690637639418</v>
      </c>
      <c r="C1622" s="62" t="s">
        <v>461</v>
      </c>
      <c r="D1622" s="57">
        <v>16</v>
      </c>
      <c r="E1622" s="57">
        <v>500</v>
      </c>
      <c r="F1622" s="42">
        <v>92.75</v>
      </c>
      <c r="G1622" s="43">
        <v>23</v>
      </c>
      <c r="H1622" s="44">
        <f>[4]KAPAK!$O$3</f>
        <v>5</v>
      </c>
      <c r="I1622" s="58">
        <v>0.01</v>
      </c>
      <c r="J1622" s="59">
        <f t="shared" si="26"/>
        <v>68.525091250000003</v>
      </c>
      <c r="K1622" s="60">
        <f>(J1622+(J1622*[4]KAPAK!$Q$3))</f>
        <v>85.656364062500003</v>
      </c>
      <c r="L1622" s="521" t="s">
        <v>14</v>
      </c>
      <c r="M1622" s="521" t="s">
        <v>540</v>
      </c>
    </row>
    <row r="1623" spans="1:13" ht="19.5" x14ac:dyDescent="0.4">
      <c r="A1623" s="20">
        <v>67438382</v>
      </c>
      <c r="B1623" s="11">
        <v>8690637858680</v>
      </c>
      <c r="C1623" s="63" t="s">
        <v>462</v>
      </c>
      <c r="D1623" s="41">
        <v>16</v>
      </c>
      <c r="E1623" s="41">
        <v>500</v>
      </c>
      <c r="F1623" s="42">
        <v>58.35</v>
      </c>
      <c r="G1623" s="43">
        <v>7</v>
      </c>
      <c r="H1623" s="44">
        <f>[4]KAPAK!$O$3</f>
        <v>5</v>
      </c>
      <c r="I1623" s="61">
        <v>0.01</v>
      </c>
      <c r="J1623" s="46">
        <f t="shared" si="26"/>
        <v>52.067747250000004</v>
      </c>
      <c r="K1623" s="47">
        <f>(J1623+(J1623*[4]KAPAK!$Q$3))</f>
        <v>65.084684062500003</v>
      </c>
      <c r="L1623" s="521" t="s">
        <v>14</v>
      </c>
      <c r="M1623" s="521" t="s">
        <v>540</v>
      </c>
    </row>
    <row r="1624" spans="1:13" ht="19.5" x14ac:dyDescent="0.4">
      <c r="A1624" s="22">
        <v>20217230</v>
      </c>
      <c r="B1624" s="9">
        <v>8690637591037</v>
      </c>
      <c r="C1624" s="40" t="s">
        <v>463</v>
      </c>
      <c r="D1624" s="48">
        <v>16</v>
      </c>
      <c r="E1624" s="48">
        <v>500</v>
      </c>
      <c r="F1624" s="42">
        <v>89.18</v>
      </c>
      <c r="G1624" s="43">
        <v>23</v>
      </c>
      <c r="H1624" s="44">
        <f>[4]KAPAK!$O$3</f>
        <v>5</v>
      </c>
      <c r="I1624" s="49">
        <v>0.01</v>
      </c>
      <c r="J1624" s="50">
        <f t="shared" si="26"/>
        <v>65.887521699999994</v>
      </c>
      <c r="K1624" s="51">
        <f>(J1624+(J1624*[4]KAPAK!$Q$3))</f>
        <v>82.359402124999988</v>
      </c>
      <c r="L1624" s="521" t="s">
        <v>14</v>
      </c>
      <c r="M1624" s="521" t="s">
        <v>540</v>
      </c>
    </row>
    <row r="1625" spans="1:13" ht="19.5" x14ac:dyDescent="0.4">
      <c r="A1625" s="20">
        <v>70009140</v>
      </c>
      <c r="B1625" s="11">
        <v>8690639002098</v>
      </c>
      <c r="C1625" s="40" t="s">
        <v>464</v>
      </c>
      <c r="D1625" s="41">
        <v>9</v>
      </c>
      <c r="E1625" s="41">
        <v>1000</v>
      </c>
      <c r="F1625" s="42">
        <v>138.97999999999999</v>
      </c>
      <c r="G1625" s="43">
        <v>27</v>
      </c>
      <c r="H1625" s="44">
        <f>[4]KAPAK!$O$3</f>
        <v>5</v>
      </c>
      <c r="I1625" s="61">
        <v>0.01</v>
      </c>
      <c r="J1625" s="50">
        <f t="shared" si="26"/>
        <v>97.346456299999986</v>
      </c>
      <c r="K1625" s="47">
        <f>(J1625+(J1625*[4]KAPAK!$Q$3))</f>
        <v>121.68307037499999</v>
      </c>
      <c r="L1625" s="521" t="s">
        <v>14</v>
      </c>
      <c r="M1625" s="521" t="s">
        <v>540</v>
      </c>
    </row>
    <row r="1626" spans="1:13" ht="20.25" thickBot="1" x14ac:dyDescent="0.45">
      <c r="A1626" s="21">
        <v>70003152</v>
      </c>
      <c r="B1626" s="15">
        <v>8690639000315</v>
      </c>
      <c r="C1626" s="62" t="s">
        <v>465</v>
      </c>
      <c r="D1626" s="57">
        <v>9</v>
      </c>
      <c r="E1626" s="57">
        <v>1000</v>
      </c>
      <c r="F1626" s="42">
        <v>143.44</v>
      </c>
      <c r="G1626" s="43">
        <v>28</v>
      </c>
      <c r="H1626" s="44">
        <f>[4]KAPAK!$O$3</f>
        <v>5</v>
      </c>
      <c r="I1626" s="58">
        <v>0.01</v>
      </c>
      <c r="J1626" s="59">
        <f t="shared" si="26"/>
        <v>99.09408959999999</v>
      </c>
      <c r="K1626" s="60">
        <f>(J1626+(J1626*[4]KAPAK!$Q$3))</f>
        <v>123.86761199999998</v>
      </c>
      <c r="L1626" s="521" t="s">
        <v>14</v>
      </c>
      <c r="M1626" s="521" t="s">
        <v>540</v>
      </c>
    </row>
    <row r="1627" spans="1:13" ht="19.5" x14ac:dyDescent="0.4">
      <c r="A1627" s="20">
        <v>67438385</v>
      </c>
      <c r="B1627" s="11">
        <v>8690637858673</v>
      </c>
      <c r="C1627" s="63" t="s">
        <v>466</v>
      </c>
      <c r="D1627" s="41">
        <v>9</v>
      </c>
      <c r="E1627" s="41">
        <v>1000</v>
      </c>
      <c r="F1627" s="42">
        <v>103.86</v>
      </c>
      <c r="G1627" s="43">
        <v>8</v>
      </c>
      <c r="H1627" s="44">
        <f>[4]KAPAK!$O$3</f>
        <v>5</v>
      </c>
      <c r="I1627" s="61">
        <v>0.01</v>
      </c>
      <c r="J1627" s="46">
        <f t="shared" si="26"/>
        <v>91.681376400000005</v>
      </c>
      <c r="K1627" s="47">
        <f>(J1627+(J1627*[4]KAPAK!$Q$3))</f>
        <v>114.6017205</v>
      </c>
      <c r="L1627" s="521" t="s">
        <v>14</v>
      </c>
      <c r="M1627" s="521" t="s">
        <v>540</v>
      </c>
    </row>
    <row r="1628" spans="1:13" ht="19.5" x14ac:dyDescent="0.4">
      <c r="A1628" s="22">
        <v>67460696</v>
      </c>
      <c r="B1628" s="9">
        <v>8690637639395</v>
      </c>
      <c r="C1628" s="40" t="s">
        <v>467</v>
      </c>
      <c r="D1628" s="48">
        <v>9</v>
      </c>
      <c r="E1628" s="48">
        <v>1000</v>
      </c>
      <c r="F1628" s="42">
        <v>120.65</v>
      </c>
      <c r="G1628" s="43">
        <v>12</v>
      </c>
      <c r="H1628" s="44">
        <f>[4]KAPAK!$O$3</f>
        <v>5</v>
      </c>
      <c r="I1628" s="49">
        <v>0.01</v>
      </c>
      <c r="J1628" s="50">
        <f t="shared" si="26"/>
        <v>101.87203400000001</v>
      </c>
      <c r="K1628" s="51">
        <f>(J1628+(J1628*[4]KAPAK!$Q$3))</f>
        <v>127.34004250000001</v>
      </c>
      <c r="L1628" s="521" t="s">
        <v>14</v>
      </c>
      <c r="M1628" s="521" t="s">
        <v>540</v>
      </c>
    </row>
    <row r="1629" spans="1:13" ht="19.5" x14ac:dyDescent="0.4">
      <c r="A1629" s="22">
        <v>20217232</v>
      </c>
      <c r="B1629" s="9">
        <v>8690637591013</v>
      </c>
      <c r="C1629" s="40" t="s">
        <v>468</v>
      </c>
      <c r="D1629" s="48">
        <v>9</v>
      </c>
      <c r="E1629" s="48">
        <v>1000</v>
      </c>
      <c r="F1629" s="42">
        <v>159.38</v>
      </c>
      <c r="G1629" s="43">
        <v>24</v>
      </c>
      <c r="H1629" s="44">
        <f>[4]KAPAK!$O$3</f>
        <v>5</v>
      </c>
      <c r="I1629" s="49">
        <v>0.01</v>
      </c>
      <c r="J1629" s="50">
        <f t="shared" si="26"/>
        <v>116.22308360000001</v>
      </c>
      <c r="K1629" s="51">
        <f>(J1629+(J1629*[4]KAPAK!$Q$3))</f>
        <v>145.27885450000002</v>
      </c>
      <c r="L1629" s="521" t="s">
        <v>14</v>
      </c>
      <c r="M1629" s="521" t="s">
        <v>540</v>
      </c>
    </row>
    <row r="1630" spans="1:13" ht="20.25" thickBot="1" x14ac:dyDescent="0.45">
      <c r="A1630" s="299">
        <v>70020682</v>
      </c>
      <c r="B1630" s="19">
        <v>8690639324107</v>
      </c>
      <c r="C1630" s="56" t="s">
        <v>469</v>
      </c>
      <c r="D1630" s="93">
        <v>8</v>
      </c>
      <c r="E1630" s="93">
        <v>500</v>
      </c>
      <c r="F1630" s="42">
        <v>290.01</v>
      </c>
      <c r="G1630" s="43">
        <v>22</v>
      </c>
      <c r="H1630" s="44">
        <f>[4]KAPAK!$O$3</f>
        <v>5</v>
      </c>
      <c r="I1630" s="94">
        <v>0.01</v>
      </c>
      <c r="J1630" s="95">
        <f t="shared" si="26"/>
        <v>217.04638409999998</v>
      </c>
      <c r="K1630" s="96">
        <f>(J1630+(J1630*[4]KAPAK!$Q$3))</f>
        <v>271.30798012499997</v>
      </c>
      <c r="L1630" s="521" t="s">
        <v>14</v>
      </c>
      <c r="M1630" s="521" t="s">
        <v>540</v>
      </c>
    </row>
    <row r="1631" spans="1:13" ht="19.5" x14ac:dyDescent="0.4">
      <c r="A1631" s="20">
        <v>21083546</v>
      </c>
      <c r="B1631" s="11">
        <v>8690637674259</v>
      </c>
      <c r="C1631" s="63" t="s">
        <v>470</v>
      </c>
      <c r="D1631" s="41">
        <v>24</v>
      </c>
      <c r="E1631" s="41">
        <v>100</v>
      </c>
      <c r="F1631" s="42">
        <v>22.67</v>
      </c>
      <c r="G1631" s="43">
        <v>7</v>
      </c>
      <c r="H1631" s="44">
        <f>[4]KAPAK!$O$3</f>
        <v>5</v>
      </c>
      <c r="I1631" s="61">
        <v>0.01</v>
      </c>
      <c r="J1631" s="46">
        <f t="shared" si="26"/>
        <v>20.22923445</v>
      </c>
      <c r="K1631" s="47">
        <f>(J1631+(J1631*[4]KAPAK!$Q$3))</f>
        <v>25.286543062500002</v>
      </c>
      <c r="L1631" s="521" t="s">
        <v>14</v>
      </c>
      <c r="M1631" s="521" t="s">
        <v>540</v>
      </c>
    </row>
    <row r="1632" spans="1:13" ht="19.5" x14ac:dyDescent="0.4">
      <c r="A1632" s="22">
        <v>68889986</v>
      </c>
      <c r="B1632" s="9">
        <v>8683130024744</v>
      </c>
      <c r="C1632" s="40" t="s">
        <v>471</v>
      </c>
      <c r="D1632" s="48">
        <v>12</v>
      </c>
      <c r="E1632" s="48">
        <v>100</v>
      </c>
      <c r="F1632" s="42">
        <v>33.01</v>
      </c>
      <c r="G1632" s="43">
        <v>13</v>
      </c>
      <c r="H1632" s="44">
        <f>[4]KAPAK!$O$3</f>
        <v>5</v>
      </c>
      <c r="I1632" s="49">
        <v>0.01</v>
      </c>
      <c r="J1632" s="50">
        <f t="shared" si="26"/>
        <v>27.555592649999998</v>
      </c>
      <c r="K1632" s="51">
        <f>(J1632+(J1632*[4]KAPAK!$Q$3))</f>
        <v>34.4444908125</v>
      </c>
      <c r="L1632" s="521" t="s">
        <v>14</v>
      </c>
      <c r="M1632" s="521" t="s">
        <v>540</v>
      </c>
    </row>
    <row r="1633" spans="1:13" ht="19.5" x14ac:dyDescent="0.4">
      <c r="A1633" s="22">
        <v>20052925</v>
      </c>
      <c r="B1633" s="9">
        <v>8690637547041</v>
      </c>
      <c r="C1633" s="40" t="s">
        <v>472</v>
      </c>
      <c r="D1633" s="48">
        <v>12</v>
      </c>
      <c r="E1633" s="48">
        <v>153</v>
      </c>
      <c r="F1633" s="42">
        <v>44.66</v>
      </c>
      <c r="G1633" s="43">
        <v>12</v>
      </c>
      <c r="H1633" s="44">
        <f>[4]KAPAK!$O$3</f>
        <v>5</v>
      </c>
      <c r="I1633" s="49">
        <v>0.01</v>
      </c>
      <c r="J1633" s="50">
        <f t="shared" si="26"/>
        <v>37.709117599999992</v>
      </c>
      <c r="K1633" s="51">
        <f>(J1633+(J1633*[4]KAPAK!$Q$3))</f>
        <v>47.136396999999988</v>
      </c>
      <c r="L1633" s="521" t="s">
        <v>14</v>
      </c>
      <c r="M1633" s="521" t="s">
        <v>540</v>
      </c>
    </row>
    <row r="1634" spans="1:13" ht="20.25" thickBot="1" x14ac:dyDescent="0.45">
      <c r="A1634" s="21">
        <v>67458287</v>
      </c>
      <c r="B1634" s="15">
        <v>8690637861970</v>
      </c>
      <c r="C1634" s="62" t="s">
        <v>473</v>
      </c>
      <c r="D1634" s="57">
        <v>16</v>
      </c>
      <c r="E1634" s="57">
        <v>256</v>
      </c>
      <c r="F1634" s="42">
        <v>42.91</v>
      </c>
      <c r="G1634" s="43">
        <v>0</v>
      </c>
      <c r="H1634" s="44">
        <f>[4]KAPAK!$O$3</f>
        <v>5</v>
      </c>
      <c r="I1634" s="58">
        <v>0.01</v>
      </c>
      <c r="J1634" s="59">
        <f t="shared" si="26"/>
        <v>41.172145</v>
      </c>
      <c r="K1634" s="60">
        <f>(J1634+(J1634*[4]KAPAK!$Q$3))</f>
        <v>51.465181250000001</v>
      </c>
      <c r="L1634" s="521" t="s">
        <v>14</v>
      </c>
      <c r="M1634" s="521" t="s">
        <v>540</v>
      </c>
    </row>
    <row r="1635" spans="1:13" ht="19.5" x14ac:dyDescent="0.4">
      <c r="A1635" s="20">
        <v>20052929</v>
      </c>
      <c r="B1635" s="11">
        <v>8690637547089</v>
      </c>
      <c r="C1635" s="63" t="s">
        <v>474</v>
      </c>
      <c r="D1635" s="41">
        <v>16</v>
      </c>
      <c r="E1635" s="41">
        <v>320</v>
      </c>
      <c r="F1635" s="42">
        <v>74.900000000000006</v>
      </c>
      <c r="G1635" s="43">
        <v>6</v>
      </c>
      <c r="H1635" s="44">
        <f>[4]KAPAK!$O$3</f>
        <v>5</v>
      </c>
      <c r="I1635" s="61">
        <v>0.01</v>
      </c>
      <c r="J1635" s="46">
        <f t="shared" si="26"/>
        <v>67.554557000000003</v>
      </c>
      <c r="K1635" s="47">
        <f>(J1635+(J1635*[4]KAPAK!$Q$3))</f>
        <v>84.44319625</v>
      </c>
      <c r="L1635" s="521" t="s">
        <v>14</v>
      </c>
      <c r="M1635" s="521" t="s">
        <v>540</v>
      </c>
    </row>
    <row r="1636" spans="1:13" ht="20.25" thickBot="1" x14ac:dyDescent="0.45">
      <c r="A1636" s="21">
        <v>67021719</v>
      </c>
      <c r="B1636" s="15">
        <v>8690637746147</v>
      </c>
      <c r="C1636" s="62" t="s">
        <v>475</v>
      </c>
      <c r="D1636" s="57">
        <v>12</v>
      </c>
      <c r="E1636" s="57">
        <v>336</v>
      </c>
      <c r="F1636" s="42">
        <v>86.67</v>
      </c>
      <c r="G1636" s="43">
        <v>0</v>
      </c>
      <c r="H1636" s="44">
        <f>[4]KAPAK!$O$3</f>
        <v>5</v>
      </c>
      <c r="I1636" s="58">
        <v>0.01</v>
      </c>
      <c r="J1636" s="59">
        <f t="shared" si="26"/>
        <v>83.159864999999996</v>
      </c>
      <c r="K1636" s="60">
        <f>(J1636+(J1636*[4]KAPAK!$Q$3))</f>
        <v>103.94983124999999</v>
      </c>
      <c r="L1636" s="521" t="s">
        <v>14</v>
      </c>
      <c r="M1636" s="521" t="s">
        <v>540</v>
      </c>
    </row>
    <row r="1637" spans="1:13" ht="19.5" x14ac:dyDescent="0.4">
      <c r="A1637" s="20">
        <v>67565711</v>
      </c>
      <c r="B1637" s="11">
        <v>8690637875724</v>
      </c>
      <c r="C1637" s="63" t="s">
        <v>640</v>
      </c>
      <c r="D1637" s="41">
        <v>8</v>
      </c>
      <c r="E1637" s="41">
        <v>512</v>
      </c>
      <c r="F1637" s="42">
        <v>109.29</v>
      </c>
      <c r="G1637" s="43">
        <v>17</v>
      </c>
      <c r="H1637" s="44">
        <f>[4]KAPAK!$O$3</f>
        <v>5</v>
      </c>
      <c r="I1637" s="61">
        <v>0.01</v>
      </c>
      <c r="J1637" s="46">
        <f t="shared" si="26"/>
        <v>87.036916650000009</v>
      </c>
      <c r="K1637" s="47">
        <f>(J1637+(J1637*[4]KAPAK!$Q$3))</f>
        <v>108.79614581250001</v>
      </c>
      <c r="L1637" s="521" t="s">
        <v>14</v>
      </c>
      <c r="M1637" s="521" t="s">
        <v>540</v>
      </c>
    </row>
    <row r="1638" spans="1:13" ht="19.5" x14ac:dyDescent="0.4">
      <c r="A1638" s="20">
        <v>70006868</v>
      </c>
      <c r="B1638" s="11">
        <v>8690639001275</v>
      </c>
      <c r="C1638" s="63" t="s">
        <v>476</v>
      </c>
      <c r="D1638" s="41">
        <v>16</v>
      </c>
      <c r="E1638" s="41">
        <v>153.6</v>
      </c>
      <c r="F1638" s="42">
        <v>54.03</v>
      </c>
      <c r="G1638" s="43">
        <v>16</v>
      </c>
      <c r="H1638" s="44">
        <f>[4]KAPAK!$O$3</f>
        <v>5</v>
      </c>
      <c r="I1638" s="61">
        <v>0.01</v>
      </c>
      <c r="J1638" s="46">
        <f t="shared" si="26"/>
        <v>43.547099399999993</v>
      </c>
      <c r="K1638" s="47">
        <f>(J1638+(J1638*[4]KAPAK!$Q$3))</f>
        <v>54.433874249999988</v>
      </c>
      <c r="L1638" s="521" t="s">
        <v>14</v>
      </c>
      <c r="M1638" s="521" t="s">
        <v>540</v>
      </c>
    </row>
    <row r="1639" spans="1:13" ht="19.5" x14ac:dyDescent="0.4">
      <c r="A1639" s="22">
        <v>70006862</v>
      </c>
      <c r="B1639" s="9">
        <v>8690639001299</v>
      </c>
      <c r="C1639" s="40" t="s">
        <v>477</v>
      </c>
      <c r="D1639" s="48">
        <v>16</v>
      </c>
      <c r="E1639" s="48">
        <v>320</v>
      </c>
      <c r="F1639" s="42">
        <v>104.61</v>
      </c>
      <c r="G1639" s="43">
        <v>16</v>
      </c>
      <c r="H1639" s="44">
        <f>[4]KAPAK!$O$3</f>
        <v>5</v>
      </c>
      <c r="I1639" s="49">
        <v>0.01</v>
      </c>
      <c r="J1639" s="50">
        <f t="shared" si="26"/>
        <v>84.313567800000001</v>
      </c>
      <c r="K1639" s="51">
        <f>(J1639+(J1639*[4]KAPAK!$Q$3))</f>
        <v>105.39195975</v>
      </c>
      <c r="L1639" s="521" t="s">
        <v>14</v>
      </c>
      <c r="M1639" s="521" t="s">
        <v>540</v>
      </c>
    </row>
    <row r="1640" spans="1:13" ht="19.5" x14ac:dyDescent="0.4">
      <c r="A1640" s="22">
        <v>67419192</v>
      </c>
      <c r="B1640" s="9">
        <v>8690637855023</v>
      </c>
      <c r="C1640" s="99" t="s">
        <v>478</v>
      </c>
      <c r="D1640" s="52">
        <v>8</v>
      </c>
      <c r="E1640" s="52">
        <v>480</v>
      </c>
      <c r="F1640" s="42">
        <v>110.72</v>
      </c>
      <c r="G1640" s="43">
        <v>7</v>
      </c>
      <c r="H1640" s="44">
        <f>[4]KAPAK!$O$3</f>
        <v>5</v>
      </c>
      <c r="I1640" s="53">
        <v>0.01</v>
      </c>
      <c r="J1640" s="54">
        <f t="shared" si="26"/>
        <v>98.799331199999997</v>
      </c>
      <c r="K1640" s="51">
        <f>(J1640+(J1640*[4]KAPAK!$Q$3))</f>
        <v>123.49916399999999</v>
      </c>
      <c r="L1640" s="521" t="s">
        <v>14</v>
      </c>
      <c r="M1640" s="521" t="s">
        <v>540</v>
      </c>
    </row>
    <row r="1641" spans="1:13" ht="19.5" x14ac:dyDescent="0.4">
      <c r="A1641" s="22">
        <v>68942164</v>
      </c>
      <c r="B1641" s="9">
        <v>8683130028681</v>
      </c>
      <c r="C1641" s="40" t="s">
        <v>479</v>
      </c>
      <c r="D1641" s="48">
        <v>16</v>
      </c>
      <c r="E1641" s="48">
        <v>204</v>
      </c>
      <c r="F1641" s="42">
        <v>96.25</v>
      </c>
      <c r="G1641" s="43">
        <v>36</v>
      </c>
      <c r="H1641" s="44">
        <f>[4]KAPAK!$O$3</f>
        <v>5</v>
      </c>
      <c r="I1641" s="49">
        <v>0.01</v>
      </c>
      <c r="J1641" s="50">
        <f t="shared" ref="J1641:J1704" si="27">(((F1641-F1641*G1641%)-((F1641-F1641*G1641%)*H1641%)))*(1+I1641)</f>
        <v>59.105200000000004</v>
      </c>
      <c r="K1641" s="51">
        <f>(J1641+(J1641*[4]KAPAK!$Q$3))</f>
        <v>73.881500000000003</v>
      </c>
      <c r="L1641" s="521" t="s">
        <v>14</v>
      </c>
      <c r="M1641" s="521" t="s">
        <v>540</v>
      </c>
    </row>
    <row r="1642" spans="1:13" ht="19.5" x14ac:dyDescent="0.4">
      <c r="A1642" s="22">
        <v>67460699</v>
      </c>
      <c r="B1642" s="9">
        <v>8690637689802</v>
      </c>
      <c r="C1642" s="40" t="s">
        <v>480</v>
      </c>
      <c r="D1642" s="48">
        <v>16</v>
      </c>
      <c r="E1642" s="48">
        <v>153</v>
      </c>
      <c r="F1642" s="42">
        <v>65.34</v>
      </c>
      <c r="G1642" s="43">
        <v>16</v>
      </c>
      <c r="H1642" s="44">
        <f>[4]KAPAK!$O$3</f>
        <v>5</v>
      </c>
      <c r="I1642" s="49">
        <v>0.01</v>
      </c>
      <c r="J1642" s="50">
        <f t="shared" si="27"/>
        <v>52.662733199999998</v>
      </c>
      <c r="K1642" s="51">
        <f>(J1642+(J1642*[4]KAPAK!$Q$3))</f>
        <v>65.828416500000003</v>
      </c>
      <c r="L1642" s="521" t="s">
        <v>14</v>
      </c>
      <c r="M1642" s="521" t="s">
        <v>540</v>
      </c>
    </row>
    <row r="1643" spans="1:13" ht="19.5" x14ac:dyDescent="0.4">
      <c r="A1643" s="22">
        <v>67464015</v>
      </c>
      <c r="B1643" s="9">
        <v>8690637862694</v>
      </c>
      <c r="C1643" s="40" t="s">
        <v>481</v>
      </c>
      <c r="D1643" s="48">
        <v>16</v>
      </c>
      <c r="E1643" s="48">
        <v>153</v>
      </c>
      <c r="F1643" s="42">
        <v>65.34</v>
      </c>
      <c r="G1643" s="43">
        <v>16</v>
      </c>
      <c r="H1643" s="44">
        <f>[4]KAPAK!$O$3</f>
        <v>5</v>
      </c>
      <c r="I1643" s="49">
        <v>0.01</v>
      </c>
      <c r="J1643" s="50">
        <f t="shared" si="27"/>
        <v>52.662733199999998</v>
      </c>
      <c r="K1643" s="47">
        <f>(J1643+(J1643*[4]KAPAK!$Q$3))</f>
        <v>65.828416500000003</v>
      </c>
      <c r="L1643" s="521" t="s">
        <v>14</v>
      </c>
      <c r="M1643" s="521" t="s">
        <v>540</v>
      </c>
    </row>
    <row r="1644" spans="1:13" ht="19.5" x14ac:dyDescent="0.4">
      <c r="A1644" s="22">
        <v>70006863</v>
      </c>
      <c r="B1644" s="9">
        <v>8690639001312</v>
      </c>
      <c r="C1644" s="40" t="s">
        <v>482</v>
      </c>
      <c r="D1644" s="48">
        <v>16</v>
      </c>
      <c r="E1644" s="48">
        <v>153</v>
      </c>
      <c r="F1644" s="42">
        <v>54.03</v>
      </c>
      <c r="G1644" s="43">
        <v>16</v>
      </c>
      <c r="H1644" s="44">
        <f>[4]KAPAK!$O$3</f>
        <v>5</v>
      </c>
      <c r="I1644" s="49">
        <v>0.01</v>
      </c>
      <c r="J1644" s="50">
        <f t="shared" si="27"/>
        <v>43.547099399999993</v>
      </c>
      <c r="K1644" s="47">
        <f>(J1644+(J1644*[4]KAPAK!$Q$3))</f>
        <v>54.433874249999988</v>
      </c>
      <c r="L1644" s="521" t="s">
        <v>14</v>
      </c>
      <c r="M1644" s="521" t="s">
        <v>540</v>
      </c>
    </row>
    <row r="1645" spans="1:13" ht="19.5" x14ac:dyDescent="0.4">
      <c r="A1645" s="22">
        <v>67460698</v>
      </c>
      <c r="B1645" s="9">
        <v>8690637689826</v>
      </c>
      <c r="C1645" s="40" t="s">
        <v>483</v>
      </c>
      <c r="D1645" s="48">
        <v>16</v>
      </c>
      <c r="E1645" s="48">
        <v>320</v>
      </c>
      <c r="F1645" s="42">
        <v>100.29</v>
      </c>
      <c r="G1645" s="43">
        <v>14</v>
      </c>
      <c r="H1645" s="44">
        <f>[4]KAPAK!$O$3</f>
        <v>5</v>
      </c>
      <c r="I1645" s="49">
        <v>0.01</v>
      </c>
      <c r="J1645" s="50">
        <f t="shared" si="27"/>
        <v>82.756299300000009</v>
      </c>
      <c r="K1645" s="51">
        <f>(J1645+(J1645*[4]KAPAK!$Q$3))</f>
        <v>103.44537412500001</v>
      </c>
      <c r="L1645" s="521" t="s">
        <v>14</v>
      </c>
      <c r="M1645" s="521" t="s">
        <v>540</v>
      </c>
    </row>
    <row r="1646" spans="1:13" ht="19.5" x14ac:dyDescent="0.4">
      <c r="A1646" s="34">
        <v>67463551</v>
      </c>
      <c r="B1646" s="35">
        <v>8690637862687</v>
      </c>
      <c r="C1646" s="87" t="s">
        <v>484</v>
      </c>
      <c r="D1646" s="86">
        <v>16</v>
      </c>
      <c r="E1646" s="86">
        <v>320</v>
      </c>
      <c r="F1646" s="42">
        <v>100.29</v>
      </c>
      <c r="G1646" s="43">
        <v>14</v>
      </c>
      <c r="H1646" s="44">
        <f>[4]KAPAK!$O$3</f>
        <v>5</v>
      </c>
      <c r="I1646" s="45">
        <v>0.01</v>
      </c>
      <c r="J1646" s="107">
        <f t="shared" si="27"/>
        <v>82.756299300000009</v>
      </c>
      <c r="K1646" s="108">
        <f>(J1646+(J1646*[4]KAPAK!$Q$3))</f>
        <v>103.44537412500001</v>
      </c>
      <c r="L1646" s="521" t="s">
        <v>14</v>
      </c>
      <c r="M1646" s="521" t="s">
        <v>540</v>
      </c>
    </row>
    <row r="1647" spans="1:13" ht="19.5" x14ac:dyDescent="0.4">
      <c r="A1647" s="24">
        <v>70006864</v>
      </c>
      <c r="B1647" s="25">
        <v>8690639001336</v>
      </c>
      <c r="C1647" s="99" t="s">
        <v>485</v>
      </c>
      <c r="D1647" s="52">
        <v>16</v>
      </c>
      <c r="E1647" s="52">
        <v>320</v>
      </c>
      <c r="F1647" s="42">
        <v>104.61</v>
      </c>
      <c r="G1647" s="43">
        <v>16</v>
      </c>
      <c r="H1647" s="44">
        <f>[4]KAPAK!$O$3</f>
        <v>5</v>
      </c>
      <c r="I1647" s="49">
        <v>0.01</v>
      </c>
      <c r="J1647" s="54">
        <f t="shared" si="27"/>
        <v>84.313567800000001</v>
      </c>
      <c r="K1647" s="55">
        <f>(J1647+(J1647*[4]KAPAK!$Q$3))</f>
        <v>105.39195975</v>
      </c>
      <c r="L1647" s="521" t="s">
        <v>14</v>
      </c>
      <c r="M1647" s="521" t="s">
        <v>540</v>
      </c>
    </row>
    <row r="1648" spans="1:13" ht="19.5" x14ac:dyDescent="0.4">
      <c r="A1648" s="22">
        <v>20052923</v>
      </c>
      <c r="B1648" s="9">
        <v>8690637547027</v>
      </c>
      <c r="C1648" s="40" t="s">
        <v>486</v>
      </c>
      <c r="D1648" s="48">
        <v>12</v>
      </c>
      <c r="E1648" s="48">
        <v>50</v>
      </c>
      <c r="F1648" s="42">
        <v>32.03</v>
      </c>
      <c r="G1648" s="43">
        <v>14</v>
      </c>
      <c r="H1648" s="44">
        <f>[4]KAPAK!$O$3</f>
        <v>5</v>
      </c>
      <c r="I1648" s="49">
        <v>0.01</v>
      </c>
      <c r="J1648" s="50">
        <f t="shared" si="27"/>
        <v>26.430195100000002</v>
      </c>
      <c r="K1648" s="51">
        <f>(J1648+(J1648*[4]KAPAK!$Q$3))</f>
        <v>33.037743875000004</v>
      </c>
      <c r="L1648" s="521" t="s">
        <v>14</v>
      </c>
      <c r="M1648" s="521" t="s">
        <v>540</v>
      </c>
    </row>
    <row r="1649" spans="1:13" ht="19.5" x14ac:dyDescent="0.4">
      <c r="A1649" s="22">
        <v>70003580</v>
      </c>
      <c r="B1649" s="9">
        <v>8690639000650</v>
      </c>
      <c r="C1649" s="40" t="s">
        <v>487</v>
      </c>
      <c r="D1649" s="48">
        <v>12</v>
      </c>
      <c r="E1649" s="48">
        <v>50</v>
      </c>
      <c r="F1649" s="42">
        <v>42.23</v>
      </c>
      <c r="G1649" s="43">
        <v>13</v>
      </c>
      <c r="H1649" s="44">
        <f>[4]KAPAK!$O$3</f>
        <v>5</v>
      </c>
      <c r="I1649" s="49">
        <v>0.01</v>
      </c>
      <c r="J1649" s="50">
        <f t="shared" si="27"/>
        <v>35.25212595</v>
      </c>
      <c r="K1649" s="51">
        <f>(J1649+(J1649*[4]KAPAK!$Q$3))</f>
        <v>44.065157437499998</v>
      </c>
      <c r="L1649" s="521" t="s">
        <v>14</v>
      </c>
      <c r="M1649" s="521" t="s">
        <v>540</v>
      </c>
    </row>
    <row r="1650" spans="1:13" ht="19.5" x14ac:dyDescent="0.4">
      <c r="A1650" s="20">
        <v>70001159</v>
      </c>
      <c r="B1650" s="11">
        <v>8690639321106</v>
      </c>
      <c r="C1650" s="63" t="s">
        <v>488</v>
      </c>
      <c r="D1650" s="41">
        <v>12</v>
      </c>
      <c r="E1650" s="41">
        <v>50</v>
      </c>
      <c r="F1650" s="42">
        <v>42.23</v>
      </c>
      <c r="G1650" s="43">
        <v>13</v>
      </c>
      <c r="H1650" s="44">
        <f>[4]KAPAK!$O$3</f>
        <v>5</v>
      </c>
      <c r="I1650" s="61">
        <v>0.01</v>
      </c>
      <c r="J1650" s="46">
        <f t="shared" si="27"/>
        <v>35.25212595</v>
      </c>
      <c r="K1650" s="47">
        <f>(J1650+(J1650*[4]KAPAK!$Q$3))</f>
        <v>44.065157437499998</v>
      </c>
      <c r="L1650" s="521" t="s">
        <v>14</v>
      </c>
      <c r="M1650" s="521" t="s">
        <v>540</v>
      </c>
    </row>
    <row r="1651" spans="1:13" ht="19.5" x14ac:dyDescent="0.4">
      <c r="A1651" s="22">
        <v>67493978</v>
      </c>
      <c r="B1651" s="9">
        <v>8690637867200</v>
      </c>
      <c r="C1651" s="40" t="s">
        <v>489</v>
      </c>
      <c r="D1651" s="48">
        <v>12</v>
      </c>
      <c r="E1651" s="48">
        <v>50</v>
      </c>
      <c r="F1651" s="42">
        <v>37.35</v>
      </c>
      <c r="G1651" s="43">
        <v>7</v>
      </c>
      <c r="H1651" s="44">
        <f>[4]KAPAK!$O$3</f>
        <v>5</v>
      </c>
      <c r="I1651" s="49">
        <v>0.01</v>
      </c>
      <c r="J1651" s="50">
        <f t="shared" si="27"/>
        <v>33.328712250000002</v>
      </c>
      <c r="K1651" s="47">
        <f>(J1651+(J1651*[4]KAPAK!$Q$3))</f>
        <v>41.660890312500001</v>
      </c>
      <c r="L1651" s="521" t="s">
        <v>14</v>
      </c>
      <c r="M1651" s="521" t="s">
        <v>540</v>
      </c>
    </row>
    <row r="1652" spans="1:13" ht="19.5" x14ac:dyDescent="0.4">
      <c r="A1652" s="28">
        <v>20052927</v>
      </c>
      <c r="B1652" s="29">
        <v>8690637547065</v>
      </c>
      <c r="C1652" s="40" t="s">
        <v>490</v>
      </c>
      <c r="D1652" s="80">
        <v>6</v>
      </c>
      <c r="E1652" s="80">
        <v>200</v>
      </c>
      <c r="F1652" s="42">
        <v>92.58</v>
      </c>
      <c r="G1652" s="43">
        <v>6</v>
      </c>
      <c r="H1652" s="44">
        <f>[4]KAPAK!$O$3</f>
        <v>5</v>
      </c>
      <c r="I1652" s="83">
        <v>0.01</v>
      </c>
      <c r="J1652" s="84">
        <f t="shared" si="27"/>
        <v>83.500679399999996</v>
      </c>
      <c r="K1652" s="78">
        <f>(J1652+(J1652*[4]KAPAK!$Q$3))</f>
        <v>104.37584924999999</v>
      </c>
      <c r="L1652" s="521" t="s">
        <v>14</v>
      </c>
      <c r="M1652" s="521" t="s">
        <v>540</v>
      </c>
    </row>
    <row r="1653" spans="1:13" ht="19.5" x14ac:dyDescent="0.4">
      <c r="A1653" s="28">
        <v>70003656</v>
      </c>
      <c r="B1653" s="29">
        <v>8690639320284</v>
      </c>
      <c r="C1653" s="40" t="s">
        <v>491</v>
      </c>
      <c r="D1653" s="80">
        <v>6</v>
      </c>
      <c r="E1653" s="80">
        <v>200</v>
      </c>
      <c r="F1653" s="42">
        <v>136.13</v>
      </c>
      <c r="G1653" s="43">
        <v>16</v>
      </c>
      <c r="H1653" s="44">
        <f>[4]KAPAK!$O$3</f>
        <v>5</v>
      </c>
      <c r="I1653" s="83">
        <v>0.01</v>
      </c>
      <c r="J1653" s="84">
        <f t="shared" si="27"/>
        <v>109.71805739999999</v>
      </c>
      <c r="K1653" s="78">
        <f>(J1653+(J1653*[4]KAPAK!$Q$3))</f>
        <v>137.14757175</v>
      </c>
      <c r="L1653" s="521" t="s">
        <v>14</v>
      </c>
      <c r="M1653" s="521" t="s">
        <v>540</v>
      </c>
    </row>
    <row r="1654" spans="1:13" ht="20.25" thickBot="1" x14ac:dyDescent="0.45">
      <c r="A1654" s="26">
        <v>70003657</v>
      </c>
      <c r="B1654" s="27">
        <v>8690639320451</v>
      </c>
      <c r="C1654" s="63" t="s">
        <v>492</v>
      </c>
      <c r="D1654" s="82">
        <v>6</v>
      </c>
      <c r="E1654" s="82">
        <v>200</v>
      </c>
      <c r="F1654" s="42">
        <v>136.13</v>
      </c>
      <c r="G1654" s="43">
        <v>16</v>
      </c>
      <c r="H1654" s="44">
        <f>[4]KAPAK!$O$3</f>
        <v>5</v>
      </c>
      <c r="I1654" s="76">
        <v>0.01</v>
      </c>
      <c r="J1654" s="77">
        <f t="shared" si="27"/>
        <v>109.71805739999999</v>
      </c>
      <c r="K1654" s="78">
        <f>(J1654+(J1654*[4]KAPAK!$Q$3))</f>
        <v>137.14757175</v>
      </c>
      <c r="L1654" s="521" t="s">
        <v>14</v>
      </c>
      <c r="M1654" s="521" t="s">
        <v>540</v>
      </c>
    </row>
    <row r="1655" spans="1:13" ht="19.5" x14ac:dyDescent="0.4">
      <c r="A1655" s="363">
        <v>67493976</v>
      </c>
      <c r="B1655" s="369">
        <v>8690637867194</v>
      </c>
      <c r="C1655" s="378" t="s">
        <v>493</v>
      </c>
      <c r="D1655" s="403">
        <v>6</v>
      </c>
      <c r="E1655" s="403">
        <v>200</v>
      </c>
      <c r="F1655" s="42">
        <v>125.89</v>
      </c>
      <c r="G1655" s="43">
        <v>14</v>
      </c>
      <c r="H1655" s="44">
        <f>[4]KAPAK!$O$3</f>
        <v>5</v>
      </c>
      <c r="I1655" s="428">
        <v>0.01</v>
      </c>
      <c r="J1655" s="436">
        <f t="shared" si="27"/>
        <v>103.8806513</v>
      </c>
      <c r="K1655" s="449">
        <f>(J1655+(J1655*[4]KAPAK!$Q$3))</f>
        <v>129.850814125</v>
      </c>
      <c r="L1655" s="521" t="s">
        <v>14</v>
      </c>
      <c r="M1655" s="521" t="s">
        <v>540</v>
      </c>
    </row>
    <row r="1656" spans="1:13" ht="19.5" x14ac:dyDescent="0.4">
      <c r="A1656" s="358">
        <v>68726020</v>
      </c>
      <c r="B1656" s="365">
        <v>8683130002582</v>
      </c>
      <c r="C1656" s="384" t="s">
        <v>494</v>
      </c>
      <c r="D1656" s="404">
        <v>24</v>
      </c>
      <c r="E1656" s="404">
        <v>2</v>
      </c>
      <c r="F1656" s="42">
        <v>2.5</v>
      </c>
      <c r="G1656" s="43">
        <v>14</v>
      </c>
      <c r="H1656" s="44">
        <f>[4]KAPAK!$O$3</f>
        <v>5</v>
      </c>
      <c r="I1656" s="421">
        <v>0.01</v>
      </c>
      <c r="J1656" s="438">
        <f t="shared" si="27"/>
        <v>2.0629249999999999</v>
      </c>
      <c r="K1656" s="450">
        <f>(J1656+(J1656*[4]KAPAK!$Q$3))</f>
        <v>2.5786562499999999</v>
      </c>
      <c r="L1656" s="521" t="s">
        <v>14</v>
      </c>
      <c r="M1656" s="521" t="s">
        <v>540</v>
      </c>
    </row>
    <row r="1657" spans="1:13" ht="19.5" x14ac:dyDescent="0.4">
      <c r="A1657" s="358">
        <v>68709387</v>
      </c>
      <c r="B1657" s="365">
        <v>8683130004623</v>
      </c>
      <c r="C1657" s="384" t="s">
        <v>495</v>
      </c>
      <c r="D1657" s="404">
        <v>24</v>
      </c>
      <c r="E1657" s="404">
        <v>2</v>
      </c>
      <c r="F1657" s="42">
        <v>2.5</v>
      </c>
      <c r="G1657" s="43">
        <v>14</v>
      </c>
      <c r="H1657" s="44">
        <f>[4]KAPAK!$O$3</f>
        <v>5</v>
      </c>
      <c r="I1657" s="421">
        <v>0.01</v>
      </c>
      <c r="J1657" s="438">
        <f t="shared" si="27"/>
        <v>2.0629249999999999</v>
      </c>
      <c r="K1657" s="450">
        <f>(J1657+(J1657*[4]KAPAK!$Q$3))</f>
        <v>2.5786562499999999</v>
      </c>
      <c r="L1657" s="521" t="s">
        <v>14</v>
      </c>
      <c r="M1657" s="521" t="s">
        <v>540</v>
      </c>
    </row>
    <row r="1658" spans="1:13" ht="20.25" thickBot="1" x14ac:dyDescent="0.45">
      <c r="A1658" s="32">
        <v>68682798</v>
      </c>
      <c r="B1658" s="33">
        <v>8683130002599</v>
      </c>
      <c r="C1658" s="69" t="s">
        <v>496</v>
      </c>
      <c r="D1658" s="70">
        <v>12</v>
      </c>
      <c r="E1658" s="70">
        <v>19</v>
      </c>
      <c r="F1658" s="42">
        <v>22.43</v>
      </c>
      <c r="G1658" s="43">
        <v>13</v>
      </c>
      <c r="H1658" s="44">
        <f>[4]KAPAK!$O$3</f>
        <v>5</v>
      </c>
      <c r="I1658" s="71">
        <v>0.01</v>
      </c>
      <c r="J1658" s="72">
        <f t="shared" si="27"/>
        <v>18.723778949999996</v>
      </c>
      <c r="K1658" s="73">
        <f>(J1658+(J1658*[4]KAPAK!$Q$3))</f>
        <v>23.404723687499995</v>
      </c>
      <c r="L1658" s="521" t="s">
        <v>14</v>
      </c>
      <c r="M1658" s="521" t="s">
        <v>540</v>
      </c>
    </row>
    <row r="1659" spans="1:13" ht="20.25" thickBot="1" x14ac:dyDescent="0.45">
      <c r="A1659" s="32">
        <v>68709385</v>
      </c>
      <c r="B1659" s="33">
        <v>8683130004630</v>
      </c>
      <c r="C1659" s="69" t="s">
        <v>497</v>
      </c>
      <c r="D1659" s="70">
        <v>12</v>
      </c>
      <c r="E1659" s="70">
        <v>19</v>
      </c>
      <c r="F1659" s="335">
        <v>22.43</v>
      </c>
      <c r="G1659" s="420">
        <v>13</v>
      </c>
      <c r="H1659" s="338">
        <f>[4]KAPAK!$O$3</f>
        <v>5</v>
      </c>
      <c r="I1659" s="71">
        <v>0.01</v>
      </c>
      <c r="J1659" s="72">
        <f t="shared" si="27"/>
        <v>18.723778949999996</v>
      </c>
      <c r="K1659" s="73">
        <f>(J1659+(J1659*[4]KAPAK!$Q$3))</f>
        <v>23.404723687499995</v>
      </c>
      <c r="L1659" s="521" t="s">
        <v>14</v>
      </c>
      <c r="M1659" s="521" t="s">
        <v>540</v>
      </c>
    </row>
    <row r="1660" spans="1:13" ht="20.25" thickBot="1" x14ac:dyDescent="0.45">
      <c r="A1660" s="28">
        <v>68699262</v>
      </c>
      <c r="B1660" s="29">
        <v>8683130004319</v>
      </c>
      <c r="C1660" s="79" t="s">
        <v>498</v>
      </c>
      <c r="D1660" s="80">
        <v>120</v>
      </c>
      <c r="E1660" s="80">
        <v>18</v>
      </c>
      <c r="F1660" s="335">
        <v>6.07</v>
      </c>
      <c r="G1660" s="420">
        <v>17</v>
      </c>
      <c r="H1660" s="338">
        <f>[4]KAPAK!$O$3</f>
        <v>5</v>
      </c>
      <c r="I1660" s="83">
        <v>0.01</v>
      </c>
      <c r="J1660" s="84">
        <f t="shared" si="27"/>
        <v>4.8340569499999999</v>
      </c>
      <c r="K1660" s="85">
        <f>(J1660+(J1660*[4]KAPAK!$Q$3))</f>
        <v>6.0425711875000001</v>
      </c>
      <c r="L1660" s="521" t="s">
        <v>14</v>
      </c>
      <c r="M1660" s="521" t="s">
        <v>540</v>
      </c>
    </row>
    <row r="1661" spans="1:13" ht="20.25" thickBot="1" x14ac:dyDescent="0.45">
      <c r="A1661" s="32">
        <v>68699260</v>
      </c>
      <c r="B1661" s="33">
        <v>8683130004302</v>
      </c>
      <c r="C1661" s="69" t="s">
        <v>499</v>
      </c>
      <c r="D1661" s="70">
        <v>12</v>
      </c>
      <c r="E1661" s="70">
        <v>90</v>
      </c>
      <c r="F1661" s="335">
        <v>27.93</v>
      </c>
      <c r="G1661" s="420">
        <v>15</v>
      </c>
      <c r="H1661" s="338">
        <f>[4]KAPAK!$O$3</f>
        <v>5</v>
      </c>
      <c r="I1661" s="71">
        <v>0.01</v>
      </c>
      <c r="J1661" s="72">
        <f t="shared" si="27"/>
        <v>22.779009750000004</v>
      </c>
      <c r="K1661" s="73">
        <f>(J1661+(J1661*[4]KAPAK!$Q$3))</f>
        <v>28.473762187500004</v>
      </c>
      <c r="L1661" s="521" t="s">
        <v>14</v>
      </c>
      <c r="M1661" s="521" t="s">
        <v>540</v>
      </c>
    </row>
    <row r="1662" spans="1:13" ht="20.25" thickBot="1" x14ac:dyDescent="0.45">
      <c r="A1662" s="21">
        <v>21029756</v>
      </c>
      <c r="B1662" s="15">
        <v>8690637055003</v>
      </c>
      <c r="C1662" s="62" t="s">
        <v>500</v>
      </c>
      <c r="D1662" s="57">
        <v>12</v>
      </c>
      <c r="E1662" s="57">
        <v>20</v>
      </c>
      <c r="F1662" s="335">
        <v>29.65</v>
      </c>
      <c r="G1662" s="420">
        <v>34</v>
      </c>
      <c r="H1662" s="338">
        <f>[4]KAPAK!$O$3</f>
        <v>5</v>
      </c>
      <c r="I1662" s="58">
        <v>0.01</v>
      </c>
      <c r="J1662" s="59">
        <f t="shared" si="27"/>
        <v>18.776455500000001</v>
      </c>
      <c r="K1662" s="60">
        <f>(J1662+(J1662*[4]KAPAK!$Q$3))</f>
        <v>23.470569375</v>
      </c>
      <c r="L1662" s="521" t="s">
        <v>14</v>
      </c>
      <c r="M1662" s="521" t="s">
        <v>540</v>
      </c>
    </row>
    <row r="1663" spans="1:13" ht="20.25" thickBot="1" x14ac:dyDescent="0.45">
      <c r="A1663" s="22">
        <v>68556457</v>
      </c>
      <c r="B1663" s="9">
        <v>8690637992032</v>
      </c>
      <c r="C1663" s="63" t="s">
        <v>501</v>
      </c>
      <c r="D1663" s="48">
        <v>12</v>
      </c>
      <c r="E1663" s="48">
        <v>30</v>
      </c>
      <c r="F1663" s="335">
        <v>29.65</v>
      </c>
      <c r="G1663" s="420">
        <v>34</v>
      </c>
      <c r="H1663" s="338">
        <f>[4]KAPAK!$O$3</f>
        <v>5</v>
      </c>
      <c r="I1663" s="49">
        <v>0.01</v>
      </c>
      <c r="J1663" s="50">
        <f t="shared" si="27"/>
        <v>18.776455500000001</v>
      </c>
      <c r="K1663" s="51">
        <f>(J1663+(J1663*[4]KAPAK!$Q$3))</f>
        <v>23.470569375</v>
      </c>
      <c r="L1663" s="521" t="s">
        <v>14</v>
      </c>
      <c r="M1663" s="521" t="s">
        <v>540</v>
      </c>
    </row>
    <row r="1664" spans="1:13" ht="20.25" thickBot="1" x14ac:dyDescent="0.45">
      <c r="A1664" s="21">
        <v>20032425</v>
      </c>
      <c r="B1664" s="15">
        <v>8690637054983</v>
      </c>
      <c r="C1664" s="62" t="s">
        <v>502</v>
      </c>
      <c r="D1664" s="57">
        <v>12</v>
      </c>
      <c r="E1664" s="57">
        <v>20</v>
      </c>
      <c r="F1664" s="335">
        <v>29.65</v>
      </c>
      <c r="G1664" s="420">
        <v>34</v>
      </c>
      <c r="H1664" s="338">
        <f>[4]KAPAK!$O$3</f>
        <v>5</v>
      </c>
      <c r="I1664" s="58">
        <v>0.01</v>
      </c>
      <c r="J1664" s="59">
        <f t="shared" si="27"/>
        <v>18.776455500000001</v>
      </c>
      <c r="K1664" s="60">
        <f>(J1664+(J1664*[4]KAPAK!$Q$3))</f>
        <v>23.470569375</v>
      </c>
      <c r="L1664" s="521" t="s">
        <v>14</v>
      </c>
      <c r="M1664" s="521" t="s">
        <v>540</v>
      </c>
    </row>
    <row r="1665" spans="1:13" ht="20.25" thickBot="1" x14ac:dyDescent="0.45">
      <c r="A1665" s="20">
        <v>67160704</v>
      </c>
      <c r="B1665" s="11">
        <v>8690637819971</v>
      </c>
      <c r="C1665" s="62" t="s">
        <v>503</v>
      </c>
      <c r="D1665" s="48">
        <v>12</v>
      </c>
      <c r="E1665" s="48">
        <v>20</v>
      </c>
      <c r="F1665" s="335">
        <v>29.65</v>
      </c>
      <c r="G1665" s="420">
        <v>34</v>
      </c>
      <c r="H1665" s="338">
        <f>[4]KAPAK!$O$3</f>
        <v>5</v>
      </c>
      <c r="I1665" s="49">
        <v>0.01</v>
      </c>
      <c r="J1665" s="50">
        <f t="shared" si="27"/>
        <v>18.776455500000001</v>
      </c>
      <c r="K1665" s="51">
        <f>(J1665+(J1665*[4]KAPAK!$Q$3))</f>
        <v>23.470569375</v>
      </c>
      <c r="L1665" s="521" t="s">
        <v>14</v>
      </c>
      <c r="M1665" s="521" t="s">
        <v>540</v>
      </c>
    </row>
    <row r="1666" spans="1:13" ht="20.25" thickBot="1" x14ac:dyDescent="0.45">
      <c r="A1666" s="20">
        <v>20077260</v>
      </c>
      <c r="B1666" s="11">
        <v>8690637563508</v>
      </c>
      <c r="C1666" s="62" t="s">
        <v>504</v>
      </c>
      <c r="D1666" s="48">
        <v>12</v>
      </c>
      <c r="E1666" s="48">
        <v>20</v>
      </c>
      <c r="F1666" s="335">
        <v>29.65</v>
      </c>
      <c r="G1666" s="420">
        <v>34</v>
      </c>
      <c r="H1666" s="338">
        <f>[4]KAPAK!$O$3</f>
        <v>5</v>
      </c>
      <c r="I1666" s="49">
        <v>0.01</v>
      </c>
      <c r="J1666" s="50">
        <f t="shared" si="27"/>
        <v>18.776455500000001</v>
      </c>
      <c r="K1666" s="51">
        <f>(J1666+(J1666*[4]KAPAK!$Q$3))</f>
        <v>23.470569375</v>
      </c>
      <c r="L1666" s="521" t="s">
        <v>14</v>
      </c>
      <c r="M1666" s="521" t="s">
        <v>540</v>
      </c>
    </row>
    <row r="1667" spans="1:13" ht="20.25" thickBot="1" x14ac:dyDescent="0.45">
      <c r="A1667" s="22">
        <v>67681149</v>
      </c>
      <c r="B1667" s="9">
        <v>8690637891083</v>
      </c>
      <c r="C1667" s="40" t="s">
        <v>505</v>
      </c>
      <c r="D1667" s="48">
        <v>12</v>
      </c>
      <c r="E1667" s="48">
        <v>20</v>
      </c>
      <c r="F1667" s="335">
        <v>29.65</v>
      </c>
      <c r="G1667" s="420">
        <v>34</v>
      </c>
      <c r="H1667" s="338">
        <f>[4]KAPAK!$O$3</f>
        <v>5</v>
      </c>
      <c r="I1667" s="49">
        <v>0.01</v>
      </c>
      <c r="J1667" s="50">
        <f t="shared" si="27"/>
        <v>18.776455500000001</v>
      </c>
      <c r="K1667" s="51">
        <f>(J1667+(J1667*[4]KAPAK!$Q$3))</f>
        <v>23.470569375</v>
      </c>
      <c r="L1667" s="521" t="s">
        <v>14</v>
      </c>
      <c r="M1667" s="521" t="s">
        <v>540</v>
      </c>
    </row>
    <row r="1668" spans="1:13" ht="20.25" thickBot="1" x14ac:dyDescent="0.45">
      <c r="A1668" s="21">
        <v>70006854</v>
      </c>
      <c r="B1668" s="15">
        <v>8690639002319</v>
      </c>
      <c r="C1668" s="62" t="s">
        <v>506</v>
      </c>
      <c r="D1668" s="57">
        <v>12</v>
      </c>
      <c r="E1668" s="57">
        <v>50</v>
      </c>
      <c r="F1668" s="335">
        <v>29.65</v>
      </c>
      <c r="G1668" s="420">
        <v>34</v>
      </c>
      <c r="H1668" s="338">
        <f>[4]KAPAK!$O$3</f>
        <v>5</v>
      </c>
      <c r="I1668" s="58">
        <v>0.01</v>
      </c>
      <c r="J1668" s="59">
        <f t="shared" si="27"/>
        <v>18.776455500000001</v>
      </c>
      <c r="K1668" s="60">
        <f>(J1668+(J1668*[4]KAPAK!$Q$3))</f>
        <v>23.470569375</v>
      </c>
      <c r="L1668" s="521" t="s">
        <v>14</v>
      </c>
      <c r="M1668" s="521" t="s">
        <v>540</v>
      </c>
    </row>
    <row r="1669" spans="1:13" ht="20.25" thickBot="1" x14ac:dyDescent="0.45">
      <c r="A1669" s="21">
        <v>70021056</v>
      </c>
      <c r="B1669" s="15">
        <v>8690637019463</v>
      </c>
      <c r="C1669" s="62" t="s">
        <v>507</v>
      </c>
      <c r="D1669" s="57">
        <v>12</v>
      </c>
      <c r="E1669" s="57">
        <v>30</v>
      </c>
      <c r="F1669" s="335">
        <v>29.65</v>
      </c>
      <c r="G1669" s="420">
        <v>34</v>
      </c>
      <c r="H1669" s="338">
        <f>[4]KAPAK!$O$3</f>
        <v>5</v>
      </c>
      <c r="I1669" s="58">
        <v>0.01</v>
      </c>
      <c r="J1669" s="59">
        <f t="shared" si="27"/>
        <v>18.776455500000001</v>
      </c>
      <c r="K1669" s="60">
        <f>(J1669+(J1669*[4]KAPAK!$Q$3))</f>
        <v>23.470569375</v>
      </c>
      <c r="L1669" s="521" t="s">
        <v>14</v>
      </c>
      <c r="M1669" s="521" t="s">
        <v>540</v>
      </c>
    </row>
    <row r="1670" spans="1:13" ht="20.25" thickBot="1" x14ac:dyDescent="0.45">
      <c r="A1670" s="24">
        <v>20022117</v>
      </c>
      <c r="B1670" s="25">
        <v>8690637035043</v>
      </c>
      <c r="C1670" s="99" t="s">
        <v>508</v>
      </c>
      <c r="D1670" s="86">
        <v>12</v>
      </c>
      <c r="E1670" s="86">
        <v>40</v>
      </c>
      <c r="F1670" s="335">
        <v>29.65</v>
      </c>
      <c r="G1670" s="420">
        <v>34</v>
      </c>
      <c r="H1670" s="338">
        <f>[4]KAPAK!$O$3</f>
        <v>5</v>
      </c>
      <c r="I1670" s="45">
        <v>0.01</v>
      </c>
      <c r="J1670" s="107">
        <f t="shared" si="27"/>
        <v>18.776455500000001</v>
      </c>
      <c r="K1670" s="108">
        <f>(J1670+(J1670*[4]KAPAK!$Q$3))</f>
        <v>23.470569375</v>
      </c>
      <c r="L1670" s="521" t="s">
        <v>14</v>
      </c>
      <c r="M1670" s="521" t="s">
        <v>540</v>
      </c>
    </row>
    <row r="1671" spans="1:13" ht="20.25" thickBot="1" x14ac:dyDescent="0.45">
      <c r="A1671" s="22">
        <v>68284970</v>
      </c>
      <c r="B1671" s="9">
        <v>8690637960086</v>
      </c>
      <c r="C1671" s="40" t="s">
        <v>509</v>
      </c>
      <c r="D1671" s="48">
        <v>12</v>
      </c>
      <c r="E1671" s="48">
        <v>36</v>
      </c>
      <c r="F1671" s="335">
        <v>32.39</v>
      </c>
      <c r="G1671" s="420">
        <v>39.6</v>
      </c>
      <c r="H1671" s="338">
        <f>[4]KAPAK!$O$3</f>
        <v>5</v>
      </c>
      <c r="I1671" s="49">
        <v>0.01</v>
      </c>
      <c r="J1671" s="50">
        <f t="shared" si="27"/>
        <v>18.771235819999998</v>
      </c>
      <c r="K1671" s="51">
        <f>(J1671+(J1671*[4]KAPAK!$Q$3))</f>
        <v>23.464044774999998</v>
      </c>
      <c r="L1671" s="521" t="s">
        <v>14</v>
      </c>
      <c r="M1671" s="521" t="s">
        <v>540</v>
      </c>
    </row>
    <row r="1672" spans="1:13" ht="20.25" thickBot="1" x14ac:dyDescent="0.45">
      <c r="A1672" s="22">
        <v>68284972</v>
      </c>
      <c r="B1672" s="9">
        <v>8690637960062</v>
      </c>
      <c r="C1672" s="40" t="s">
        <v>510</v>
      </c>
      <c r="D1672" s="48">
        <v>12</v>
      </c>
      <c r="E1672" s="48">
        <v>36</v>
      </c>
      <c r="F1672" s="335">
        <v>32.39</v>
      </c>
      <c r="G1672" s="420">
        <v>39.6</v>
      </c>
      <c r="H1672" s="338">
        <f>[4]KAPAK!$O$3</f>
        <v>5</v>
      </c>
      <c r="I1672" s="49">
        <v>0.01</v>
      </c>
      <c r="J1672" s="50">
        <f t="shared" si="27"/>
        <v>18.771235819999998</v>
      </c>
      <c r="K1672" s="51">
        <f>(J1672+(J1672*[4]KAPAK!$Q$3))</f>
        <v>23.464044774999998</v>
      </c>
      <c r="L1672" s="521" t="s">
        <v>14</v>
      </c>
      <c r="M1672" s="521" t="s">
        <v>540</v>
      </c>
    </row>
    <row r="1673" spans="1:13" ht="20.25" thickBot="1" x14ac:dyDescent="0.45">
      <c r="A1673" s="21">
        <v>68504838</v>
      </c>
      <c r="B1673" s="15">
        <v>8690637983597</v>
      </c>
      <c r="C1673" s="62" t="s">
        <v>511</v>
      </c>
      <c r="D1673" s="93">
        <v>12</v>
      </c>
      <c r="E1673" s="93">
        <v>36</v>
      </c>
      <c r="F1673" s="335">
        <v>32.39</v>
      </c>
      <c r="G1673" s="420">
        <v>39.6</v>
      </c>
      <c r="H1673" s="338">
        <f>[4]KAPAK!$O$3</f>
        <v>5</v>
      </c>
      <c r="I1673" s="94">
        <v>0.01</v>
      </c>
      <c r="J1673" s="95">
        <f t="shared" si="27"/>
        <v>18.771235819999998</v>
      </c>
      <c r="K1673" s="96">
        <f>(J1673+(J1673*[4]KAPAK!$Q$3))</f>
        <v>23.464044774999998</v>
      </c>
      <c r="L1673" s="521" t="s">
        <v>14</v>
      </c>
      <c r="M1673" s="521" t="s">
        <v>540</v>
      </c>
    </row>
    <row r="1674" spans="1:13" ht="20.25" thickBot="1" x14ac:dyDescent="0.45">
      <c r="A1674" s="298">
        <v>68504836</v>
      </c>
      <c r="B1674" s="307">
        <v>8690637983580</v>
      </c>
      <c r="C1674" s="97" t="s">
        <v>512</v>
      </c>
      <c r="D1674" s="98">
        <v>12</v>
      </c>
      <c r="E1674" s="98">
        <v>36</v>
      </c>
      <c r="F1674" s="335">
        <v>32.39</v>
      </c>
      <c r="G1674" s="420">
        <v>39.6</v>
      </c>
      <c r="H1674" s="338">
        <f>[4]KAPAK!$O$3</f>
        <v>5</v>
      </c>
      <c r="I1674" s="423">
        <v>0.01</v>
      </c>
      <c r="J1674" s="355">
        <f t="shared" si="27"/>
        <v>18.771235819999998</v>
      </c>
      <c r="K1674" s="357">
        <f>(J1674+(J1674*[4]KAPAK!$Q$3))</f>
        <v>23.464044774999998</v>
      </c>
      <c r="L1674" s="521" t="s">
        <v>14</v>
      </c>
      <c r="M1674" s="521" t="s">
        <v>540</v>
      </c>
    </row>
    <row r="1675" spans="1:13" ht="20.25" thickBot="1" x14ac:dyDescent="0.45">
      <c r="A1675" s="20">
        <v>70006848</v>
      </c>
      <c r="B1675" s="11">
        <v>8690639002272</v>
      </c>
      <c r="C1675" s="63" t="s">
        <v>513</v>
      </c>
      <c r="D1675" s="41">
        <v>12</v>
      </c>
      <c r="E1675" s="41">
        <v>32</v>
      </c>
      <c r="F1675" s="335">
        <v>32.39</v>
      </c>
      <c r="G1675" s="420">
        <v>39.6</v>
      </c>
      <c r="H1675" s="338">
        <f>[4]KAPAK!$O$3</f>
        <v>5</v>
      </c>
      <c r="I1675" s="61">
        <v>0.01</v>
      </c>
      <c r="J1675" s="46">
        <f t="shared" si="27"/>
        <v>18.771235819999998</v>
      </c>
      <c r="K1675" s="47">
        <f>(J1675+(J1675*[4]KAPAK!$Q$3))</f>
        <v>23.464044774999998</v>
      </c>
      <c r="L1675" s="521" t="s">
        <v>14</v>
      </c>
      <c r="M1675" s="521" t="s">
        <v>540</v>
      </c>
    </row>
    <row r="1676" spans="1:13" ht="20.25" thickBot="1" x14ac:dyDescent="0.45">
      <c r="A1676" s="21">
        <v>67959035</v>
      </c>
      <c r="B1676" s="15">
        <v>8690637932434</v>
      </c>
      <c r="C1676" s="62" t="s">
        <v>514</v>
      </c>
      <c r="D1676" s="57">
        <v>12</v>
      </c>
      <c r="E1676" s="57">
        <v>28</v>
      </c>
      <c r="F1676" s="335">
        <v>32.39</v>
      </c>
      <c r="G1676" s="420">
        <v>39.6</v>
      </c>
      <c r="H1676" s="338">
        <f>[4]KAPAK!$O$3</f>
        <v>5</v>
      </c>
      <c r="I1676" s="58">
        <v>0.01</v>
      </c>
      <c r="J1676" s="59">
        <f t="shared" si="27"/>
        <v>18.771235819999998</v>
      </c>
      <c r="K1676" s="60">
        <f>(J1676+(J1676*[4]KAPAK!$Q$3))</f>
        <v>23.464044774999998</v>
      </c>
      <c r="L1676" s="521" t="s">
        <v>14</v>
      </c>
      <c r="M1676" s="521" t="s">
        <v>540</v>
      </c>
    </row>
    <row r="1677" spans="1:13" ht="20.25" thickBot="1" x14ac:dyDescent="0.45">
      <c r="A1677" s="298">
        <v>70021063</v>
      </c>
      <c r="B1677" s="307">
        <v>8690637019562</v>
      </c>
      <c r="C1677" s="97" t="s">
        <v>515</v>
      </c>
      <c r="D1677" s="98">
        <v>12</v>
      </c>
      <c r="E1677" s="98">
        <v>40</v>
      </c>
      <c r="F1677" s="335">
        <v>32.39</v>
      </c>
      <c r="G1677" s="420">
        <v>39.6</v>
      </c>
      <c r="H1677" s="338">
        <f>[4]KAPAK!$O$3</f>
        <v>5</v>
      </c>
      <c r="I1677" s="423">
        <v>0.01</v>
      </c>
      <c r="J1677" s="355">
        <f t="shared" si="27"/>
        <v>18.771235819999998</v>
      </c>
      <c r="K1677" s="357">
        <f>(J1677+(J1677*[4]KAPAK!$Q$3))</f>
        <v>23.464044774999998</v>
      </c>
      <c r="L1677" s="521" t="s">
        <v>14</v>
      </c>
      <c r="M1677" s="521" t="s">
        <v>540</v>
      </c>
    </row>
    <row r="1678" spans="1:13" ht="20.25" thickBot="1" x14ac:dyDescent="0.45">
      <c r="A1678" s="298">
        <v>20032187</v>
      </c>
      <c r="B1678" s="307">
        <v>8690637054402</v>
      </c>
      <c r="C1678" s="97" t="s">
        <v>516</v>
      </c>
      <c r="D1678" s="98">
        <v>12</v>
      </c>
      <c r="E1678" s="98">
        <v>40</v>
      </c>
      <c r="F1678" s="335">
        <v>32.39</v>
      </c>
      <c r="G1678" s="420">
        <v>39.6</v>
      </c>
      <c r="H1678" s="338">
        <f>[4]KAPAK!$O$3</f>
        <v>5</v>
      </c>
      <c r="I1678" s="423">
        <v>0.01</v>
      </c>
      <c r="J1678" s="355">
        <f t="shared" si="27"/>
        <v>18.771235819999998</v>
      </c>
      <c r="K1678" s="357">
        <f>(J1678+(J1678*[4]KAPAK!$Q$3))</f>
        <v>23.464044774999998</v>
      </c>
      <c r="L1678" s="521" t="s">
        <v>14</v>
      </c>
      <c r="M1678" s="521" t="s">
        <v>540</v>
      </c>
    </row>
    <row r="1679" spans="1:13" ht="20.25" thickBot="1" x14ac:dyDescent="0.45">
      <c r="A1679" s="20">
        <v>20022119</v>
      </c>
      <c r="B1679" s="11">
        <v>8690637035067</v>
      </c>
      <c r="C1679" s="63" t="s">
        <v>517</v>
      </c>
      <c r="D1679" s="41">
        <v>12</v>
      </c>
      <c r="E1679" s="41">
        <v>30</v>
      </c>
      <c r="F1679" s="335">
        <v>29.65</v>
      </c>
      <c r="G1679" s="420">
        <v>34</v>
      </c>
      <c r="H1679" s="338">
        <f>[4]KAPAK!$O$3</f>
        <v>5</v>
      </c>
      <c r="I1679" s="61">
        <v>0.01</v>
      </c>
      <c r="J1679" s="46">
        <f t="shared" si="27"/>
        <v>18.776455500000001</v>
      </c>
      <c r="K1679" s="47">
        <f>(J1679+(J1679*[4]KAPAK!$Q$3))</f>
        <v>23.470569375</v>
      </c>
      <c r="L1679" s="521" t="s">
        <v>14</v>
      </c>
      <c r="M1679" s="521" t="s">
        <v>540</v>
      </c>
    </row>
    <row r="1680" spans="1:13" ht="20.25" thickBot="1" x14ac:dyDescent="0.45">
      <c r="A1680" s="21">
        <v>68390675</v>
      </c>
      <c r="B1680" s="15">
        <v>8690637972362</v>
      </c>
      <c r="C1680" s="62" t="s">
        <v>518</v>
      </c>
      <c r="D1680" s="57">
        <v>12</v>
      </c>
      <c r="E1680" s="57">
        <v>100</v>
      </c>
      <c r="F1680" s="335">
        <v>39.1</v>
      </c>
      <c r="G1680" s="420">
        <v>14</v>
      </c>
      <c r="H1680" s="338">
        <f>[4]KAPAK!$O$3</f>
        <v>5</v>
      </c>
      <c r="I1680" s="58">
        <v>0.01</v>
      </c>
      <c r="J1680" s="59">
        <f t="shared" si="27"/>
        <v>32.264146999999994</v>
      </c>
      <c r="K1680" s="59">
        <f>(J1680+(J1680*[4]KAPAK!$Q$3))</f>
        <v>40.330183749999989</v>
      </c>
      <c r="L1680" s="521" t="s">
        <v>14</v>
      </c>
      <c r="M1680" s="521" t="s">
        <v>540</v>
      </c>
    </row>
    <row r="1681" spans="1:13" ht="20.25" thickBot="1" x14ac:dyDescent="0.45">
      <c r="A1681" s="299">
        <v>68579961</v>
      </c>
      <c r="B1681" s="19">
        <v>8690637994678</v>
      </c>
      <c r="C1681" s="56" t="s">
        <v>519</v>
      </c>
      <c r="D1681" s="93">
        <v>12</v>
      </c>
      <c r="E1681" s="93">
        <v>36</v>
      </c>
      <c r="F1681" s="335">
        <v>56.01</v>
      </c>
      <c r="G1681" s="420">
        <v>35</v>
      </c>
      <c r="H1681" s="338">
        <f>[4]KAPAK!$O$3</f>
        <v>5</v>
      </c>
      <c r="I1681" s="94">
        <v>0.01</v>
      </c>
      <c r="J1681" s="95">
        <f t="shared" si="27"/>
        <v>34.932036750000002</v>
      </c>
      <c r="K1681" s="95">
        <f>(J1681+(J1681*[4]KAPAK!$Q$3))</f>
        <v>43.665045937500004</v>
      </c>
      <c r="L1681" s="521" t="s">
        <v>14</v>
      </c>
      <c r="M1681" s="521" t="s">
        <v>540</v>
      </c>
    </row>
    <row r="1682" spans="1:13" ht="20.25" thickBot="1" x14ac:dyDescent="0.45">
      <c r="A1682" s="20">
        <v>68579963</v>
      </c>
      <c r="B1682" s="11">
        <v>8690637994661</v>
      </c>
      <c r="C1682" s="63" t="s">
        <v>520</v>
      </c>
      <c r="D1682" s="41">
        <v>12</v>
      </c>
      <c r="E1682" s="41">
        <v>36</v>
      </c>
      <c r="F1682" s="335">
        <v>56.01</v>
      </c>
      <c r="G1682" s="420">
        <v>35</v>
      </c>
      <c r="H1682" s="338">
        <f>[4]KAPAK!$O$3</f>
        <v>5</v>
      </c>
      <c r="I1682" s="61">
        <v>0.01</v>
      </c>
      <c r="J1682" s="46">
        <f t="shared" si="27"/>
        <v>34.932036750000002</v>
      </c>
      <c r="K1682" s="46">
        <f>(J1682+(J1682*[4]KAPAK!$Q$3))</f>
        <v>43.665045937500004</v>
      </c>
      <c r="L1682" s="521" t="s">
        <v>14</v>
      </c>
      <c r="M1682" s="521" t="s">
        <v>540</v>
      </c>
    </row>
    <row r="1683" spans="1:13" ht="20.25" thickBot="1" x14ac:dyDescent="0.45">
      <c r="A1683" s="21">
        <v>68579959</v>
      </c>
      <c r="B1683" s="15">
        <v>8690637994654</v>
      </c>
      <c r="C1683" s="62" t="s">
        <v>521</v>
      </c>
      <c r="D1683" s="57">
        <v>12</v>
      </c>
      <c r="E1683" s="57">
        <v>36</v>
      </c>
      <c r="F1683" s="335">
        <v>56.01</v>
      </c>
      <c r="G1683" s="420">
        <v>35</v>
      </c>
      <c r="H1683" s="338">
        <f>[4]KAPAK!$O$3</f>
        <v>5</v>
      </c>
      <c r="I1683" s="58">
        <v>0.01</v>
      </c>
      <c r="J1683" s="59">
        <f t="shared" si="27"/>
        <v>34.932036750000002</v>
      </c>
      <c r="K1683" s="59">
        <f>(J1683+(J1683*[4]KAPAK!$Q$3))</f>
        <v>43.665045937500004</v>
      </c>
      <c r="L1683" s="521" t="s">
        <v>14</v>
      </c>
      <c r="M1683" s="521" t="s">
        <v>540</v>
      </c>
    </row>
    <row r="1684" spans="1:13" ht="20.25" thickBot="1" x14ac:dyDescent="0.45">
      <c r="A1684" s="18">
        <v>70007538</v>
      </c>
      <c r="B1684" s="19">
        <v>8690521009808</v>
      </c>
      <c r="C1684" s="138" t="s">
        <v>129</v>
      </c>
      <c r="D1684" s="127">
        <v>6</v>
      </c>
      <c r="E1684" s="127">
        <v>2400</v>
      </c>
      <c r="F1684" s="111">
        <v>88.98</v>
      </c>
      <c r="G1684" s="112">
        <v>0</v>
      </c>
      <c r="H1684" s="113">
        <f>[4]KAPAK!$O$3</f>
        <v>5</v>
      </c>
      <c r="I1684" s="139">
        <v>0.08</v>
      </c>
      <c r="J1684" s="129">
        <f t="shared" si="27"/>
        <v>91.293480000000017</v>
      </c>
      <c r="K1684" s="129">
        <f>(J1684+(J1684*[4]KAPAK!$Q$3))</f>
        <v>114.11685000000003</v>
      </c>
      <c r="L1684" s="521" t="s">
        <v>130</v>
      </c>
      <c r="M1684" s="521" t="s">
        <v>540</v>
      </c>
    </row>
    <row r="1685" spans="1:13" ht="20.25" thickBot="1" x14ac:dyDescent="0.45">
      <c r="A1685" s="38">
        <v>68505409</v>
      </c>
      <c r="B1685" s="11">
        <v>8690637533983</v>
      </c>
      <c r="C1685" s="142" t="s">
        <v>131</v>
      </c>
      <c r="D1685" s="122">
        <v>9</v>
      </c>
      <c r="E1685" s="122">
        <v>1500</v>
      </c>
      <c r="F1685" s="111">
        <v>51.07</v>
      </c>
      <c r="G1685" s="112">
        <v>20.88</v>
      </c>
      <c r="H1685" s="113">
        <f>[4]KAPAK!$O$3</f>
        <v>5</v>
      </c>
      <c r="I1685" s="123">
        <v>0.08</v>
      </c>
      <c r="J1685" s="124">
        <f t="shared" si="27"/>
        <v>41.457155184000008</v>
      </c>
      <c r="K1685" s="124">
        <f>(J1685+(J1685*[4]KAPAK!$Q$3))</f>
        <v>51.821443980000012</v>
      </c>
      <c r="L1685" s="521" t="s">
        <v>130</v>
      </c>
      <c r="M1685" s="521" t="s">
        <v>540</v>
      </c>
    </row>
    <row r="1686" spans="1:13" ht="20.25" thickBot="1" x14ac:dyDescent="0.45">
      <c r="A1686" s="36">
        <v>68505411</v>
      </c>
      <c r="B1686" s="9">
        <v>8690637534102</v>
      </c>
      <c r="C1686" s="143" t="s">
        <v>132</v>
      </c>
      <c r="D1686" s="144">
        <v>9</v>
      </c>
      <c r="E1686" s="144">
        <v>1500</v>
      </c>
      <c r="F1686" s="111">
        <v>51.07</v>
      </c>
      <c r="G1686" s="112">
        <v>20.88</v>
      </c>
      <c r="H1686" s="113">
        <f>[4]KAPAK!$O$3</f>
        <v>5</v>
      </c>
      <c r="I1686" s="145">
        <v>0.08</v>
      </c>
      <c r="J1686" s="146">
        <f t="shared" si="27"/>
        <v>41.457155184000008</v>
      </c>
      <c r="K1686" s="146">
        <f>(J1686+(J1686*[4]KAPAK!$Q$3))</f>
        <v>51.821443980000012</v>
      </c>
      <c r="L1686" s="521" t="s">
        <v>130</v>
      </c>
      <c r="M1686" s="521" t="s">
        <v>540</v>
      </c>
    </row>
    <row r="1687" spans="1:13" ht="20.25" thickBot="1" x14ac:dyDescent="0.45">
      <c r="A1687" s="10">
        <v>69587708</v>
      </c>
      <c r="B1687" s="11">
        <v>8683130034064</v>
      </c>
      <c r="C1687" s="133" t="s">
        <v>133</v>
      </c>
      <c r="D1687" s="134">
        <v>9</v>
      </c>
      <c r="E1687" s="134">
        <v>1500</v>
      </c>
      <c r="F1687" s="111">
        <v>51.07</v>
      </c>
      <c r="G1687" s="112">
        <v>20.88</v>
      </c>
      <c r="H1687" s="113">
        <f>[4]KAPAK!$O$3</f>
        <v>5</v>
      </c>
      <c r="I1687" s="135">
        <v>0.08</v>
      </c>
      <c r="J1687" s="136">
        <f t="shared" si="27"/>
        <v>41.457155184000008</v>
      </c>
      <c r="K1687" s="136">
        <f>(J1687+(J1687*[4]KAPAK!$Q$3))</f>
        <v>51.821443980000012</v>
      </c>
      <c r="L1687" s="521" t="s">
        <v>130</v>
      </c>
      <c r="M1687" s="521" t="s">
        <v>540</v>
      </c>
    </row>
    <row r="1688" spans="1:13" ht="20.25" thickBot="1" x14ac:dyDescent="0.45">
      <c r="A1688" s="14">
        <v>68505419</v>
      </c>
      <c r="B1688" s="15">
        <v>8690637836763</v>
      </c>
      <c r="C1688" s="109" t="s">
        <v>132</v>
      </c>
      <c r="D1688" s="110">
        <v>112</v>
      </c>
      <c r="E1688" s="110">
        <v>4000</v>
      </c>
      <c r="F1688" s="111">
        <v>131.53</v>
      </c>
      <c r="G1688" s="112">
        <v>24.48</v>
      </c>
      <c r="H1688" s="113">
        <f>[4]KAPAK!$O$3</f>
        <v>5</v>
      </c>
      <c r="I1688" s="120">
        <v>0.08</v>
      </c>
      <c r="J1688" s="115">
        <f t="shared" si="27"/>
        <v>101.91407385600002</v>
      </c>
      <c r="K1688" s="115">
        <f>(J1688+(J1688*[4]KAPAK!$Q$3))</f>
        <v>127.39259232000002</v>
      </c>
      <c r="L1688" s="521" t="s">
        <v>130</v>
      </c>
      <c r="M1688" s="521" t="s">
        <v>540</v>
      </c>
    </row>
    <row r="1689" spans="1:13" ht="20.25" thickBot="1" x14ac:dyDescent="0.45">
      <c r="A1689" s="10">
        <v>68505415</v>
      </c>
      <c r="B1689" s="11">
        <v>8690637640698</v>
      </c>
      <c r="C1689" s="133" t="s">
        <v>131</v>
      </c>
      <c r="D1689" s="134">
        <v>112</v>
      </c>
      <c r="E1689" s="134">
        <v>4000</v>
      </c>
      <c r="F1689" s="111">
        <v>131.53</v>
      </c>
      <c r="G1689" s="112">
        <v>24.48</v>
      </c>
      <c r="H1689" s="113">
        <f>[4]KAPAK!$O$3</f>
        <v>5</v>
      </c>
      <c r="I1689" s="349">
        <v>0.08</v>
      </c>
      <c r="J1689" s="136">
        <f t="shared" si="27"/>
        <v>101.91407385600002</v>
      </c>
      <c r="K1689" s="136">
        <f>(J1689+(J1689*[4]KAPAK!$Q$3))</f>
        <v>127.39259232000002</v>
      </c>
      <c r="L1689" s="521" t="s">
        <v>130</v>
      </c>
      <c r="M1689" s="521" t="s">
        <v>540</v>
      </c>
    </row>
    <row r="1690" spans="1:13" ht="20.25" thickBot="1" x14ac:dyDescent="0.45">
      <c r="A1690" s="8">
        <v>69587706</v>
      </c>
      <c r="B1690" s="11">
        <v>8683130034057</v>
      </c>
      <c r="C1690" s="147" t="s">
        <v>134</v>
      </c>
      <c r="D1690" s="116">
        <v>4</v>
      </c>
      <c r="E1690" s="116">
        <v>4500</v>
      </c>
      <c r="F1690" s="111">
        <v>143.36000000000001</v>
      </c>
      <c r="G1690" s="112">
        <v>33.130000000000003</v>
      </c>
      <c r="H1690" s="113">
        <f>[4]KAPAK!$O$3</f>
        <v>5</v>
      </c>
      <c r="I1690" s="119">
        <v>0.08</v>
      </c>
      <c r="J1690" s="118">
        <f t="shared" si="27"/>
        <v>98.357317632000019</v>
      </c>
      <c r="K1690" s="118">
        <f>(J1690+(J1690*[4]KAPAK!$Q$3))</f>
        <v>122.94664704000002</v>
      </c>
      <c r="L1690" s="521" t="s">
        <v>130</v>
      </c>
      <c r="M1690" s="521" t="s">
        <v>540</v>
      </c>
    </row>
    <row r="1691" spans="1:13" ht="20.25" thickBot="1" x14ac:dyDescent="0.45">
      <c r="A1691" s="8">
        <v>69716657</v>
      </c>
      <c r="B1691" s="11">
        <v>8683130049198</v>
      </c>
      <c r="C1691" s="147" t="s">
        <v>135</v>
      </c>
      <c r="D1691" s="116">
        <v>4</v>
      </c>
      <c r="E1691" s="134">
        <v>6000</v>
      </c>
      <c r="F1691" s="111">
        <v>160</v>
      </c>
      <c r="G1691" s="112">
        <v>27.73</v>
      </c>
      <c r="H1691" s="113">
        <f>[4]KAPAK!$O$3</f>
        <v>5</v>
      </c>
      <c r="I1691" s="348">
        <v>0.08</v>
      </c>
      <c r="J1691" s="118">
        <f t="shared" si="27"/>
        <v>118.63843200000002</v>
      </c>
      <c r="K1691" s="118">
        <f>(J1691+(J1691*[4]KAPAK!$Q$3))</f>
        <v>148.29804000000001</v>
      </c>
      <c r="L1691" s="521" t="s">
        <v>130</v>
      </c>
      <c r="M1691" s="521" t="s">
        <v>540</v>
      </c>
    </row>
    <row r="1692" spans="1:13" ht="20.25" thickBot="1" x14ac:dyDescent="0.45">
      <c r="A1692" s="8">
        <v>68505404</v>
      </c>
      <c r="B1692" s="11">
        <v>8690637833465</v>
      </c>
      <c r="C1692" s="147" t="s">
        <v>136</v>
      </c>
      <c r="D1692" s="116">
        <v>4</v>
      </c>
      <c r="E1692" s="134">
        <v>5500</v>
      </c>
      <c r="F1692" s="111">
        <v>151.88999999999999</v>
      </c>
      <c r="G1692" s="112">
        <v>20.95</v>
      </c>
      <c r="H1692" s="113">
        <f>[4]KAPAK!$O$3</f>
        <v>5</v>
      </c>
      <c r="I1692" s="348">
        <v>0.08</v>
      </c>
      <c r="J1692" s="118">
        <f t="shared" si="27"/>
        <v>123.19084017</v>
      </c>
      <c r="K1692" s="118">
        <f>(J1692+(J1692*[4]KAPAK!$Q$3))</f>
        <v>153.9885502125</v>
      </c>
      <c r="L1692" s="521" t="s">
        <v>130</v>
      </c>
      <c r="M1692" s="521" t="s">
        <v>540</v>
      </c>
    </row>
    <row r="1693" spans="1:13" ht="20.25" thickBot="1" x14ac:dyDescent="0.45">
      <c r="A1693" s="14">
        <v>68360635</v>
      </c>
      <c r="B1693" s="15">
        <v>8690637833496</v>
      </c>
      <c r="C1693" s="109" t="s">
        <v>137</v>
      </c>
      <c r="D1693" s="110">
        <v>112</v>
      </c>
      <c r="E1693" s="110">
        <v>5500</v>
      </c>
      <c r="F1693" s="111">
        <v>151.88999999999999</v>
      </c>
      <c r="G1693" s="112">
        <v>20.95</v>
      </c>
      <c r="H1693" s="113">
        <f>[4]KAPAK!$O$3</f>
        <v>5</v>
      </c>
      <c r="I1693" s="120">
        <v>0.08</v>
      </c>
      <c r="J1693" s="115">
        <f t="shared" si="27"/>
        <v>123.19084017</v>
      </c>
      <c r="K1693" s="115">
        <f>(J1693+(J1693*[4]KAPAK!$Q$3))</f>
        <v>153.9885502125</v>
      </c>
      <c r="L1693" s="521" t="s">
        <v>130</v>
      </c>
      <c r="M1693" s="521" t="s">
        <v>540</v>
      </c>
    </row>
    <row r="1694" spans="1:13" ht="20.25" thickBot="1" x14ac:dyDescent="0.45">
      <c r="A1694" s="36">
        <v>68488509</v>
      </c>
      <c r="B1694" s="25">
        <v>8690637893360</v>
      </c>
      <c r="C1694" s="109" t="s">
        <v>138</v>
      </c>
      <c r="D1694" s="110">
        <v>72</v>
      </c>
      <c r="E1694" s="110">
        <v>7500</v>
      </c>
      <c r="F1694" s="111">
        <v>209.75</v>
      </c>
      <c r="G1694" s="112">
        <v>35.74</v>
      </c>
      <c r="H1694" s="113">
        <f>[4]KAPAK!$O$3</f>
        <v>5</v>
      </c>
      <c r="I1694" s="120">
        <v>0.08</v>
      </c>
      <c r="J1694" s="115">
        <f t="shared" si="27"/>
        <v>138.2897691</v>
      </c>
      <c r="K1694" s="115">
        <f>(J1694+(J1694*[4]KAPAK!$Q$3))</f>
        <v>172.86221137500002</v>
      </c>
      <c r="L1694" s="521" t="s">
        <v>130</v>
      </c>
      <c r="M1694" s="521" t="s">
        <v>540</v>
      </c>
    </row>
    <row r="1695" spans="1:13" ht="20.25" thickBot="1" x14ac:dyDescent="0.45">
      <c r="A1695" s="10">
        <v>68836437</v>
      </c>
      <c r="B1695" s="11">
        <v>8683130018675</v>
      </c>
      <c r="C1695" s="318" t="s">
        <v>527</v>
      </c>
      <c r="D1695" s="134">
        <v>6</v>
      </c>
      <c r="E1695" s="134">
        <v>1690</v>
      </c>
      <c r="F1695" s="111">
        <v>101.22</v>
      </c>
      <c r="G1695" s="112">
        <v>28.3</v>
      </c>
      <c r="H1695" s="113">
        <f>[4]KAPAK!$O$3</f>
        <v>5</v>
      </c>
      <c r="I1695" s="123">
        <v>0.08</v>
      </c>
      <c r="J1695" s="136">
        <f t="shared" si="27"/>
        <v>74.461683239999999</v>
      </c>
      <c r="K1695" s="136">
        <f>(J1695+(J1695*[4]KAPAK!$Q$3))</f>
        <v>93.077104050000003</v>
      </c>
      <c r="L1695" s="521" t="s">
        <v>130</v>
      </c>
      <c r="M1695" s="521" t="s">
        <v>540</v>
      </c>
    </row>
    <row r="1696" spans="1:13" ht="20.25" thickBot="1" x14ac:dyDescent="0.45">
      <c r="A1696" s="8">
        <v>68836429</v>
      </c>
      <c r="B1696" s="9">
        <v>8683130018637</v>
      </c>
      <c r="C1696" s="125" t="s">
        <v>528</v>
      </c>
      <c r="D1696" s="116">
        <v>6</v>
      </c>
      <c r="E1696" s="116">
        <v>1690</v>
      </c>
      <c r="F1696" s="111">
        <v>101.22</v>
      </c>
      <c r="G1696" s="112">
        <v>28.3</v>
      </c>
      <c r="H1696" s="113">
        <f>[4]KAPAK!$O$3</f>
        <v>5</v>
      </c>
      <c r="I1696" s="145">
        <v>0.08</v>
      </c>
      <c r="J1696" s="118">
        <f t="shared" si="27"/>
        <v>74.461683239999999</v>
      </c>
      <c r="K1696" s="118">
        <f>(J1696+(J1696*[4]KAPAK!$Q$3))</f>
        <v>93.077104050000003</v>
      </c>
      <c r="L1696" s="521" t="s">
        <v>130</v>
      </c>
      <c r="M1696" s="521" t="s">
        <v>540</v>
      </c>
    </row>
    <row r="1697" spans="1:13" ht="20.25" thickBot="1" x14ac:dyDescent="0.45">
      <c r="A1697" s="8">
        <v>68836425</v>
      </c>
      <c r="B1697" s="9">
        <v>8683130018651</v>
      </c>
      <c r="C1697" s="125" t="s">
        <v>529</v>
      </c>
      <c r="D1697" s="116">
        <v>6</v>
      </c>
      <c r="E1697" s="116">
        <v>1690</v>
      </c>
      <c r="F1697" s="111">
        <v>101.22</v>
      </c>
      <c r="G1697" s="112">
        <v>28.3</v>
      </c>
      <c r="H1697" s="113">
        <f>[4]KAPAK!$O$3</f>
        <v>5</v>
      </c>
      <c r="I1697" s="117">
        <v>0.08</v>
      </c>
      <c r="J1697" s="118">
        <f t="shared" si="27"/>
        <v>74.461683239999999</v>
      </c>
      <c r="K1697" s="118">
        <f>(J1697+(J1697*[4]KAPAK!$Q$3))</f>
        <v>93.077104050000003</v>
      </c>
      <c r="L1697" s="521" t="s">
        <v>130</v>
      </c>
      <c r="M1697" s="521" t="s">
        <v>540</v>
      </c>
    </row>
    <row r="1698" spans="1:13" ht="20.25" thickBot="1" x14ac:dyDescent="0.45">
      <c r="A1698" s="18">
        <v>68836427</v>
      </c>
      <c r="B1698" s="19">
        <v>8683130018644</v>
      </c>
      <c r="C1698" s="311" t="s">
        <v>530</v>
      </c>
      <c r="D1698" s="127">
        <v>6</v>
      </c>
      <c r="E1698" s="127">
        <v>1690</v>
      </c>
      <c r="F1698" s="111">
        <v>101.22</v>
      </c>
      <c r="G1698" s="112">
        <v>28.3</v>
      </c>
      <c r="H1698" s="113">
        <f>[4]KAPAK!$O$3</f>
        <v>5</v>
      </c>
      <c r="I1698" s="128">
        <v>0.08</v>
      </c>
      <c r="J1698" s="129">
        <f t="shared" si="27"/>
        <v>74.461683239999999</v>
      </c>
      <c r="K1698" s="129">
        <f>(J1698+(J1698*[4]KAPAK!$Q$3))</f>
        <v>93.077104050000003</v>
      </c>
      <c r="L1698" s="521" t="s">
        <v>130</v>
      </c>
      <c r="M1698" s="521" t="s">
        <v>540</v>
      </c>
    </row>
    <row r="1699" spans="1:13" ht="20.25" thickBot="1" x14ac:dyDescent="0.45">
      <c r="A1699" s="8">
        <v>69587703</v>
      </c>
      <c r="B1699" s="9">
        <v>8683130034026</v>
      </c>
      <c r="C1699" s="147" t="s">
        <v>143</v>
      </c>
      <c r="D1699" s="116">
        <v>6</v>
      </c>
      <c r="E1699" s="116">
        <v>1774</v>
      </c>
      <c r="F1699" s="111">
        <v>114.2</v>
      </c>
      <c r="G1699" s="112">
        <v>36.450000000000003</v>
      </c>
      <c r="H1699" s="113">
        <f>[4]KAPAK!$O$3</f>
        <v>5</v>
      </c>
      <c r="I1699" s="348">
        <v>0.08</v>
      </c>
      <c r="J1699" s="146">
        <f t="shared" si="27"/>
        <v>74.461026599999997</v>
      </c>
      <c r="K1699" s="146">
        <f>(J1699+(J1699*[4]KAPAK!$Q$3))</f>
        <v>93.076283249999989</v>
      </c>
      <c r="L1699" s="521" t="s">
        <v>130</v>
      </c>
      <c r="M1699" s="521" t="s">
        <v>540</v>
      </c>
    </row>
    <row r="1700" spans="1:13" ht="20.25" thickBot="1" x14ac:dyDescent="0.45">
      <c r="A1700" s="14">
        <v>67976674</v>
      </c>
      <c r="B1700" s="15">
        <v>8690637935152</v>
      </c>
      <c r="C1700" s="109" t="s">
        <v>144</v>
      </c>
      <c r="D1700" s="110">
        <v>12</v>
      </c>
      <c r="E1700" s="110">
        <v>200</v>
      </c>
      <c r="F1700" s="111">
        <v>43.28</v>
      </c>
      <c r="G1700" s="112">
        <v>9.75</v>
      </c>
      <c r="H1700" s="113">
        <f>[4]KAPAK!$O$3</f>
        <v>5</v>
      </c>
      <c r="I1700" s="114">
        <v>0.08</v>
      </c>
      <c r="J1700" s="115">
        <f t="shared" si="27"/>
        <v>40.075765200000006</v>
      </c>
      <c r="K1700" s="115">
        <f>(J1700+(J1700*[4]KAPAK!$Q$3))</f>
        <v>50.094706500000008</v>
      </c>
      <c r="L1700" s="521" t="s">
        <v>130</v>
      </c>
      <c r="M1700" s="521" t="s">
        <v>540</v>
      </c>
    </row>
    <row r="1701" spans="1:13" ht="20.25" thickBot="1" x14ac:dyDescent="0.45">
      <c r="A1701" s="10">
        <v>67955594</v>
      </c>
      <c r="B1701" s="11">
        <v>8690637931055</v>
      </c>
      <c r="C1701" s="133" t="s">
        <v>145</v>
      </c>
      <c r="D1701" s="134">
        <v>8</v>
      </c>
      <c r="E1701" s="134">
        <v>400</v>
      </c>
      <c r="F1701" s="111">
        <v>60.83</v>
      </c>
      <c r="G1701" s="112">
        <v>10.8</v>
      </c>
      <c r="H1701" s="113">
        <f>[4]KAPAK!$O$3</f>
        <v>5</v>
      </c>
      <c r="I1701" s="135">
        <v>0.08</v>
      </c>
      <c r="J1701" s="136">
        <f t="shared" si="27"/>
        <v>55.671129360000002</v>
      </c>
      <c r="K1701" s="136">
        <f>(J1701+(J1701*[4]KAPAK!$Q$3))</f>
        <v>69.588911699999997</v>
      </c>
      <c r="L1701" s="521" t="s">
        <v>130</v>
      </c>
      <c r="M1701" s="521" t="s">
        <v>540</v>
      </c>
    </row>
    <row r="1702" spans="1:13" ht="20.25" thickBot="1" x14ac:dyDescent="0.45">
      <c r="A1702" s="8">
        <v>68505504</v>
      </c>
      <c r="B1702" s="9">
        <v>8690637959394</v>
      </c>
      <c r="C1702" s="147" t="s">
        <v>146</v>
      </c>
      <c r="D1702" s="116">
        <v>9</v>
      </c>
      <c r="E1702" s="116">
        <v>1500</v>
      </c>
      <c r="F1702" s="111">
        <v>42.72</v>
      </c>
      <c r="G1702" s="112">
        <v>34.97</v>
      </c>
      <c r="H1702" s="113">
        <f>[4]KAPAK!$O$3</f>
        <v>5</v>
      </c>
      <c r="I1702" s="117">
        <v>0.08</v>
      </c>
      <c r="J1702" s="118">
        <f t="shared" si="27"/>
        <v>28.503117216</v>
      </c>
      <c r="K1702" s="118">
        <f>(J1702+(J1702*[4]KAPAK!$Q$3))</f>
        <v>35.628896519999998</v>
      </c>
      <c r="L1702" s="521" t="s">
        <v>130</v>
      </c>
      <c r="M1702" s="521" t="s">
        <v>540</v>
      </c>
    </row>
    <row r="1703" spans="1:13" ht="20.25" thickBot="1" x14ac:dyDescent="0.45">
      <c r="A1703" s="14">
        <v>68505510</v>
      </c>
      <c r="B1703" s="15">
        <v>8690637959486</v>
      </c>
      <c r="C1703" s="109" t="s">
        <v>147</v>
      </c>
      <c r="D1703" s="110">
        <v>4</v>
      </c>
      <c r="E1703" s="110">
        <v>4000</v>
      </c>
      <c r="F1703" s="111">
        <v>99.83</v>
      </c>
      <c r="G1703" s="112">
        <v>32.08</v>
      </c>
      <c r="H1703" s="113">
        <f>[4]KAPAK!$O$3</f>
        <v>5</v>
      </c>
      <c r="I1703" s="114">
        <v>0.08</v>
      </c>
      <c r="J1703" s="115">
        <f t="shared" si="27"/>
        <v>69.567453936000007</v>
      </c>
      <c r="K1703" s="115">
        <f>(J1703+(J1703*[4]KAPAK!$Q$3))</f>
        <v>86.959317420000005</v>
      </c>
      <c r="L1703" s="521" t="s">
        <v>130</v>
      </c>
      <c r="M1703" s="521" t="s">
        <v>540</v>
      </c>
    </row>
    <row r="1704" spans="1:13" ht="20.25" thickBot="1" x14ac:dyDescent="0.45">
      <c r="A1704" s="36">
        <v>68505512</v>
      </c>
      <c r="B1704" s="25">
        <v>8690637959714</v>
      </c>
      <c r="C1704" s="133" t="s">
        <v>148</v>
      </c>
      <c r="D1704" s="134">
        <v>112</v>
      </c>
      <c r="E1704" s="134">
        <v>6000</v>
      </c>
      <c r="F1704" s="111">
        <v>126.26</v>
      </c>
      <c r="G1704" s="112">
        <v>26.32</v>
      </c>
      <c r="H1704" s="113">
        <f>[4]KAPAK!$O$3</f>
        <v>5</v>
      </c>
      <c r="I1704" s="135">
        <v>0.08</v>
      </c>
      <c r="J1704" s="136">
        <f t="shared" si="27"/>
        <v>95.447105568000012</v>
      </c>
      <c r="K1704" s="136">
        <f>(J1704+(J1704*[4]KAPAK!$Q$3))</f>
        <v>119.30888196000001</v>
      </c>
      <c r="L1704" s="521" t="s">
        <v>130</v>
      </c>
      <c r="M1704" s="521" t="s">
        <v>540</v>
      </c>
    </row>
    <row r="1705" spans="1:13" ht="20.25" thickBot="1" x14ac:dyDescent="0.45">
      <c r="A1705" s="36">
        <v>68505514</v>
      </c>
      <c r="B1705" s="25">
        <v>8690637959707</v>
      </c>
      <c r="C1705" s="147" t="s">
        <v>149</v>
      </c>
      <c r="D1705" s="116">
        <v>112</v>
      </c>
      <c r="E1705" s="116">
        <v>6000</v>
      </c>
      <c r="F1705" s="111">
        <v>126.26</v>
      </c>
      <c r="G1705" s="112">
        <v>26.32</v>
      </c>
      <c r="H1705" s="113">
        <f>[4]KAPAK!$O$3</f>
        <v>5</v>
      </c>
      <c r="I1705" s="117">
        <v>0.08</v>
      </c>
      <c r="J1705" s="118">
        <f t="shared" ref="J1705:J1768" si="28">(((F1705-F1705*G1705%)-((F1705-F1705*G1705%)*H1705%)))*(1+I1705)</f>
        <v>95.447105568000012</v>
      </c>
      <c r="K1705" s="118">
        <f>(J1705+(J1705*[4]KAPAK!$Q$3))</f>
        <v>119.30888196000001</v>
      </c>
      <c r="L1705" s="521" t="s">
        <v>130</v>
      </c>
      <c r="M1705" s="521" t="s">
        <v>540</v>
      </c>
    </row>
    <row r="1706" spans="1:13" ht="20.25" thickBot="1" x14ac:dyDescent="0.45">
      <c r="A1706" s="36">
        <v>68489660</v>
      </c>
      <c r="B1706" s="25">
        <v>8690637959806</v>
      </c>
      <c r="C1706" s="143" t="s">
        <v>533</v>
      </c>
      <c r="D1706" s="144">
        <v>72</v>
      </c>
      <c r="E1706" s="144">
        <v>8000</v>
      </c>
      <c r="F1706" s="111">
        <v>166.8</v>
      </c>
      <c r="G1706" s="112">
        <v>31.77</v>
      </c>
      <c r="H1706" s="113">
        <f>[4]KAPAK!$O$3</f>
        <v>5</v>
      </c>
      <c r="I1706" s="145">
        <v>0.08</v>
      </c>
      <c r="J1706" s="146">
        <f t="shared" si="28"/>
        <v>116.76663864000002</v>
      </c>
      <c r="K1706" s="146">
        <f>(J1706+(J1706*[4]KAPAK!$Q$3))</f>
        <v>145.95829830000002</v>
      </c>
      <c r="L1706" s="521" t="s">
        <v>130</v>
      </c>
      <c r="M1706" s="521" t="s">
        <v>540</v>
      </c>
    </row>
    <row r="1707" spans="1:13" ht="20.25" thickBot="1" x14ac:dyDescent="0.45">
      <c r="A1707" s="36">
        <v>68282993</v>
      </c>
      <c r="B1707" s="25">
        <v>8690637959288</v>
      </c>
      <c r="C1707" s="143" t="s">
        <v>152</v>
      </c>
      <c r="D1707" s="407">
        <v>6</v>
      </c>
      <c r="E1707" s="144">
        <v>3060</v>
      </c>
      <c r="F1707" s="111">
        <v>77</v>
      </c>
      <c r="G1707" s="112">
        <v>11.19</v>
      </c>
      <c r="H1707" s="113">
        <f>[4]KAPAK!$O$3</f>
        <v>5</v>
      </c>
      <c r="I1707" s="117">
        <v>0.08</v>
      </c>
      <c r="J1707" s="118">
        <f t="shared" si="28"/>
        <v>70.161676200000016</v>
      </c>
      <c r="K1707" s="118">
        <f>(J1707+(J1707*[4]KAPAK!$Q$3))</f>
        <v>87.702095250000013</v>
      </c>
      <c r="L1707" s="521" t="s">
        <v>130</v>
      </c>
      <c r="M1707" s="521" t="s">
        <v>540</v>
      </c>
    </row>
    <row r="1708" spans="1:13" ht="20.25" thickBot="1" x14ac:dyDescent="0.45">
      <c r="A1708" s="36">
        <v>68283003</v>
      </c>
      <c r="B1708" s="25">
        <v>8690637959295</v>
      </c>
      <c r="C1708" s="143" t="s">
        <v>153</v>
      </c>
      <c r="D1708" s="407">
        <v>6</v>
      </c>
      <c r="E1708" s="144">
        <v>3060</v>
      </c>
      <c r="F1708" s="111">
        <v>77</v>
      </c>
      <c r="G1708" s="112">
        <v>11.19</v>
      </c>
      <c r="H1708" s="113">
        <f>[4]KAPAK!$O$3</f>
        <v>5</v>
      </c>
      <c r="I1708" s="117">
        <v>0.08</v>
      </c>
      <c r="J1708" s="118">
        <f t="shared" si="28"/>
        <v>70.161676200000016</v>
      </c>
      <c r="K1708" s="118">
        <f>(J1708+(J1708*[4]KAPAK!$Q$3))</f>
        <v>87.702095250000013</v>
      </c>
      <c r="L1708" s="521" t="s">
        <v>130</v>
      </c>
      <c r="M1708" s="521" t="s">
        <v>540</v>
      </c>
    </row>
    <row r="1709" spans="1:13" ht="20.25" thickBot="1" x14ac:dyDescent="0.45">
      <c r="A1709" s="8">
        <v>20035748</v>
      </c>
      <c r="B1709" s="9">
        <v>8690637064302</v>
      </c>
      <c r="C1709" s="147" t="s">
        <v>154</v>
      </c>
      <c r="D1709" s="116">
        <v>16</v>
      </c>
      <c r="E1709" s="116">
        <v>1000</v>
      </c>
      <c r="F1709" s="111">
        <v>31.98</v>
      </c>
      <c r="G1709" s="112">
        <v>14.1</v>
      </c>
      <c r="H1709" s="113">
        <f>[4]KAPAK!$O$3</f>
        <v>5</v>
      </c>
      <c r="I1709" s="117">
        <v>0.08</v>
      </c>
      <c r="J1709" s="118">
        <f t="shared" si="28"/>
        <v>28.185061320000003</v>
      </c>
      <c r="K1709" s="118">
        <f>(J1709+(J1709*[4]KAPAK!$Q$3))</f>
        <v>35.23132665</v>
      </c>
      <c r="L1709" s="521" t="s">
        <v>130</v>
      </c>
      <c r="M1709" s="521" t="s">
        <v>540</v>
      </c>
    </row>
    <row r="1710" spans="1:13" ht="20.25" thickBot="1" x14ac:dyDescent="0.45">
      <c r="A1710" s="12">
        <v>20036880</v>
      </c>
      <c r="B1710" s="13">
        <v>8690637067655</v>
      </c>
      <c r="C1710" s="64" t="s">
        <v>154</v>
      </c>
      <c r="D1710" s="65">
        <v>6</v>
      </c>
      <c r="E1710" s="65">
        <v>3000</v>
      </c>
      <c r="F1710" s="111">
        <v>73.81</v>
      </c>
      <c r="G1710" s="112">
        <v>25.36</v>
      </c>
      <c r="H1710" s="113">
        <f>[4]KAPAK!$O$3</f>
        <v>5</v>
      </c>
      <c r="I1710" s="148">
        <v>0.08</v>
      </c>
      <c r="J1710" s="149">
        <f t="shared" si="28"/>
        <v>56.524170384000008</v>
      </c>
      <c r="K1710" s="149">
        <f>(J1710+(J1710*[4]KAPAK!$Q$3))</f>
        <v>70.655212980000016</v>
      </c>
      <c r="L1710" s="521" t="s">
        <v>130</v>
      </c>
      <c r="M1710" s="521" t="s">
        <v>540</v>
      </c>
    </row>
    <row r="1711" spans="1:13" ht="20.25" thickBot="1" x14ac:dyDescent="0.45">
      <c r="A1711" s="8">
        <v>20036882</v>
      </c>
      <c r="B1711" s="9">
        <v>8690637067679</v>
      </c>
      <c r="C1711" s="147" t="s">
        <v>155</v>
      </c>
      <c r="D1711" s="116">
        <v>6</v>
      </c>
      <c r="E1711" s="116">
        <v>3000</v>
      </c>
      <c r="F1711" s="111">
        <v>73.81</v>
      </c>
      <c r="G1711" s="112">
        <v>25.36</v>
      </c>
      <c r="H1711" s="113">
        <f>[4]KAPAK!$O$3</f>
        <v>5</v>
      </c>
      <c r="I1711" s="117">
        <v>0.08</v>
      </c>
      <c r="J1711" s="118">
        <f t="shared" si="28"/>
        <v>56.524170384000008</v>
      </c>
      <c r="K1711" s="118">
        <f>(J1711+(J1711*[4]KAPAK!$Q$3))</f>
        <v>70.655212980000016</v>
      </c>
      <c r="L1711" s="521" t="s">
        <v>130</v>
      </c>
      <c r="M1711" s="521" t="s">
        <v>540</v>
      </c>
    </row>
    <row r="1712" spans="1:13" ht="20.25" thickBot="1" x14ac:dyDescent="0.45">
      <c r="A1712" s="8">
        <v>32013582</v>
      </c>
      <c r="B1712" s="9">
        <v>8690637728037</v>
      </c>
      <c r="C1712" s="147" t="s">
        <v>156</v>
      </c>
      <c r="D1712" s="116">
        <v>4</v>
      </c>
      <c r="E1712" s="116">
        <v>5000</v>
      </c>
      <c r="F1712" s="111">
        <v>93.89</v>
      </c>
      <c r="G1712" s="112">
        <v>16.010000000000002</v>
      </c>
      <c r="H1712" s="113">
        <f>[4]KAPAK!$O$3</f>
        <v>5</v>
      </c>
      <c r="I1712" s="117">
        <v>0.08</v>
      </c>
      <c r="J1712" s="118">
        <f t="shared" si="28"/>
        <v>80.908524486000005</v>
      </c>
      <c r="K1712" s="118">
        <f>(J1712+(J1712*[4]KAPAK!$Q$3))</f>
        <v>101.13565560750001</v>
      </c>
      <c r="L1712" s="521" t="s">
        <v>130</v>
      </c>
      <c r="M1712" s="521" t="s">
        <v>540</v>
      </c>
    </row>
    <row r="1713" spans="1:13" ht="20.25" thickBot="1" x14ac:dyDescent="0.45">
      <c r="A1713" s="8">
        <v>32013617</v>
      </c>
      <c r="B1713" s="9">
        <v>8690637728068</v>
      </c>
      <c r="C1713" s="147" t="s">
        <v>157</v>
      </c>
      <c r="D1713" s="116">
        <v>4</v>
      </c>
      <c r="E1713" s="116">
        <v>5000</v>
      </c>
      <c r="F1713" s="111">
        <v>93.89</v>
      </c>
      <c r="G1713" s="112">
        <v>16.010000000000002</v>
      </c>
      <c r="H1713" s="113">
        <f>[4]KAPAK!$O$3</f>
        <v>5</v>
      </c>
      <c r="I1713" s="117">
        <v>0.08</v>
      </c>
      <c r="J1713" s="118">
        <f t="shared" si="28"/>
        <v>80.908524486000005</v>
      </c>
      <c r="K1713" s="118">
        <f>(J1713+(J1713*[4]KAPAK!$Q$3))</f>
        <v>101.13565560750001</v>
      </c>
      <c r="L1713" s="521" t="s">
        <v>130</v>
      </c>
      <c r="M1713" s="521" t="s">
        <v>540</v>
      </c>
    </row>
    <row r="1714" spans="1:13" ht="20.25" thickBot="1" x14ac:dyDescent="0.45">
      <c r="A1714" s="8">
        <v>21127409</v>
      </c>
      <c r="B1714" s="9">
        <v>8690637712111</v>
      </c>
      <c r="C1714" s="147" t="s">
        <v>158</v>
      </c>
      <c r="D1714" s="116">
        <v>9</v>
      </c>
      <c r="E1714" s="116">
        <v>1440</v>
      </c>
      <c r="F1714" s="111">
        <v>61.02</v>
      </c>
      <c r="G1714" s="112">
        <v>21.8</v>
      </c>
      <c r="H1714" s="113">
        <f>[4]KAPAK!$O$3</f>
        <v>5</v>
      </c>
      <c r="I1714" s="117">
        <v>0.08</v>
      </c>
      <c r="J1714" s="118">
        <f t="shared" si="28"/>
        <v>48.958298640000002</v>
      </c>
      <c r="K1714" s="118">
        <f>(J1714+(J1714*[4]KAPAK!$Q$3))</f>
        <v>61.197873300000005</v>
      </c>
      <c r="L1714" s="521" t="s">
        <v>130</v>
      </c>
      <c r="M1714" s="521" t="s">
        <v>540</v>
      </c>
    </row>
    <row r="1715" spans="1:13" ht="20.25" thickBot="1" x14ac:dyDescent="0.45">
      <c r="A1715" s="8">
        <v>21127401</v>
      </c>
      <c r="B1715" s="9">
        <v>8690637712135</v>
      </c>
      <c r="C1715" s="147" t="s">
        <v>159</v>
      </c>
      <c r="D1715" s="116">
        <v>9</v>
      </c>
      <c r="E1715" s="116">
        <v>1440</v>
      </c>
      <c r="F1715" s="111">
        <v>61.02</v>
      </c>
      <c r="G1715" s="112">
        <v>21.8</v>
      </c>
      <c r="H1715" s="113">
        <f>[4]KAPAK!$O$3</f>
        <v>5</v>
      </c>
      <c r="I1715" s="117">
        <v>0.08</v>
      </c>
      <c r="J1715" s="118">
        <f t="shared" si="28"/>
        <v>48.958298640000002</v>
      </c>
      <c r="K1715" s="118">
        <f>(J1715+(J1715*[4]KAPAK!$Q$3))</f>
        <v>61.197873300000005</v>
      </c>
      <c r="L1715" s="521" t="s">
        <v>130</v>
      </c>
      <c r="M1715" s="521" t="s">
        <v>540</v>
      </c>
    </row>
    <row r="1716" spans="1:13" ht="20.25" thickBot="1" x14ac:dyDescent="0.45">
      <c r="A1716" s="14">
        <v>21127848</v>
      </c>
      <c r="B1716" s="15">
        <v>8690637712098</v>
      </c>
      <c r="C1716" s="109" t="s">
        <v>160</v>
      </c>
      <c r="D1716" s="110">
        <v>9</v>
      </c>
      <c r="E1716" s="110">
        <v>1440</v>
      </c>
      <c r="F1716" s="111">
        <v>61.02</v>
      </c>
      <c r="G1716" s="112">
        <v>21.8</v>
      </c>
      <c r="H1716" s="113">
        <f>[4]KAPAK!$O$3</f>
        <v>5</v>
      </c>
      <c r="I1716" s="114">
        <v>0.08</v>
      </c>
      <c r="J1716" s="115">
        <f t="shared" si="28"/>
        <v>48.958298640000002</v>
      </c>
      <c r="K1716" s="115">
        <f>(J1716+(J1716*[4]KAPAK!$Q$3))</f>
        <v>61.197873300000005</v>
      </c>
      <c r="L1716" s="521" t="s">
        <v>130</v>
      </c>
      <c r="M1716" s="521" t="s">
        <v>540</v>
      </c>
    </row>
    <row r="1717" spans="1:13" ht="20.25" thickBot="1" x14ac:dyDescent="0.45">
      <c r="A1717" s="14">
        <v>68806325</v>
      </c>
      <c r="B1717" s="15">
        <v>8683130013694</v>
      </c>
      <c r="C1717" s="109" t="s">
        <v>161</v>
      </c>
      <c r="D1717" s="110">
        <v>9</v>
      </c>
      <c r="E1717" s="110">
        <v>1440</v>
      </c>
      <c r="F1717" s="111">
        <v>61.02</v>
      </c>
      <c r="G1717" s="112">
        <v>21.8</v>
      </c>
      <c r="H1717" s="113">
        <f>[4]KAPAK!$O$3</f>
        <v>5</v>
      </c>
      <c r="I1717" s="114">
        <v>0.08</v>
      </c>
      <c r="J1717" s="115">
        <f t="shared" si="28"/>
        <v>48.958298640000002</v>
      </c>
      <c r="K1717" s="115">
        <f>(J1717+(J1717*[4]KAPAK!$Q$3))</f>
        <v>61.197873300000005</v>
      </c>
      <c r="L1717" s="521" t="s">
        <v>130</v>
      </c>
      <c r="M1717" s="521" t="s">
        <v>540</v>
      </c>
    </row>
    <row r="1718" spans="1:13" ht="20.25" thickBot="1" x14ac:dyDescent="0.45">
      <c r="A1718" s="18">
        <v>21127366</v>
      </c>
      <c r="B1718" s="19">
        <v>8690637712302</v>
      </c>
      <c r="C1718" s="138" t="s">
        <v>162</v>
      </c>
      <c r="D1718" s="127">
        <v>9</v>
      </c>
      <c r="E1718" s="127">
        <v>1440</v>
      </c>
      <c r="F1718" s="111">
        <v>61.02</v>
      </c>
      <c r="G1718" s="112">
        <v>21.8</v>
      </c>
      <c r="H1718" s="113">
        <f>[4]KAPAK!$O$3</f>
        <v>5</v>
      </c>
      <c r="I1718" s="139">
        <v>0.08</v>
      </c>
      <c r="J1718" s="129">
        <f t="shared" si="28"/>
        <v>48.958298640000002</v>
      </c>
      <c r="K1718" s="129">
        <f>(J1718+(J1718*[4]KAPAK!$Q$3))</f>
        <v>61.197873300000005</v>
      </c>
      <c r="L1718" s="521" t="s">
        <v>130</v>
      </c>
      <c r="M1718" s="521" t="s">
        <v>540</v>
      </c>
    </row>
    <row r="1719" spans="1:13" ht="20.25" thickBot="1" x14ac:dyDescent="0.45">
      <c r="A1719" s="16">
        <v>69652911</v>
      </c>
      <c r="B1719" s="17">
        <v>8683130038864</v>
      </c>
      <c r="C1719" s="150" t="s">
        <v>163</v>
      </c>
      <c r="D1719" s="151">
        <v>9</v>
      </c>
      <c r="E1719" s="151">
        <v>1440</v>
      </c>
      <c r="F1719" s="111">
        <v>61.02</v>
      </c>
      <c r="G1719" s="112">
        <v>21.8</v>
      </c>
      <c r="H1719" s="113">
        <f>[4]KAPAK!$O$3</f>
        <v>5</v>
      </c>
      <c r="I1719" s="135">
        <v>0.08</v>
      </c>
      <c r="J1719" s="136">
        <f t="shared" si="28"/>
        <v>48.958298640000002</v>
      </c>
      <c r="K1719" s="136">
        <f>(J1719+(J1719*[4]KAPAK!$Q$3))</f>
        <v>61.197873300000005</v>
      </c>
      <c r="L1719" s="521" t="s">
        <v>130</v>
      </c>
      <c r="M1719" s="521" t="s">
        <v>540</v>
      </c>
    </row>
    <row r="1720" spans="1:13" ht="20.25" thickBot="1" x14ac:dyDescent="0.45">
      <c r="A1720" s="10">
        <v>68229460</v>
      </c>
      <c r="B1720" s="11">
        <v>8690637956997</v>
      </c>
      <c r="C1720" s="133" t="s">
        <v>164</v>
      </c>
      <c r="D1720" s="134">
        <v>9</v>
      </c>
      <c r="E1720" s="134">
        <v>1200</v>
      </c>
      <c r="F1720" s="111">
        <v>61.02</v>
      </c>
      <c r="G1720" s="112">
        <v>35.35</v>
      </c>
      <c r="H1720" s="113">
        <f>[4]KAPAK!$O$3</f>
        <v>5</v>
      </c>
      <c r="I1720" s="135">
        <v>0.08</v>
      </c>
      <c r="J1720" s="136">
        <f t="shared" si="28"/>
        <v>40.475115180000003</v>
      </c>
      <c r="K1720" s="136">
        <f>(J1720+(J1720*[4]KAPAK!$Q$3))</f>
        <v>50.593893975</v>
      </c>
      <c r="L1720" s="521" t="s">
        <v>130</v>
      </c>
      <c r="M1720" s="521" t="s">
        <v>540</v>
      </c>
    </row>
    <row r="1721" spans="1:13" ht="20.25" thickBot="1" x14ac:dyDescent="0.45">
      <c r="A1721" s="8">
        <v>68229462</v>
      </c>
      <c r="B1721" s="9">
        <v>8690637956980</v>
      </c>
      <c r="C1721" s="147" t="s">
        <v>165</v>
      </c>
      <c r="D1721" s="116">
        <v>9</v>
      </c>
      <c r="E1721" s="116">
        <v>1200</v>
      </c>
      <c r="F1721" s="111">
        <v>61.02</v>
      </c>
      <c r="G1721" s="112">
        <v>35.35</v>
      </c>
      <c r="H1721" s="113">
        <f>[4]KAPAK!$O$3</f>
        <v>5</v>
      </c>
      <c r="I1721" s="117">
        <v>0.08</v>
      </c>
      <c r="J1721" s="118">
        <f t="shared" si="28"/>
        <v>40.475115180000003</v>
      </c>
      <c r="K1721" s="118">
        <f>(J1721+(J1721*[4]KAPAK!$Q$3))</f>
        <v>50.593893975</v>
      </c>
      <c r="L1721" s="521" t="s">
        <v>130</v>
      </c>
      <c r="M1721" s="521" t="s">
        <v>540</v>
      </c>
    </row>
    <row r="1722" spans="1:13" ht="20.25" thickBot="1" x14ac:dyDescent="0.45">
      <c r="A1722" s="8">
        <v>68229466</v>
      </c>
      <c r="B1722" s="9">
        <v>8690637957000</v>
      </c>
      <c r="C1722" s="147" t="s">
        <v>166</v>
      </c>
      <c r="D1722" s="116">
        <v>9</v>
      </c>
      <c r="E1722" s="116">
        <v>1200</v>
      </c>
      <c r="F1722" s="111">
        <v>61.02</v>
      </c>
      <c r="G1722" s="112">
        <v>35.35</v>
      </c>
      <c r="H1722" s="113">
        <f>[4]KAPAK!$O$3</f>
        <v>5</v>
      </c>
      <c r="I1722" s="117">
        <v>0.08</v>
      </c>
      <c r="J1722" s="118">
        <f t="shared" si="28"/>
        <v>40.475115180000003</v>
      </c>
      <c r="K1722" s="118">
        <f>(J1722+(J1722*[4]KAPAK!$Q$3))</f>
        <v>50.593893975</v>
      </c>
      <c r="L1722" s="521" t="s">
        <v>130</v>
      </c>
      <c r="M1722" s="521" t="s">
        <v>540</v>
      </c>
    </row>
    <row r="1723" spans="1:13" ht="20.25" thickBot="1" x14ac:dyDescent="0.45">
      <c r="A1723" s="14">
        <v>68397582</v>
      </c>
      <c r="B1723" s="15">
        <v>8690637973192</v>
      </c>
      <c r="C1723" s="109" t="s">
        <v>167</v>
      </c>
      <c r="D1723" s="110">
        <v>9</v>
      </c>
      <c r="E1723" s="110">
        <v>1200</v>
      </c>
      <c r="F1723" s="111">
        <v>61.02</v>
      </c>
      <c r="G1723" s="112">
        <v>35.35</v>
      </c>
      <c r="H1723" s="113">
        <f>[4]KAPAK!$O$3</f>
        <v>5</v>
      </c>
      <c r="I1723" s="114">
        <v>0.08</v>
      </c>
      <c r="J1723" s="115">
        <f t="shared" si="28"/>
        <v>40.475115180000003</v>
      </c>
      <c r="K1723" s="115">
        <f>(J1723+(J1723*[4]KAPAK!$Q$3))</f>
        <v>50.593893975</v>
      </c>
      <c r="L1723" s="521" t="s">
        <v>130</v>
      </c>
      <c r="M1723" s="521" t="s">
        <v>540</v>
      </c>
    </row>
    <row r="1724" spans="1:13" ht="20.25" thickBot="1" x14ac:dyDescent="0.45">
      <c r="A1724" s="38">
        <v>67771771</v>
      </c>
      <c r="B1724" s="35">
        <v>8690637907678</v>
      </c>
      <c r="C1724" s="133" t="s">
        <v>168</v>
      </c>
      <c r="D1724" s="134">
        <v>9</v>
      </c>
      <c r="E1724" s="122">
        <v>1200</v>
      </c>
      <c r="F1724" s="111">
        <v>61.02</v>
      </c>
      <c r="G1724" s="112">
        <v>35.35</v>
      </c>
      <c r="H1724" s="113">
        <f>[4]KAPAK!$O$3</f>
        <v>5</v>
      </c>
      <c r="I1724" s="123">
        <v>0.08</v>
      </c>
      <c r="J1724" s="124">
        <f t="shared" si="28"/>
        <v>40.475115180000003</v>
      </c>
      <c r="K1724" s="124">
        <f>(J1724+(J1724*[4]KAPAK!$Q$3))</f>
        <v>50.593893975</v>
      </c>
      <c r="L1724" s="521" t="s">
        <v>130</v>
      </c>
      <c r="M1724" s="521" t="s">
        <v>540</v>
      </c>
    </row>
    <row r="1725" spans="1:13" ht="20.25" thickBot="1" x14ac:dyDescent="0.45">
      <c r="A1725" s="36">
        <v>67771777</v>
      </c>
      <c r="B1725" s="25">
        <v>8690637907630</v>
      </c>
      <c r="C1725" s="147" t="s">
        <v>169</v>
      </c>
      <c r="D1725" s="116">
        <v>9</v>
      </c>
      <c r="E1725" s="144">
        <v>1200</v>
      </c>
      <c r="F1725" s="111">
        <v>61.02</v>
      </c>
      <c r="G1725" s="112">
        <v>35.35</v>
      </c>
      <c r="H1725" s="113">
        <f>[4]KAPAK!$O$3</f>
        <v>5</v>
      </c>
      <c r="I1725" s="117">
        <v>0.08</v>
      </c>
      <c r="J1725" s="118">
        <f t="shared" si="28"/>
        <v>40.475115180000003</v>
      </c>
      <c r="K1725" s="118">
        <f>(J1725+(J1725*[4]KAPAK!$Q$3))</f>
        <v>50.593893975</v>
      </c>
      <c r="L1725" s="521" t="s">
        <v>130</v>
      </c>
      <c r="M1725" s="521" t="s">
        <v>540</v>
      </c>
    </row>
    <row r="1726" spans="1:13" ht="20.25" thickBot="1" x14ac:dyDescent="0.45">
      <c r="A1726" s="14">
        <v>68282956</v>
      </c>
      <c r="B1726" s="15">
        <v>8690637959189</v>
      </c>
      <c r="C1726" s="109" t="s">
        <v>170</v>
      </c>
      <c r="D1726" s="110">
        <v>6</v>
      </c>
      <c r="E1726" s="110">
        <v>2570</v>
      </c>
      <c r="F1726" s="111">
        <v>84.08</v>
      </c>
      <c r="G1726" s="112">
        <v>20</v>
      </c>
      <c r="H1726" s="113">
        <f>[4]KAPAK!$O$3</f>
        <v>5</v>
      </c>
      <c r="I1726" s="139">
        <v>0.08</v>
      </c>
      <c r="J1726" s="129">
        <f t="shared" si="28"/>
        <v>69.012864000000008</v>
      </c>
      <c r="K1726" s="129">
        <f>(J1726+(J1726*[4]KAPAK!$Q$3))</f>
        <v>86.266080000000017</v>
      </c>
      <c r="L1726" s="521" t="s">
        <v>130</v>
      </c>
      <c r="M1726" s="521" t="s">
        <v>540</v>
      </c>
    </row>
    <row r="1727" spans="1:13" ht="20.25" thickBot="1" x14ac:dyDescent="0.45">
      <c r="A1727" s="38">
        <v>68282961</v>
      </c>
      <c r="B1727" s="11">
        <v>8690637959202</v>
      </c>
      <c r="C1727" s="133" t="s">
        <v>171</v>
      </c>
      <c r="D1727" s="134">
        <v>6</v>
      </c>
      <c r="E1727" s="134">
        <v>2570</v>
      </c>
      <c r="F1727" s="111">
        <v>84.08</v>
      </c>
      <c r="G1727" s="112">
        <v>20</v>
      </c>
      <c r="H1727" s="113">
        <f>[4]KAPAK!$O$3</f>
        <v>5</v>
      </c>
      <c r="I1727" s="135">
        <v>0.08</v>
      </c>
      <c r="J1727" s="136">
        <f t="shared" si="28"/>
        <v>69.012864000000008</v>
      </c>
      <c r="K1727" s="136">
        <f>(J1727+(J1727*[4]KAPAK!$Q$3))</f>
        <v>86.266080000000017</v>
      </c>
      <c r="L1727" s="521" t="s">
        <v>130</v>
      </c>
      <c r="M1727" s="521" t="s">
        <v>540</v>
      </c>
    </row>
    <row r="1728" spans="1:13" ht="20.25" thickBot="1" x14ac:dyDescent="0.45">
      <c r="A1728" s="8">
        <v>68282959</v>
      </c>
      <c r="B1728" s="11">
        <v>8690637959196</v>
      </c>
      <c r="C1728" s="133" t="s">
        <v>172</v>
      </c>
      <c r="D1728" s="134">
        <v>6</v>
      </c>
      <c r="E1728" s="134">
        <v>2570</v>
      </c>
      <c r="F1728" s="111">
        <v>84.08</v>
      </c>
      <c r="G1728" s="112">
        <v>20</v>
      </c>
      <c r="H1728" s="113">
        <f>[4]KAPAK!$O$3</f>
        <v>5</v>
      </c>
      <c r="I1728" s="135">
        <v>0.08</v>
      </c>
      <c r="J1728" s="136">
        <f t="shared" si="28"/>
        <v>69.012864000000008</v>
      </c>
      <c r="K1728" s="136">
        <f>(J1728+(J1728*[4]KAPAK!$Q$3))</f>
        <v>86.266080000000017</v>
      </c>
      <c r="L1728" s="521" t="s">
        <v>130</v>
      </c>
      <c r="M1728" s="521" t="s">
        <v>540</v>
      </c>
    </row>
    <row r="1729" spans="1:13" ht="20.25" thickBot="1" x14ac:dyDescent="0.45">
      <c r="A1729" s="8">
        <v>68865027</v>
      </c>
      <c r="B1729" s="11">
        <v>8683130022382</v>
      </c>
      <c r="C1729" s="147" t="s">
        <v>173</v>
      </c>
      <c r="D1729" s="116">
        <v>6</v>
      </c>
      <c r="E1729" s="116">
        <v>1690</v>
      </c>
      <c r="F1729" s="111">
        <v>73</v>
      </c>
      <c r="G1729" s="112">
        <v>31.64</v>
      </c>
      <c r="H1729" s="113">
        <f>[4]KAPAK!$O$3</f>
        <v>5</v>
      </c>
      <c r="I1729" s="117">
        <v>0.08</v>
      </c>
      <c r="J1729" s="118">
        <f t="shared" si="28"/>
        <v>51.2002728</v>
      </c>
      <c r="K1729" s="118">
        <f>(J1729+(J1729*[4]KAPAK!$Q$3))</f>
        <v>64.000341000000006</v>
      </c>
      <c r="L1729" s="521" t="s">
        <v>130</v>
      </c>
      <c r="M1729" s="521" t="s">
        <v>540</v>
      </c>
    </row>
    <row r="1730" spans="1:13" ht="20.25" thickBot="1" x14ac:dyDescent="0.45">
      <c r="A1730" s="8">
        <v>68865025</v>
      </c>
      <c r="B1730" s="11">
        <v>8683130022375</v>
      </c>
      <c r="C1730" s="147" t="s">
        <v>174</v>
      </c>
      <c r="D1730" s="116">
        <v>6</v>
      </c>
      <c r="E1730" s="116">
        <v>1690</v>
      </c>
      <c r="F1730" s="111">
        <v>73</v>
      </c>
      <c r="G1730" s="112">
        <v>31.64</v>
      </c>
      <c r="H1730" s="113">
        <f>[4]KAPAK!$O$3</f>
        <v>5</v>
      </c>
      <c r="I1730" s="117">
        <v>0.08</v>
      </c>
      <c r="J1730" s="118">
        <f t="shared" si="28"/>
        <v>51.2002728</v>
      </c>
      <c r="K1730" s="118">
        <f>(J1730+(J1730*[4]KAPAK!$Q$3))</f>
        <v>64.000341000000006</v>
      </c>
      <c r="L1730" s="521" t="s">
        <v>130</v>
      </c>
      <c r="M1730" s="521" t="s">
        <v>540</v>
      </c>
    </row>
    <row r="1731" spans="1:13" ht="20.25" thickBot="1" x14ac:dyDescent="0.45">
      <c r="A1731" s="14">
        <v>68854659</v>
      </c>
      <c r="B1731" s="15">
        <v>8683130021750</v>
      </c>
      <c r="C1731" s="109" t="s">
        <v>175</v>
      </c>
      <c r="D1731" s="110">
        <v>6</v>
      </c>
      <c r="E1731" s="110">
        <v>1500</v>
      </c>
      <c r="F1731" s="111">
        <v>39.020000000000003</v>
      </c>
      <c r="G1731" s="112">
        <v>45</v>
      </c>
      <c r="H1731" s="113">
        <f>[4]KAPAK!$O$3</f>
        <v>5</v>
      </c>
      <c r="I1731" s="114">
        <v>0.08</v>
      </c>
      <c r="J1731" s="115">
        <f t="shared" si="28"/>
        <v>22.018986000000005</v>
      </c>
      <c r="K1731" s="115">
        <f>(J1731+(J1731*[4]KAPAK!$Q$3))</f>
        <v>27.523732500000008</v>
      </c>
      <c r="L1731" s="521" t="s">
        <v>130</v>
      </c>
      <c r="M1731" s="521" t="s">
        <v>540</v>
      </c>
    </row>
    <row r="1732" spans="1:13" ht="20.25" thickBot="1" x14ac:dyDescent="0.45">
      <c r="A1732" s="14">
        <v>68854657</v>
      </c>
      <c r="B1732" s="15">
        <v>8683130021743</v>
      </c>
      <c r="C1732" s="109" t="s">
        <v>176</v>
      </c>
      <c r="D1732" s="110">
        <v>6</v>
      </c>
      <c r="E1732" s="110">
        <v>1500</v>
      </c>
      <c r="F1732" s="111">
        <v>39.020000000000003</v>
      </c>
      <c r="G1732" s="112">
        <v>45</v>
      </c>
      <c r="H1732" s="113">
        <f>[4]KAPAK!$O$3</f>
        <v>5</v>
      </c>
      <c r="I1732" s="114">
        <v>0.08</v>
      </c>
      <c r="J1732" s="115">
        <f t="shared" si="28"/>
        <v>22.018986000000005</v>
      </c>
      <c r="K1732" s="115">
        <f>(J1732+(J1732*[4]KAPAK!$Q$3))</f>
        <v>27.523732500000008</v>
      </c>
      <c r="L1732" s="521" t="s">
        <v>130</v>
      </c>
      <c r="M1732" s="521" t="s">
        <v>540</v>
      </c>
    </row>
    <row r="1733" spans="1:13" ht="20.25" thickBot="1" x14ac:dyDescent="0.45">
      <c r="A1733" s="36">
        <v>68880385</v>
      </c>
      <c r="B1733" s="25">
        <v>8683130024188</v>
      </c>
      <c r="C1733" s="143" t="s">
        <v>177</v>
      </c>
      <c r="D1733" s="144">
        <v>12</v>
      </c>
      <c r="E1733" s="144">
        <v>450</v>
      </c>
      <c r="F1733" s="111">
        <v>47.14</v>
      </c>
      <c r="G1733" s="112">
        <v>19.939999999999998</v>
      </c>
      <c r="H1733" s="113">
        <f>[4]KAPAK!$O$3</f>
        <v>5</v>
      </c>
      <c r="I1733" s="145">
        <v>0.18</v>
      </c>
      <c r="J1733" s="146">
        <f t="shared" si="28"/>
        <v>42.306858364</v>
      </c>
      <c r="K1733" s="118">
        <f>(J1733+(J1733*[4]KAPAK!$Q$3))</f>
        <v>52.883572954999998</v>
      </c>
      <c r="L1733" s="521" t="s">
        <v>130</v>
      </c>
      <c r="M1733" s="521" t="s">
        <v>540</v>
      </c>
    </row>
    <row r="1734" spans="1:13" ht="20.25" thickBot="1" x14ac:dyDescent="0.45">
      <c r="A1734" s="36">
        <v>68880383</v>
      </c>
      <c r="B1734" s="25">
        <v>8683130024164</v>
      </c>
      <c r="C1734" s="143" t="s">
        <v>178</v>
      </c>
      <c r="D1734" s="144">
        <v>12</v>
      </c>
      <c r="E1734" s="144">
        <v>450</v>
      </c>
      <c r="F1734" s="111">
        <v>47.14</v>
      </c>
      <c r="G1734" s="112">
        <v>19.939999999999998</v>
      </c>
      <c r="H1734" s="113">
        <f>[4]KAPAK!$O$3</f>
        <v>5</v>
      </c>
      <c r="I1734" s="145">
        <v>0.18</v>
      </c>
      <c r="J1734" s="146">
        <f t="shared" si="28"/>
        <v>42.306858364</v>
      </c>
      <c r="K1734" s="118">
        <f>(J1734+(J1734*[4]KAPAK!$Q$3))</f>
        <v>52.883572954999998</v>
      </c>
      <c r="L1734" s="521" t="s">
        <v>130</v>
      </c>
      <c r="M1734" s="521" t="s">
        <v>540</v>
      </c>
    </row>
    <row r="1735" spans="1:13" ht="20.25" thickBot="1" x14ac:dyDescent="0.45">
      <c r="A1735" s="36">
        <v>68880387</v>
      </c>
      <c r="B1735" s="25">
        <v>8683130024171</v>
      </c>
      <c r="C1735" s="147" t="s">
        <v>179</v>
      </c>
      <c r="D1735" s="116">
        <v>12</v>
      </c>
      <c r="E1735" s="116">
        <v>450</v>
      </c>
      <c r="F1735" s="111">
        <v>47.14</v>
      </c>
      <c r="G1735" s="112">
        <v>19.939999999999998</v>
      </c>
      <c r="H1735" s="113">
        <f>[4]KAPAK!$O$3</f>
        <v>5</v>
      </c>
      <c r="I1735" s="117">
        <v>0.18</v>
      </c>
      <c r="J1735" s="118">
        <f t="shared" si="28"/>
        <v>42.306858364</v>
      </c>
      <c r="K1735" s="118">
        <f>(J1735+(J1735*[4]KAPAK!$Q$3))</f>
        <v>52.883572954999998</v>
      </c>
      <c r="L1735" s="521" t="s">
        <v>130</v>
      </c>
      <c r="M1735" s="521" t="s">
        <v>540</v>
      </c>
    </row>
    <row r="1736" spans="1:13" ht="20.25" thickBot="1" x14ac:dyDescent="0.45">
      <c r="A1736" s="36">
        <v>69601273</v>
      </c>
      <c r="B1736" s="25">
        <v>8683130023600</v>
      </c>
      <c r="C1736" s="147" t="s">
        <v>180</v>
      </c>
      <c r="D1736" s="116">
        <v>12</v>
      </c>
      <c r="E1736" s="116">
        <v>200</v>
      </c>
      <c r="F1736" s="111">
        <v>46.09</v>
      </c>
      <c r="G1736" s="112">
        <v>43.5</v>
      </c>
      <c r="H1736" s="113">
        <f>[4]KAPAK!$O$3</f>
        <v>5</v>
      </c>
      <c r="I1736" s="117">
        <v>0.18</v>
      </c>
      <c r="J1736" s="118">
        <f t="shared" si="28"/>
        <v>29.191792850000002</v>
      </c>
      <c r="K1736" s="118">
        <f>(J1736+(J1736*[4]KAPAK!$Q$3))</f>
        <v>36.489741062500002</v>
      </c>
      <c r="L1736" s="521" t="s">
        <v>130</v>
      </c>
      <c r="M1736" s="521" t="s">
        <v>540</v>
      </c>
    </row>
    <row r="1737" spans="1:13" ht="20.25" thickBot="1" x14ac:dyDescent="0.45">
      <c r="A1737" s="14">
        <v>69601271</v>
      </c>
      <c r="B1737" s="15">
        <v>8683130023617</v>
      </c>
      <c r="C1737" s="109" t="s">
        <v>181</v>
      </c>
      <c r="D1737" s="110">
        <v>12</v>
      </c>
      <c r="E1737" s="110">
        <v>200</v>
      </c>
      <c r="F1737" s="111">
        <v>46.09</v>
      </c>
      <c r="G1737" s="112">
        <v>43.5</v>
      </c>
      <c r="H1737" s="113">
        <f>[4]KAPAK!$O$3</f>
        <v>5</v>
      </c>
      <c r="I1737" s="114">
        <v>0.18</v>
      </c>
      <c r="J1737" s="115">
        <f t="shared" si="28"/>
        <v>29.191792850000002</v>
      </c>
      <c r="K1737" s="115">
        <f>(J1737+(J1737*[4]KAPAK!$Q$3))</f>
        <v>36.489741062500002</v>
      </c>
      <c r="L1737" s="521" t="s">
        <v>130</v>
      </c>
      <c r="M1737" s="521" t="s">
        <v>540</v>
      </c>
    </row>
    <row r="1738" spans="1:13" ht="20.25" thickBot="1" x14ac:dyDescent="0.45">
      <c r="A1738" s="14">
        <v>68636549</v>
      </c>
      <c r="B1738" s="15">
        <v>8690637505294</v>
      </c>
      <c r="C1738" s="109" t="s">
        <v>182</v>
      </c>
      <c r="D1738" s="110">
        <v>20</v>
      </c>
      <c r="E1738" s="110">
        <v>759</v>
      </c>
      <c r="F1738" s="111">
        <v>24.69</v>
      </c>
      <c r="G1738" s="112">
        <v>20.3</v>
      </c>
      <c r="H1738" s="113">
        <f>[4]KAPAK!$O$3</f>
        <v>5</v>
      </c>
      <c r="I1738" s="114">
        <v>0.08</v>
      </c>
      <c r="J1738" s="115">
        <f t="shared" si="28"/>
        <v>20.18955618</v>
      </c>
      <c r="K1738" s="115">
        <f>(J1738+(J1738*[4]KAPAK!$Q$3))</f>
        <v>25.236945224999999</v>
      </c>
      <c r="L1738" s="521" t="s">
        <v>130</v>
      </c>
      <c r="M1738" s="521" t="s">
        <v>540</v>
      </c>
    </row>
    <row r="1739" spans="1:13" ht="20.25" thickBot="1" x14ac:dyDescent="0.45">
      <c r="A1739" s="38">
        <v>67705466</v>
      </c>
      <c r="B1739" s="35">
        <v>8690637895173</v>
      </c>
      <c r="C1739" s="133" t="s">
        <v>183</v>
      </c>
      <c r="D1739" s="134">
        <v>20</v>
      </c>
      <c r="E1739" s="134">
        <v>806</v>
      </c>
      <c r="F1739" s="111">
        <v>24.69</v>
      </c>
      <c r="G1739" s="112">
        <v>20.3</v>
      </c>
      <c r="H1739" s="113">
        <f>[4]KAPAK!$O$3</f>
        <v>5</v>
      </c>
      <c r="I1739" s="135">
        <v>0.08</v>
      </c>
      <c r="J1739" s="136">
        <f t="shared" si="28"/>
        <v>20.18955618</v>
      </c>
      <c r="K1739" s="136">
        <f>(J1739+(J1739*[4]KAPAK!$Q$3))</f>
        <v>25.236945224999999</v>
      </c>
      <c r="L1739" s="521" t="s">
        <v>130</v>
      </c>
      <c r="M1739" s="521" t="s">
        <v>540</v>
      </c>
    </row>
    <row r="1740" spans="1:13" ht="20.25" thickBot="1" x14ac:dyDescent="0.45">
      <c r="A1740" s="36">
        <v>67705535</v>
      </c>
      <c r="B1740" s="25">
        <v>8690637895180</v>
      </c>
      <c r="C1740" s="147" t="s">
        <v>184</v>
      </c>
      <c r="D1740" s="116">
        <v>20</v>
      </c>
      <c r="E1740" s="116">
        <v>806</v>
      </c>
      <c r="F1740" s="111">
        <v>24.69</v>
      </c>
      <c r="G1740" s="112">
        <v>20.3</v>
      </c>
      <c r="H1740" s="113">
        <f>[4]KAPAK!$O$3</f>
        <v>5</v>
      </c>
      <c r="I1740" s="117">
        <v>0.08</v>
      </c>
      <c r="J1740" s="118">
        <f t="shared" si="28"/>
        <v>20.18955618</v>
      </c>
      <c r="K1740" s="118">
        <f>(J1740+(J1740*[4]KAPAK!$Q$3))</f>
        <v>25.236945224999999</v>
      </c>
      <c r="L1740" s="521" t="s">
        <v>130</v>
      </c>
      <c r="M1740" s="521" t="s">
        <v>540</v>
      </c>
    </row>
    <row r="1741" spans="1:13" ht="20.25" thickBot="1" x14ac:dyDescent="0.45">
      <c r="A1741" s="36">
        <v>67705472</v>
      </c>
      <c r="B1741" s="25">
        <v>8690637895159</v>
      </c>
      <c r="C1741" s="147" t="s">
        <v>185</v>
      </c>
      <c r="D1741" s="116">
        <v>20</v>
      </c>
      <c r="E1741" s="116">
        <v>806</v>
      </c>
      <c r="F1741" s="111">
        <v>24.69</v>
      </c>
      <c r="G1741" s="112">
        <v>20.3</v>
      </c>
      <c r="H1741" s="113">
        <f>[4]KAPAK!$O$3</f>
        <v>5</v>
      </c>
      <c r="I1741" s="117">
        <v>0.08</v>
      </c>
      <c r="J1741" s="118">
        <f t="shared" si="28"/>
        <v>20.18955618</v>
      </c>
      <c r="K1741" s="118">
        <f>(J1741+(J1741*[4]KAPAK!$Q$3))</f>
        <v>25.236945224999999</v>
      </c>
      <c r="L1741" s="521" t="s">
        <v>130</v>
      </c>
      <c r="M1741" s="521" t="s">
        <v>540</v>
      </c>
    </row>
    <row r="1742" spans="1:13" ht="20.25" thickBot="1" x14ac:dyDescent="0.45">
      <c r="A1742" s="14">
        <v>67706287</v>
      </c>
      <c r="B1742" s="15">
        <v>8690637895838</v>
      </c>
      <c r="C1742" s="109" t="s">
        <v>186</v>
      </c>
      <c r="D1742" s="110">
        <v>20</v>
      </c>
      <c r="E1742" s="110">
        <v>806</v>
      </c>
      <c r="F1742" s="111">
        <v>24.69</v>
      </c>
      <c r="G1742" s="112">
        <v>20.3</v>
      </c>
      <c r="H1742" s="113">
        <f>[4]KAPAK!$O$3</f>
        <v>5</v>
      </c>
      <c r="I1742" s="114">
        <v>0.08</v>
      </c>
      <c r="J1742" s="115">
        <f t="shared" si="28"/>
        <v>20.18955618</v>
      </c>
      <c r="K1742" s="115">
        <f>(J1742+(J1742*[4]KAPAK!$Q$3))</f>
        <v>25.236945224999999</v>
      </c>
      <c r="L1742" s="521" t="s">
        <v>130</v>
      </c>
      <c r="M1742" s="521" t="s">
        <v>540</v>
      </c>
    </row>
    <row r="1743" spans="1:13" ht="20.25" thickBot="1" x14ac:dyDescent="0.45">
      <c r="A1743" s="38">
        <v>67705537</v>
      </c>
      <c r="B1743" s="35">
        <v>8690637895166</v>
      </c>
      <c r="C1743" s="133" t="s">
        <v>187</v>
      </c>
      <c r="D1743" s="134">
        <v>20</v>
      </c>
      <c r="E1743" s="134">
        <v>806</v>
      </c>
      <c r="F1743" s="111">
        <v>24.69</v>
      </c>
      <c r="G1743" s="112">
        <v>20.3</v>
      </c>
      <c r="H1743" s="113">
        <f>[4]KAPAK!$O$3</f>
        <v>5</v>
      </c>
      <c r="I1743" s="135">
        <v>0.08</v>
      </c>
      <c r="J1743" s="136">
        <f t="shared" si="28"/>
        <v>20.18955618</v>
      </c>
      <c r="K1743" s="136">
        <f>(J1743+(J1743*[4]KAPAK!$Q$3))</f>
        <v>25.236945224999999</v>
      </c>
      <c r="L1743" s="521" t="s">
        <v>130</v>
      </c>
      <c r="M1743" s="521" t="s">
        <v>540</v>
      </c>
    </row>
    <row r="1744" spans="1:13" ht="20.25" thickBot="1" x14ac:dyDescent="0.45">
      <c r="A1744" s="14">
        <v>67935987</v>
      </c>
      <c r="B1744" s="15">
        <v>8690637929380</v>
      </c>
      <c r="C1744" s="109" t="s">
        <v>190</v>
      </c>
      <c r="D1744" s="110">
        <v>9</v>
      </c>
      <c r="E1744" s="110">
        <v>1500</v>
      </c>
      <c r="F1744" s="111">
        <v>49.38</v>
      </c>
      <c r="G1744" s="112">
        <v>23</v>
      </c>
      <c r="H1744" s="113">
        <f>[4]KAPAK!$O$3</f>
        <v>5</v>
      </c>
      <c r="I1744" s="114">
        <v>0.08</v>
      </c>
      <c r="J1744" s="115">
        <f t="shared" si="28"/>
        <v>39.0111876</v>
      </c>
      <c r="K1744" s="115">
        <f>(J1744+(J1744*[4]KAPAK!$Q$3))</f>
        <v>48.763984499999999</v>
      </c>
      <c r="L1744" s="521" t="s">
        <v>130</v>
      </c>
      <c r="M1744" s="521" t="s">
        <v>540</v>
      </c>
    </row>
    <row r="1745" spans="1:13" ht="20.25" thickBot="1" x14ac:dyDescent="0.45">
      <c r="A1745" s="38">
        <v>67705523</v>
      </c>
      <c r="B1745" s="35">
        <v>8690637895197</v>
      </c>
      <c r="C1745" s="133" t="s">
        <v>188</v>
      </c>
      <c r="D1745" s="134">
        <v>20</v>
      </c>
      <c r="E1745" s="134">
        <v>693</v>
      </c>
      <c r="F1745" s="111">
        <v>26.8</v>
      </c>
      <c r="G1745" s="112">
        <v>26.58</v>
      </c>
      <c r="H1745" s="113">
        <f>[4]KAPAK!$O$3</f>
        <v>5</v>
      </c>
      <c r="I1745" s="135">
        <v>0.08</v>
      </c>
      <c r="J1745" s="136">
        <f t="shared" si="28"/>
        <v>20.188150560000004</v>
      </c>
      <c r="K1745" s="136">
        <f>(J1745+(J1745*[4]KAPAK!$Q$3))</f>
        <v>25.235188200000003</v>
      </c>
      <c r="L1745" s="521" t="s">
        <v>130</v>
      </c>
      <c r="M1745" s="521" t="s">
        <v>540</v>
      </c>
    </row>
    <row r="1746" spans="1:13" ht="20.25" thickBot="1" x14ac:dyDescent="0.45">
      <c r="A1746" s="14">
        <v>67727306</v>
      </c>
      <c r="B1746" s="15">
        <v>8690637901607</v>
      </c>
      <c r="C1746" s="109" t="s">
        <v>189</v>
      </c>
      <c r="D1746" s="110">
        <v>20</v>
      </c>
      <c r="E1746" s="110">
        <v>675</v>
      </c>
      <c r="F1746" s="111">
        <v>24.69</v>
      </c>
      <c r="G1746" s="112">
        <v>20.3</v>
      </c>
      <c r="H1746" s="113">
        <f>[4]KAPAK!$O$3</f>
        <v>5</v>
      </c>
      <c r="I1746" s="114">
        <v>0.08</v>
      </c>
      <c r="J1746" s="115">
        <f t="shared" si="28"/>
        <v>20.18955618</v>
      </c>
      <c r="K1746" s="115">
        <f>(J1746+(J1746*[4]KAPAK!$Q$3))</f>
        <v>25.236945224999999</v>
      </c>
      <c r="L1746" s="521" t="s">
        <v>130</v>
      </c>
      <c r="M1746" s="521" t="s">
        <v>540</v>
      </c>
    </row>
    <row r="1747" spans="1:13" ht="20.25" thickBot="1" x14ac:dyDescent="0.45">
      <c r="A1747" s="10">
        <v>68750546</v>
      </c>
      <c r="B1747" s="11">
        <v>8690637895371</v>
      </c>
      <c r="C1747" s="133" t="s">
        <v>187</v>
      </c>
      <c r="D1747" s="134">
        <v>9</v>
      </c>
      <c r="E1747" s="134">
        <v>1850</v>
      </c>
      <c r="F1747" s="111">
        <v>50.29</v>
      </c>
      <c r="G1747" s="112">
        <v>20</v>
      </c>
      <c r="H1747" s="113">
        <f>[4]KAPAK!$O$3</f>
        <v>5</v>
      </c>
      <c r="I1747" s="123">
        <v>0.08</v>
      </c>
      <c r="J1747" s="124">
        <f t="shared" si="28"/>
        <v>41.278032000000003</v>
      </c>
      <c r="K1747" s="124">
        <f>(J1747+(J1747*[4]KAPAK!$Q$3))</f>
        <v>51.597540000000002</v>
      </c>
      <c r="L1747" s="521" t="s">
        <v>130</v>
      </c>
      <c r="M1747" s="521" t="s">
        <v>540</v>
      </c>
    </row>
    <row r="1748" spans="1:13" ht="20.25" thickBot="1" x14ac:dyDescent="0.45">
      <c r="A1748" s="10">
        <v>68750544</v>
      </c>
      <c r="B1748" s="11">
        <v>8690637895265</v>
      </c>
      <c r="C1748" s="133" t="s">
        <v>184</v>
      </c>
      <c r="D1748" s="116">
        <v>9</v>
      </c>
      <c r="E1748" s="116">
        <v>1850</v>
      </c>
      <c r="F1748" s="111">
        <v>50.29</v>
      </c>
      <c r="G1748" s="112">
        <v>20</v>
      </c>
      <c r="H1748" s="113">
        <f>[4]KAPAK!$O$3</f>
        <v>5</v>
      </c>
      <c r="I1748" s="145">
        <v>0.08</v>
      </c>
      <c r="J1748" s="146">
        <f t="shared" si="28"/>
        <v>41.278032000000003</v>
      </c>
      <c r="K1748" s="146">
        <f>(J1748+(J1748*[4]KAPAK!$Q$3))</f>
        <v>51.597540000000002</v>
      </c>
      <c r="L1748" s="521" t="s">
        <v>130</v>
      </c>
      <c r="M1748" s="521" t="s">
        <v>540</v>
      </c>
    </row>
    <row r="1749" spans="1:13" ht="20.25" thickBot="1" x14ac:dyDescent="0.45">
      <c r="A1749" s="10">
        <v>68750528</v>
      </c>
      <c r="B1749" s="11">
        <v>8690637895258</v>
      </c>
      <c r="C1749" s="133" t="s">
        <v>185</v>
      </c>
      <c r="D1749" s="116">
        <v>9</v>
      </c>
      <c r="E1749" s="116">
        <v>1850</v>
      </c>
      <c r="F1749" s="111">
        <v>50.29</v>
      </c>
      <c r="G1749" s="112">
        <v>20</v>
      </c>
      <c r="H1749" s="113">
        <f>[4]KAPAK!$O$3</f>
        <v>5</v>
      </c>
      <c r="I1749" s="145">
        <v>0.08</v>
      </c>
      <c r="J1749" s="146">
        <f t="shared" si="28"/>
        <v>41.278032000000003</v>
      </c>
      <c r="K1749" s="146">
        <f>(J1749+(J1749*[4]KAPAK!$Q$3))</f>
        <v>51.597540000000002</v>
      </c>
      <c r="L1749" s="521" t="s">
        <v>130</v>
      </c>
      <c r="M1749" s="521" t="s">
        <v>540</v>
      </c>
    </row>
    <row r="1750" spans="1:13" ht="20.25" thickBot="1" x14ac:dyDescent="0.45">
      <c r="A1750" s="14">
        <v>68750542</v>
      </c>
      <c r="B1750" s="15">
        <v>8690637895388</v>
      </c>
      <c r="C1750" s="109" t="s">
        <v>186</v>
      </c>
      <c r="D1750" s="110">
        <v>9</v>
      </c>
      <c r="E1750" s="110">
        <v>1850</v>
      </c>
      <c r="F1750" s="111">
        <v>50.29</v>
      </c>
      <c r="G1750" s="112">
        <v>20</v>
      </c>
      <c r="H1750" s="113">
        <f>[4]KAPAK!$O$3</f>
        <v>5</v>
      </c>
      <c r="I1750" s="114">
        <v>0.08</v>
      </c>
      <c r="J1750" s="115">
        <f t="shared" si="28"/>
        <v>41.278032000000003</v>
      </c>
      <c r="K1750" s="115">
        <f>(J1750+(J1750*[4]KAPAK!$Q$3))</f>
        <v>51.597540000000002</v>
      </c>
      <c r="L1750" s="521" t="s">
        <v>130</v>
      </c>
      <c r="M1750" s="521" t="s">
        <v>540</v>
      </c>
    </row>
    <row r="1751" spans="1:13" ht="20.25" thickBot="1" x14ac:dyDescent="0.45">
      <c r="A1751" s="36">
        <v>69731781</v>
      </c>
      <c r="B1751" s="25">
        <v>8690637926938</v>
      </c>
      <c r="C1751" s="133" t="s">
        <v>187</v>
      </c>
      <c r="D1751" s="134">
        <v>4</v>
      </c>
      <c r="E1751" s="134">
        <v>3240</v>
      </c>
      <c r="F1751" s="111">
        <v>71.77</v>
      </c>
      <c r="G1751" s="112">
        <v>28.1</v>
      </c>
      <c r="H1751" s="113">
        <f>[4]KAPAK!$O$3</f>
        <v>5</v>
      </c>
      <c r="I1751" s="135">
        <v>0.08</v>
      </c>
      <c r="J1751" s="136">
        <f t="shared" si="28"/>
        <v>52.944298379999992</v>
      </c>
      <c r="K1751" s="136">
        <f>(J1751+(J1751*[4]KAPAK!$Q$3))</f>
        <v>66.180372974999983</v>
      </c>
      <c r="L1751" s="521" t="s">
        <v>130</v>
      </c>
      <c r="M1751" s="521" t="s">
        <v>540</v>
      </c>
    </row>
    <row r="1752" spans="1:13" ht="20.25" thickBot="1" x14ac:dyDescent="0.45">
      <c r="A1752" s="36">
        <v>69731783</v>
      </c>
      <c r="B1752" s="25">
        <v>8690637926945</v>
      </c>
      <c r="C1752" s="147" t="s">
        <v>186</v>
      </c>
      <c r="D1752" s="116">
        <v>4</v>
      </c>
      <c r="E1752" s="116">
        <v>3240</v>
      </c>
      <c r="F1752" s="111">
        <v>71.77</v>
      </c>
      <c r="G1752" s="112">
        <v>28.1</v>
      </c>
      <c r="H1752" s="113">
        <f>[4]KAPAK!$O$3</f>
        <v>5</v>
      </c>
      <c r="I1752" s="117">
        <v>0.08</v>
      </c>
      <c r="J1752" s="118">
        <f t="shared" si="28"/>
        <v>52.944298379999992</v>
      </c>
      <c r="K1752" s="136">
        <f>(J1752+(J1752*[4]KAPAK!$Q$3))</f>
        <v>66.180372974999983</v>
      </c>
      <c r="L1752" s="521" t="s">
        <v>130</v>
      </c>
      <c r="M1752" s="521" t="s">
        <v>540</v>
      </c>
    </row>
    <row r="1753" spans="1:13" ht="20.25" thickBot="1" x14ac:dyDescent="0.45">
      <c r="A1753" s="36">
        <v>69731785</v>
      </c>
      <c r="B1753" s="25">
        <v>8690637926921</v>
      </c>
      <c r="C1753" s="147" t="s">
        <v>185</v>
      </c>
      <c r="D1753" s="116">
        <v>4</v>
      </c>
      <c r="E1753" s="116">
        <v>3240</v>
      </c>
      <c r="F1753" s="111">
        <v>71.77</v>
      </c>
      <c r="G1753" s="112">
        <v>28.1</v>
      </c>
      <c r="H1753" s="113">
        <f>[4]KAPAK!$O$3</f>
        <v>5</v>
      </c>
      <c r="I1753" s="117">
        <v>0.08</v>
      </c>
      <c r="J1753" s="118">
        <f t="shared" si="28"/>
        <v>52.944298379999992</v>
      </c>
      <c r="K1753" s="118">
        <f>(J1753+(J1753*[4]KAPAK!$Q$3))</f>
        <v>66.180372974999983</v>
      </c>
      <c r="L1753" s="521" t="s">
        <v>130</v>
      </c>
      <c r="M1753" s="521" t="s">
        <v>540</v>
      </c>
    </row>
    <row r="1754" spans="1:13" ht="20.25" thickBot="1" x14ac:dyDescent="0.45">
      <c r="A1754" s="14">
        <v>67178753</v>
      </c>
      <c r="B1754" s="15">
        <v>8710447201329</v>
      </c>
      <c r="C1754" s="109" t="s">
        <v>191</v>
      </c>
      <c r="D1754" s="110">
        <v>7</v>
      </c>
      <c r="E1754" s="110">
        <v>110</v>
      </c>
      <c r="F1754" s="111">
        <v>36.659999999999997</v>
      </c>
      <c r="G1754" s="112">
        <v>30</v>
      </c>
      <c r="H1754" s="113">
        <f>[4]KAPAK!$O$3</f>
        <v>5</v>
      </c>
      <c r="I1754" s="114">
        <v>0.08</v>
      </c>
      <c r="J1754" s="115">
        <f t="shared" si="28"/>
        <v>26.329211999999998</v>
      </c>
      <c r="K1754" s="115">
        <f>(J1754+(J1754*[4]KAPAK!$Q$3))</f>
        <v>32.911514999999994</v>
      </c>
      <c r="L1754" s="521" t="s">
        <v>130</v>
      </c>
      <c r="M1754" s="521" t="s">
        <v>540</v>
      </c>
    </row>
    <row r="1755" spans="1:13" ht="20.25" thickBot="1" x14ac:dyDescent="0.45">
      <c r="A1755" s="35">
        <v>69571094</v>
      </c>
      <c r="B1755" s="35">
        <v>8683130030691</v>
      </c>
      <c r="C1755" s="133" t="s">
        <v>191</v>
      </c>
      <c r="D1755" s="134">
        <v>7</v>
      </c>
      <c r="E1755" s="134">
        <v>110</v>
      </c>
      <c r="F1755" s="111">
        <v>36.659999999999997</v>
      </c>
      <c r="G1755" s="112">
        <v>30</v>
      </c>
      <c r="H1755" s="113">
        <f>[4]KAPAK!$O$3</f>
        <v>5</v>
      </c>
      <c r="I1755" s="135">
        <v>0.08</v>
      </c>
      <c r="J1755" s="136">
        <f t="shared" si="28"/>
        <v>26.329211999999998</v>
      </c>
      <c r="K1755" s="136">
        <f>(J1755+(J1755*[4]KAPAK!$Q$3))</f>
        <v>32.911514999999994</v>
      </c>
      <c r="L1755" s="521" t="s">
        <v>130</v>
      </c>
      <c r="M1755" s="521" t="s">
        <v>540</v>
      </c>
    </row>
    <row r="1756" spans="1:13" ht="20.25" thickBot="1" x14ac:dyDescent="0.45">
      <c r="A1756" s="10">
        <v>67178755</v>
      </c>
      <c r="B1756" s="11">
        <v>8710447201312</v>
      </c>
      <c r="C1756" s="133" t="s">
        <v>192</v>
      </c>
      <c r="D1756" s="134">
        <v>7</v>
      </c>
      <c r="E1756" s="134">
        <v>110</v>
      </c>
      <c r="F1756" s="111">
        <v>36.659999999999997</v>
      </c>
      <c r="G1756" s="112">
        <v>30</v>
      </c>
      <c r="H1756" s="113">
        <f>[4]KAPAK!$O$3</f>
        <v>5</v>
      </c>
      <c r="I1756" s="135">
        <v>0.08</v>
      </c>
      <c r="J1756" s="136">
        <f t="shared" si="28"/>
        <v>26.329211999999998</v>
      </c>
      <c r="K1756" s="136">
        <f>(J1756+(J1756*[4]KAPAK!$Q$3))</f>
        <v>32.911514999999994</v>
      </c>
      <c r="L1756" s="521" t="s">
        <v>130</v>
      </c>
      <c r="M1756" s="521" t="s">
        <v>540</v>
      </c>
    </row>
    <row r="1757" spans="1:13" ht="20.25" thickBot="1" x14ac:dyDescent="0.45">
      <c r="A1757" s="15">
        <v>69568550</v>
      </c>
      <c r="B1757" s="15">
        <v>8683130029985</v>
      </c>
      <c r="C1757" s="109" t="s">
        <v>192</v>
      </c>
      <c r="D1757" s="110">
        <v>7</v>
      </c>
      <c r="E1757" s="110">
        <v>110</v>
      </c>
      <c r="F1757" s="111">
        <v>36.659999999999997</v>
      </c>
      <c r="G1757" s="112">
        <v>30</v>
      </c>
      <c r="H1757" s="113">
        <f>[4]KAPAK!$O$3</f>
        <v>5</v>
      </c>
      <c r="I1757" s="114">
        <v>0.08</v>
      </c>
      <c r="J1757" s="115">
        <f t="shared" si="28"/>
        <v>26.329211999999998</v>
      </c>
      <c r="K1757" s="115">
        <f>(J1757+(J1757*[4]KAPAK!$Q$3))</f>
        <v>32.911514999999994</v>
      </c>
      <c r="L1757" s="521" t="s">
        <v>130</v>
      </c>
      <c r="M1757" s="521" t="s">
        <v>540</v>
      </c>
    </row>
    <row r="1758" spans="1:13" ht="20.25" thickBot="1" x14ac:dyDescent="0.45">
      <c r="A1758" s="38">
        <v>67390725</v>
      </c>
      <c r="B1758" s="35">
        <v>8710447402245</v>
      </c>
      <c r="C1758" s="142" t="s">
        <v>193</v>
      </c>
      <c r="D1758" s="122">
        <v>7</v>
      </c>
      <c r="E1758" s="122">
        <v>110</v>
      </c>
      <c r="F1758" s="111">
        <v>36.659999999999997</v>
      </c>
      <c r="G1758" s="112">
        <v>30</v>
      </c>
      <c r="H1758" s="113">
        <f>[4]KAPAK!$O$3</f>
        <v>5</v>
      </c>
      <c r="I1758" s="123">
        <v>0.08</v>
      </c>
      <c r="J1758" s="124">
        <f t="shared" si="28"/>
        <v>26.329211999999998</v>
      </c>
      <c r="K1758" s="124">
        <f>(J1758+(J1758*[4]KAPAK!$Q$3))</f>
        <v>32.911514999999994</v>
      </c>
      <c r="L1758" s="521" t="s">
        <v>130</v>
      </c>
      <c r="M1758" s="521" t="s">
        <v>540</v>
      </c>
    </row>
    <row r="1759" spans="1:13" ht="20.25" thickBot="1" x14ac:dyDescent="0.45">
      <c r="A1759" s="8">
        <v>69568547</v>
      </c>
      <c r="B1759" s="9">
        <v>8683130030004</v>
      </c>
      <c r="C1759" s="147" t="s">
        <v>193</v>
      </c>
      <c r="D1759" s="116">
        <v>7</v>
      </c>
      <c r="E1759" s="116">
        <v>110</v>
      </c>
      <c r="F1759" s="111">
        <v>36.659999999999997</v>
      </c>
      <c r="G1759" s="112">
        <v>30</v>
      </c>
      <c r="H1759" s="113">
        <f>[4]KAPAK!$O$3</f>
        <v>5</v>
      </c>
      <c r="I1759" s="117">
        <v>0.08</v>
      </c>
      <c r="J1759" s="118">
        <f t="shared" si="28"/>
        <v>26.329211999999998</v>
      </c>
      <c r="K1759" s="118">
        <f>(J1759+(J1759*[4]KAPAK!$Q$3))</f>
        <v>32.911514999999994</v>
      </c>
      <c r="L1759" s="521" t="s">
        <v>130</v>
      </c>
      <c r="M1759" s="521" t="s">
        <v>540</v>
      </c>
    </row>
    <row r="1760" spans="1:13" ht="20.25" thickBot="1" x14ac:dyDescent="0.45">
      <c r="A1760" s="9">
        <v>67109386</v>
      </c>
      <c r="B1760" s="9">
        <v>8710908811159</v>
      </c>
      <c r="C1760" s="147" t="s">
        <v>194</v>
      </c>
      <c r="D1760" s="116">
        <v>9</v>
      </c>
      <c r="E1760" s="116">
        <v>55</v>
      </c>
      <c r="F1760" s="111">
        <v>23.62</v>
      </c>
      <c r="G1760" s="112">
        <v>30</v>
      </c>
      <c r="H1760" s="113">
        <f>[4]KAPAK!$O$3</f>
        <v>5</v>
      </c>
      <c r="I1760" s="135">
        <v>0.08</v>
      </c>
      <c r="J1760" s="136">
        <f t="shared" si="28"/>
        <v>16.963884</v>
      </c>
      <c r="K1760" s="136">
        <f>(J1760+(J1760*[4]KAPAK!$Q$3))</f>
        <v>21.204855000000002</v>
      </c>
      <c r="L1760" s="521" t="s">
        <v>130</v>
      </c>
      <c r="M1760" s="521" t="s">
        <v>540</v>
      </c>
    </row>
    <row r="1761" spans="1:13" ht="20.25" thickBot="1" x14ac:dyDescent="0.45">
      <c r="A1761" s="11">
        <v>69566863</v>
      </c>
      <c r="B1761" s="11">
        <v>8683130029862</v>
      </c>
      <c r="C1761" s="133" t="s">
        <v>194</v>
      </c>
      <c r="D1761" s="134">
        <v>9</v>
      </c>
      <c r="E1761" s="134">
        <v>55</v>
      </c>
      <c r="F1761" s="111">
        <v>23.62</v>
      </c>
      <c r="G1761" s="112">
        <v>30</v>
      </c>
      <c r="H1761" s="113">
        <f>[4]KAPAK!$O$3</f>
        <v>5</v>
      </c>
      <c r="I1761" s="135">
        <v>0.08</v>
      </c>
      <c r="J1761" s="136">
        <f t="shared" si="28"/>
        <v>16.963884</v>
      </c>
      <c r="K1761" s="136">
        <f>(J1761+(J1761*[4]KAPAK!$Q$3))</f>
        <v>21.204855000000002</v>
      </c>
      <c r="L1761" s="521" t="s">
        <v>130</v>
      </c>
      <c r="M1761" s="521" t="s">
        <v>540</v>
      </c>
    </row>
    <row r="1762" spans="1:13" ht="20.25" thickBot="1" x14ac:dyDescent="0.45">
      <c r="A1762" s="15">
        <v>21164101</v>
      </c>
      <c r="B1762" s="15">
        <v>8712561798280</v>
      </c>
      <c r="C1762" s="109" t="s">
        <v>195</v>
      </c>
      <c r="D1762" s="110">
        <v>9</v>
      </c>
      <c r="E1762" s="110">
        <v>55</v>
      </c>
      <c r="F1762" s="111">
        <v>23.62</v>
      </c>
      <c r="G1762" s="112">
        <v>30</v>
      </c>
      <c r="H1762" s="113">
        <f>[4]KAPAK!$O$3</f>
        <v>5</v>
      </c>
      <c r="I1762" s="114">
        <v>0.08</v>
      </c>
      <c r="J1762" s="115">
        <f t="shared" si="28"/>
        <v>16.963884</v>
      </c>
      <c r="K1762" s="115">
        <f>(J1762+(J1762*[4]KAPAK!$Q$3))</f>
        <v>21.204855000000002</v>
      </c>
      <c r="L1762" s="521" t="s">
        <v>130</v>
      </c>
      <c r="M1762" s="521" t="s">
        <v>540</v>
      </c>
    </row>
    <row r="1763" spans="1:13" ht="20.25" thickBot="1" x14ac:dyDescent="0.45">
      <c r="A1763" s="11">
        <v>69566859</v>
      </c>
      <c r="B1763" s="11">
        <v>8683130029886</v>
      </c>
      <c r="C1763" s="133" t="s">
        <v>195</v>
      </c>
      <c r="D1763" s="134">
        <v>9</v>
      </c>
      <c r="E1763" s="134">
        <v>55</v>
      </c>
      <c r="F1763" s="111">
        <v>23.62</v>
      </c>
      <c r="G1763" s="112">
        <v>30</v>
      </c>
      <c r="H1763" s="113">
        <f>[4]KAPAK!$O$3</f>
        <v>5</v>
      </c>
      <c r="I1763" s="135">
        <v>0.08</v>
      </c>
      <c r="J1763" s="136">
        <f t="shared" si="28"/>
        <v>16.963884</v>
      </c>
      <c r="K1763" s="136">
        <f>(J1763+(J1763*[4]KAPAK!$Q$3))</f>
        <v>21.204855000000002</v>
      </c>
      <c r="L1763" s="521" t="s">
        <v>130</v>
      </c>
      <c r="M1763" s="521" t="s">
        <v>540</v>
      </c>
    </row>
    <row r="1764" spans="1:13" ht="20.25" thickBot="1" x14ac:dyDescent="0.45">
      <c r="A1764" s="11">
        <v>67390723</v>
      </c>
      <c r="B1764" s="9">
        <v>8710447402221</v>
      </c>
      <c r="C1764" s="133" t="s">
        <v>196</v>
      </c>
      <c r="D1764" s="134">
        <v>9</v>
      </c>
      <c r="E1764" s="134">
        <v>55</v>
      </c>
      <c r="F1764" s="111">
        <v>23.62</v>
      </c>
      <c r="G1764" s="112">
        <v>30</v>
      </c>
      <c r="H1764" s="113">
        <f>[4]KAPAK!$O$3</f>
        <v>5</v>
      </c>
      <c r="I1764" s="135">
        <v>0.08</v>
      </c>
      <c r="J1764" s="136">
        <f t="shared" si="28"/>
        <v>16.963884</v>
      </c>
      <c r="K1764" s="136">
        <f>(J1764+(J1764*[4]KAPAK!$Q$3))</f>
        <v>21.204855000000002</v>
      </c>
      <c r="L1764" s="521" t="s">
        <v>130</v>
      </c>
      <c r="M1764" s="521" t="s">
        <v>540</v>
      </c>
    </row>
    <row r="1765" spans="1:13" ht="20.25" thickBot="1" x14ac:dyDescent="0.45">
      <c r="A1765" s="11">
        <v>69566857</v>
      </c>
      <c r="B1765" s="9">
        <v>8683130029909</v>
      </c>
      <c r="C1765" s="133" t="s">
        <v>196</v>
      </c>
      <c r="D1765" s="134">
        <v>9</v>
      </c>
      <c r="E1765" s="134">
        <v>55</v>
      </c>
      <c r="F1765" s="111">
        <v>23.62</v>
      </c>
      <c r="G1765" s="112">
        <v>30</v>
      </c>
      <c r="H1765" s="113">
        <f>[4]KAPAK!$O$3</f>
        <v>5</v>
      </c>
      <c r="I1765" s="135">
        <v>0.08</v>
      </c>
      <c r="J1765" s="136">
        <f t="shared" si="28"/>
        <v>16.963884</v>
      </c>
      <c r="K1765" s="136">
        <f>(J1765+(J1765*[4]KAPAK!$Q$3))</f>
        <v>21.204855000000002</v>
      </c>
      <c r="L1765" s="521" t="s">
        <v>130</v>
      </c>
      <c r="M1765" s="521" t="s">
        <v>540</v>
      </c>
    </row>
    <row r="1766" spans="1:13" ht="20.25" thickBot="1" x14ac:dyDescent="0.45">
      <c r="A1766" s="11">
        <v>68651065</v>
      </c>
      <c r="B1766" s="9">
        <v>8683130000052</v>
      </c>
      <c r="C1766" s="147" t="s">
        <v>197</v>
      </c>
      <c r="D1766" s="116">
        <v>8</v>
      </c>
      <c r="E1766" s="116">
        <v>1500</v>
      </c>
      <c r="F1766" s="111">
        <v>34.21</v>
      </c>
      <c r="G1766" s="112">
        <v>33</v>
      </c>
      <c r="H1766" s="113">
        <f>[4]KAPAK!$O$3</f>
        <v>5</v>
      </c>
      <c r="I1766" s="117">
        <v>0.08</v>
      </c>
      <c r="J1766" s="118">
        <f t="shared" si="28"/>
        <v>23.516638199999999</v>
      </c>
      <c r="K1766" s="118">
        <f>(J1766+(J1766*[4]KAPAK!$Q$3))</f>
        <v>29.39579775</v>
      </c>
      <c r="L1766" s="521" t="s">
        <v>130</v>
      </c>
      <c r="M1766" s="521" t="s">
        <v>540</v>
      </c>
    </row>
    <row r="1767" spans="1:13" ht="20.25" thickBot="1" x14ac:dyDescent="0.45">
      <c r="A1767" s="15">
        <v>68651059</v>
      </c>
      <c r="B1767" s="15">
        <v>8683130000045</v>
      </c>
      <c r="C1767" s="109" t="s">
        <v>198</v>
      </c>
      <c r="D1767" s="110">
        <v>8</v>
      </c>
      <c r="E1767" s="110">
        <v>1500</v>
      </c>
      <c r="F1767" s="111">
        <v>34.21</v>
      </c>
      <c r="G1767" s="112">
        <v>33</v>
      </c>
      <c r="H1767" s="113">
        <f>[4]KAPAK!$O$3</f>
        <v>5</v>
      </c>
      <c r="I1767" s="114">
        <v>0.08</v>
      </c>
      <c r="J1767" s="115">
        <f t="shared" si="28"/>
        <v>23.516638199999999</v>
      </c>
      <c r="K1767" s="115">
        <f>(J1767+(J1767*[4]KAPAK!$Q$3))</f>
        <v>29.39579775</v>
      </c>
      <c r="L1767" s="521" t="s">
        <v>130</v>
      </c>
      <c r="M1767" s="521" t="s">
        <v>540</v>
      </c>
    </row>
    <row r="1768" spans="1:13" ht="20.25" thickBot="1" x14ac:dyDescent="0.45">
      <c r="A1768" s="11">
        <v>69720061</v>
      </c>
      <c r="B1768" s="11">
        <v>8683130051009</v>
      </c>
      <c r="C1768" s="133" t="s">
        <v>199</v>
      </c>
      <c r="D1768" s="134">
        <v>8</v>
      </c>
      <c r="E1768" s="134">
        <v>1500</v>
      </c>
      <c r="F1768" s="111">
        <v>34.21</v>
      </c>
      <c r="G1768" s="112">
        <v>33</v>
      </c>
      <c r="H1768" s="113">
        <f>[4]KAPAK!$O$3</f>
        <v>5</v>
      </c>
      <c r="I1768" s="135">
        <v>0.08</v>
      </c>
      <c r="J1768" s="136">
        <f t="shared" si="28"/>
        <v>23.516638199999999</v>
      </c>
      <c r="K1768" s="136">
        <f>(J1768+(J1768*[4]KAPAK!$Q$3))</f>
        <v>29.39579775</v>
      </c>
      <c r="L1768" s="521" t="s">
        <v>130</v>
      </c>
      <c r="M1768" s="521" t="s">
        <v>540</v>
      </c>
    </row>
    <row r="1769" spans="1:13" ht="20.25" thickBot="1" x14ac:dyDescent="0.45">
      <c r="A1769" s="9">
        <v>68651061</v>
      </c>
      <c r="B1769" s="15">
        <v>8683130000014</v>
      </c>
      <c r="C1769" s="109" t="s">
        <v>200</v>
      </c>
      <c r="D1769" s="110">
        <v>8</v>
      </c>
      <c r="E1769" s="110">
        <v>1500</v>
      </c>
      <c r="F1769" s="111">
        <v>34.21</v>
      </c>
      <c r="G1769" s="112">
        <v>33</v>
      </c>
      <c r="H1769" s="113">
        <f>[4]KAPAK!$O$3</f>
        <v>5</v>
      </c>
      <c r="I1769" s="114">
        <v>0.08</v>
      </c>
      <c r="J1769" s="115">
        <f t="shared" ref="J1769:J1818" si="29">(((F1769-F1769*G1769%)-((F1769-F1769*G1769%)*H1769%)))*(1+I1769)</f>
        <v>23.516638199999999</v>
      </c>
      <c r="K1769" s="115">
        <f>(J1769+(J1769*[4]KAPAK!$Q$3))</f>
        <v>29.39579775</v>
      </c>
      <c r="L1769" s="521" t="s">
        <v>130</v>
      </c>
      <c r="M1769" s="521" t="s">
        <v>540</v>
      </c>
    </row>
    <row r="1770" spans="1:13" ht="20.25" thickBot="1" x14ac:dyDescent="0.45">
      <c r="A1770" s="19">
        <v>69739544</v>
      </c>
      <c r="B1770" s="19">
        <v>8690637951886</v>
      </c>
      <c r="C1770" s="138" t="s">
        <v>201</v>
      </c>
      <c r="D1770" s="127">
        <v>12</v>
      </c>
      <c r="E1770" s="127">
        <v>461</v>
      </c>
      <c r="F1770" s="111">
        <v>29.62</v>
      </c>
      <c r="G1770" s="112">
        <v>13</v>
      </c>
      <c r="H1770" s="113">
        <f>[4]KAPAK!$O$3</f>
        <v>5</v>
      </c>
      <c r="I1770" s="139">
        <v>0.08</v>
      </c>
      <c r="J1770" s="129">
        <f t="shared" si="29"/>
        <v>26.439404400000001</v>
      </c>
      <c r="K1770" s="129">
        <f>(J1770+(J1770*[4]KAPAK!$Q$3))</f>
        <v>33.049255500000001</v>
      </c>
      <c r="L1770" s="521" t="s">
        <v>130</v>
      </c>
      <c r="M1770" s="521" t="s">
        <v>540</v>
      </c>
    </row>
    <row r="1771" spans="1:13" ht="20.25" thickBot="1" x14ac:dyDescent="0.45">
      <c r="A1771" s="19">
        <v>69739542</v>
      </c>
      <c r="B1771" s="19">
        <v>8690637951893</v>
      </c>
      <c r="C1771" s="138" t="s">
        <v>202</v>
      </c>
      <c r="D1771" s="127">
        <v>12</v>
      </c>
      <c r="E1771" s="127">
        <v>461</v>
      </c>
      <c r="F1771" s="111">
        <v>29.62</v>
      </c>
      <c r="G1771" s="112">
        <v>13</v>
      </c>
      <c r="H1771" s="113">
        <f>[4]KAPAK!$O$3</f>
        <v>5</v>
      </c>
      <c r="I1771" s="139">
        <v>0.08</v>
      </c>
      <c r="J1771" s="129">
        <f t="shared" si="29"/>
        <v>26.439404400000001</v>
      </c>
      <c r="K1771" s="129">
        <f>(J1771+(J1771*[4]KAPAK!$Q$3))</f>
        <v>33.049255500000001</v>
      </c>
      <c r="L1771" s="521" t="s">
        <v>130</v>
      </c>
      <c r="M1771" s="521" t="s">
        <v>540</v>
      </c>
    </row>
    <row r="1772" spans="1:13" ht="20.25" thickBot="1" x14ac:dyDescent="0.45">
      <c r="A1772" s="19">
        <v>20026903</v>
      </c>
      <c r="B1772" s="19">
        <v>8690637038655</v>
      </c>
      <c r="C1772" s="138" t="s">
        <v>203</v>
      </c>
      <c r="D1772" s="127">
        <v>12</v>
      </c>
      <c r="E1772" s="127">
        <v>1025</v>
      </c>
      <c r="F1772" s="111">
        <v>81.400000000000006</v>
      </c>
      <c r="G1772" s="112">
        <v>12</v>
      </c>
      <c r="H1772" s="113">
        <f>[4]KAPAK!$O$3</f>
        <v>5</v>
      </c>
      <c r="I1772" s="139">
        <v>0.08</v>
      </c>
      <c r="J1772" s="129">
        <f t="shared" si="29"/>
        <v>73.494432000000018</v>
      </c>
      <c r="K1772" s="129">
        <f>(J1772+(J1772*[4]KAPAK!$Q$3))</f>
        <v>91.868040000000022</v>
      </c>
      <c r="L1772" s="521" t="s">
        <v>130</v>
      </c>
      <c r="M1772" s="521" t="s">
        <v>540</v>
      </c>
    </row>
    <row r="1773" spans="1:13" ht="20.25" thickBot="1" x14ac:dyDescent="0.45">
      <c r="A1773" s="11">
        <v>20026904</v>
      </c>
      <c r="B1773" s="17">
        <v>8690637038679</v>
      </c>
      <c r="C1773" s="133" t="s">
        <v>203</v>
      </c>
      <c r="D1773" s="134">
        <v>9</v>
      </c>
      <c r="E1773" s="134">
        <v>2050</v>
      </c>
      <c r="F1773" s="111">
        <v>127.95</v>
      </c>
      <c r="G1773" s="112">
        <v>12</v>
      </c>
      <c r="H1773" s="113">
        <f>[4]KAPAK!$O$3</f>
        <v>5</v>
      </c>
      <c r="I1773" s="135">
        <v>0.08</v>
      </c>
      <c r="J1773" s="136">
        <f t="shared" si="29"/>
        <v>115.52349600000001</v>
      </c>
      <c r="K1773" s="136">
        <f>(J1773+(J1773*[4]KAPAK!$Q$3))</f>
        <v>144.40437</v>
      </c>
      <c r="L1773" s="521" t="s">
        <v>130</v>
      </c>
      <c r="M1773" s="521" t="s">
        <v>540</v>
      </c>
    </row>
    <row r="1774" spans="1:13" ht="20.25" thickBot="1" x14ac:dyDescent="0.45">
      <c r="A1774" s="15">
        <v>68793279</v>
      </c>
      <c r="B1774" s="19">
        <v>8683130012734</v>
      </c>
      <c r="C1774" s="109" t="s">
        <v>204</v>
      </c>
      <c r="D1774" s="110">
        <v>9</v>
      </c>
      <c r="E1774" s="110">
        <v>1014</v>
      </c>
      <c r="F1774" s="111">
        <v>27.94</v>
      </c>
      <c r="G1774" s="112">
        <v>0</v>
      </c>
      <c r="H1774" s="113">
        <f>[4]KAPAK!$O$3</f>
        <v>5</v>
      </c>
      <c r="I1774" s="114">
        <v>0.08</v>
      </c>
      <c r="J1774" s="115">
        <f t="shared" si="29"/>
        <v>28.666440000000001</v>
      </c>
      <c r="K1774" s="115">
        <f>(J1774+(J1774*[4]KAPAK!$Q$3))</f>
        <v>35.83305</v>
      </c>
      <c r="L1774" s="521" t="s">
        <v>130</v>
      </c>
      <c r="M1774" s="521" t="s">
        <v>540</v>
      </c>
    </row>
    <row r="1775" spans="1:13" ht="20.25" thickBot="1" x14ac:dyDescent="0.45">
      <c r="A1775" s="11">
        <v>68911820</v>
      </c>
      <c r="B1775" s="17">
        <v>8683130024263</v>
      </c>
      <c r="C1775" s="133" t="s">
        <v>205</v>
      </c>
      <c r="D1775" s="134">
        <v>20</v>
      </c>
      <c r="E1775" s="134">
        <v>806</v>
      </c>
      <c r="F1775" s="111">
        <v>14.64</v>
      </c>
      <c r="G1775" s="112">
        <v>35</v>
      </c>
      <c r="H1775" s="113">
        <f>[4]KAPAK!$O$3</f>
        <v>5</v>
      </c>
      <c r="I1775" s="135">
        <v>0.08</v>
      </c>
      <c r="J1775" s="136">
        <f t="shared" si="29"/>
        <v>9.763416000000003</v>
      </c>
      <c r="K1775" s="136">
        <f>(J1775+(J1775*[4]KAPAK!$Q$3))</f>
        <v>12.204270000000005</v>
      </c>
      <c r="L1775" s="521" t="s">
        <v>130</v>
      </c>
      <c r="M1775" s="521" t="s">
        <v>540</v>
      </c>
    </row>
    <row r="1776" spans="1:13" ht="20.25" thickBot="1" x14ac:dyDescent="0.45">
      <c r="A1776" s="15">
        <v>68793281</v>
      </c>
      <c r="B1776" s="19">
        <v>8683130012703</v>
      </c>
      <c r="C1776" s="109" t="s">
        <v>206</v>
      </c>
      <c r="D1776" s="110">
        <v>16</v>
      </c>
      <c r="E1776" s="110">
        <v>1014</v>
      </c>
      <c r="F1776" s="111">
        <v>19.73</v>
      </c>
      <c r="G1776" s="112">
        <v>35</v>
      </c>
      <c r="H1776" s="113">
        <f>[4]KAPAK!$O$3</f>
        <v>5</v>
      </c>
      <c r="I1776" s="114">
        <v>0.08</v>
      </c>
      <c r="J1776" s="115">
        <f t="shared" si="29"/>
        <v>13.157937</v>
      </c>
      <c r="K1776" s="115">
        <f>(J1776+(J1776*[4]KAPAK!$Q$3))</f>
        <v>16.447421250000001</v>
      </c>
      <c r="L1776" s="521" t="s">
        <v>130</v>
      </c>
      <c r="M1776" s="521" t="s">
        <v>540</v>
      </c>
    </row>
    <row r="1777" spans="1:13" ht="20.25" thickBot="1" x14ac:dyDescent="0.45">
      <c r="A1777" s="11">
        <v>68793277</v>
      </c>
      <c r="B1777" s="11">
        <v>8683130012727</v>
      </c>
      <c r="C1777" s="142" t="s">
        <v>207</v>
      </c>
      <c r="D1777" s="134">
        <v>9</v>
      </c>
      <c r="E1777" s="134">
        <v>1017</v>
      </c>
      <c r="F1777" s="111">
        <v>27.94</v>
      </c>
      <c r="G1777" s="112">
        <v>0</v>
      </c>
      <c r="H1777" s="113">
        <f>[4]KAPAK!$O$3</f>
        <v>5</v>
      </c>
      <c r="I1777" s="135">
        <v>0.08</v>
      </c>
      <c r="J1777" s="136">
        <f t="shared" si="29"/>
        <v>28.666440000000001</v>
      </c>
      <c r="K1777" s="136">
        <f>(J1777+(J1777*[4]KAPAK!$Q$3))</f>
        <v>35.83305</v>
      </c>
      <c r="L1777" s="521" t="s">
        <v>130</v>
      </c>
      <c r="M1777" s="521" t="s">
        <v>540</v>
      </c>
    </row>
    <row r="1778" spans="1:13" ht="20.25" thickBot="1" x14ac:dyDescent="0.45">
      <c r="A1778" s="15">
        <v>67147478</v>
      </c>
      <c r="B1778" s="15">
        <v>8690637817335</v>
      </c>
      <c r="C1778" s="109" t="s">
        <v>208</v>
      </c>
      <c r="D1778" s="110">
        <v>16</v>
      </c>
      <c r="E1778" s="110">
        <v>778.5</v>
      </c>
      <c r="F1778" s="111">
        <v>33.4</v>
      </c>
      <c r="G1778" s="112">
        <v>20</v>
      </c>
      <c r="H1778" s="113">
        <f>[4]KAPAK!$O$3</f>
        <v>5</v>
      </c>
      <c r="I1778" s="114">
        <v>0.08</v>
      </c>
      <c r="J1778" s="115">
        <f t="shared" si="29"/>
        <v>27.414720000000003</v>
      </c>
      <c r="K1778" s="115">
        <f>(J1778+(J1778*[4]KAPAK!$Q$3))</f>
        <v>34.2684</v>
      </c>
      <c r="L1778" s="521" t="s">
        <v>130</v>
      </c>
      <c r="M1778" s="521" t="s">
        <v>540</v>
      </c>
    </row>
    <row r="1779" spans="1:13" ht="20.25" thickBot="1" x14ac:dyDescent="0.45">
      <c r="A1779" s="11">
        <v>21166552</v>
      </c>
      <c r="B1779" s="11">
        <v>8690521042751</v>
      </c>
      <c r="C1779" s="142" t="s">
        <v>209</v>
      </c>
      <c r="D1779" s="134">
        <v>16</v>
      </c>
      <c r="E1779" s="333">
        <v>768.75</v>
      </c>
      <c r="F1779" s="111">
        <v>33.4</v>
      </c>
      <c r="G1779" s="112">
        <v>20</v>
      </c>
      <c r="H1779" s="113">
        <f>[4]KAPAK!$O$3</f>
        <v>5</v>
      </c>
      <c r="I1779" s="135">
        <v>0.08</v>
      </c>
      <c r="J1779" s="136">
        <f t="shared" si="29"/>
        <v>27.414720000000003</v>
      </c>
      <c r="K1779" s="136">
        <f>(J1779+(J1779*[4]KAPAK!$Q$3))</f>
        <v>34.2684</v>
      </c>
      <c r="L1779" s="521" t="s">
        <v>130</v>
      </c>
      <c r="M1779" s="521" t="s">
        <v>540</v>
      </c>
    </row>
    <row r="1780" spans="1:13" ht="20.25" thickBot="1" x14ac:dyDescent="0.45">
      <c r="A1780" s="15">
        <v>21166554</v>
      </c>
      <c r="B1780" s="15">
        <v>8690521042805</v>
      </c>
      <c r="C1780" s="109" t="s">
        <v>210</v>
      </c>
      <c r="D1780" s="110">
        <v>16</v>
      </c>
      <c r="E1780" s="327">
        <v>768.75</v>
      </c>
      <c r="F1780" s="111">
        <v>33.4</v>
      </c>
      <c r="G1780" s="112">
        <v>20</v>
      </c>
      <c r="H1780" s="113">
        <f>[4]KAPAK!$O$3</f>
        <v>5</v>
      </c>
      <c r="I1780" s="114">
        <v>0.08</v>
      </c>
      <c r="J1780" s="115">
        <f t="shared" si="29"/>
        <v>27.414720000000003</v>
      </c>
      <c r="K1780" s="115">
        <f>(J1780+(J1780*[4]KAPAK!$Q$3))</f>
        <v>34.2684</v>
      </c>
      <c r="L1780" s="521" t="s">
        <v>130</v>
      </c>
      <c r="M1780" s="521" t="s">
        <v>540</v>
      </c>
    </row>
    <row r="1781" spans="1:13" ht="20.25" thickBot="1" x14ac:dyDescent="0.45">
      <c r="A1781" s="15">
        <v>67674112</v>
      </c>
      <c r="B1781" s="15">
        <v>8690637890420</v>
      </c>
      <c r="C1781" s="109" t="s">
        <v>211</v>
      </c>
      <c r="D1781" s="110">
        <v>16</v>
      </c>
      <c r="E1781" s="110">
        <v>768</v>
      </c>
      <c r="F1781" s="111">
        <v>33.4</v>
      </c>
      <c r="G1781" s="112">
        <v>20</v>
      </c>
      <c r="H1781" s="113">
        <f>[4]KAPAK!$O$3</f>
        <v>5</v>
      </c>
      <c r="I1781" s="114">
        <v>0.08</v>
      </c>
      <c r="J1781" s="115">
        <f t="shared" si="29"/>
        <v>27.414720000000003</v>
      </c>
      <c r="K1781" s="115">
        <f>(J1781+(J1781*[4]KAPAK!$Q$3))</f>
        <v>34.2684</v>
      </c>
      <c r="L1781" s="521" t="s">
        <v>130</v>
      </c>
      <c r="M1781" s="521" t="s">
        <v>540</v>
      </c>
    </row>
    <row r="1782" spans="1:13" ht="20.25" thickBot="1" x14ac:dyDescent="0.45">
      <c r="A1782" s="11">
        <v>68656344</v>
      </c>
      <c r="B1782" s="11">
        <v>8683130000540</v>
      </c>
      <c r="C1782" s="184" t="s">
        <v>212</v>
      </c>
      <c r="D1782" s="134">
        <v>16</v>
      </c>
      <c r="E1782" s="152">
        <v>895</v>
      </c>
      <c r="F1782" s="153">
        <v>37.369999999999997</v>
      </c>
      <c r="G1782" s="154">
        <v>30</v>
      </c>
      <c r="H1782" s="113">
        <f>[4]KAPAK!$O$3</f>
        <v>5</v>
      </c>
      <c r="I1782" s="135">
        <v>0.08</v>
      </c>
      <c r="J1782" s="136">
        <f t="shared" si="29"/>
        <v>26.839134000000001</v>
      </c>
      <c r="K1782" s="118">
        <f>(J1782+(J1782*[4]KAPAK!$Q$3))</f>
        <v>33.548917500000002</v>
      </c>
      <c r="L1782" s="521" t="s">
        <v>130</v>
      </c>
      <c r="M1782" s="521" t="s">
        <v>540</v>
      </c>
    </row>
    <row r="1783" spans="1:13" ht="20.25" thickBot="1" x14ac:dyDescent="0.45">
      <c r="A1783" s="10">
        <v>68656340</v>
      </c>
      <c r="B1783" s="11">
        <v>8683130000557</v>
      </c>
      <c r="C1783" s="184" t="s">
        <v>213</v>
      </c>
      <c r="D1783" s="134">
        <v>16</v>
      </c>
      <c r="E1783" s="152">
        <v>895</v>
      </c>
      <c r="F1783" s="153">
        <v>31.43</v>
      </c>
      <c r="G1783" s="154">
        <v>30</v>
      </c>
      <c r="H1783" s="113">
        <f>[4]KAPAK!$O$3</f>
        <v>5</v>
      </c>
      <c r="I1783" s="135">
        <v>0.08</v>
      </c>
      <c r="J1783" s="136">
        <f t="shared" si="29"/>
        <v>22.573025999999999</v>
      </c>
      <c r="K1783" s="136">
        <f>(J1783+(J1783*[4]KAPAK!$Q$3))</f>
        <v>28.216282499999998</v>
      </c>
      <c r="L1783" s="521" t="s">
        <v>130</v>
      </c>
      <c r="M1783" s="521" t="s">
        <v>540</v>
      </c>
    </row>
    <row r="1784" spans="1:13" ht="20.25" thickBot="1" x14ac:dyDescent="0.45">
      <c r="A1784" s="10">
        <v>68656338</v>
      </c>
      <c r="B1784" s="11">
        <v>8683130000519</v>
      </c>
      <c r="C1784" s="184" t="s">
        <v>214</v>
      </c>
      <c r="D1784" s="134">
        <v>16</v>
      </c>
      <c r="E1784" s="152">
        <v>895</v>
      </c>
      <c r="F1784" s="153">
        <v>31.43</v>
      </c>
      <c r="G1784" s="154">
        <v>30</v>
      </c>
      <c r="H1784" s="113">
        <f>[4]KAPAK!$O$3</f>
        <v>5</v>
      </c>
      <c r="I1784" s="135">
        <v>0.08</v>
      </c>
      <c r="J1784" s="136">
        <f t="shared" si="29"/>
        <v>22.573025999999999</v>
      </c>
      <c r="K1784" s="136">
        <f>(J1784+(J1784*[4]KAPAK!$Q$3))</f>
        <v>28.216282499999998</v>
      </c>
      <c r="L1784" s="521" t="s">
        <v>130</v>
      </c>
      <c r="M1784" s="521" t="s">
        <v>540</v>
      </c>
    </row>
    <row r="1785" spans="1:13" ht="20.25" thickBot="1" x14ac:dyDescent="0.45">
      <c r="A1785" s="10">
        <v>67481378</v>
      </c>
      <c r="B1785" s="11">
        <v>8690637866067</v>
      </c>
      <c r="C1785" s="184" t="s">
        <v>215</v>
      </c>
      <c r="D1785" s="134">
        <v>16</v>
      </c>
      <c r="E1785" s="152">
        <v>450</v>
      </c>
      <c r="F1785" s="153">
        <v>22.67</v>
      </c>
      <c r="G1785" s="154">
        <v>17.05</v>
      </c>
      <c r="H1785" s="113">
        <f>[4]KAPAK!$O$3</f>
        <v>5</v>
      </c>
      <c r="I1785" s="135">
        <v>0.08</v>
      </c>
      <c r="J1785" s="136">
        <f t="shared" si="29"/>
        <v>19.293688890000002</v>
      </c>
      <c r="K1785" s="136">
        <f>(J1785+(J1785*[4]KAPAK!$Q$3))</f>
        <v>24.117111112500002</v>
      </c>
      <c r="L1785" s="521" t="s">
        <v>130</v>
      </c>
      <c r="M1785" s="521" t="s">
        <v>540</v>
      </c>
    </row>
    <row r="1786" spans="1:13" ht="20.25" thickBot="1" x14ac:dyDescent="0.45">
      <c r="A1786" s="10">
        <v>68617194</v>
      </c>
      <c r="B1786" s="11">
        <v>8690637727887</v>
      </c>
      <c r="C1786" s="184" t="s">
        <v>217</v>
      </c>
      <c r="D1786" s="134">
        <v>16</v>
      </c>
      <c r="E1786" s="152">
        <v>500</v>
      </c>
      <c r="F1786" s="153">
        <v>22.67</v>
      </c>
      <c r="G1786" s="154">
        <v>17.05</v>
      </c>
      <c r="H1786" s="113">
        <f>[4]KAPAK!$O$3</f>
        <v>5</v>
      </c>
      <c r="I1786" s="135">
        <v>0.08</v>
      </c>
      <c r="J1786" s="136">
        <f t="shared" si="29"/>
        <v>19.293688890000002</v>
      </c>
      <c r="K1786" s="136">
        <f>(J1786+(J1786*[4]KAPAK!$Q$3))</f>
        <v>24.117111112500002</v>
      </c>
      <c r="L1786" s="521" t="s">
        <v>130</v>
      </c>
      <c r="M1786" s="521" t="s">
        <v>540</v>
      </c>
    </row>
    <row r="1787" spans="1:13" ht="20.25" thickBot="1" x14ac:dyDescent="0.45">
      <c r="A1787" s="10">
        <v>67481382</v>
      </c>
      <c r="B1787" s="11">
        <v>8690637866081</v>
      </c>
      <c r="C1787" s="184" t="s">
        <v>216</v>
      </c>
      <c r="D1787" s="134">
        <v>16</v>
      </c>
      <c r="E1787" s="152">
        <v>450</v>
      </c>
      <c r="F1787" s="153">
        <v>22.67</v>
      </c>
      <c r="G1787" s="154">
        <v>17.05</v>
      </c>
      <c r="H1787" s="113">
        <f>[4]KAPAK!$O$3</f>
        <v>5</v>
      </c>
      <c r="I1787" s="135">
        <v>0.08</v>
      </c>
      <c r="J1787" s="136">
        <f t="shared" si="29"/>
        <v>19.293688890000002</v>
      </c>
      <c r="K1787" s="136">
        <f>(J1787+(J1787*[4]KAPAK!$Q$3))</f>
        <v>24.117111112500002</v>
      </c>
      <c r="L1787" s="521" t="s">
        <v>130</v>
      </c>
      <c r="M1787" s="521" t="s">
        <v>540</v>
      </c>
    </row>
    <row r="1788" spans="1:13" ht="20.25" thickBot="1" x14ac:dyDescent="0.45">
      <c r="A1788" s="10">
        <v>68617192</v>
      </c>
      <c r="B1788" s="11">
        <v>8690637068768</v>
      </c>
      <c r="C1788" s="184" t="s">
        <v>218</v>
      </c>
      <c r="D1788" s="134">
        <v>16</v>
      </c>
      <c r="E1788" s="152">
        <v>500</v>
      </c>
      <c r="F1788" s="153">
        <v>22.67</v>
      </c>
      <c r="G1788" s="154">
        <v>17.05</v>
      </c>
      <c r="H1788" s="113">
        <f>[4]KAPAK!$O$3</f>
        <v>5</v>
      </c>
      <c r="I1788" s="135">
        <v>0.08</v>
      </c>
      <c r="J1788" s="136">
        <f t="shared" si="29"/>
        <v>19.293688890000002</v>
      </c>
      <c r="K1788" s="136">
        <f>(J1788+(J1788*[4]KAPAK!$Q$3))</f>
        <v>24.117111112500002</v>
      </c>
      <c r="L1788" s="521" t="s">
        <v>130</v>
      </c>
      <c r="M1788" s="521" t="s">
        <v>540</v>
      </c>
    </row>
    <row r="1789" spans="1:13" ht="20.25" thickBot="1" x14ac:dyDescent="0.45">
      <c r="A1789" s="10">
        <v>68617190</v>
      </c>
      <c r="B1789" s="11">
        <v>8690637069864</v>
      </c>
      <c r="C1789" s="147" t="s">
        <v>219</v>
      </c>
      <c r="D1789" s="116">
        <v>16</v>
      </c>
      <c r="E1789" s="116">
        <v>500</v>
      </c>
      <c r="F1789" s="153">
        <v>22.67</v>
      </c>
      <c r="G1789" s="154">
        <v>17.05</v>
      </c>
      <c r="H1789" s="113">
        <f>[4]KAPAK!$O$3</f>
        <v>5</v>
      </c>
      <c r="I1789" s="117">
        <v>0.08</v>
      </c>
      <c r="J1789" s="118">
        <f t="shared" si="29"/>
        <v>19.293688890000002</v>
      </c>
      <c r="K1789" s="118">
        <f>(J1789+(J1789*[4]KAPAK!$Q$3))</f>
        <v>24.117111112500002</v>
      </c>
      <c r="L1789" s="521" t="s">
        <v>130</v>
      </c>
      <c r="M1789" s="521" t="s">
        <v>540</v>
      </c>
    </row>
    <row r="1790" spans="1:13" ht="20.25" thickBot="1" x14ac:dyDescent="0.45">
      <c r="A1790" s="10">
        <v>67481376</v>
      </c>
      <c r="B1790" s="11">
        <v>8690637866050</v>
      </c>
      <c r="C1790" s="184" t="s">
        <v>220</v>
      </c>
      <c r="D1790" s="134">
        <v>16</v>
      </c>
      <c r="E1790" s="152">
        <v>675</v>
      </c>
      <c r="F1790" s="153">
        <v>34.07</v>
      </c>
      <c r="G1790" s="154">
        <v>18.21</v>
      </c>
      <c r="H1790" s="113">
        <f>[4]KAPAK!$O$3</f>
        <v>5</v>
      </c>
      <c r="I1790" s="117">
        <v>0.08</v>
      </c>
      <c r="J1790" s="118">
        <f t="shared" si="29"/>
        <v>28.590365178000003</v>
      </c>
      <c r="K1790" s="118">
        <f>(J1790+(J1790*[4]KAPAK!$Q$3))</f>
        <v>35.737956472500002</v>
      </c>
      <c r="L1790" s="521" t="s">
        <v>130</v>
      </c>
      <c r="M1790" s="521" t="s">
        <v>540</v>
      </c>
    </row>
    <row r="1791" spans="1:13" ht="20.25" thickBot="1" x14ac:dyDescent="0.45">
      <c r="A1791" s="10">
        <v>67481380</v>
      </c>
      <c r="B1791" s="11">
        <v>8690637866074</v>
      </c>
      <c r="C1791" s="184" t="s">
        <v>221</v>
      </c>
      <c r="D1791" s="134">
        <v>16</v>
      </c>
      <c r="E1791" s="152">
        <v>675</v>
      </c>
      <c r="F1791" s="153">
        <v>34.07</v>
      </c>
      <c r="G1791" s="154">
        <v>18.21</v>
      </c>
      <c r="H1791" s="113">
        <f>[4]KAPAK!$O$3</f>
        <v>5</v>
      </c>
      <c r="I1791" s="117">
        <v>0.08</v>
      </c>
      <c r="J1791" s="118">
        <f t="shared" si="29"/>
        <v>28.590365178000003</v>
      </c>
      <c r="K1791" s="118">
        <f>(J1791+(J1791*[4]KAPAK!$Q$3))</f>
        <v>35.737956472500002</v>
      </c>
      <c r="L1791" s="521" t="s">
        <v>130</v>
      </c>
      <c r="M1791" s="521" t="s">
        <v>540</v>
      </c>
    </row>
    <row r="1792" spans="1:13" ht="20.25" thickBot="1" x14ac:dyDescent="0.45">
      <c r="A1792" s="10">
        <v>68617229</v>
      </c>
      <c r="B1792" s="11">
        <v>8690637727863</v>
      </c>
      <c r="C1792" s="189" t="s">
        <v>217</v>
      </c>
      <c r="D1792" s="122">
        <v>16</v>
      </c>
      <c r="E1792" s="122">
        <v>750</v>
      </c>
      <c r="F1792" s="153">
        <v>34.07</v>
      </c>
      <c r="G1792" s="154">
        <v>18.21</v>
      </c>
      <c r="H1792" s="113">
        <f>[4]KAPAK!$O$3</f>
        <v>5</v>
      </c>
      <c r="I1792" s="123">
        <v>0.08</v>
      </c>
      <c r="J1792" s="124">
        <f t="shared" si="29"/>
        <v>28.590365178000003</v>
      </c>
      <c r="K1792" s="124">
        <f>(J1792+(J1792*[4]KAPAK!$Q$3))</f>
        <v>35.737956472500002</v>
      </c>
      <c r="L1792" s="521" t="s">
        <v>130</v>
      </c>
      <c r="M1792" s="521" t="s">
        <v>540</v>
      </c>
    </row>
    <row r="1793" spans="1:13" ht="20.25" thickBot="1" x14ac:dyDescent="0.45">
      <c r="A1793" s="10">
        <v>68617234</v>
      </c>
      <c r="B1793" s="11">
        <v>8690637069826</v>
      </c>
      <c r="C1793" s="147" t="s">
        <v>222</v>
      </c>
      <c r="D1793" s="116">
        <v>16</v>
      </c>
      <c r="E1793" s="116">
        <v>750</v>
      </c>
      <c r="F1793" s="153">
        <v>34.07</v>
      </c>
      <c r="G1793" s="154">
        <v>18.21</v>
      </c>
      <c r="H1793" s="113">
        <f>[4]KAPAK!$O$3</f>
        <v>5</v>
      </c>
      <c r="I1793" s="117">
        <v>0.08</v>
      </c>
      <c r="J1793" s="118">
        <f t="shared" si="29"/>
        <v>28.590365178000003</v>
      </c>
      <c r="K1793" s="118">
        <f>(J1793+(J1793*[4]KAPAK!$Q$3))</f>
        <v>35.737956472500002</v>
      </c>
      <c r="L1793" s="521" t="s">
        <v>130</v>
      </c>
      <c r="M1793" s="521" t="s">
        <v>540</v>
      </c>
    </row>
    <row r="1794" spans="1:13" ht="20.25" thickBot="1" x14ac:dyDescent="0.45">
      <c r="A1794" s="10">
        <v>68617220</v>
      </c>
      <c r="B1794" s="11">
        <v>8690637069840</v>
      </c>
      <c r="C1794" s="147" t="s">
        <v>223</v>
      </c>
      <c r="D1794" s="116">
        <v>16</v>
      </c>
      <c r="E1794" s="116">
        <v>750</v>
      </c>
      <c r="F1794" s="153">
        <v>34.07</v>
      </c>
      <c r="G1794" s="154">
        <v>18.21</v>
      </c>
      <c r="H1794" s="113">
        <f>[4]KAPAK!$O$3</f>
        <v>5</v>
      </c>
      <c r="I1794" s="117">
        <v>0.08</v>
      </c>
      <c r="J1794" s="118">
        <f t="shared" si="29"/>
        <v>28.590365178000003</v>
      </c>
      <c r="K1794" s="118">
        <f>(J1794+(J1794*[4]KAPAK!$Q$3))</f>
        <v>35.737956472500002</v>
      </c>
      <c r="L1794" s="521" t="s">
        <v>130</v>
      </c>
      <c r="M1794" s="521" t="s">
        <v>540</v>
      </c>
    </row>
    <row r="1795" spans="1:13" ht="20.25" thickBot="1" x14ac:dyDescent="0.45">
      <c r="A1795" s="10">
        <v>68617226</v>
      </c>
      <c r="B1795" s="11">
        <v>8690521048111</v>
      </c>
      <c r="C1795" s="184" t="s">
        <v>222</v>
      </c>
      <c r="D1795" s="134">
        <v>12</v>
      </c>
      <c r="E1795" s="152">
        <v>1500</v>
      </c>
      <c r="F1795" s="153">
        <v>57.93</v>
      </c>
      <c r="G1795" s="154">
        <v>29.93</v>
      </c>
      <c r="H1795" s="113">
        <f>[4]KAPAK!$O$3</f>
        <v>5</v>
      </c>
      <c r="I1795" s="135">
        <v>0.08</v>
      </c>
      <c r="J1795" s="136">
        <f t="shared" si="29"/>
        <v>41.646931326000001</v>
      </c>
      <c r="K1795" s="136">
        <f>(J1795+(J1795*[4]KAPAK!$Q$3))</f>
        <v>52.058664157500004</v>
      </c>
      <c r="L1795" s="521" t="s">
        <v>130</v>
      </c>
      <c r="M1795" s="521" t="s">
        <v>540</v>
      </c>
    </row>
    <row r="1796" spans="1:13" ht="20.25" thickBot="1" x14ac:dyDescent="0.45">
      <c r="A1796" s="474">
        <v>68617223</v>
      </c>
      <c r="B1796" s="490">
        <v>8690637054679</v>
      </c>
      <c r="C1796" s="184" t="s">
        <v>224</v>
      </c>
      <c r="D1796" s="134">
        <v>12</v>
      </c>
      <c r="E1796" s="152">
        <v>1500</v>
      </c>
      <c r="F1796" s="153">
        <v>57.93</v>
      </c>
      <c r="G1796" s="154">
        <v>29.929391799999998</v>
      </c>
      <c r="H1796" s="113">
        <f>[4]KAPAK!$O$3</f>
        <v>5</v>
      </c>
      <c r="I1796" s="135">
        <v>0.08</v>
      </c>
      <c r="J1796" s="136">
        <f t="shared" si="29"/>
        <v>41.647292816846758</v>
      </c>
      <c r="K1796" s="136">
        <f>(J1796+(J1796*[4]KAPAK!$Q$3))</f>
        <v>52.059116021058443</v>
      </c>
      <c r="L1796" s="521" t="s">
        <v>130</v>
      </c>
      <c r="M1796" s="521" t="s">
        <v>540</v>
      </c>
    </row>
    <row r="1797" spans="1:13" ht="20.25" thickBot="1" x14ac:dyDescent="0.45">
      <c r="A1797" s="10">
        <v>68666506</v>
      </c>
      <c r="B1797" s="11">
        <v>8683130001790</v>
      </c>
      <c r="C1797" s="184" t="s">
        <v>225</v>
      </c>
      <c r="D1797" s="134">
        <v>9</v>
      </c>
      <c r="E1797" s="152">
        <v>1000</v>
      </c>
      <c r="F1797" s="153">
        <v>30.58</v>
      </c>
      <c r="G1797" s="154">
        <v>30</v>
      </c>
      <c r="H1797" s="113">
        <f>[4]KAPAK!$O$3</f>
        <v>5</v>
      </c>
      <c r="I1797" s="135">
        <v>0.08</v>
      </c>
      <c r="J1797" s="136">
        <f t="shared" si="29"/>
        <v>21.962555999999999</v>
      </c>
      <c r="K1797" s="136">
        <f>(J1797+(J1797*[4]KAPAK!$Q$3))</f>
        <v>27.453195000000001</v>
      </c>
      <c r="L1797" s="521" t="s">
        <v>130</v>
      </c>
      <c r="M1797" s="521" t="s">
        <v>540</v>
      </c>
    </row>
    <row r="1798" spans="1:13" ht="20.25" thickBot="1" x14ac:dyDescent="0.45">
      <c r="A1798" s="14">
        <v>21083878</v>
      </c>
      <c r="B1798" s="15">
        <v>8690637674600</v>
      </c>
      <c r="C1798" s="187" t="s">
        <v>226</v>
      </c>
      <c r="D1798" s="110">
        <v>9</v>
      </c>
      <c r="E1798" s="158">
        <v>1000</v>
      </c>
      <c r="F1798" s="153">
        <v>30.55</v>
      </c>
      <c r="G1798" s="154">
        <v>18</v>
      </c>
      <c r="H1798" s="113">
        <f>[4]KAPAK!$O$3</f>
        <v>5</v>
      </c>
      <c r="I1798" s="114">
        <v>0.08</v>
      </c>
      <c r="J1798" s="115">
        <f t="shared" si="29"/>
        <v>25.702326000000003</v>
      </c>
      <c r="K1798" s="115">
        <f>(J1798+(J1798*[4]KAPAK!$Q$3))</f>
        <v>32.127907500000006</v>
      </c>
      <c r="L1798" s="521" t="s">
        <v>130</v>
      </c>
      <c r="M1798" s="521" t="s">
        <v>540</v>
      </c>
    </row>
    <row r="1799" spans="1:13" ht="20.25" thickBot="1" x14ac:dyDescent="0.45">
      <c r="A1799" s="14">
        <v>21083876</v>
      </c>
      <c r="B1799" s="11">
        <v>8690637674570</v>
      </c>
      <c r="C1799" s="187" t="s">
        <v>227</v>
      </c>
      <c r="D1799" s="110">
        <v>9</v>
      </c>
      <c r="E1799" s="158">
        <v>1000</v>
      </c>
      <c r="F1799" s="153">
        <v>30.55</v>
      </c>
      <c r="G1799" s="154">
        <v>18</v>
      </c>
      <c r="H1799" s="113">
        <f>[4]KAPAK!$O$3</f>
        <v>5</v>
      </c>
      <c r="I1799" s="114">
        <v>0.08</v>
      </c>
      <c r="J1799" s="115">
        <f t="shared" si="29"/>
        <v>25.702326000000003</v>
      </c>
      <c r="K1799" s="115">
        <f>(J1799+(J1799*[4]KAPAK!$Q$3))</f>
        <v>32.127907500000006</v>
      </c>
      <c r="L1799" s="521" t="s">
        <v>130</v>
      </c>
      <c r="M1799" s="521" t="s">
        <v>540</v>
      </c>
    </row>
    <row r="1800" spans="1:13" ht="20.25" thickBot="1" x14ac:dyDescent="0.45">
      <c r="A1800" s="10">
        <v>68814653</v>
      </c>
      <c r="B1800" s="11">
        <v>8683130015537</v>
      </c>
      <c r="C1800" s="133" t="s">
        <v>228</v>
      </c>
      <c r="D1800" s="134">
        <v>12</v>
      </c>
      <c r="E1800" s="134">
        <v>750</v>
      </c>
      <c r="F1800" s="153">
        <v>30.94</v>
      </c>
      <c r="G1800" s="154">
        <v>20.5</v>
      </c>
      <c r="H1800" s="113">
        <f>[4]KAPAK!$O$3</f>
        <v>5</v>
      </c>
      <c r="I1800" s="135">
        <v>0.08</v>
      </c>
      <c r="J1800" s="136">
        <f t="shared" si="29"/>
        <v>25.236829800000002</v>
      </c>
      <c r="K1800" s="136">
        <f>(J1800+(J1800*[4]KAPAK!$Q$3))</f>
        <v>31.546037250000005</v>
      </c>
      <c r="L1800" s="521" t="s">
        <v>130</v>
      </c>
      <c r="M1800" s="521" t="s">
        <v>540</v>
      </c>
    </row>
    <row r="1801" spans="1:13" ht="20.25" thickBot="1" x14ac:dyDescent="0.45">
      <c r="A1801" s="8">
        <v>69711185</v>
      </c>
      <c r="B1801" s="11">
        <v>8683130049013</v>
      </c>
      <c r="C1801" s="199" t="s">
        <v>385</v>
      </c>
      <c r="D1801" s="116">
        <v>12</v>
      </c>
      <c r="E1801" s="200">
        <v>750</v>
      </c>
      <c r="F1801" s="153">
        <v>30.94</v>
      </c>
      <c r="G1801" s="154">
        <v>20.5</v>
      </c>
      <c r="H1801" s="113">
        <f>[4]KAPAK!$O$3</f>
        <v>5</v>
      </c>
      <c r="I1801" s="117">
        <v>0.08</v>
      </c>
      <c r="J1801" s="118">
        <f t="shared" si="29"/>
        <v>25.236829800000002</v>
      </c>
      <c r="K1801" s="118">
        <f>(J1801+(J1801*[4]KAPAK!$Q$3))</f>
        <v>31.546037250000005</v>
      </c>
      <c r="L1801" s="521" t="s">
        <v>130</v>
      </c>
      <c r="M1801" s="521" t="s">
        <v>540</v>
      </c>
    </row>
    <row r="1802" spans="1:13" ht="20.25" thickBot="1" x14ac:dyDescent="0.45">
      <c r="A1802" s="10">
        <v>68213204</v>
      </c>
      <c r="B1802" s="11">
        <v>8690637626883</v>
      </c>
      <c r="C1802" s="199" t="s">
        <v>388</v>
      </c>
      <c r="D1802" s="116">
        <v>12</v>
      </c>
      <c r="E1802" s="200">
        <v>761.18</v>
      </c>
      <c r="F1802" s="153">
        <v>41.9</v>
      </c>
      <c r="G1802" s="154">
        <v>16.7</v>
      </c>
      <c r="H1802" s="113">
        <f>[4]KAPAK!$O$3</f>
        <v>5</v>
      </c>
      <c r="I1802" s="117">
        <v>0.08</v>
      </c>
      <c r="J1802" s="118">
        <f t="shared" si="29"/>
        <v>35.810170200000002</v>
      </c>
      <c r="K1802" s="118">
        <f>(J1802+(J1802*[4]KAPAK!$Q$3))</f>
        <v>44.762712750000006</v>
      </c>
      <c r="L1802" s="521" t="s">
        <v>130</v>
      </c>
      <c r="M1802" s="521" t="s">
        <v>540</v>
      </c>
    </row>
    <row r="1803" spans="1:13" ht="20.25" thickBot="1" x14ac:dyDescent="0.45">
      <c r="A1803" s="8">
        <v>68213206</v>
      </c>
      <c r="B1803" s="9">
        <v>8690637626869</v>
      </c>
      <c r="C1803" s="199" t="s">
        <v>389</v>
      </c>
      <c r="D1803" s="116">
        <v>12</v>
      </c>
      <c r="E1803" s="200">
        <v>753</v>
      </c>
      <c r="F1803" s="153">
        <v>41.9</v>
      </c>
      <c r="G1803" s="154">
        <v>16.7</v>
      </c>
      <c r="H1803" s="113">
        <f>[4]KAPAK!$O$3</f>
        <v>5</v>
      </c>
      <c r="I1803" s="117">
        <v>0.08</v>
      </c>
      <c r="J1803" s="118">
        <f t="shared" si="29"/>
        <v>35.810170200000002</v>
      </c>
      <c r="K1803" s="118">
        <f>(J1803+(J1803*[4]KAPAK!$Q$3))</f>
        <v>44.762712750000006</v>
      </c>
      <c r="L1803" s="521" t="s">
        <v>130</v>
      </c>
      <c r="M1803" s="521" t="s">
        <v>540</v>
      </c>
    </row>
    <row r="1804" spans="1:13" ht="20.25" thickBot="1" x14ac:dyDescent="0.45">
      <c r="A1804" s="8">
        <v>68886476</v>
      </c>
      <c r="B1804" s="11">
        <v>8683130024621</v>
      </c>
      <c r="C1804" s="147" t="s">
        <v>390</v>
      </c>
      <c r="D1804" s="116">
        <v>9</v>
      </c>
      <c r="E1804" s="200">
        <v>847</v>
      </c>
      <c r="F1804" s="153">
        <v>59.51</v>
      </c>
      <c r="G1804" s="154">
        <v>41</v>
      </c>
      <c r="H1804" s="113">
        <f>[4]KAPAK!$O$3</f>
        <v>5</v>
      </c>
      <c r="I1804" s="117">
        <v>0.08</v>
      </c>
      <c r="J1804" s="118">
        <f t="shared" si="29"/>
        <v>36.023783400000006</v>
      </c>
      <c r="K1804" s="118">
        <f>(J1804+(J1804*[4]KAPAK!$Q$3))</f>
        <v>45.02972925000001</v>
      </c>
      <c r="L1804" s="521" t="s">
        <v>130</v>
      </c>
      <c r="M1804" s="521" t="s">
        <v>540</v>
      </c>
    </row>
    <row r="1805" spans="1:13" ht="20.25" thickBot="1" x14ac:dyDescent="0.45">
      <c r="A1805" s="8">
        <v>68886435</v>
      </c>
      <c r="B1805" s="11">
        <v>8683130024669</v>
      </c>
      <c r="C1805" s="147" t="s">
        <v>391</v>
      </c>
      <c r="D1805" s="116">
        <v>9</v>
      </c>
      <c r="E1805" s="200">
        <v>826</v>
      </c>
      <c r="F1805" s="153">
        <v>59.51</v>
      </c>
      <c r="G1805" s="154">
        <v>41</v>
      </c>
      <c r="H1805" s="113">
        <f>[4]KAPAK!$O$3</f>
        <v>5</v>
      </c>
      <c r="I1805" s="117">
        <v>0.08</v>
      </c>
      <c r="J1805" s="118">
        <f t="shared" si="29"/>
        <v>36.023783400000006</v>
      </c>
      <c r="K1805" s="118">
        <f>(J1805+(J1805*[4]KAPAK!$Q$3))</f>
        <v>45.02972925000001</v>
      </c>
      <c r="L1805" s="521" t="s">
        <v>130</v>
      </c>
      <c r="M1805" s="521" t="s">
        <v>540</v>
      </c>
    </row>
    <row r="1806" spans="1:13" ht="20.25" thickBot="1" x14ac:dyDescent="0.45">
      <c r="A1806" s="8">
        <v>67722111</v>
      </c>
      <c r="B1806" s="11">
        <v>8690637901027</v>
      </c>
      <c r="C1806" s="125" t="s">
        <v>392</v>
      </c>
      <c r="D1806" s="116">
        <v>12</v>
      </c>
      <c r="E1806" s="200">
        <v>750</v>
      </c>
      <c r="F1806" s="153">
        <v>32.35</v>
      </c>
      <c r="G1806" s="154">
        <v>10.9</v>
      </c>
      <c r="H1806" s="113">
        <f>[4]KAPAK!$O$3</f>
        <v>5</v>
      </c>
      <c r="I1806" s="117">
        <v>0.08</v>
      </c>
      <c r="J1806" s="118">
        <f t="shared" si="29"/>
        <v>29.573270100000002</v>
      </c>
      <c r="K1806" s="118">
        <f>(J1806+(J1806*[4]KAPAK!$Q$3))</f>
        <v>36.966587625000003</v>
      </c>
      <c r="L1806" s="521" t="s">
        <v>130</v>
      </c>
      <c r="M1806" s="521" t="s">
        <v>540</v>
      </c>
    </row>
    <row r="1807" spans="1:13" ht="20.25" thickBot="1" x14ac:dyDescent="0.45">
      <c r="A1807" s="8">
        <v>67722109</v>
      </c>
      <c r="B1807" s="11">
        <v>8690637901010</v>
      </c>
      <c r="C1807" s="125" t="s">
        <v>393</v>
      </c>
      <c r="D1807" s="116">
        <v>12</v>
      </c>
      <c r="E1807" s="116">
        <v>750</v>
      </c>
      <c r="F1807" s="153">
        <v>32.35</v>
      </c>
      <c r="G1807" s="154">
        <v>10.9</v>
      </c>
      <c r="H1807" s="113">
        <f>[4]KAPAK!$O$3</f>
        <v>5</v>
      </c>
      <c r="I1807" s="117">
        <v>0.08</v>
      </c>
      <c r="J1807" s="118">
        <f t="shared" si="29"/>
        <v>29.573270100000002</v>
      </c>
      <c r="K1807" s="118">
        <f>(J1807+(J1807*[4]KAPAK!$Q$3))</f>
        <v>36.966587625000003</v>
      </c>
      <c r="L1807" s="521" t="s">
        <v>130</v>
      </c>
      <c r="M1807" s="521" t="s">
        <v>540</v>
      </c>
    </row>
    <row r="1808" spans="1:13" ht="20.25" thickBot="1" x14ac:dyDescent="0.45">
      <c r="A1808" s="8">
        <v>67802825</v>
      </c>
      <c r="B1808" s="11">
        <v>8690637912764</v>
      </c>
      <c r="C1808" s="125" t="s">
        <v>394</v>
      </c>
      <c r="D1808" s="116">
        <v>12</v>
      </c>
      <c r="E1808" s="116">
        <v>750</v>
      </c>
      <c r="F1808" s="153">
        <v>39.9</v>
      </c>
      <c r="G1808" s="154">
        <v>16.7</v>
      </c>
      <c r="H1808" s="113">
        <f>[4]KAPAK!$O$3</f>
        <v>5</v>
      </c>
      <c r="I1808" s="117">
        <v>0.08</v>
      </c>
      <c r="J1808" s="118">
        <f t="shared" si="29"/>
        <v>34.100854200000001</v>
      </c>
      <c r="K1808" s="118">
        <f>(J1808+(J1808*[4]KAPAK!$Q$3))</f>
        <v>42.626067750000004</v>
      </c>
      <c r="L1808" s="521" t="s">
        <v>130</v>
      </c>
      <c r="M1808" s="521" t="s">
        <v>540</v>
      </c>
    </row>
    <row r="1809" spans="1:13" ht="20.25" thickBot="1" x14ac:dyDescent="0.45">
      <c r="A1809" s="8">
        <v>67802829</v>
      </c>
      <c r="B1809" s="11">
        <v>8690637912795</v>
      </c>
      <c r="C1809" s="125" t="s">
        <v>395</v>
      </c>
      <c r="D1809" s="116">
        <v>12</v>
      </c>
      <c r="E1809" s="200">
        <v>750</v>
      </c>
      <c r="F1809" s="153">
        <v>39.9</v>
      </c>
      <c r="G1809" s="154">
        <v>16.7</v>
      </c>
      <c r="H1809" s="113">
        <f>[4]KAPAK!$O$3</f>
        <v>5</v>
      </c>
      <c r="I1809" s="117">
        <v>0.08</v>
      </c>
      <c r="J1809" s="118">
        <f t="shared" si="29"/>
        <v>34.100854200000001</v>
      </c>
      <c r="K1809" s="118">
        <f>(J1809+(J1809*[4]KAPAK!$Q$3))</f>
        <v>42.626067750000004</v>
      </c>
      <c r="L1809" s="521" t="s">
        <v>130</v>
      </c>
      <c r="M1809" s="521" t="s">
        <v>540</v>
      </c>
    </row>
    <row r="1810" spans="1:13" ht="20.25" thickBot="1" x14ac:dyDescent="0.45">
      <c r="A1810" s="12">
        <v>67674116</v>
      </c>
      <c r="B1810" s="11">
        <v>8690637890444</v>
      </c>
      <c r="C1810" s="182" t="s">
        <v>396</v>
      </c>
      <c r="D1810" s="65">
        <v>12</v>
      </c>
      <c r="E1810" s="203">
        <v>444</v>
      </c>
      <c r="F1810" s="153">
        <v>57.98</v>
      </c>
      <c r="G1810" s="154">
        <v>20</v>
      </c>
      <c r="H1810" s="113">
        <f>[4]KAPAK!$O$3</f>
        <v>5</v>
      </c>
      <c r="I1810" s="148">
        <v>0.08</v>
      </c>
      <c r="J1810" s="149">
        <f t="shared" si="29"/>
        <v>47.589984000000001</v>
      </c>
      <c r="K1810" s="149">
        <f>(J1810+(J1810*[4]KAPAK!$Q$3))</f>
        <v>59.487480000000005</v>
      </c>
      <c r="L1810" s="521" t="s">
        <v>130</v>
      </c>
      <c r="M1810" s="521" t="s">
        <v>540</v>
      </c>
    </row>
    <row r="1811" spans="1:13" ht="20.25" thickBot="1" x14ac:dyDescent="0.45">
      <c r="A1811" s="10">
        <v>69708325</v>
      </c>
      <c r="B1811" s="37">
        <v>8717163736944</v>
      </c>
      <c r="C1811" s="133" t="s">
        <v>641</v>
      </c>
      <c r="D1811" s="134">
        <v>24</v>
      </c>
      <c r="E1811" s="134">
        <v>75</v>
      </c>
      <c r="F1811" s="153">
        <v>74.5</v>
      </c>
      <c r="G1811" s="154">
        <v>32</v>
      </c>
      <c r="H1811" s="113">
        <f>[4]KAPAK!$O$3</f>
        <v>5</v>
      </c>
      <c r="I1811" s="157">
        <v>0.08</v>
      </c>
      <c r="J1811" s="260">
        <f t="shared" si="29"/>
        <v>51.977159999999998</v>
      </c>
      <c r="K1811" s="124">
        <f>(J1811+(J1811*[4]KAPAK!$Q$3))</f>
        <v>64.971450000000004</v>
      </c>
      <c r="L1811" s="521" t="s">
        <v>230</v>
      </c>
      <c r="M1811" s="521" t="s">
        <v>540</v>
      </c>
    </row>
    <row r="1812" spans="1:13" ht="20.25" thickBot="1" x14ac:dyDescent="0.45">
      <c r="A1812" s="14">
        <v>68744384</v>
      </c>
      <c r="B1812" s="37">
        <v>6221155127129</v>
      </c>
      <c r="C1812" s="109" t="s">
        <v>642</v>
      </c>
      <c r="D1812" s="110">
        <v>24</v>
      </c>
      <c r="E1812" s="110">
        <v>75</v>
      </c>
      <c r="F1812" s="153">
        <v>29.9</v>
      </c>
      <c r="G1812" s="154">
        <v>11</v>
      </c>
      <c r="H1812" s="113">
        <f>[4]KAPAK!$O$3</f>
        <v>5</v>
      </c>
      <c r="I1812" s="159">
        <v>0.08</v>
      </c>
      <c r="J1812" s="258">
        <f t="shared" si="29"/>
        <v>27.302886000000001</v>
      </c>
      <c r="K1812" s="115">
        <f>(J1812+(J1812*[4]KAPAK!$Q$3))</f>
        <v>34.128607500000001</v>
      </c>
      <c r="L1812" s="521" t="s">
        <v>230</v>
      </c>
      <c r="M1812" s="521" t="s">
        <v>540</v>
      </c>
    </row>
    <row r="1813" spans="1:13" ht="20.25" thickBot="1" x14ac:dyDescent="0.45">
      <c r="A1813" s="10">
        <v>69708319</v>
      </c>
      <c r="B1813" s="37">
        <v>8720181196133</v>
      </c>
      <c r="C1813" s="133" t="s">
        <v>234</v>
      </c>
      <c r="D1813" s="134">
        <v>24</v>
      </c>
      <c r="E1813" s="134">
        <v>75</v>
      </c>
      <c r="F1813" s="153">
        <v>76.099999999999994</v>
      </c>
      <c r="G1813" s="154">
        <v>30</v>
      </c>
      <c r="H1813" s="113">
        <f>[4]KAPAK!$O$3</f>
        <v>5</v>
      </c>
      <c r="I1813" s="157">
        <v>0.08</v>
      </c>
      <c r="J1813" s="257">
        <f t="shared" si="29"/>
        <v>54.65502</v>
      </c>
      <c r="K1813" s="124">
        <f>(J1813+(J1813*[4]KAPAK!$Q$3))</f>
        <v>68.318775000000002</v>
      </c>
      <c r="L1813" s="521" t="s">
        <v>230</v>
      </c>
      <c r="M1813" s="521" t="s">
        <v>540</v>
      </c>
    </row>
    <row r="1814" spans="1:13" ht="20.25" thickBot="1" x14ac:dyDescent="0.45">
      <c r="A1814" s="8">
        <v>68928755</v>
      </c>
      <c r="B1814" s="37">
        <v>6221155141620</v>
      </c>
      <c r="C1814" s="147" t="s">
        <v>643</v>
      </c>
      <c r="D1814" s="116">
        <v>24</v>
      </c>
      <c r="E1814" s="116">
        <v>75</v>
      </c>
      <c r="F1814" s="153">
        <v>29.9</v>
      </c>
      <c r="G1814" s="154">
        <v>21</v>
      </c>
      <c r="H1814" s="113">
        <f>[4]KAPAK!$O$3</f>
        <v>5</v>
      </c>
      <c r="I1814" s="165">
        <v>0.08</v>
      </c>
      <c r="J1814" s="261">
        <f t="shared" si="29"/>
        <v>24.235146</v>
      </c>
      <c r="K1814" s="146">
        <f>(J1814+(J1814*[4]KAPAK!$Q$3))</f>
        <v>30.2939325</v>
      </c>
      <c r="L1814" s="521" t="s">
        <v>230</v>
      </c>
      <c r="M1814" s="521" t="s">
        <v>540</v>
      </c>
    </row>
    <row r="1815" spans="1:13" ht="20.25" thickBot="1" x14ac:dyDescent="0.45">
      <c r="A1815" s="8">
        <v>68928757</v>
      </c>
      <c r="B1815" s="37">
        <v>6221155141644</v>
      </c>
      <c r="C1815" s="147" t="s">
        <v>644</v>
      </c>
      <c r="D1815" s="116">
        <v>24</v>
      </c>
      <c r="E1815" s="116">
        <v>75</v>
      </c>
      <c r="F1815" s="153">
        <v>29.9</v>
      </c>
      <c r="G1815" s="154">
        <v>21</v>
      </c>
      <c r="H1815" s="113">
        <f>[4]KAPAK!$O$3</f>
        <v>5</v>
      </c>
      <c r="I1815" s="165">
        <v>0.08</v>
      </c>
      <c r="J1815" s="261">
        <f t="shared" si="29"/>
        <v>24.235146</v>
      </c>
      <c r="K1815" s="146">
        <f>(J1815+(J1815*[4]KAPAK!$Q$3))</f>
        <v>30.2939325</v>
      </c>
      <c r="L1815" s="521" t="s">
        <v>230</v>
      </c>
      <c r="M1815" s="521" t="s">
        <v>540</v>
      </c>
    </row>
    <row r="1816" spans="1:13" ht="20.25" thickBot="1" x14ac:dyDescent="0.45">
      <c r="A1816" s="8">
        <v>69653115</v>
      </c>
      <c r="B1816" s="37">
        <v>6221155147752</v>
      </c>
      <c r="C1816" s="147" t="s">
        <v>235</v>
      </c>
      <c r="D1816" s="116">
        <v>24</v>
      </c>
      <c r="E1816" s="116">
        <v>75</v>
      </c>
      <c r="F1816" s="153">
        <v>52</v>
      </c>
      <c r="G1816" s="154">
        <v>34.4</v>
      </c>
      <c r="H1816" s="113">
        <f>[4]KAPAK!$O$3</f>
        <v>5</v>
      </c>
      <c r="I1816" s="165">
        <v>0.08</v>
      </c>
      <c r="J1816" s="261">
        <f t="shared" si="29"/>
        <v>34.998912000000004</v>
      </c>
      <c r="K1816" s="146">
        <f>(J1816+(J1816*[4]KAPAK!$Q$3))</f>
        <v>43.748640000000009</v>
      </c>
      <c r="L1816" s="521" t="s">
        <v>230</v>
      </c>
      <c r="M1816" s="521" t="s">
        <v>540</v>
      </c>
    </row>
    <row r="1817" spans="1:13" ht="20.25" thickBot="1" x14ac:dyDescent="0.45">
      <c r="A1817" s="8">
        <v>69653117</v>
      </c>
      <c r="B1817" s="37">
        <v>6221155147769</v>
      </c>
      <c r="C1817" s="147" t="s">
        <v>236</v>
      </c>
      <c r="D1817" s="116">
        <v>24</v>
      </c>
      <c r="E1817" s="116">
        <v>75</v>
      </c>
      <c r="F1817" s="153">
        <v>52</v>
      </c>
      <c r="G1817" s="154">
        <v>34.4</v>
      </c>
      <c r="H1817" s="113">
        <f>[4]KAPAK!$O$3</f>
        <v>5</v>
      </c>
      <c r="I1817" s="165">
        <v>0.08</v>
      </c>
      <c r="J1817" s="261">
        <f t="shared" si="29"/>
        <v>34.998912000000004</v>
      </c>
      <c r="K1817" s="146">
        <f>(J1817+(J1817*[4]KAPAK!$Q$3))</f>
        <v>43.748640000000009</v>
      </c>
      <c r="L1817" s="521" t="s">
        <v>230</v>
      </c>
      <c r="M1817" s="521" t="s">
        <v>540</v>
      </c>
    </row>
    <row r="1818" spans="1:13" ht="20.25" thickBot="1" x14ac:dyDescent="0.45">
      <c r="A1818" s="8">
        <v>69708317</v>
      </c>
      <c r="B1818" s="37">
        <v>8710522444252</v>
      </c>
      <c r="C1818" s="147" t="s">
        <v>645</v>
      </c>
      <c r="D1818" s="116">
        <v>24</v>
      </c>
      <c r="E1818" s="116">
        <v>75</v>
      </c>
      <c r="F1818" s="153">
        <v>76.099999999999994</v>
      </c>
      <c r="G1818" s="154">
        <v>30</v>
      </c>
      <c r="H1818" s="113">
        <f>[4]KAPAK!$O$3</f>
        <v>5</v>
      </c>
      <c r="I1818" s="165">
        <v>0.08</v>
      </c>
      <c r="J1818" s="261">
        <f t="shared" si="29"/>
        <v>54.65502</v>
      </c>
      <c r="K1818" s="146">
        <f>(J1818+(J1818*[4]KAPAK!$Q$3))</f>
        <v>68.318775000000002</v>
      </c>
      <c r="L1818" s="521" t="s">
        <v>230</v>
      </c>
      <c r="M1818" s="521" t="s">
        <v>540</v>
      </c>
    </row>
    <row r="1819" spans="1:13" ht="20.25" thickBot="1" x14ac:dyDescent="0.45">
      <c r="A1819" s="8">
        <v>68899757</v>
      </c>
      <c r="B1819" s="37">
        <v>8710522444245</v>
      </c>
      <c r="C1819" s="147" t="s">
        <v>238</v>
      </c>
      <c r="D1819" s="116">
        <v>24</v>
      </c>
      <c r="E1819" s="116">
        <v>95</v>
      </c>
      <c r="F1819" s="153">
        <v>76.099999999999994</v>
      </c>
      <c r="G1819" s="154">
        <v>30</v>
      </c>
      <c r="H1819" s="113">
        <v>5</v>
      </c>
      <c r="I1819" s="165">
        <v>0.08</v>
      </c>
      <c r="J1819" s="261">
        <v>54.66</v>
      </c>
      <c r="K1819" s="146">
        <v>53.6790375</v>
      </c>
      <c r="L1819" s="521" t="s">
        <v>230</v>
      </c>
      <c r="M1819" s="521" t="s">
        <v>540</v>
      </c>
    </row>
    <row r="1820" spans="1:13" ht="20.25" thickBot="1" x14ac:dyDescent="0.45">
      <c r="A1820" s="8">
        <v>69708321</v>
      </c>
      <c r="B1820" s="37">
        <v>8720181342639</v>
      </c>
      <c r="C1820" s="147" t="s">
        <v>239</v>
      </c>
      <c r="D1820" s="116">
        <v>24</v>
      </c>
      <c r="E1820" s="116">
        <v>95</v>
      </c>
      <c r="F1820" s="153">
        <v>76.099999999999994</v>
      </c>
      <c r="G1820" s="154">
        <v>30</v>
      </c>
      <c r="H1820" s="113">
        <v>5</v>
      </c>
      <c r="I1820" s="165">
        <v>0.08</v>
      </c>
      <c r="J1820" s="261">
        <v>54.66</v>
      </c>
      <c r="K1820" s="146">
        <v>53.6790375</v>
      </c>
      <c r="L1820" s="521" t="s">
        <v>230</v>
      </c>
      <c r="M1820" s="521" t="s">
        <v>540</v>
      </c>
    </row>
    <row r="1821" spans="1:13" ht="20.25" thickBot="1" x14ac:dyDescent="0.45">
      <c r="A1821" s="14">
        <v>68899765</v>
      </c>
      <c r="B1821" s="37">
        <v>8710908353949</v>
      </c>
      <c r="C1821" s="109" t="s">
        <v>240</v>
      </c>
      <c r="D1821" s="110">
        <v>48</v>
      </c>
      <c r="E1821" s="110">
        <v>100</v>
      </c>
      <c r="F1821" s="153">
        <v>76.099999999999994</v>
      </c>
      <c r="G1821" s="154">
        <v>30</v>
      </c>
      <c r="H1821" s="113">
        <f>[4]KAPAK!$O$3</f>
        <v>5</v>
      </c>
      <c r="I1821" s="159">
        <v>0.08</v>
      </c>
      <c r="J1821" s="258">
        <f t="shared" ref="J1821:J1884" si="30">(((F1821-F1821*G1821%)-((F1821-F1821*G1821%)*H1821%)))*(1+I1821)</f>
        <v>54.65502</v>
      </c>
      <c r="K1821" s="115">
        <f>(J1821+(J1821*[4]KAPAK!$Q$3))</f>
        <v>68.318775000000002</v>
      </c>
      <c r="L1821" s="521" t="s">
        <v>230</v>
      </c>
      <c r="M1821" s="521" t="s">
        <v>540</v>
      </c>
    </row>
    <row r="1822" spans="1:13" ht="20.25" thickBot="1" x14ac:dyDescent="0.45">
      <c r="A1822" s="10">
        <v>68899755</v>
      </c>
      <c r="B1822" s="37">
        <v>8717163854655</v>
      </c>
      <c r="C1822" s="133" t="s">
        <v>646</v>
      </c>
      <c r="D1822" s="134">
        <v>24</v>
      </c>
      <c r="E1822" s="134">
        <v>95</v>
      </c>
      <c r="F1822" s="153">
        <v>76.099999999999994</v>
      </c>
      <c r="G1822" s="154">
        <v>30</v>
      </c>
      <c r="H1822" s="113">
        <f>[4]KAPAK!$O$3</f>
        <v>5</v>
      </c>
      <c r="I1822" s="157">
        <v>0.08</v>
      </c>
      <c r="J1822" s="257">
        <f t="shared" si="30"/>
        <v>54.65502</v>
      </c>
      <c r="K1822" s="124">
        <f>(J1822+(J1822*[4]KAPAK!$Q$3))</f>
        <v>68.318775000000002</v>
      </c>
      <c r="L1822" s="521" t="s">
        <v>230</v>
      </c>
      <c r="M1822" s="521" t="s">
        <v>540</v>
      </c>
    </row>
    <row r="1823" spans="1:13" ht="20.25" thickBot="1" x14ac:dyDescent="0.45">
      <c r="A1823" s="8">
        <v>69708315</v>
      </c>
      <c r="B1823" s="37">
        <v>8717163854655</v>
      </c>
      <c r="C1823" s="147" t="s">
        <v>646</v>
      </c>
      <c r="D1823" s="134">
        <v>24</v>
      </c>
      <c r="E1823" s="134">
        <v>95</v>
      </c>
      <c r="F1823" s="153">
        <v>76.099999999999994</v>
      </c>
      <c r="G1823" s="154">
        <v>30</v>
      </c>
      <c r="H1823" s="113">
        <f>[4]KAPAK!$O$3</f>
        <v>5</v>
      </c>
      <c r="I1823" s="165">
        <v>0.08</v>
      </c>
      <c r="J1823" s="261">
        <f t="shared" si="30"/>
        <v>54.65502</v>
      </c>
      <c r="K1823" s="146">
        <f>(J1823+(J1823*[4]KAPAK!$Q$3))</f>
        <v>68.318775000000002</v>
      </c>
      <c r="L1823" s="521" t="s">
        <v>230</v>
      </c>
      <c r="M1823" s="521" t="s">
        <v>540</v>
      </c>
    </row>
    <row r="1824" spans="1:13" ht="20.25" thickBot="1" x14ac:dyDescent="0.45">
      <c r="A1824" s="8">
        <v>69653110</v>
      </c>
      <c r="B1824" s="37">
        <v>6221155147738</v>
      </c>
      <c r="C1824" s="147" t="s">
        <v>242</v>
      </c>
      <c r="D1824" s="134">
        <v>36</v>
      </c>
      <c r="E1824" s="134">
        <v>76</v>
      </c>
      <c r="F1824" s="153">
        <v>12.5</v>
      </c>
      <c r="G1824" s="154">
        <v>7.0000000000000009</v>
      </c>
      <c r="H1824" s="113">
        <f>[4]KAPAK!$O$3</f>
        <v>5</v>
      </c>
      <c r="I1824" s="165">
        <v>0.08</v>
      </c>
      <c r="J1824" s="261">
        <f t="shared" si="30"/>
        <v>11.927250000000001</v>
      </c>
      <c r="K1824" s="146">
        <f>(J1824+(J1824*[4]KAPAK!$Q$3))</f>
        <v>14.909062500000001</v>
      </c>
      <c r="L1824" s="521" t="s">
        <v>230</v>
      </c>
      <c r="M1824" s="521" t="s">
        <v>540</v>
      </c>
    </row>
    <row r="1825" spans="1:13" ht="20.25" thickBot="1" x14ac:dyDescent="0.45">
      <c r="A1825" s="8">
        <v>68567233</v>
      </c>
      <c r="B1825" s="37">
        <v>6221155075130</v>
      </c>
      <c r="C1825" s="147" t="s">
        <v>243</v>
      </c>
      <c r="D1825" s="134">
        <v>48</v>
      </c>
      <c r="E1825" s="134">
        <v>100</v>
      </c>
      <c r="F1825" s="153">
        <v>22.45</v>
      </c>
      <c r="G1825" s="154">
        <v>28.999999999999996</v>
      </c>
      <c r="H1825" s="113">
        <f>[4]KAPAK!$O$3</f>
        <v>5</v>
      </c>
      <c r="I1825" s="165">
        <v>0.08</v>
      </c>
      <c r="J1825" s="261">
        <f t="shared" si="30"/>
        <v>16.353926999999999</v>
      </c>
      <c r="K1825" s="146">
        <f>(J1825+(J1825*[4]KAPAK!$Q$3))</f>
        <v>20.442408749999998</v>
      </c>
      <c r="L1825" s="521" t="s">
        <v>230</v>
      </c>
      <c r="M1825" s="521" t="s">
        <v>540</v>
      </c>
    </row>
    <row r="1826" spans="1:13" ht="20.25" thickBot="1" x14ac:dyDescent="0.45">
      <c r="A1826" s="8">
        <v>68567234</v>
      </c>
      <c r="B1826" s="37">
        <v>6221155069665</v>
      </c>
      <c r="C1826" s="147" t="s">
        <v>244</v>
      </c>
      <c r="D1826" s="134">
        <v>36</v>
      </c>
      <c r="E1826" s="134">
        <v>78</v>
      </c>
      <c r="F1826" s="153">
        <v>14.65</v>
      </c>
      <c r="G1826" s="154">
        <v>7.0000000000000009</v>
      </c>
      <c r="H1826" s="113">
        <f>[4]KAPAK!$O$3</f>
        <v>5</v>
      </c>
      <c r="I1826" s="165">
        <v>0.08</v>
      </c>
      <c r="J1826" s="261">
        <f t="shared" si="30"/>
        <v>13.978737000000002</v>
      </c>
      <c r="K1826" s="146">
        <f>(J1826+(J1826*[4]KAPAK!$Q$3))</f>
        <v>17.473421250000001</v>
      </c>
      <c r="L1826" s="521" t="s">
        <v>230</v>
      </c>
      <c r="M1826" s="521" t="s">
        <v>540</v>
      </c>
    </row>
    <row r="1827" spans="1:13" ht="20.25" thickBot="1" x14ac:dyDescent="0.45">
      <c r="A1827" s="8">
        <v>69653113</v>
      </c>
      <c r="B1827" s="37">
        <v>6221155147745</v>
      </c>
      <c r="C1827" s="147" t="s">
        <v>245</v>
      </c>
      <c r="D1827" s="134">
        <v>36</v>
      </c>
      <c r="E1827" s="134">
        <v>78</v>
      </c>
      <c r="F1827" s="153">
        <v>17.5</v>
      </c>
      <c r="G1827" s="154">
        <v>13</v>
      </c>
      <c r="H1827" s="113">
        <f>[4]KAPAK!$O$3</f>
        <v>5</v>
      </c>
      <c r="I1827" s="165">
        <v>0.08</v>
      </c>
      <c r="J1827" s="261">
        <f t="shared" si="30"/>
        <v>15.620850000000001</v>
      </c>
      <c r="K1827" s="146">
        <f>(J1827+(J1827*[4]KAPAK!$Q$3))</f>
        <v>19.526062500000002</v>
      </c>
      <c r="L1827" s="521" t="s">
        <v>230</v>
      </c>
      <c r="M1827" s="521" t="s">
        <v>540</v>
      </c>
    </row>
    <row r="1828" spans="1:13" ht="20.25" thickBot="1" x14ac:dyDescent="0.45">
      <c r="A1828" s="8">
        <v>68567242</v>
      </c>
      <c r="B1828" s="37">
        <v>6221155095411</v>
      </c>
      <c r="C1828" s="147" t="s">
        <v>246</v>
      </c>
      <c r="D1828" s="134">
        <v>48</v>
      </c>
      <c r="E1828" s="134">
        <v>186</v>
      </c>
      <c r="F1828" s="153">
        <v>36.85</v>
      </c>
      <c r="G1828" s="154">
        <v>34</v>
      </c>
      <c r="H1828" s="113">
        <f>[4]KAPAK!$O$3</f>
        <v>5</v>
      </c>
      <c r="I1828" s="165">
        <v>0.08</v>
      </c>
      <c r="J1828" s="261">
        <f t="shared" si="30"/>
        <v>24.953346</v>
      </c>
      <c r="K1828" s="146">
        <f>(J1828+(J1828*[4]KAPAK!$Q$3))</f>
        <v>31.191682499999999</v>
      </c>
      <c r="L1828" s="521" t="s">
        <v>230</v>
      </c>
      <c r="M1828" s="521" t="s">
        <v>540</v>
      </c>
    </row>
    <row r="1829" spans="1:13" ht="20.25" thickBot="1" x14ac:dyDescent="0.45">
      <c r="A1829" s="8">
        <v>20270364</v>
      </c>
      <c r="B1829" s="37">
        <v>8690637612428</v>
      </c>
      <c r="C1829" s="147" t="s">
        <v>647</v>
      </c>
      <c r="D1829" s="134">
        <v>144</v>
      </c>
      <c r="E1829" s="140">
        <v>12</v>
      </c>
      <c r="F1829" s="153">
        <v>20.7</v>
      </c>
      <c r="G1829" s="154">
        <v>28.000000000000004</v>
      </c>
      <c r="H1829" s="113">
        <f>[4]KAPAK!$O$3</f>
        <v>5</v>
      </c>
      <c r="I1829" s="165">
        <v>0.08</v>
      </c>
      <c r="J1829" s="261">
        <f t="shared" si="30"/>
        <v>15.291504</v>
      </c>
      <c r="K1829" s="146">
        <f>(J1829+(J1829*[4]KAPAK!$Q$3))</f>
        <v>19.114380000000001</v>
      </c>
      <c r="L1829" s="521" t="s">
        <v>230</v>
      </c>
      <c r="M1829" s="521" t="s">
        <v>540</v>
      </c>
    </row>
    <row r="1830" spans="1:13" ht="20.25" thickBot="1" x14ac:dyDescent="0.45">
      <c r="A1830" s="14">
        <v>20269949</v>
      </c>
      <c r="B1830" s="37">
        <v>8690637612657</v>
      </c>
      <c r="C1830" s="109" t="s">
        <v>648</v>
      </c>
      <c r="D1830" s="134">
        <v>144</v>
      </c>
      <c r="E1830" s="140">
        <v>14</v>
      </c>
      <c r="F1830" s="153">
        <v>33.1</v>
      </c>
      <c r="G1830" s="154">
        <v>28.000000000000004</v>
      </c>
      <c r="H1830" s="113">
        <f>[4]KAPAK!$O$3</f>
        <v>5</v>
      </c>
      <c r="I1830" s="159">
        <v>0.08</v>
      </c>
      <c r="J1830" s="258">
        <f t="shared" si="30"/>
        <v>24.451632</v>
      </c>
      <c r="K1830" s="115">
        <f>(J1830+(J1830*[4]KAPAK!$Q$3))</f>
        <v>30.564540000000001</v>
      </c>
      <c r="L1830" s="521" t="s">
        <v>230</v>
      </c>
      <c r="M1830" s="521" t="s">
        <v>540</v>
      </c>
    </row>
    <row r="1831" spans="1:13" ht="20.25" thickBot="1" x14ac:dyDescent="0.45">
      <c r="A1831" s="8">
        <v>67696590</v>
      </c>
      <c r="B1831" s="37">
        <v>8717163723814</v>
      </c>
      <c r="C1831" s="147" t="s">
        <v>249</v>
      </c>
      <c r="D1831" s="116">
        <v>12</v>
      </c>
      <c r="E1831" s="322">
        <v>9</v>
      </c>
      <c r="F1831" s="153">
        <v>84.6</v>
      </c>
      <c r="G1831" s="154">
        <v>75</v>
      </c>
      <c r="H1831" s="113">
        <f>[4]KAPAK!$O$3</f>
        <v>5</v>
      </c>
      <c r="I1831" s="155">
        <v>0.08</v>
      </c>
      <c r="J1831" s="255">
        <f t="shared" si="30"/>
        <v>21.6999</v>
      </c>
      <c r="K1831" s="136">
        <f>(J1831+(J1831*[4]KAPAK!$Q$3))</f>
        <v>27.124874999999999</v>
      </c>
      <c r="L1831" s="521" t="s">
        <v>230</v>
      </c>
      <c r="M1831" s="521" t="s">
        <v>540</v>
      </c>
    </row>
    <row r="1832" spans="1:13" ht="20.25" thickBot="1" x14ac:dyDescent="0.45">
      <c r="A1832" s="8">
        <v>67560528</v>
      </c>
      <c r="B1832" s="37">
        <v>8710908708572</v>
      </c>
      <c r="C1832" s="147" t="s">
        <v>649</v>
      </c>
      <c r="D1832" s="116">
        <v>12</v>
      </c>
      <c r="E1832" s="322">
        <v>18</v>
      </c>
      <c r="F1832" s="153">
        <v>91</v>
      </c>
      <c r="G1832" s="154">
        <v>75</v>
      </c>
      <c r="H1832" s="113">
        <f>[4]KAPAK!$O$3</f>
        <v>5</v>
      </c>
      <c r="I1832" s="156">
        <v>0.08</v>
      </c>
      <c r="J1832" s="256">
        <f t="shared" si="30"/>
        <v>23.341500000000003</v>
      </c>
      <c r="K1832" s="118">
        <f>(J1832+(J1832*[4]KAPAK!$Q$3))</f>
        <v>29.176875000000003</v>
      </c>
      <c r="L1832" s="521" t="s">
        <v>230</v>
      </c>
      <c r="M1832" s="521" t="s">
        <v>540</v>
      </c>
    </row>
    <row r="1833" spans="1:13" ht="20.25" thickBot="1" x14ac:dyDescent="0.45">
      <c r="A1833" s="8">
        <v>67629547</v>
      </c>
      <c r="B1833" s="37">
        <v>8690637883507</v>
      </c>
      <c r="C1833" s="147" t="s">
        <v>650</v>
      </c>
      <c r="D1833" s="116">
        <v>48</v>
      </c>
      <c r="E1833" s="322">
        <v>18</v>
      </c>
      <c r="F1833" s="153">
        <v>68.8</v>
      </c>
      <c r="G1833" s="154">
        <v>36</v>
      </c>
      <c r="H1833" s="113">
        <f>[4]KAPAK!$O$3</f>
        <v>5</v>
      </c>
      <c r="I1833" s="156">
        <v>0.08</v>
      </c>
      <c r="J1833" s="256">
        <f t="shared" si="30"/>
        <v>45.176831999999997</v>
      </c>
      <c r="K1833" s="118">
        <f>(J1833+(J1833*[4]KAPAK!$Q$3))</f>
        <v>56.471039999999995</v>
      </c>
      <c r="L1833" s="521" t="s">
        <v>230</v>
      </c>
      <c r="M1833" s="521" t="s">
        <v>540</v>
      </c>
    </row>
    <row r="1834" spans="1:13" ht="20.25" thickBot="1" x14ac:dyDescent="0.45">
      <c r="A1834" s="8">
        <v>68551648</v>
      </c>
      <c r="B1834" s="37">
        <v>8690637991462</v>
      </c>
      <c r="C1834" s="147" t="s">
        <v>252</v>
      </c>
      <c r="D1834" s="116">
        <v>24</v>
      </c>
      <c r="E1834" s="322">
        <v>36.6</v>
      </c>
      <c r="F1834" s="153">
        <v>70.8</v>
      </c>
      <c r="G1834" s="154">
        <v>33</v>
      </c>
      <c r="H1834" s="113">
        <f>[4]KAPAK!$O$3</f>
        <v>5</v>
      </c>
      <c r="I1834" s="156">
        <v>0.08</v>
      </c>
      <c r="J1834" s="256">
        <f t="shared" si="30"/>
        <v>48.669335999999994</v>
      </c>
      <c r="K1834" s="118">
        <f>(J1834+(J1834*[4]KAPAK!$Q$3))</f>
        <v>60.836669999999991</v>
      </c>
      <c r="L1834" s="521" t="s">
        <v>230</v>
      </c>
      <c r="M1834" s="521" t="s">
        <v>540</v>
      </c>
    </row>
    <row r="1835" spans="1:13" ht="20.25" thickBot="1" x14ac:dyDescent="0.45">
      <c r="A1835" s="14">
        <v>68551650</v>
      </c>
      <c r="B1835" s="304">
        <v>8690637991455</v>
      </c>
      <c r="C1835" s="109" t="s">
        <v>253</v>
      </c>
      <c r="D1835" s="110">
        <v>24</v>
      </c>
      <c r="E1835" s="141">
        <v>14.9</v>
      </c>
      <c r="F1835" s="153">
        <v>44</v>
      </c>
      <c r="G1835" s="154">
        <v>38</v>
      </c>
      <c r="H1835" s="113">
        <f>[4]KAPAK!$O$3</f>
        <v>5</v>
      </c>
      <c r="I1835" s="159">
        <v>0.08</v>
      </c>
      <c r="J1835" s="258">
        <f t="shared" si="30"/>
        <v>27.989280000000001</v>
      </c>
      <c r="K1835" s="115">
        <f>(J1835+(J1835*[4]KAPAK!$Q$3))</f>
        <v>34.986600000000003</v>
      </c>
      <c r="L1835" s="521" t="s">
        <v>230</v>
      </c>
      <c r="M1835" s="521" t="s">
        <v>540</v>
      </c>
    </row>
    <row r="1836" spans="1:13" ht="20.25" thickBot="1" x14ac:dyDescent="0.45">
      <c r="A1836" s="8">
        <v>68163843</v>
      </c>
      <c r="B1836" s="37">
        <v>8690637945830</v>
      </c>
      <c r="C1836" s="180" t="s">
        <v>254</v>
      </c>
      <c r="D1836" s="8">
        <v>48</v>
      </c>
      <c r="E1836" s="22">
        <v>39.799999999999997</v>
      </c>
      <c r="F1836" s="153">
        <v>43.5</v>
      </c>
      <c r="G1836" s="154">
        <v>30</v>
      </c>
      <c r="H1836" s="113">
        <f>[4]KAPAK!$O$3</f>
        <v>5</v>
      </c>
      <c r="I1836" s="155">
        <v>0.08</v>
      </c>
      <c r="J1836" s="255">
        <f t="shared" si="30"/>
        <v>31.241700000000005</v>
      </c>
      <c r="K1836" s="136">
        <f>(J1836+(J1836*[4]KAPAK!$Q$3))</f>
        <v>39.052125000000004</v>
      </c>
      <c r="L1836" s="521" t="s">
        <v>230</v>
      </c>
      <c r="M1836" s="521" t="s">
        <v>540</v>
      </c>
    </row>
    <row r="1837" spans="1:13" ht="20.25" thickBot="1" x14ac:dyDescent="0.45">
      <c r="A1837" s="8">
        <v>68163845</v>
      </c>
      <c r="B1837" s="37">
        <v>8690637945823</v>
      </c>
      <c r="C1837" s="180" t="s">
        <v>255</v>
      </c>
      <c r="D1837" s="8">
        <v>48</v>
      </c>
      <c r="E1837" s="22">
        <v>38.6</v>
      </c>
      <c r="F1837" s="153">
        <v>40</v>
      </c>
      <c r="G1837" s="154">
        <v>15</v>
      </c>
      <c r="H1837" s="113">
        <f>[4]KAPAK!$O$3</f>
        <v>5</v>
      </c>
      <c r="I1837" s="156">
        <v>0.08</v>
      </c>
      <c r="J1837" s="256">
        <f t="shared" si="30"/>
        <v>34.884</v>
      </c>
      <c r="K1837" s="118">
        <f>(J1837+(J1837*[4]KAPAK!$Q$3))</f>
        <v>43.605000000000004</v>
      </c>
      <c r="L1837" s="521" t="s">
        <v>230</v>
      </c>
      <c r="M1837" s="521" t="s">
        <v>540</v>
      </c>
    </row>
    <row r="1838" spans="1:13" ht="20.25" thickBot="1" x14ac:dyDescent="0.45">
      <c r="A1838" s="8">
        <v>67629543</v>
      </c>
      <c r="B1838" s="37">
        <v>8690637883484</v>
      </c>
      <c r="C1838" s="147" t="s">
        <v>256</v>
      </c>
      <c r="D1838" s="116">
        <v>48</v>
      </c>
      <c r="E1838" s="322">
        <v>18</v>
      </c>
      <c r="F1838" s="153">
        <v>73.099999999999994</v>
      </c>
      <c r="G1838" s="154">
        <v>35</v>
      </c>
      <c r="H1838" s="113">
        <f>[4]KAPAK!$O$3</f>
        <v>5</v>
      </c>
      <c r="I1838" s="156">
        <v>0.08</v>
      </c>
      <c r="J1838" s="256">
        <f t="shared" si="30"/>
        <v>48.75039000000001</v>
      </c>
      <c r="K1838" s="118">
        <f>(J1838+(J1838*[4]KAPAK!$Q$3))</f>
        <v>60.937987500000013</v>
      </c>
      <c r="L1838" s="521" t="s">
        <v>230</v>
      </c>
      <c r="M1838" s="521" t="s">
        <v>540</v>
      </c>
    </row>
    <row r="1839" spans="1:13" ht="20.25" thickBot="1" x14ac:dyDescent="0.45">
      <c r="A1839" s="8">
        <v>67629545</v>
      </c>
      <c r="B1839" s="37">
        <v>8690637883460</v>
      </c>
      <c r="C1839" s="147" t="s">
        <v>257</v>
      </c>
      <c r="D1839" s="116">
        <v>48</v>
      </c>
      <c r="E1839" s="322">
        <v>18</v>
      </c>
      <c r="F1839" s="153">
        <v>92.3</v>
      </c>
      <c r="G1839" s="154">
        <v>26</v>
      </c>
      <c r="H1839" s="113">
        <f>[4]KAPAK!$O$3</f>
        <v>5</v>
      </c>
      <c r="I1839" s="156">
        <v>0.08</v>
      </c>
      <c r="J1839" s="256">
        <f t="shared" si="30"/>
        <v>70.077852000000007</v>
      </c>
      <c r="K1839" s="118">
        <f>(J1839+(J1839*[4]KAPAK!$Q$3))</f>
        <v>87.597315000000009</v>
      </c>
      <c r="L1839" s="521" t="s">
        <v>230</v>
      </c>
      <c r="M1839" s="521" t="s">
        <v>540</v>
      </c>
    </row>
    <row r="1840" spans="1:13" ht="20.25" thickBot="1" x14ac:dyDescent="0.45">
      <c r="A1840" s="14">
        <v>68457688</v>
      </c>
      <c r="B1840" s="304">
        <v>8690637979729</v>
      </c>
      <c r="C1840" s="109" t="s">
        <v>651</v>
      </c>
      <c r="D1840" s="14">
        <v>18</v>
      </c>
      <c r="E1840" s="163">
        <v>335</v>
      </c>
      <c r="F1840" s="153">
        <v>38.22</v>
      </c>
      <c r="G1840" s="154">
        <v>13.154977186556128</v>
      </c>
      <c r="H1840" s="113">
        <f>[4]KAPAK!$O$3</f>
        <v>5</v>
      </c>
      <c r="I1840" s="159">
        <v>0.08</v>
      </c>
      <c r="J1840" s="258">
        <f t="shared" si="30"/>
        <v>34.055164080000004</v>
      </c>
      <c r="K1840" s="115">
        <f>(J1840+(J1840*[4]KAPAK!$Q$3))</f>
        <v>42.568955100000004</v>
      </c>
      <c r="L1840" s="521" t="s">
        <v>230</v>
      </c>
      <c r="M1840" s="521" t="s">
        <v>540</v>
      </c>
    </row>
    <row r="1841" spans="1:13" ht="20.25" thickBot="1" x14ac:dyDescent="0.45">
      <c r="A1841" s="38">
        <v>68457684</v>
      </c>
      <c r="B1841" s="305">
        <v>8690637979705</v>
      </c>
      <c r="C1841" s="142" t="s">
        <v>652</v>
      </c>
      <c r="D1841" s="38">
        <v>18</v>
      </c>
      <c r="E1841" s="169">
        <v>335</v>
      </c>
      <c r="F1841" s="153">
        <v>38.22</v>
      </c>
      <c r="G1841" s="154">
        <v>13.154977186556128</v>
      </c>
      <c r="H1841" s="113">
        <f>[4]KAPAK!$O$3</f>
        <v>5</v>
      </c>
      <c r="I1841" s="165">
        <v>0.08</v>
      </c>
      <c r="J1841" s="261">
        <f t="shared" si="30"/>
        <v>34.055164080000004</v>
      </c>
      <c r="K1841" s="146">
        <f>(J1841+(J1841*[4]KAPAK!$Q$3))</f>
        <v>42.568955100000004</v>
      </c>
      <c r="L1841" s="521" t="s">
        <v>230</v>
      </c>
      <c r="M1841" s="521" t="s">
        <v>540</v>
      </c>
    </row>
    <row r="1842" spans="1:13" ht="20.25" thickBot="1" x14ac:dyDescent="0.45">
      <c r="A1842" s="8">
        <v>68849090</v>
      </c>
      <c r="B1842" s="301">
        <v>8683130020920</v>
      </c>
      <c r="C1842" s="147" t="s">
        <v>653</v>
      </c>
      <c r="D1842" s="8">
        <v>16</v>
      </c>
      <c r="E1842" s="164">
        <v>515</v>
      </c>
      <c r="F1842" s="153">
        <v>58.39</v>
      </c>
      <c r="G1842" s="154">
        <v>31.232602780794149</v>
      </c>
      <c r="H1842" s="113">
        <f>[4]KAPAK!$O$3</f>
        <v>5</v>
      </c>
      <c r="I1842" s="156">
        <v>0.08</v>
      </c>
      <c r="J1842" s="256">
        <f t="shared" si="30"/>
        <v>41.197268600437951</v>
      </c>
      <c r="K1842" s="118">
        <f>(J1842+(J1842*[4]KAPAK!$Q$3))</f>
        <v>51.496585750547439</v>
      </c>
      <c r="L1842" s="521" t="s">
        <v>230</v>
      </c>
      <c r="M1842" s="521" t="s">
        <v>540</v>
      </c>
    </row>
    <row r="1843" spans="1:13" ht="20.25" thickBot="1" x14ac:dyDescent="0.45">
      <c r="A1843" s="8">
        <v>68849092</v>
      </c>
      <c r="B1843" s="301">
        <v>8683130020890</v>
      </c>
      <c r="C1843" s="147" t="s">
        <v>654</v>
      </c>
      <c r="D1843" s="8">
        <v>16</v>
      </c>
      <c r="E1843" s="164">
        <v>515</v>
      </c>
      <c r="F1843" s="153">
        <v>58.39</v>
      </c>
      <c r="G1843" s="154">
        <v>31.232602780794149</v>
      </c>
      <c r="H1843" s="113">
        <f>[4]KAPAK!$O$3</f>
        <v>5</v>
      </c>
      <c r="I1843" s="156">
        <v>0.08</v>
      </c>
      <c r="J1843" s="256">
        <f t="shared" si="30"/>
        <v>41.197268600437951</v>
      </c>
      <c r="K1843" s="118">
        <f>(J1843+(J1843*[4]KAPAK!$Q$3))</f>
        <v>51.496585750547439</v>
      </c>
      <c r="L1843" s="521" t="s">
        <v>230</v>
      </c>
      <c r="M1843" s="521" t="s">
        <v>540</v>
      </c>
    </row>
    <row r="1844" spans="1:13" ht="20.25" thickBot="1" x14ac:dyDescent="0.45">
      <c r="A1844" s="8">
        <v>68849106</v>
      </c>
      <c r="B1844" s="301">
        <v>8683130020906</v>
      </c>
      <c r="C1844" s="147" t="s">
        <v>655</v>
      </c>
      <c r="D1844" s="8">
        <v>16</v>
      </c>
      <c r="E1844" s="164">
        <v>515</v>
      </c>
      <c r="F1844" s="153">
        <v>58.39</v>
      </c>
      <c r="G1844" s="154">
        <v>31.232602780794149</v>
      </c>
      <c r="H1844" s="113">
        <f>[4]KAPAK!$O$3</f>
        <v>5</v>
      </c>
      <c r="I1844" s="156">
        <v>0.08</v>
      </c>
      <c r="J1844" s="256">
        <f t="shared" si="30"/>
        <v>41.197268600437951</v>
      </c>
      <c r="K1844" s="118">
        <f>(J1844+(J1844*[4]KAPAK!$Q$3))</f>
        <v>51.496585750547439</v>
      </c>
      <c r="L1844" s="521" t="s">
        <v>230</v>
      </c>
      <c r="M1844" s="521" t="s">
        <v>540</v>
      </c>
    </row>
    <row r="1845" spans="1:13" ht="20.25" thickBot="1" x14ac:dyDescent="0.45">
      <c r="A1845" s="14">
        <v>68849108</v>
      </c>
      <c r="B1845" s="304">
        <v>8683130020913</v>
      </c>
      <c r="C1845" s="109" t="s">
        <v>656</v>
      </c>
      <c r="D1845" s="14">
        <v>16</v>
      </c>
      <c r="E1845" s="163">
        <v>515</v>
      </c>
      <c r="F1845" s="153">
        <v>58.39</v>
      </c>
      <c r="G1845" s="154">
        <v>31.232602780794149</v>
      </c>
      <c r="H1845" s="113">
        <f>[4]KAPAK!$O$3</f>
        <v>5</v>
      </c>
      <c r="I1845" s="159">
        <v>0.08</v>
      </c>
      <c r="J1845" s="258">
        <f t="shared" si="30"/>
        <v>41.197268600437951</v>
      </c>
      <c r="K1845" s="115">
        <f>(J1845+(J1845*[4]KAPAK!$Q$3))</f>
        <v>51.496585750547439</v>
      </c>
      <c r="L1845" s="521" t="s">
        <v>230</v>
      </c>
      <c r="M1845" s="521" t="s">
        <v>540</v>
      </c>
    </row>
    <row r="1846" spans="1:13" ht="20.25" thickBot="1" x14ac:dyDescent="0.45">
      <c r="A1846" s="10">
        <v>68849102</v>
      </c>
      <c r="B1846" s="37">
        <v>8683130020852</v>
      </c>
      <c r="C1846" s="133" t="s">
        <v>657</v>
      </c>
      <c r="D1846" s="10">
        <v>16</v>
      </c>
      <c r="E1846" s="161">
        <v>515</v>
      </c>
      <c r="F1846" s="153">
        <v>58.39</v>
      </c>
      <c r="G1846" s="154">
        <v>31.232602780794149</v>
      </c>
      <c r="H1846" s="113">
        <f>[4]KAPAK!$O$3</f>
        <v>5</v>
      </c>
      <c r="I1846" s="155">
        <v>0.08</v>
      </c>
      <c r="J1846" s="255">
        <f t="shared" si="30"/>
        <v>41.197268600437951</v>
      </c>
      <c r="K1846" s="136">
        <f>(J1846+(J1846*[4]KAPAK!$Q$3))</f>
        <v>51.496585750547439</v>
      </c>
      <c r="L1846" s="521" t="s">
        <v>230</v>
      </c>
      <c r="M1846" s="521" t="s">
        <v>540</v>
      </c>
    </row>
    <row r="1847" spans="1:13" ht="20.25" thickBot="1" x14ac:dyDescent="0.45">
      <c r="A1847" s="10">
        <v>68849094</v>
      </c>
      <c r="B1847" s="37">
        <v>8683130020876</v>
      </c>
      <c r="C1847" s="133" t="s">
        <v>658</v>
      </c>
      <c r="D1847" s="10">
        <v>16</v>
      </c>
      <c r="E1847" s="161">
        <v>515</v>
      </c>
      <c r="F1847" s="153">
        <v>58.39</v>
      </c>
      <c r="G1847" s="154">
        <v>31.232602780794149</v>
      </c>
      <c r="H1847" s="113">
        <f>[4]KAPAK!$O$3</f>
        <v>5</v>
      </c>
      <c r="I1847" s="155">
        <v>0.08</v>
      </c>
      <c r="J1847" s="255">
        <f t="shared" si="30"/>
        <v>41.197268600437951</v>
      </c>
      <c r="K1847" s="136">
        <f>(J1847+(J1847*[4]KAPAK!$Q$3))</f>
        <v>51.496585750547439</v>
      </c>
      <c r="L1847" s="521" t="s">
        <v>230</v>
      </c>
      <c r="M1847" s="521" t="s">
        <v>540</v>
      </c>
    </row>
    <row r="1848" spans="1:13" ht="20.25" thickBot="1" x14ac:dyDescent="0.45">
      <c r="A1848" s="14">
        <v>68849096</v>
      </c>
      <c r="B1848" s="37">
        <v>8683130020869</v>
      </c>
      <c r="C1848" s="109" t="s">
        <v>659</v>
      </c>
      <c r="D1848" s="14">
        <v>16</v>
      </c>
      <c r="E1848" s="163">
        <v>515</v>
      </c>
      <c r="F1848" s="153">
        <v>58.39</v>
      </c>
      <c r="G1848" s="154">
        <v>31.232602780794149</v>
      </c>
      <c r="H1848" s="113">
        <f>[4]KAPAK!$O$3</f>
        <v>5</v>
      </c>
      <c r="I1848" s="159">
        <v>0.08</v>
      </c>
      <c r="J1848" s="258">
        <f t="shared" si="30"/>
        <v>41.197268600437951</v>
      </c>
      <c r="K1848" s="115">
        <f>(J1848+(J1848*[4]KAPAK!$Q$3))</f>
        <v>51.496585750547439</v>
      </c>
      <c r="L1848" s="521" t="s">
        <v>230</v>
      </c>
      <c r="M1848" s="521" t="s">
        <v>540</v>
      </c>
    </row>
    <row r="1849" spans="1:13" ht="20.25" thickBot="1" x14ac:dyDescent="0.45">
      <c r="A1849" s="321">
        <v>68849088</v>
      </c>
      <c r="B1849" s="500">
        <v>8683130020883</v>
      </c>
      <c r="C1849" s="171" t="s">
        <v>660</v>
      </c>
      <c r="D1849" s="321">
        <v>16</v>
      </c>
      <c r="E1849" s="326">
        <v>515</v>
      </c>
      <c r="F1849" s="153">
        <v>58.39</v>
      </c>
      <c r="G1849" s="154">
        <v>31.232602780794149</v>
      </c>
      <c r="H1849" s="113">
        <f>[4]KAPAK!$O$3</f>
        <v>5</v>
      </c>
      <c r="I1849" s="174">
        <v>0.08</v>
      </c>
      <c r="J1849" s="262">
        <f t="shared" si="30"/>
        <v>41.197268600437951</v>
      </c>
      <c r="K1849" s="175">
        <f>(J1849+(J1849*[4]KAPAK!$Q$3))</f>
        <v>51.496585750547439</v>
      </c>
      <c r="L1849" s="521" t="s">
        <v>230</v>
      </c>
      <c r="M1849" s="521" t="s">
        <v>540</v>
      </c>
    </row>
    <row r="1850" spans="1:13" ht="20.25" thickBot="1" x14ac:dyDescent="0.45">
      <c r="A1850" s="8">
        <v>68849104</v>
      </c>
      <c r="B1850" s="301">
        <v>8683130020821</v>
      </c>
      <c r="C1850" s="147" t="s">
        <v>661</v>
      </c>
      <c r="D1850" s="8">
        <v>16</v>
      </c>
      <c r="E1850" s="164">
        <v>515</v>
      </c>
      <c r="F1850" s="153">
        <v>58.39</v>
      </c>
      <c r="G1850" s="154">
        <v>31.232602780794149</v>
      </c>
      <c r="H1850" s="113">
        <f>[4]KAPAK!$O$3</f>
        <v>5</v>
      </c>
      <c r="I1850" s="156">
        <v>0.08</v>
      </c>
      <c r="J1850" s="256">
        <f t="shared" si="30"/>
        <v>41.197268600437951</v>
      </c>
      <c r="K1850" s="118">
        <f>(J1850+(J1850*[4]KAPAK!$Q$3))</f>
        <v>51.496585750547439</v>
      </c>
      <c r="L1850" s="521" t="s">
        <v>230</v>
      </c>
      <c r="M1850" s="521" t="s">
        <v>540</v>
      </c>
    </row>
    <row r="1851" spans="1:13" ht="20.25" thickBot="1" x14ac:dyDescent="0.45">
      <c r="A1851" s="14">
        <v>69717866</v>
      </c>
      <c r="B1851" s="304">
        <v>8683130049341</v>
      </c>
      <c r="C1851" s="377" t="s">
        <v>258</v>
      </c>
      <c r="D1851" s="36">
        <v>18</v>
      </c>
      <c r="E1851" s="332">
        <v>412</v>
      </c>
      <c r="F1851" s="153">
        <v>46.71</v>
      </c>
      <c r="G1851" s="154">
        <v>29.08</v>
      </c>
      <c r="H1851" s="113">
        <f>[4]KAPAK!$O$3</f>
        <v>5</v>
      </c>
      <c r="I1851" s="165">
        <v>0.08</v>
      </c>
      <c r="J1851" s="261">
        <f t="shared" si="30"/>
        <v>33.988027032000005</v>
      </c>
      <c r="K1851" s="146">
        <f>(J1851+(J1851*[4]KAPAK!$Q$3))</f>
        <v>42.485033790000003</v>
      </c>
      <c r="L1851" s="521" t="s">
        <v>230</v>
      </c>
      <c r="M1851" s="521" t="s">
        <v>540</v>
      </c>
    </row>
    <row r="1852" spans="1:13" ht="20.25" thickBot="1" x14ac:dyDescent="0.45">
      <c r="A1852" s="10">
        <v>69717886</v>
      </c>
      <c r="B1852" s="37">
        <v>8683130049457</v>
      </c>
      <c r="C1852" s="167" t="s">
        <v>259</v>
      </c>
      <c r="D1852" s="8">
        <v>18</v>
      </c>
      <c r="E1852" s="164">
        <v>412</v>
      </c>
      <c r="F1852" s="153">
        <v>46.71</v>
      </c>
      <c r="G1852" s="154">
        <v>29.08</v>
      </c>
      <c r="H1852" s="113">
        <f>[4]KAPAK!$O$3</f>
        <v>5</v>
      </c>
      <c r="I1852" s="156">
        <v>0.08</v>
      </c>
      <c r="J1852" s="256">
        <f t="shared" si="30"/>
        <v>33.988027032000005</v>
      </c>
      <c r="K1852" s="118">
        <f>(J1852+(J1852*[4]KAPAK!$Q$3))</f>
        <v>42.485033790000003</v>
      </c>
      <c r="L1852" s="521" t="s">
        <v>230</v>
      </c>
      <c r="M1852" s="521" t="s">
        <v>540</v>
      </c>
    </row>
    <row r="1853" spans="1:13" ht="20.25" thickBot="1" x14ac:dyDescent="0.45">
      <c r="A1853" s="10">
        <v>69717884</v>
      </c>
      <c r="B1853" s="37">
        <v>8683130049464</v>
      </c>
      <c r="C1853" s="167" t="s">
        <v>260</v>
      </c>
      <c r="D1853" s="8">
        <v>18</v>
      </c>
      <c r="E1853" s="164">
        <v>412</v>
      </c>
      <c r="F1853" s="153">
        <v>46.71</v>
      </c>
      <c r="G1853" s="154">
        <v>29.08</v>
      </c>
      <c r="H1853" s="113">
        <f>[4]KAPAK!$O$3</f>
        <v>5</v>
      </c>
      <c r="I1853" s="156">
        <v>0.08</v>
      </c>
      <c r="J1853" s="256">
        <f t="shared" si="30"/>
        <v>33.988027032000005</v>
      </c>
      <c r="K1853" s="118">
        <f>(J1853+(J1853*[4]KAPAK!$Q$3))</f>
        <v>42.485033790000003</v>
      </c>
      <c r="L1853" s="521" t="s">
        <v>230</v>
      </c>
      <c r="M1853" s="521" t="s">
        <v>540</v>
      </c>
    </row>
    <row r="1854" spans="1:13" ht="20.25" thickBot="1" x14ac:dyDescent="0.45">
      <c r="A1854" s="18">
        <v>69717870</v>
      </c>
      <c r="B1854" s="367">
        <v>8683130049396</v>
      </c>
      <c r="C1854" s="166" t="s">
        <v>261</v>
      </c>
      <c r="D1854" s="18">
        <v>18</v>
      </c>
      <c r="E1854" s="413">
        <v>412</v>
      </c>
      <c r="F1854" s="153">
        <v>46.71</v>
      </c>
      <c r="G1854" s="154">
        <v>29.08</v>
      </c>
      <c r="H1854" s="113">
        <f>[4]KAPAK!$O$3</f>
        <v>5</v>
      </c>
      <c r="I1854" s="156">
        <v>0.08</v>
      </c>
      <c r="J1854" s="256">
        <f t="shared" si="30"/>
        <v>33.988027032000005</v>
      </c>
      <c r="K1854" s="118">
        <f>(J1854+(J1854*[4]KAPAK!$Q$3))</f>
        <v>42.485033790000003</v>
      </c>
      <c r="L1854" s="521" t="s">
        <v>230</v>
      </c>
      <c r="M1854" s="521" t="s">
        <v>540</v>
      </c>
    </row>
    <row r="1855" spans="1:13" ht="20.25" thickBot="1" x14ac:dyDescent="0.45">
      <c r="A1855" s="361">
        <v>69717880</v>
      </c>
      <c r="B1855" s="497">
        <v>8683130049433</v>
      </c>
      <c r="C1855" s="397" t="s">
        <v>262</v>
      </c>
      <c r="D1855" s="361">
        <v>18</v>
      </c>
      <c r="E1855" s="417">
        <v>412</v>
      </c>
      <c r="F1855" s="153">
        <v>46.71</v>
      </c>
      <c r="G1855" s="154">
        <v>29.08</v>
      </c>
      <c r="H1855" s="113">
        <f>[4]KAPAK!$O$3</f>
        <v>5</v>
      </c>
      <c r="I1855" s="179">
        <v>0.08</v>
      </c>
      <c r="J1855" s="263">
        <f t="shared" si="30"/>
        <v>33.988027032000005</v>
      </c>
      <c r="K1855" s="132">
        <f>(J1855+(J1855*[4]KAPAK!$Q$3))</f>
        <v>42.485033790000003</v>
      </c>
      <c r="L1855" s="521" t="s">
        <v>230</v>
      </c>
      <c r="M1855" s="521" t="s">
        <v>540</v>
      </c>
    </row>
    <row r="1856" spans="1:13" ht="20.25" thickBot="1" x14ac:dyDescent="0.45">
      <c r="A1856" s="10">
        <v>69717878</v>
      </c>
      <c r="B1856" s="305">
        <v>8683130049440</v>
      </c>
      <c r="C1856" s="168" t="s">
        <v>263</v>
      </c>
      <c r="D1856" s="10">
        <v>18</v>
      </c>
      <c r="E1856" s="161">
        <v>412</v>
      </c>
      <c r="F1856" s="153">
        <v>46.71</v>
      </c>
      <c r="G1856" s="154">
        <v>29.08</v>
      </c>
      <c r="H1856" s="113">
        <f>[4]KAPAK!$O$3</f>
        <v>5</v>
      </c>
      <c r="I1856" s="155">
        <v>0.08</v>
      </c>
      <c r="J1856" s="255">
        <f t="shared" si="30"/>
        <v>33.988027032000005</v>
      </c>
      <c r="K1856" s="136">
        <f>(J1856+(J1856*[4]KAPAK!$Q$3))</f>
        <v>42.485033790000003</v>
      </c>
      <c r="L1856" s="521" t="s">
        <v>230</v>
      </c>
      <c r="M1856" s="521" t="s">
        <v>540</v>
      </c>
    </row>
    <row r="1857" spans="1:13" ht="20.25" thickBot="1" x14ac:dyDescent="0.45">
      <c r="A1857" s="8">
        <v>69717868</v>
      </c>
      <c r="B1857" s="301">
        <v>8683130049365</v>
      </c>
      <c r="C1857" s="166" t="s">
        <v>264</v>
      </c>
      <c r="D1857" s="8">
        <v>18</v>
      </c>
      <c r="E1857" s="164">
        <v>412</v>
      </c>
      <c r="F1857" s="153">
        <v>46.71</v>
      </c>
      <c r="G1857" s="154">
        <v>29.08</v>
      </c>
      <c r="H1857" s="113">
        <f>[4]KAPAK!$O$3</f>
        <v>5</v>
      </c>
      <c r="I1857" s="156">
        <v>0.08</v>
      </c>
      <c r="J1857" s="256">
        <f t="shared" si="30"/>
        <v>33.988027032000005</v>
      </c>
      <c r="K1857" s="118">
        <f>(J1857+(J1857*[4]KAPAK!$Q$3))</f>
        <v>42.485033790000003</v>
      </c>
      <c r="L1857" s="521" t="s">
        <v>230</v>
      </c>
      <c r="M1857" s="521" t="s">
        <v>540</v>
      </c>
    </row>
    <row r="1858" spans="1:13" ht="20.25" thickBot="1" x14ac:dyDescent="0.45">
      <c r="A1858" s="14">
        <v>69717882</v>
      </c>
      <c r="B1858" s="304">
        <v>8683130049426</v>
      </c>
      <c r="C1858" s="167" t="s">
        <v>265</v>
      </c>
      <c r="D1858" s="14">
        <v>18</v>
      </c>
      <c r="E1858" s="163">
        <v>412</v>
      </c>
      <c r="F1858" s="153">
        <v>46.71</v>
      </c>
      <c r="G1858" s="154">
        <v>29.08</v>
      </c>
      <c r="H1858" s="113">
        <f>[4]KAPAK!$O$3</f>
        <v>5</v>
      </c>
      <c r="I1858" s="159">
        <v>0.08</v>
      </c>
      <c r="J1858" s="258">
        <f t="shared" si="30"/>
        <v>33.988027032000005</v>
      </c>
      <c r="K1858" s="115">
        <f>(J1858+(J1858*[4]KAPAK!$Q$3))</f>
        <v>42.485033790000003</v>
      </c>
      <c r="L1858" s="521" t="s">
        <v>230</v>
      </c>
      <c r="M1858" s="521" t="s">
        <v>540</v>
      </c>
    </row>
    <row r="1859" spans="1:13" ht="20.25" thickBot="1" x14ac:dyDescent="0.45">
      <c r="A1859" s="10">
        <v>69717876</v>
      </c>
      <c r="B1859" s="305">
        <v>8683130049402</v>
      </c>
      <c r="C1859" s="166" t="s">
        <v>266</v>
      </c>
      <c r="D1859" s="10">
        <v>18</v>
      </c>
      <c r="E1859" s="161">
        <v>412</v>
      </c>
      <c r="F1859" s="153">
        <v>46.71</v>
      </c>
      <c r="G1859" s="154">
        <v>29.08</v>
      </c>
      <c r="H1859" s="113">
        <f>[4]KAPAK!$O$3</f>
        <v>5</v>
      </c>
      <c r="I1859" s="155">
        <v>0.08</v>
      </c>
      <c r="J1859" s="255">
        <f t="shared" si="30"/>
        <v>33.988027032000005</v>
      </c>
      <c r="K1859" s="136">
        <f>(J1859+(J1859*[4]KAPAK!$Q$3))</f>
        <v>42.485033790000003</v>
      </c>
      <c r="L1859" s="521" t="s">
        <v>230</v>
      </c>
      <c r="M1859" s="521" t="s">
        <v>540</v>
      </c>
    </row>
    <row r="1860" spans="1:13" ht="20.25" thickBot="1" x14ac:dyDescent="0.45">
      <c r="A1860" s="8">
        <v>69705333</v>
      </c>
      <c r="B1860" s="301">
        <v>8683130045978</v>
      </c>
      <c r="C1860" s="147" t="s">
        <v>271</v>
      </c>
      <c r="D1860" s="8">
        <v>18</v>
      </c>
      <c r="E1860" s="164">
        <v>341</v>
      </c>
      <c r="F1860" s="153">
        <v>50.66</v>
      </c>
      <c r="G1860" s="154">
        <v>27.44</v>
      </c>
      <c r="H1860" s="113">
        <f>[4]KAPAK!$O$3</f>
        <v>5</v>
      </c>
      <c r="I1860" s="156">
        <v>0.18</v>
      </c>
      <c r="J1860" s="256">
        <f t="shared" si="30"/>
        <v>41.206722415999984</v>
      </c>
      <c r="K1860" s="118">
        <f>(J1860+(J1860*[4]KAPAK!$Q$3))</f>
        <v>51.508403019999982</v>
      </c>
      <c r="L1860" s="521" t="s">
        <v>230</v>
      </c>
      <c r="M1860" s="521" t="s">
        <v>540</v>
      </c>
    </row>
    <row r="1861" spans="1:13" ht="20.25" thickBot="1" x14ac:dyDescent="0.45">
      <c r="A1861" s="14">
        <v>69705403</v>
      </c>
      <c r="B1861" s="304">
        <v>8683130045954</v>
      </c>
      <c r="C1861" s="109" t="s">
        <v>272</v>
      </c>
      <c r="D1861" s="14">
        <v>18</v>
      </c>
      <c r="E1861" s="163">
        <v>341</v>
      </c>
      <c r="F1861" s="153">
        <v>50.66</v>
      </c>
      <c r="G1861" s="154">
        <v>27.44</v>
      </c>
      <c r="H1861" s="113">
        <f>[4]KAPAK!$O$3</f>
        <v>5</v>
      </c>
      <c r="I1861" s="159">
        <v>0.18</v>
      </c>
      <c r="J1861" s="258">
        <f t="shared" si="30"/>
        <v>41.206722415999984</v>
      </c>
      <c r="K1861" s="115">
        <f>(J1861+(J1861*[4]KAPAK!$Q$3))</f>
        <v>51.508403019999982</v>
      </c>
      <c r="L1861" s="521" t="s">
        <v>230</v>
      </c>
      <c r="M1861" s="521" t="s">
        <v>540</v>
      </c>
    </row>
    <row r="1862" spans="1:13" ht="20.25" thickBot="1" x14ac:dyDescent="0.45">
      <c r="A1862" s="12">
        <v>69705277</v>
      </c>
      <c r="B1862" s="37">
        <v>8683130046067</v>
      </c>
      <c r="C1862" s="182" t="s">
        <v>273</v>
      </c>
      <c r="D1862" s="12">
        <v>18</v>
      </c>
      <c r="E1862" s="415">
        <v>341</v>
      </c>
      <c r="F1862" s="153">
        <v>50.66</v>
      </c>
      <c r="G1862" s="154">
        <v>27.44</v>
      </c>
      <c r="H1862" s="113">
        <f>[4]KAPAK!$O$3</f>
        <v>5</v>
      </c>
      <c r="I1862" s="160">
        <v>0.18</v>
      </c>
      <c r="J1862" s="259">
        <f t="shared" si="30"/>
        <v>41.206722415999984</v>
      </c>
      <c r="K1862" s="149">
        <f>(J1862+(J1862*[4]KAPAK!$Q$3))</f>
        <v>51.508403019999982</v>
      </c>
      <c r="L1862" s="521" t="s">
        <v>230</v>
      </c>
      <c r="M1862" s="521" t="s">
        <v>540</v>
      </c>
    </row>
    <row r="1863" spans="1:13" ht="20.25" thickBot="1" x14ac:dyDescent="0.45">
      <c r="A1863" s="8">
        <v>69705323</v>
      </c>
      <c r="B1863" s="37">
        <v>8683130045961</v>
      </c>
      <c r="C1863" s="147" t="s">
        <v>274</v>
      </c>
      <c r="D1863" s="8">
        <v>18</v>
      </c>
      <c r="E1863" s="169">
        <v>341</v>
      </c>
      <c r="F1863" s="153">
        <v>50.66</v>
      </c>
      <c r="G1863" s="154">
        <v>27.44</v>
      </c>
      <c r="H1863" s="113">
        <f>[4]KAPAK!$O$3</f>
        <v>5</v>
      </c>
      <c r="I1863" s="157">
        <v>0.18</v>
      </c>
      <c r="J1863" s="257">
        <f t="shared" si="30"/>
        <v>41.206722415999984</v>
      </c>
      <c r="K1863" s="183">
        <f>(J1863+(J1863*[4]KAPAK!$Q$3))</f>
        <v>51.508403019999982</v>
      </c>
      <c r="L1863" s="521" t="s">
        <v>230</v>
      </c>
      <c r="M1863" s="521" t="s">
        <v>540</v>
      </c>
    </row>
    <row r="1864" spans="1:13" ht="20.25" thickBot="1" x14ac:dyDescent="0.45">
      <c r="A1864" s="8">
        <v>69723175</v>
      </c>
      <c r="B1864" s="37">
        <v>8683130045992</v>
      </c>
      <c r="C1864" s="147" t="s">
        <v>275</v>
      </c>
      <c r="D1864" s="8">
        <v>18</v>
      </c>
      <c r="E1864" s="164">
        <v>341</v>
      </c>
      <c r="F1864" s="153">
        <v>50.66</v>
      </c>
      <c r="G1864" s="154">
        <v>27.44</v>
      </c>
      <c r="H1864" s="113">
        <f>[4]KAPAK!$O$3</f>
        <v>5</v>
      </c>
      <c r="I1864" s="156">
        <v>0.18</v>
      </c>
      <c r="J1864" s="256">
        <f t="shared" si="30"/>
        <v>41.206722415999984</v>
      </c>
      <c r="K1864" s="118">
        <f>(J1864+(J1864*[4]KAPAK!$Q$3))</f>
        <v>51.508403019999982</v>
      </c>
      <c r="L1864" s="521" t="s">
        <v>230</v>
      </c>
      <c r="M1864" s="521" t="s">
        <v>540</v>
      </c>
    </row>
    <row r="1865" spans="1:13" ht="20.25" thickBot="1" x14ac:dyDescent="0.45">
      <c r="A1865" s="8">
        <v>68829191</v>
      </c>
      <c r="B1865" s="37">
        <v>8683130016749</v>
      </c>
      <c r="C1865" s="147" t="s">
        <v>662</v>
      </c>
      <c r="D1865" s="8">
        <v>18</v>
      </c>
      <c r="E1865" s="164">
        <v>341</v>
      </c>
      <c r="F1865" s="153">
        <v>57.9</v>
      </c>
      <c r="G1865" s="154">
        <v>26.98388112883805</v>
      </c>
      <c r="H1865" s="113">
        <f>[4]KAPAK!$O$3</f>
        <v>5</v>
      </c>
      <c r="I1865" s="156">
        <v>0.18</v>
      </c>
      <c r="J1865" s="256">
        <f t="shared" si="30"/>
        <v>47.391769098397489</v>
      </c>
      <c r="K1865" s="118">
        <f>(J1865+(J1865*[4]KAPAK!$Q$3))</f>
        <v>59.239711372996865</v>
      </c>
      <c r="L1865" s="521" t="s">
        <v>230</v>
      </c>
      <c r="M1865" s="521" t="s">
        <v>540</v>
      </c>
    </row>
    <row r="1866" spans="1:13" ht="20.25" thickBot="1" x14ac:dyDescent="0.45">
      <c r="A1866" s="8">
        <v>68829189</v>
      </c>
      <c r="B1866" s="301">
        <v>8683130016756</v>
      </c>
      <c r="C1866" s="147" t="s">
        <v>663</v>
      </c>
      <c r="D1866" s="8">
        <v>18</v>
      </c>
      <c r="E1866" s="164">
        <v>341</v>
      </c>
      <c r="F1866" s="153">
        <v>57.9</v>
      </c>
      <c r="G1866" s="154">
        <v>26.98388112883805</v>
      </c>
      <c r="H1866" s="113">
        <f>[4]KAPAK!$O$3</f>
        <v>5</v>
      </c>
      <c r="I1866" s="156">
        <v>0.18</v>
      </c>
      <c r="J1866" s="256">
        <f t="shared" si="30"/>
        <v>47.391769098397489</v>
      </c>
      <c r="K1866" s="118">
        <f>(J1866+(J1866*[4]KAPAK!$Q$3))</f>
        <v>59.239711372996865</v>
      </c>
      <c r="L1866" s="521" t="s">
        <v>230</v>
      </c>
      <c r="M1866" s="521" t="s">
        <v>540</v>
      </c>
    </row>
    <row r="1867" spans="1:13" ht="20.25" thickBot="1" x14ac:dyDescent="0.45">
      <c r="A1867" s="8">
        <v>68829203</v>
      </c>
      <c r="B1867" s="301">
        <v>8683130016725</v>
      </c>
      <c r="C1867" s="147" t="s">
        <v>664</v>
      </c>
      <c r="D1867" s="8">
        <v>18</v>
      </c>
      <c r="E1867" s="164">
        <v>341</v>
      </c>
      <c r="F1867" s="153">
        <v>57.9</v>
      </c>
      <c r="G1867" s="154">
        <v>26.98388112883805</v>
      </c>
      <c r="H1867" s="113">
        <f>[4]KAPAK!$O$3</f>
        <v>5</v>
      </c>
      <c r="I1867" s="156">
        <v>0.18</v>
      </c>
      <c r="J1867" s="256">
        <f t="shared" si="30"/>
        <v>47.391769098397489</v>
      </c>
      <c r="K1867" s="118">
        <f>(J1867+(J1867*[4]KAPAK!$Q$3))</f>
        <v>59.239711372996865</v>
      </c>
      <c r="L1867" s="521" t="s">
        <v>230</v>
      </c>
      <c r="M1867" s="521" t="s">
        <v>540</v>
      </c>
    </row>
    <row r="1868" spans="1:13" ht="20.25" thickBot="1" x14ac:dyDescent="0.45">
      <c r="A1868" s="36">
        <v>68829205</v>
      </c>
      <c r="B1868" s="37">
        <v>8683130016718</v>
      </c>
      <c r="C1868" s="143" t="s">
        <v>665</v>
      </c>
      <c r="D1868" s="36">
        <v>18</v>
      </c>
      <c r="E1868" s="330">
        <v>341</v>
      </c>
      <c r="F1868" s="153">
        <v>57.9</v>
      </c>
      <c r="G1868" s="154">
        <v>26.98388112883805</v>
      </c>
      <c r="H1868" s="113">
        <f>[4]KAPAK!$O$3</f>
        <v>5</v>
      </c>
      <c r="I1868" s="165">
        <v>0.18</v>
      </c>
      <c r="J1868" s="261">
        <f t="shared" si="30"/>
        <v>47.391769098397489</v>
      </c>
      <c r="K1868" s="146">
        <f>(J1868+(J1868*[4]KAPAK!$Q$3))</f>
        <v>59.239711372996865</v>
      </c>
      <c r="L1868" s="521" t="s">
        <v>230</v>
      </c>
      <c r="M1868" s="521" t="s">
        <v>540</v>
      </c>
    </row>
    <row r="1869" spans="1:13" ht="20.25" thickBot="1" x14ac:dyDescent="0.45">
      <c r="A1869" s="14">
        <v>68829201</v>
      </c>
      <c r="B1869" s="37">
        <v>8683130016732</v>
      </c>
      <c r="C1869" s="109" t="s">
        <v>666</v>
      </c>
      <c r="D1869" s="14">
        <v>18</v>
      </c>
      <c r="E1869" s="163">
        <v>341</v>
      </c>
      <c r="F1869" s="153">
        <v>57.9</v>
      </c>
      <c r="G1869" s="154">
        <v>26.98388112883805</v>
      </c>
      <c r="H1869" s="113">
        <f>[4]KAPAK!$O$3</f>
        <v>5</v>
      </c>
      <c r="I1869" s="159">
        <v>0.18</v>
      </c>
      <c r="J1869" s="258">
        <f t="shared" si="30"/>
        <v>47.391769098397489</v>
      </c>
      <c r="K1869" s="115">
        <f>(J1869+(J1869*[4]KAPAK!$Q$3))</f>
        <v>59.239711372996865</v>
      </c>
      <c r="L1869" s="521" t="s">
        <v>230</v>
      </c>
      <c r="M1869" s="521" t="s">
        <v>540</v>
      </c>
    </row>
    <row r="1870" spans="1:13" ht="20.25" thickBot="1" x14ac:dyDescent="0.45">
      <c r="A1870" s="10">
        <v>68368505</v>
      </c>
      <c r="B1870" s="37">
        <v>8690637968334</v>
      </c>
      <c r="C1870" s="184" t="s">
        <v>276</v>
      </c>
      <c r="D1870" s="10">
        <v>18</v>
      </c>
      <c r="E1870" s="334">
        <v>325</v>
      </c>
      <c r="F1870" s="153">
        <v>47.92</v>
      </c>
      <c r="G1870" s="154">
        <v>4.8674464751193529</v>
      </c>
      <c r="H1870" s="113">
        <f>[4]KAPAK!$O$3</f>
        <v>5</v>
      </c>
      <c r="I1870" s="155">
        <v>0.08</v>
      </c>
      <c r="J1870" s="255">
        <f t="shared" si="30"/>
        <v>46.772795160000008</v>
      </c>
      <c r="K1870" s="136">
        <f>(J1870+(J1870*[4]KAPAK!$Q$3))</f>
        <v>58.465993950000012</v>
      </c>
      <c r="L1870" s="521" t="s">
        <v>230</v>
      </c>
      <c r="M1870" s="521" t="s">
        <v>540</v>
      </c>
    </row>
    <row r="1871" spans="1:13" ht="20.25" thickBot="1" x14ac:dyDescent="0.45">
      <c r="A1871" s="10">
        <v>68368514</v>
      </c>
      <c r="B1871" s="37">
        <v>8690637968280</v>
      </c>
      <c r="C1871" s="184" t="s">
        <v>667</v>
      </c>
      <c r="D1871" s="10">
        <v>18</v>
      </c>
      <c r="E1871" s="334">
        <v>325</v>
      </c>
      <c r="F1871" s="153">
        <v>47.92</v>
      </c>
      <c r="G1871" s="154">
        <v>4.8674464751193529</v>
      </c>
      <c r="H1871" s="113">
        <f>[4]KAPAK!$O$3</f>
        <v>5</v>
      </c>
      <c r="I1871" s="156">
        <v>0.08</v>
      </c>
      <c r="J1871" s="256">
        <f t="shared" si="30"/>
        <v>46.772795160000008</v>
      </c>
      <c r="K1871" s="118">
        <f>(J1871+(J1871*[4]KAPAK!$Q$3))</f>
        <v>58.465993950000012</v>
      </c>
      <c r="L1871" s="521" t="s">
        <v>230</v>
      </c>
      <c r="M1871" s="521" t="s">
        <v>540</v>
      </c>
    </row>
    <row r="1872" spans="1:13" ht="20.25" thickBot="1" x14ac:dyDescent="0.45">
      <c r="A1872" s="10">
        <v>68849098</v>
      </c>
      <c r="B1872" s="37">
        <v>8683130020845</v>
      </c>
      <c r="C1872" s="184" t="s">
        <v>276</v>
      </c>
      <c r="D1872" s="10">
        <v>16</v>
      </c>
      <c r="E1872" s="334">
        <v>500</v>
      </c>
      <c r="F1872" s="153">
        <v>68.59</v>
      </c>
      <c r="G1872" s="154">
        <v>30.04</v>
      </c>
      <c r="H1872" s="113">
        <f>[4]KAPAK!$O$3</f>
        <v>5</v>
      </c>
      <c r="I1872" s="155">
        <v>0.08</v>
      </c>
      <c r="J1872" s="255">
        <f t="shared" si="30"/>
        <v>49.233188664000011</v>
      </c>
      <c r="K1872" s="136">
        <f>(J1872+(J1872*[4]KAPAK!$Q$3))</f>
        <v>61.541485830000013</v>
      </c>
      <c r="L1872" s="521" t="s">
        <v>230</v>
      </c>
      <c r="M1872" s="521" t="s">
        <v>540</v>
      </c>
    </row>
    <row r="1873" spans="1:13" ht="20.25" thickBot="1" x14ac:dyDescent="0.45">
      <c r="A1873" s="14">
        <v>68849100</v>
      </c>
      <c r="B1873" s="37">
        <v>8683130020838</v>
      </c>
      <c r="C1873" s="187" t="s">
        <v>277</v>
      </c>
      <c r="D1873" s="14">
        <v>16</v>
      </c>
      <c r="E1873" s="410">
        <v>500</v>
      </c>
      <c r="F1873" s="153">
        <v>68.59</v>
      </c>
      <c r="G1873" s="154">
        <v>30.04</v>
      </c>
      <c r="H1873" s="113">
        <f>[4]KAPAK!$O$3</f>
        <v>5</v>
      </c>
      <c r="I1873" s="159">
        <v>0.08</v>
      </c>
      <c r="J1873" s="258">
        <f t="shared" si="30"/>
        <v>49.233188664000011</v>
      </c>
      <c r="K1873" s="115">
        <f>(J1873+(J1873*[4]KAPAK!$Q$3))</f>
        <v>61.541485830000013</v>
      </c>
      <c r="L1873" s="521" t="s">
        <v>230</v>
      </c>
      <c r="M1873" s="521" t="s">
        <v>540</v>
      </c>
    </row>
    <row r="1874" spans="1:13" ht="20.25" thickBot="1" x14ac:dyDescent="0.45">
      <c r="A1874" s="38">
        <v>68849318</v>
      </c>
      <c r="B1874" s="37">
        <v>8683130021446</v>
      </c>
      <c r="C1874" s="189" t="s">
        <v>278</v>
      </c>
      <c r="D1874" s="38">
        <v>16</v>
      </c>
      <c r="E1874" s="412">
        <v>500</v>
      </c>
      <c r="F1874" s="153">
        <v>68.59</v>
      </c>
      <c r="G1874" s="154">
        <v>30.04</v>
      </c>
      <c r="H1874" s="113">
        <f>[4]KAPAK!$O$3</f>
        <v>5</v>
      </c>
      <c r="I1874" s="155">
        <v>0.08</v>
      </c>
      <c r="J1874" s="255">
        <f t="shared" si="30"/>
        <v>49.233188664000011</v>
      </c>
      <c r="K1874" s="136">
        <f>(J1874+(J1874*[4]KAPAK!$Q$3))</f>
        <v>61.541485830000013</v>
      </c>
      <c r="L1874" s="521" t="s">
        <v>230</v>
      </c>
      <c r="M1874" s="521" t="s">
        <v>540</v>
      </c>
    </row>
    <row r="1875" spans="1:13" ht="20.25" thickBot="1" x14ac:dyDescent="0.45">
      <c r="A1875" s="36">
        <v>68884208</v>
      </c>
      <c r="B1875" s="37">
        <v>8683130024393</v>
      </c>
      <c r="C1875" s="372" t="s">
        <v>668</v>
      </c>
      <c r="D1875" s="144">
        <v>18</v>
      </c>
      <c r="E1875" s="176">
        <v>350</v>
      </c>
      <c r="F1875" s="153">
        <v>49.73</v>
      </c>
      <c r="G1875" s="154">
        <v>4.8674464751193529</v>
      </c>
      <c r="H1875" s="113">
        <f>[4]KAPAK!$O$3</f>
        <v>5</v>
      </c>
      <c r="I1875" s="155">
        <v>0.18</v>
      </c>
      <c r="J1875" s="255">
        <f t="shared" si="30"/>
        <v>53.033858550941844</v>
      </c>
      <c r="K1875" s="136">
        <f>(J1875+(J1875*[4]KAPAK!$Q$3))</f>
        <v>66.292323188677301</v>
      </c>
      <c r="L1875" s="521" t="s">
        <v>230</v>
      </c>
      <c r="M1875" s="521" t="s">
        <v>540</v>
      </c>
    </row>
    <row r="1876" spans="1:13" ht="20.25" thickBot="1" x14ac:dyDescent="0.45">
      <c r="A1876" s="14">
        <v>68884206</v>
      </c>
      <c r="B1876" s="37">
        <v>8683130024409</v>
      </c>
      <c r="C1876" s="372" t="s">
        <v>669</v>
      </c>
      <c r="D1876" s="110">
        <v>18</v>
      </c>
      <c r="E1876" s="158">
        <v>350</v>
      </c>
      <c r="F1876" s="153">
        <v>49.73</v>
      </c>
      <c r="G1876" s="154">
        <v>4.8674464751193529</v>
      </c>
      <c r="H1876" s="113">
        <f>[4]KAPAK!$O$3</f>
        <v>5</v>
      </c>
      <c r="I1876" s="192">
        <v>0.18</v>
      </c>
      <c r="J1876" s="266">
        <f t="shared" si="30"/>
        <v>53.033858550941844</v>
      </c>
      <c r="K1876" s="129">
        <f>(J1876+(J1876*[4]KAPAK!$Q$3))</f>
        <v>66.292323188677301</v>
      </c>
      <c r="L1876" s="521" t="s">
        <v>230</v>
      </c>
      <c r="M1876" s="521" t="s">
        <v>540</v>
      </c>
    </row>
    <row r="1877" spans="1:13" ht="20.25" thickBot="1" x14ac:dyDescent="0.45">
      <c r="A1877" s="38">
        <v>68878854</v>
      </c>
      <c r="B1877" s="37">
        <v>8683130023822</v>
      </c>
      <c r="C1877" s="147" t="s">
        <v>670</v>
      </c>
      <c r="D1877" s="134">
        <v>18</v>
      </c>
      <c r="E1877" s="134">
        <v>350</v>
      </c>
      <c r="F1877" s="153">
        <v>49.73</v>
      </c>
      <c r="G1877" s="154">
        <v>4.8674464751193529</v>
      </c>
      <c r="H1877" s="113">
        <f>[4]KAPAK!$O$3</f>
        <v>5</v>
      </c>
      <c r="I1877" s="157">
        <v>0.18</v>
      </c>
      <c r="J1877" s="257">
        <f t="shared" si="30"/>
        <v>53.033858550941844</v>
      </c>
      <c r="K1877" s="124">
        <f>(J1877+(J1877*[4]KAPAK!$Q$3))</f>
        <v>66.292323188677301</v>
      </c>
      <c r="L1877" s="521" t="s">
        <v>230</v>
      </c>
      <c r="M1877" s="521" t="s">
        <v>540</v>
      </c>
    </row>
    <row r="1878" spans="1:13" ht="20.25" thickBot="1" x14ac:dyDescent="0.45">
      <c r="A1878" s="36">
        <v>68633875</v>
      </c>
      <c r="B1878" s="37">
        <v>8690637504952</v>
      </c>
      <c r="C1878" s="147" t="s">
        <v>543</v>
      </c>
      <c r="D1878" s="134">
        <v>12</v>
      </c>
      <c r="E1878" s="134">
        <v>166</v>
      </c>
      <c r="F1878" s="153">
        <v>77.25</v>
      </c>
      <c r="G1878" s="154">
        <v>50</v>
      </c>
      <c r="H1878" s="113">
        <f>[4]KAPAK!$O$3</f>
        <v>5</v>
      </c>
      <c r="I1878" s="165">
        <v>0.18</v>
      </c>
      <c r="J1878" s="261">
        <f t="shared" si="30"/>
        <v>43.298625000000001</v>
      </c>
      <c r="K1878" s="146">
        <f>(J1878+(J1878*[4]KAPAK!$Q$3))</f>
        <v>54.123281250000005</v>
      </c>
      <c r="L1878" s="521" t="s">
        <v>230</v>
      </c>
      <c r="M1878" s="521" t="s">
        <v>540</v>
      </c>
    </row>
    <row r="1879" spans="1:13" ht="20.25" thickBot="1" x14ac:dyDescent="0.45">
      <c r="A1879" s="38">
        <v>68816715</v>
      </c>
      <c r="B1879" s="37">
        <v>8683130015643</v>
      </c>
      <c r="C1879" s="147" t="s">
        <v>672</v>
      </c>
      <c r="D1879" s="134">
        <v>12</v>
      </c>
      <c r="E1879" s="134">
        <v>166</v>
      </c>
      <c r="F1879" s="153">
        <v>77.25</v>
      </c>
      <c r="G1879" s="154">
        <v>50</v>
      </c>
      <c r="H1879" s="113">
        <f>[4]KAPAK!$O$3</f>
        <v>5</v>
      </c>
      <c r="I1879" s="157">
        <v>0.18</v>
      </c>
      <c r="J1879" s="257">
        <f t="shared" si="30"/>
        <v>43.298625000000001</v>
      </c>
      <c r="K1879" s="124">
        <f>(J1879+(J1879*[4]KAPAK!$Q$3))</f>
        <v>54.123281250000005</v>
      </c>
      <c r="L1879" s="521" t="s">
        <v>230</v>
      </c>
      <c r="M1879" s="521" t="s">
        <v>540</v>
      </c>
    </row>
    <row r="1880" spans="1:13" ht="20.25" thickBot="1" x14ac:dyDescent="0.45">
      <c r="A1880" s="36">
        <v>68816713</v>
      </c>
      <c r="B1880" s="37">
        <v>8683130015636</v>
      </c>
      <c r="C1880" s="191" t="s">
        <v>544</v>
      </c>
      <c r="D1880" s="134">
        <v>12</v>
      </c>
      <c r="E1880" s="134">
        <v>166</v>
      </c>
      <c r="F1880" s="153">
        <v>77.25</v>
      </c>
      <c r="G1880" s="154">
        <v>50</v>
      </c>
      <c r="H1880" s="113">
        <f>[4]KAPAK!$O$3</f>
        <v>5</v>
      </c>
      <c r="I1880" s="165">
        <v>0.18</v>
      </c>
      <c r="J1880" s="261">
        <f t="shared" si="30"/>
        <v>43.298625000000001</v>
      </c>
      <c r="K1880" s="146">
        <f>(J1880+(J1880*[4]KAPAK!$Q$3))</f>
        <v>54.123281250000005</v>
      </c>
      <c r="L1880" s="521" t="s">
        <v>230</v>
      </c>
      <c r="M1880" s="521" t="s">
        <v>540</v>
      </c>
    </row>
    <row r="1881" spans="1:13" ht="20.25" thickBot="1" x14ac:dyDescent="0.45">
      <c r="A1881" s="36">
        <v>68649366</v>
      </c>
      <c r="B1881" s="37">
        <v>8690637505997</v>
      </c>
      <c r="C1881" s="374" t="s">
        <v>545</v>
      </c>
      <c r="D1881" s="134">
        <v>12</v>
      </c>
      <c r="E1881" s="134">
        <v>168</v>
      </c>
      <c r="F1881" s="153">
        <v>63.15</v>
      </c>
      <c r="G1881" s="154">
        <v>25</v>
      </c>
      <c r="H1881" s="113">
        <f>[4]KAPAK!$O$3</f>
        <v>5</v>
      </c>
      <c r="I1881" s="165">
        <v>0.18</v>
      </c>
      <c r="J1881" s="261">
        <f t="shared" si="30"/>
        <v>53.093362499999998</v>
      </c>
      <c r="K1881" s="146">
        <f>(J1881+(J1881*[4]KAPAK!$Q$3))</f>
        <v>66.366703125000001</v>
      </c>
      <c r="L1881" s="521" t="s">
        <v>230</v>
      </c>
      <c r="M1881" s="521" t="s">
        <v>540</v>
      </c>
    </row>
    <row r="1882" spans="1:13" ht="20.25" thickBot="1" x14ac:dyDescent="0.45">
      <c r="A1882" s="36">
        <v>68660196</v>
      </c>
      <c r="B1882" s="37">
        <v>8683130001172</v>
      </c>
      <c r="C1882" s="374" t="s">
        <v>279</v>
      </c>
      <c r="D1882" s="134">
        <v>12</v>
      </c>
      <c r="E1882" s="134">
        <v>165</v>
      </c>
      <c r="F1882" s="153">
        <v>63.15</v>
      </c>
      <c r="G1882" s="154">
        <v>9.36</v>
      </c>
      <c r="H1882" s="113">
        <f>[4]KAPAK!$O$3</f>
        <v>5</v>
      </c>
      <c r="I1882" s="165">
        <v>0.18</v>
      </c>
      <c r="J1882" s="261">
        <f t="shared" si="30"/>
        <v>64.165098359999988</v>
      </c>
      <c r="K1882" s="146">
        <f>(J1882+(J1882*[4]KAPAK!$Q$3))</f>
        <v>80.206372949999988</v>
      </c>
      <c r="L1882" s="521" t="s">
        <v>230</v>
      </c>
      <c r="M1882" s="521" t="s">
        <v>540</v>
      </c>
    </row>
    <row r="1883" spans="1:13" ht="20.25" thickBot="1" x14ac:dyDescent="0.45">
      <c r="A1883" s="36">
        <v>68660194</v>
      </c>
      <c r="B1883" s="37">
        <v>8683130001189</v>
      </c>
      <c r="C1883" s="374" t="s">
        <v>280</v>
      </c>
      <c r="D1883" s="134">
        <v>12</v>
      </c>
      <c r="E1883" s="134">
        <v>165</v>
      </c>
      <c r="F1883" s="153">
        <v>63.15</v>
      </c>
      <c r="G1883" s="154">
        <v>9.36</v>
      </c>
      <c r="H1883" s="113">
        <f>[4]KAPAK!$O$3</f>
        <v>5</v>
      </c>
      <c r="I1883" s="165">
        <v>0.18</v>
      </c>
      <c r="J1883" s="261">
        <f t="shared" si="30"/>
        <v>64.165098359999988</v>
      </c>
      <c r="K1883" s="146">
        <f>(J1883+(J1883*[4]KAPAK!$Q$3))</f>
        <v>80.206372949999988</v>
      </c>
      <c r="L1883" s="521" t="s">
        <v>230</v>
      </c>
      <c r="M1883" s="521" t="s">
        <v>540</v>
      </c>
    </row>
    <row r="1884" spans="1:13" ht="20.25" thickBot="1" x14ac:dyDescent="0.45">
      <c r="A1884" s="36">
        <v>68471944</v>
      </c>
      <c r="B1884" s="37">
        <v>8690637981265</v>
      </c>
      <c r="C1884" s="374" t="s">
        <v>546</v>
      </c>
      <c r="D1884" s="134">
        <v>12</v>
      </c>
      <c r="E1884" s="134">
        <v>147</v>
      </c>
      <c r="F1884" s="153">
        <v>63.12</v>
      </c>
      <c r="G1884" s="154">
        <v>9.2685860138964298</v>
      </c>
      <c r="H1884" s="113">
        <f>[4]KAPAK!$O$3</f>
        <v>5</v>
      </c>
      <c r="I1884" s="165">
        <v>0.18</v>
      </c>
      <c r="J1884" s="261">
        <f t="shared" si="30"/>
        <v>64.19929839750003</v>
      </c>
      <c r="K1884" s="146">
        <f>(J1884+(J1884*[4]KAPAK!$Q$3))</f>
        <v>80.24912299687503</v>
      </c>
      <c r="L1884" s="521" t="s">
        <v>230</v>
      </c>
      <c r="M1884" s="521" t="s">
        <v>540</v>
      </c>
    </row>
    <row r="1885" spans="1:13" ht="20.25" thickBot="1" x14ac:dyDescent="0.45">
      <c r="A1885" s="36">
        <v>69667661</v>
      </c>
      <c r="B1885" s="37">
        <v>8683130039496</v>
      </c>
      <c r="C1885" s="372" t="s">
        <v>281</v>
      </c>
      <c r="D1885" s="134">
        <v>12</v>
      </c>
      <c r="E1885" s="134">
        <v>260</v>
      </c>
      <c r="F1885" s="153">
        <v>65.010000000000005</v>
      </c>
      <c r="G1885" s="154">
        <v>36.090000000000003</v>
      </c>
      <c r="H1885" s="113">
        <f>[4]KAPAK!$O$3</f>
        <v>5</v>
      </c>
      <c r="I1885" s="165">
        <v>0.18</v>
      </c>
      <c r="J1885" s="261">
        <f t="shared" ref="J1885:J1948" si="31">(((F1885-F1885*G1885%)-((F1885-F1885*G1885%)*H1885%)))*(1+I1885)</f>
        <v>46.575185810999997</v>
      </c>
      <c r="K1885" s="146">
        <f>(J1885+(J1885*[4]KAPAK!$Q$3))</f>
        <v>58.218982263749993</v>
      </c>
      <c r="L1885" s="521" t="s">
        <v>230</v>
      </c>
      <c r="M1885" s="521" t="s">
        <v>540</v>
      </c>
    </row>
    <row r="1886" spans="1:13" ht="20.25" thickBot="1" x14ac:dyDescent="0.45">
      <c r="A1886" s="36">
        <v>69667663</v>
      </c>
      <c r="B1886" s="37">
        <v>8683130039472</v>
      </c>
      <c r="C1886" s="372" t="s">
        <v>282</v>
      </c>
      <c r="D1886" s="134">
        <v>12</v>
      </c>
      <c r="E1886" s="134">
        <v>260</v>
      </c>
      <c r="F1886" s="153">
        <v>65.010000000000005</v>
      </c>
      <c r="G1886" s="154">
        <v>36.090000000000003</v>
      </c>
      <c r="H1886" s="113">
        <f>[4]KAPAK!$O$3</f>
        <v>5</v>
      </c>
      <c r="I1886" s="165">
        <v>0.18</v>
      </c>
      <c r="J1886" s="261">
        <f t="shared" si="31"/>
        <v>46.575185810999997</v>
      </c>
      <c r="K1886" s="146">
        <f>(J1886+(J1886*[4]KAPAK!$Q$3))</f>
        <v>58.218982263749993</v>
      </c>
      <c r="L1886" s="521" t="s">
        <v>230</v>
      </c>
      <c r="M1886" s="521" t="s">
        <v>540</v>
      </c>
    </row>
    <row r="1887" spans="1:13" ht="20.25" thickBot="1" x14ac:dyDescent="0.45">
      <c r="A1887" s="36">
        <v>69667665</v>
      </c>
      <c r="B1887" s="37">
        <v>8683130039489</v>
      </c>
      <c r="C1887" s="372" t="s">
        <v>283</v>
      </c>
      <c r="D1887" s="134">
        <v>12</v>
      </c>
      <c r="E1887" s="134">
        <v>260</v>
      </c>
      <c r="F1887" s="153">
        <v>65.010000000000005</v>
      </c>
      <c r="G1887" s="154">
        <v>36.090000000000003</v>
      </c>
      <c r="H1887" s="113">
        <f>[4]KAPAK!$O$3</f>
        <v>5</v>
      </c>
      <c r="I1887" s="165">
        <v>0.18</v>
      </c>
      <c r="J1887" s="261">
        <f t="shared" si="31"/>
        <v>46.575185810999997</v>
      </c>
      <c r="K1887" s="146">
        <f>(J1887+(J1887*[4]KAPAK!$Q$3))</f>
        <v>58.218982263749993</v>
      </c>
      <c r="L1887" s="521" t="s">
        <v>230</v>
      </c>
      <c r="M1887" s="521" t="s">
        <v>540</v>
      </c>
    </row>
    <row r="1888" spans="1:13" ht="20.25" thickBot="1" x14ac:dyDescent="0.45">
      <c r="A1888" s="36">
        <v>68278103</v>
      </c>
      <c r="B1888" s="37">
        <v>8690637957949</v>
      </c>
      <c r="C1888" s="372" t="s">
        <v>547</v>
      </c>
      <c r="D1888" s="134">
        <v>12</v>
      </c>
      <c r="E1888" s="134">
        <v>300</v>
      </c>
      <c r="F1888" s="153">
        <v>65.010000000000005</v>
      </c>
      <c r="G1888" s="154">
        <v>36.090000000000003</v>
      </c>
      <c r="H1888" s="113">
        <f>[4]KAPAK!$O$3</f>
        <v>5</v>
      </c>
      <c r="I1888" s="165">
        <v>0.18</v>
      </c>
      <c r="J1888" s="261">
        <f t="shared" si="31"/>
        <v>46.575185810999997</v>
      </c>
      <c r="K1888" s="146">
        <f>(J1888+(J1888*[4]KAPAK!$Q$3))</f>
        <v>58.218982263749993</v>
      </c>
      <c r="L1888" s="521" t="s">
        <v>230</v>
      </c>
      <c r="M1888" s="521" t="s">
        <v>540</v>
      </c>
    </row>
    <row r="1889" spans="1:13" ht="20.25" thickBot="1" x14ac:dyDescent="0.45">
      <c r="A1889" s="8">
        <v>68278101</v>
      </c>
      <c r="B1889" s="37">
        <v>8690637957956</v>
      </c>
      <c r="C1889" s="180" t="s">
        <v>548</v>
      </c>
      <c r="D1889" s="134">
        <v>12</v>
      </c>
      <c r="E1889" s="134">
        <v>300</v>
      </c>
      <c r="F1889" s="153">
        <v>65.010000000000005</v>
      </c>
      <c r="G1889" s="154">
        <v>36.090000000000003</v>
      </c>
      <c r="H1889" s="113">
        <f>[4]KAPAK!$O$3</f>
        <v>5</v>
      </c>
      <c r="I1889" s="156">
        <v>0.18</v>
      </c>
      <c r="J1889" s="256">
        <f t="shared" si="31"/>
        <v>46.575185810999997</v>
      </c>
      <c r="K1889" s="118">
        <f>(J1889+(J1889*[4]KAPAK!$Q$3))</f>
        <v>58.218982263749993</v>
      </c>
      <c r="L1889" s="521" t="s">
        <v>230</v>
      </c>
      <c r="M1889" s="521" t="s">
        <v>540</v>
      </c>
    </row>
    <row r="1890" spans="1:13" ht="20.25" thickBot="1" x14ac:dyDescent="0.45">
      <c r="A1890" s="39">
        <v>68278105</v>
      </c>
      <c r="B1890" s="37">
        <v>8690637957932</v>
      </c>
      <c r="C1890" s="396" t="s">
        <v>549</v>
      </c>
      <c r="D1890" s="134">
        <v>12</v>
      </c>
      <c r="E1890" s="134">
        <v>300</v>
      </c>
      <c r="F1890" s="153">
        <v>65.010000000000005</v>
      </c>
      <c r="G1890" s="154">
        <v>36.090000000000003</v>
      </c>
      <c r="H1890" s="113">
        <f>[4]KAPAK!$O$3</f>
        <v>5</v>
      </c>
      <c r="I1890" s="194">
        <v>0.18</v>
      </c>
      <c r="J1890" s="267">
        <f t="shared" si="31"/>
        <v>46.575185810999997</v>
      </c>
      <c r="K1890" s="195">
        <f>(J1890+(J1890*[4]KAPAK!$Q$3))</f>
        <v>58.218982263749993</v>
      </c>
      <c r="L1890" s="521" t="s">
        <v>230</v>
      </c>
      <c r="M1890" s="521" t="s">
        <v>540</v>
      </c>
    </row>
    <row r="1891" spans="1:13" ht="20.25" thickBot="1" x14ac:dyDescent="0.45">
      <c r="A1891" s="36">
        <v>68783453</v>
      </c>
      <c r="B1891" s="301">
        <v>8683130011171</v>
      </c>
      <c r="C1891" s="191" t="s">
        <v>550</v>
      </c>
      <c r="D1891" s="116">
        <v>16</v>
      </c>
      <c r="E1891" s="116">
        <v>160</v>
      </c>
      <c r="F1891" s="153">
        <v>63.83</v>
      </c>
      <c r="G1891" s="154">
        <v>28.548853038910917</v>
      </c>
      <c r="H1891" s="113">
        <f>[4]KAPAK!$O$3</f>
        <v>5</v>
      </c>
      <c r="I1891" s="165">
        <v>0.18</v>
      </c>
      <c r="J1891" s="261">
        <f t="shared" si="31"/>
        <v>51.125746425000003</v>
      </c>
      <c r="K1891" s="146">
        <f>(J1891+(J1891*[4]KAPAK!$Q$3))</f>
        <v>63.90718303125</v>
      </c>
      <c r="L1891" s="521" t="s">
        <v>230</v>
      </c>
      <c r="M1891" s="521" t="s">
        <v>540</v>
      </c>
    </row>
    <row r="1892" spans="1:13" ht="20.25" thickBot="1" x14ac:dyDescent="0.45">
      <c r="A1892" s="36">
        <v>69698496</v>
      </c>
      <c r="B1892" s="301">
        <v>8683130018330</v>
      </c>
      <c r="C1892" s="372" t="s">
        <v>285</v>
      </c>
      <c r="D1892" s="116">
        <v>18</v>
      </c>
      <c r="E1892" s="116">
        <v>412</v>
      </c>
      <c r="F1892" s="153">
        <v>55.59</v>
      </c>
      <c r="G1892" s="154">
        <v>29.26</v>
      </c>
      <c r="H1892" s="113">
        <f>[4]KAPAK!$O$3</f>
        <v>5</v>
      </c>
      <c r="I1892" s="165">
        <v>0.08</v>
      </c>
      <c r="J1892" s="261">
        <f t="shared" si="31"/>
        <v>40.346799515999997</v>
      </c>
      <c r="K1892" s="146">
        <f>(J1892+(J1892*[4]KAPAK!$Q$3))</f>
        <v>50.433499394999998</v>
      </c>
      <c r="L1892" s="521" t="s">
        <v>230</v>
      </c>
      <c r="M1892" s="521" t="s">
        <v>540</v>
      </c>
    </row>
    <row r="1893" spans="1:13" ht="20.25" thickBot="1" x14ac:dyDescent="0.45">
      <c r="A1893" s="36">
        <v>69698409</v>
      </c>
      <c r="B1893" s="301">
        <v>8683130022276</v>
      </c>
      <c r="C1893" s="372" t="s">
        <v>286</v>
      </c>
      <c r="D1893" s="116">
        <v>18</v>
      </c>
      <c r="E1893" s="116">
        <v>412</v>
      </c>
      <c r="F1893" s="153">
        <v>55.59</v>
      </c>
      <c r="G1893" s="154">
        <v>29.26</v>
      </c>
      <c r="H1893" s="113">
        <f>[4]KAPAK!$O$3</f>
        <v>5</v>
      </c>
      <c r="I1893" s="165">
        <v>0.08</v>
      </c>
      <c r="J1893" s="261">
        <f t="shared" si="31"/>
        <v>40.346799515999997</v>
      </c>
      <c r="K1893" s="146">
        <f>(J1893+(J1893*[4]KAPAK!$Q$3))</f>
        <v>50.433499394999998</v>
      </c>
      <c r="L1893" s="521" t="s">
        <v>230</v>
      </c>
      <c r="M1893" s="521" t="s">
        <v>540</v>
      </c>
    </row>
    <row r="1894" spans="1:13" ht="20.25" thickBot="1" x14ac:dyDescent="0.45">
      <c r="A1894" s="36">
        <v>69698490</v>
      </c>
      <c r="B1894" s="301">
        <v>8683130018309</v>
      </c>
      <c r="C1894" s="372" t="s">
        <v>287</v>
      </c>
      <c r="D1894" s="116">
        <v>18</v>
      </c>
      <c r="E1894" s="116">
        <v>412</v>
      </c>
      <c r="F1894" s="153">
        <v>55.59</v>
      </c>
      <c r="G1894" s="154">
        <v>29.26</v>
      </c>
      <c r="H1894" s="113">
        <f>[4]KAPAK!$O$3</f>
        <v>5</v>
      </c>
      <c r="I1894" s="165">
        <v>0.08</v>
      </c>
      <c r="J1894" s="261">
        <f t="shared" si="31"/>
        <v>40.346799515999997</v>
      </c>
      <c r="K1894" s="146">
        <f>(J1894+(J1894*[4]KAPAK!$Q$3))</f>
        <v>50.433499394999998</v>
      </c>
      <c r="L1894" s="521" t="s">
        <v>230</v>
      </c>
      <c r="M1894" s="521" t="s">
        <v>540</v>
      </c>
    </row>
    <row r="1895" spans="1:13" ht="20.25" thickBot="1" x14ac:dyDescent="0.45">
      <c r="A1895" s="36">
        <v>69698464</v>
      </c>
      <c r="B1895" s="301">
        <v>8683130022252</v>
      </c>
      <c r="C1895" s="372" t="s">
        <v>288</v>
      </c>
      <c r="D1895" s="116">
        <v>18</v>
      </c>
      <c r="E1895" s="116">
        <v>412</v>
      </c>
      <c r="F1895" s="153">
        <v>55.59</v>
      </c>
      <c r="G1895" s="154">
        <v>29.26</v>
      </c>
      <c r="H1895" s="113">
        <f>[4]KAPAK!$O$3</f>
        <v>5</v>
      </c>
      <c r="I1895" s="165">
        <v>0.08</v>
      </c>
      <c r="J1895" s="261">
        <f t="shared" si="31"/>
        <v>40.346799515999997</v>
      </c>
      <c r="K1895" s="146">
        <f>(J1895+(J1895*[4]KAPAK!$Q$3))</f>
        <v>50.433499394999998</v>
      </c>
      <c r="L1895" s="521" t="s">
        <v>230</v>
      </c>
      <c r="M1895" s="521" t="s">
        <v>540</v>
      </c>
    </row>
    <row r="1896" spans="1:13" ht="20.25" thickBot="1" x14ac:dyDescent="0.45">
      <c r="A1896" s="36">
        <v>69698488</v>
      </c>
      <c r="B1896" s="301">
        <v>8683130018323</v>
      </c>
      <c r="C1896" s="372" t="s">
        <v>289</v>
      </c>
      <c r="D1896" s="116">
        <v>18</v>
      </c>
      <c r="E1896" s="116">
        <v>412</v>
      </c>
      <c r="F1896" s="153">
        <v>55.59</v>
      </c>
      <c r="G1896" s="154">
        <v>29.26</v>
      </c>
      <c r="H1896" s="113">
        <f>[4]KAPAK!$O$3</f>
        <v>5</v>
      </c>
      <c r="I1896" s="165">
        <v>0.08</v>
      </c>
      <c r="J1896" s="261">
        <f t="shared" si="31"/>
        <v>40.346799515999997</v>
      </c>
      <c r="K1896" s="146">
        <f>(J1896+(J1896*[4]KAPAK!$Q$3))</f>
        <v>50.433499394999998</v>
      </c>
      <c r="L1896" s="521" t="s">
        <v>230</v>
      </c>
      <c r="M1896" s="521" t="s">
        <v>540</v>
      </c>
    </row>
    <row r="1897" spans="1:13" ht="20.25" thickBot="1" x14ac:dyDescent="0.45">
      <c r="A1897" s="36">
        <v>69698401</v>
      </c>
      <c r="B1897" s="301">
        <v>8683130022269</v>
      </c>
      <c r="C1897" s="372" t="s">
        <v>290</v>
      </c>
      <c r="D1897" s="116">
        <v>18</v>
      </c>
      <c r="E1897" s="116">
        <v>412</v>
      </c>
      <c r="F1897" s="153">
        <v>55.59</v>
      </c>
      <c r="G1897" s="154">
        <v>29.26</v>
      </c>
      <c r="H1897" s="113">
        <f>[4]KAPAK!$O$3</f>
        <v>5</v>
      </c>
      <c r="I1897" s="165">
        <v>0.08</v>
      </c>
      <c r="J1897" s="261">
        <f t="shared" si="31"/>
        <v>40.346799515999997</v>
      </c>
      <c r="K1897" s="146">
        <f>(J1897+(J1897*[4]KAPAK!$Q$3))</f>
        <v>50.433499394999998</v>
      </c>
      <c r="L1897" s="521" t="s">
        <v>230</v>
      </c>
      <c r="M1897" s="521" t="s">
        <v>540</v>
      </c>
    </row>
    <row r="1898" spans="1:13" ht="20.25" thickBot="1" x14ac:dyDescent="0.45">
      <c r="A1898" s="36">
        <v>69698403</v>
      </c>
      <c r="B1898" s="301">
        <v>8683130013137</v>
      </c>
      <c r="C1898" s="372" t="s">
        <v>291</v>
      </c>
      <c r="D1898" s="116">
        <v>18</v>
      </c>
      <c r="E1898" s="116">
        <v>412</v>
      </c>
      <c r="F1898" s="153">
        <v>55.59</v>
      </c>
      <c r="G1898" s="154">
        <v>29.26</v>
      </c>
      <c r="H1898" s="113">
        <f>[4]KAPAK!$O$3</f>
        <v>5</v>
      </c>
      <c r="I1898" s="165">
        <v>0.08</v>
      </c>
      <c r="J1898" s="261">
        <f t="shared" si="31"/>
        <v>40.346799515999997</v>
      </c>
      <c r="K1898" s="146">
        <f>(J1898+(J1898*[4]KAPAK!$Q$3))</f>
        <v>50.433499394999998</v>
      </c>
      <c r="L1898" s="521" t="s">
        <v>230</v>
      </c>
      <c r="M1898" s="521" t="s">
        <v>540</v>
      </c>
    </row>
    <row r="1899" spans="1:13" ht="20.25" thickBot="1" x14ac:dyDescent="0.45">
      <c r="A1899" s="36">
        <v>69698405</v>
      </c>
      <c r="B1899" s="301">
        <v>8683130013021</v>
      </c>
      <c r="C1899" s="191" t="s">
        <v>554</v>
      </c>
      <c r="D1899" s="116">
        <v>18</v>
      </c>
      <c r="E1899" s="116">
        <v>350</v>
      </c>
      <c r="F1899" s="153">
        <v>45.5</v>
      </c>
      <c r="G1899" s="154">
        <v>15.756460048426124</v>
      </c>
      <c r="H1899" s="113">
        <f>[4]KAPAK!$O$3</f>
        <v>5</v>
      </c>
      <c r="I1899" s="165">
        <v>0.18</v>
      </c>
      <c r="J1899" s="353">
        <f t="shared" si="31"/>
        <v>42.968838770000012</v>
      </c>
      <c r="K1899" s="146">
        <f>(J1899+(J1899*[4]KAPAK!$Q$3))</f>
        <v>53.711048462500017</v>
      </c>
      <c r="L1899" s="521" t="s">
        <v>230</v>
      </c>
      <c r="M1899" s="521" t="s">
        <v>540</v>
      </c>
    </row>
    <row r="1900" spans="1:13" ht="20.25" thickBot="1" x14ac:dyDescent="0.45">
      <c r="A1900" s="8">
        <v>69698411</v>
      </c>
      <c r="B1900" s="301">
        <v>8683130013038</v>
      </c>
      <c r="C1900" s="147" t="s">
        <v>555</v>
      </c>
      <c r="D1900" s="116">
        <v>18</v>
      </c>
      <c r="E1900" s="116">
        <v>350</v>
      </c>
      <c r="F1900" s="153">
        <v>45.5</v>
      </c>
      <c r="G1900" s="154">
        <v>15.756460048426124</v>
      </c>
      <c r="H1900" s="113">
        <f>[4]KAPAK!$O$3</f>
        <v>5</v>
      </c>
      <c r="I1900" s="156">
        <v>0.18</v>
      </c>
      <c r="J1900" s="265">
        <f t="shared" si="31"/>
        <v>42.968838770000012</v>
      </c>
      <c r="K1900" s="118">
        <f>(J1900+(J1900*[4]KAPAK!$Q$3))</f>
        <v>53.711048462500017</v>
      </c>
      <c r="L1900" s="521" t="s">
        <v>230</v>
      </c>
      <c r="M1900" s="521" t="s">
        <v>540</v>
      </c>
    </row>
    <row r="1901" spans="1:13" ht="20.25" thickBot="1" x14ac:dyDescent="0.45">
      <c r="A1901" s="39">
        <v>69698383</v>
      </c>
      <c r="B1901" s="371">
        <v>8690637966644</v>
      </c>
      <c r="C1901" s="193" t="s">
        <v>292</v>
      </c>
      <c r="D1901" s="196">
        <v>18</v>
      </c>
      <c r="E1901" s="197">
        <v>350</v>
      </c>
      <c r="F1901" s="153">
        <v>45.5</v>
      </c>
      <c r="G1901" s="154">
        <v>15.756460048426124</v>
      </c>
      <c r="H1901" s="113">
        <f>[4]KAPAK!$O$3</f>
        <v>5</v>
      </c>
      <c r="I1901" s="194">
        <v>0.18</v>
      </c>
      <c r="J1901" s="448">
        <f t="shared" si="31"/>
        <v>42.968838770000012</v>
      </c>
      <c r="K1901" s="195">
        <f>(J1901+(J1901*[4]KAPAK!$Q$3))</f>
        <v>53.711048462500017</v>
      </c>
      <c r="L1901" s="521" t="s">
        <v>230</v>
      </c>
      <c r="M1901" s="521" t="s">
        <v>540</v>
      </c>
    </row>
    <row r="1902" spans="1:13" ht="20.25" thickBot="1" x14ac:dyDescent="0.45">
      <c r="A1902" s="10">
        <v>69698492</v>
      </c>
      <c r="B1902" s="304">
        <v>8690637506079</v>
      </c>
      <c r="C1902" s="184" t="s">
        <v>293</v>
      </c>
      <c r="D1902" s="134">
        <v>18</v>
      </c>
      <c r="E1902" s="152">
        <v>350</v>
      </c>
      <c r="F1902" s="153">
        <v>45.5</v>
      </c>
      <c r="G1902" s="154">
        <v>15.756460048426124</v>
      </c>
      <c r="H1902" s="113">
        <f>[4]KAPAK!$O$3</f>
        <v>5</v>
      </c>
      <c r="I1902" s="155">
        <v>0.18</v>
      </c>
      <c r="J1902" s="264">
        <f t="shared" si="31"/>
        <v>42.968838770000012</v>
      </c>
      <c r="K1902" s="136">
        <f>(J1902+(J1902*[4]KAPAK!$Q$3))</f>
        <v>53.711048462500017</v>
      </c>
      <c r="L1902" s="521" t="s">
        <v>230</v>
      </c>
      <c r="M1902" s="521" t="s">
        <v>540</v>
      </c>
    </row>
    <row r="1903" spans="1:13" ht="20.25" thickBot="1" x14ac:dyDescent="0.45">
      <c r="A1903" s="8">
        <v>68715619</v>
      </c>
      <c r="B1903" s="304">
        <v>8683130005071</v>
      </c>
      <c r="C1903" s="184" t="s">
        <v>557</v>
      </c>
      <c r="D1903" s="116">
        <v>30</v>
      </c>
      <c r="E1903" s="200">
        <v>325</v>
      </c>
      <c r="F1903" s="153">
        <v>53.55</v>
      </c>
      <c r="G1903" s="154">
        <v>13.951545530492904</v>
      </c>
      <c r="H1903" s="113">
        <f>[4]KAPAK!$O$3</f>
        <v>5</v>
      </c>
      <c r="I1903" s="156">
        <v>0.08</v>
      </c>
      <c r="J1903" s="256">
        <f t="shared" si="31"/>
        <v>47.277000000000001</v>
      </c>
      <c r="K1903" s="118">
        <f>(J1903+(J1903*[4]KAPAK!$Q$3))</f>
        <v>59.096249999999998</v>
      </c>
      <c r="L1903" s="521" t="s">
        <v>230</v>
      </c>
      <c r="M1903" s="521" t="s">
        <v>540</v>
      </c>
    </row>
    <row r="1904" spans="1:13" ht="20.25" thickBot="1" x14ac:dyDescent="0.45">
      <c r="A1904" s="8">
        <v>68715625</v>
      </c>
      <c r="B1904" s="304">
        <v>8683130005101</v>
      </c>
      <c r="C1904" s="184" t="s">
        <v>558</v>
      </c>
      <c r="D1904" s="116">
        <v>30</v>
      </c>
      <c r="E1904" s="200">
        <v>325</v>
      </c>
      <c r="F1904" s="153">
        <v>53.55</v>
      </c>
      <c r="G1904" s="154">
        <v>13.951545530492904</v>
      </c>
      <c r="H1904" s="113">
        <f>[4]KAPAK!$O$3</f>
        <v>5</v>
      </c>
      <c r="I1904" s="156">
        <v>0.08</v>
      </c>
      <c r="J1904" s="256">
        <f t="shared" si="31"/>
        <v>47.277000000000001</v>
      </c>
      <c r="K1904" s="118">
        <f>(J1904+(J1904*[4]KAPAK!$Q$3))</f>
        <v>59.096249999999998</v>
      </c>
      <c r="L1904" s="521" t="s">
        <v>230</v>
      </c>
      <c r="M1904" s="521" t="s">
        <v>540</v>
      </c>
    </row>
    <row r="1905" spans="1:13" ht="20.25" thickBot="1" x14ac:dyDescent="0.45">
      <c r="A1905" s="8">
        <v>68715617</v>
      </c>
      <c r="B1905" s="304">
        <v>8683130005064</v>
      </c>
      <c r="C1905" s="184" t="s">
        <v>559</v>
      </c>
      <c r="D1905" s="116">
        <v>30</v>
      </c>
      <c r="E1905" s="200">
        <v>325</v>
      </c>
      <c r="F1905" s="153">
        <v>53.55</v>
      </c>
      <c r="G1905" s="154">
        <v>13.951545530492904</v>
      </c>
      <c r="H1905" s="113">
        <f>[4]KAPAK!$O$3</f>
        <v>5</v>
      </c>
      <c r="I1905" s="156">
        <v>0.08</v>
      </c>
      <c r="J1905" s="256">
        <f t="shared" si="31"/>
        <v>47.277000000000001</v>
      </c>
      <c r="K1905" s="118">
        <f>(J1905+(J1905*[4]KAPAK!$Q$3))</f>
        <v>59.096249999999998</v>
      </c>
      <c r="L1905" s="521" t="s">
        <v>230</v>
      </c>
      <c r="M1905" s="521" t="s">
        <v>540</v>
      </c>
    </row>
    <row r="1906" spans="1:13" ht="20.25" thickBot="1" x14ac:dyDescent="0.45">
      <c r="A1906" s="14">
        <v>69681514</v>
      </c>
      <c r="B1906" s="304">
        <v>8683130040577</v>
      </c>
      <c r="C1906" s="201" t="s">
        <v>294</v>
      </c>
      <c r="D1906" s="110">
        <v>30</v>
      </c>
      <c r="E1906" s="158">
        <v>360</v>
      </c>
      <c r="F1906" s="153">
        <v>71.930000000000007</v>
      </c>
      <c r="G1906" s="154">
        <v>32.25</v>
      </c>
      <c r="H1906" s="113">
        <f>[4]KAPAK!$O$3</f>
        <v>5</v>
      </c>
      <c r="I1906" s="159">
        <v>0.08</v>
      </c>
      <c r="J1906" s="258">
        <f t="shared" si="31"/>
        <v>49.999621950000005</v>
      </c>
      <c r="K1906" s="115">
        <f>(J1906+(J1906*[4]KAPAK!$Q$3))</f>
        <v>62.499527437500006</v>
      </c>
      <c r="L1906" s="521" t="s">
        <v>230</v>
      </c>
      <c r="M1906" s="521" t="s">
        <v>540</v>
      </c>
    </row>
    <row r="1907" spans="1:13" ht="20.25" thickBot="1" x14ac:dyDescent="0.45">
      <c r="A1907" s="14">
        <v>69681512</v>
      </c>
      <c r="B1907" s="304">
        <v>8683130040607</v>
      </c>
      <c r="C1907" s="201" t="s">
        <v>295</v>
      </c>
      <c r="D1907" s="110">
        <v>30</v>
      </c>
      <c r="E1907" s="158">
        <v>360</v>
      </c>
      <c r="F1907" s="153">
        <v>71.930000000000007</v>
      </c>
      <c r="G1907" s="154">
        <v>32.25</v>
      </c>
      <c r="H1907" s="113">
        <f>[4]KAPAK!$O$3</f>
        <v>5</v>
      </c>
      <c r="I1907" s="159">
        <v>0.08</v>
      </c>
      <c r="J1907" s="258">
        <f t="shared" si="31"/>
        <v>49.999621950000005</v>
      </c>
      <c r="K1907" s="115">
        <f>(J1907+(J1907*[4]KAPAK!$Q$3))</f>
        <v>62.499527437500006</v>
      </c>
      <c r="L1907" s="521" t="s">
        <v>230</v>
      </c>
      <c r="M1907" s="521" t="s">
        <v>540</v>
      </c>
    </row>
    <row r="1908" spans="1:13" ht="20.25" thickBot="1" x14ac:dyDescent="0.45">
      <c r="A1908" s="10">
        <v>69705361</v>
      </c>
      <c r="B1908" s="37">
        <v>8683130045541</v>
      </c>
      <c r="C1908" s="184" t="s">
        <v>296</v>
      </c>
      <c r="D1908" s="134">
        <v>30</v>
      </c>
      <c r="E1908" s="152">
        <v>350</v>
      </c>
      <c r="F1908" s="153">
        <v>59.41</v>
      </c>
      <c r="G1908" s="154">
        <v>29.05</v>
      </c>
      <c r="H1908" s="113">
        <f>[4]KAPAK!$O$3</f>
        <v>5</v>
      </c>
      <c r="I1908" s="155">
        <v>0.08</v>
      </c>
      <c r="J1908" s="255">
        <f t="shared" si="31"/>
        <v>43.247331270000004</v>
      </c>
      <c r="K1908" s="136">
        <f>(J1908+(J1908*[4]KAPAK!$Q$3))</f>
        <v>54.059164087500008</v>
      </c>
      <c r="L1908" s="521" t="s">
        <v>230</v>
      </c>
      <c r="M1908" s="521" t="s">
        <v>540</v>
      </c>
    </row>
    <row r="1909" spans="1:13" ht="20.25" thickBot="1" x14ac:dyDescent="0.45">
      <c r="A1909" s="10">
        <v>69705353</v>
      </c>
      <c r="B1909" s="37">
        <v>8683130045572</v>
      </c>
      <c r="C1909" s="184" t="s">
        <v>297</v>
      </c>
      <c r="D1909" s="134">
        <v>30</v>
      </c>
      <c r="E1909" s="152">
        <v>350</v>
      </c>
      <c r="F1909" s="153">
        <v>59.41</v>
      </c>
      <c r="G1909" s="154">
        <v>29.05</v>
      </c>
      <c r="H1909" s="113">
        <f>[4]KAPAK!$O$3</f>
        <v>5</v>
      </c>
      <c r="I1909" s="155">
        <v>0.08</v>
      </c>
      <c r="J1909" s="255">
        <f t="shared" si="31"/>
        <v>43.247331270000004</v>
      </c>
      <c r="K1909" s="136">
        <f>(J1909+(J1909*[4]KAPAK!$Q$3))</f>
        <v>54.059164087500008</v>
      </c>
      <c r="L1909" s="521" t="s">
        <v>230</v>
      </c>
      <c r="M1909" s="521" t="s">
        <v>540</v>
      </c>
    </row>
    <row r="1910" spans="1:13" ht="20.25" thickBot="1" x14ac:dyDescent="0.45">
      <c r="A1910" s="8">
        <v>69705367</v>
      </c>
      <c r="B1910" s="301">
        <v>8683130045640</v>
      </c>
      <c r="C1910" s="199" t="s">
        <v>298</v>
      </c>
      <c r="D1910" s="116">
        <v>30</v>
      </c>
      <c r="E1910" s="200">
        <v>350</v>
      </c>
      <c r="F1910" s="153">
        <v>59.41</v>
      </c>
      <c r="G1910" s="154">
        <v>29.05</v>
      </c>
      <c r="H1910" s="113">
        <f>[4]KAPAK!$O$3</f>
        <v>5</v>
      </c>
      <c r="I1910" s="156">
        <v>0.08</v>
      </c>
      <c r="J1910" s="256">
        <f t="shared" si="31"/>
        <v>43.247331270000004</v>
      </c>
      <c r="K1910" s="118">
        <f>(J1910+(J1910*[4]KAPAK!$Q$3))</f>
        <v>54.059164087500008</v>
      </c>
      <c r="L1910" s="521" t="s">
        <v>230</v>
      </c>
      <c r="M1910" s="521" t="s">
        <v>540</v>
      </c>
    </row>
    <row r="1911" spans="1:13" ht="20.25" thickBot="1" x14ac:dyDescent="0.45">
      <c r="A1911" s="14">
        <v>69705357</v>
      </c>
      <c r="B1911" s="304">
        <v>8683130045527</v>
      </c>
      <c r="C1911" s="187" t="s">
        <v>299</v>
      </c>
      <c r="D1911" s="110">
        <v>30</v>
      </c>
      <c r="E1911" s="158">
        <v>350</v>
      </c>
      <c r="F1911" s="153">
        <v>59.41</v>
      </c>
      <c r="G1911" s="154">
        <v>29.05</v>
      </c>
      <c r="H1911" s="113">
        <f>[4]KAPAK!$O$3</f>
        <v>5</v>
      </c>
      <c r="I1911" s="159">
        <v>0.08</v>
      </c>
      <c r="J1911" s="258">
        <f t="shared" si="31"/>
        <v>43.247331270000004</v>
      </c>
      <c r="K1911" s="115">
        <f>(J1911+(J1911*[4]KAPAK!$Q$3))</f>
        <v>54.059164087500008</v>
      </c>
      <c r="L1911" s="521" t="s">
        <v>230</v>
      </c>
      <c r="M1911" s="521" t="s">
        <v>540</v>
      </c>
    </row>
    <row r="1912" spans="1:13" ht="20.25" thickBot="1" x14ac:dyDescent="0.45">
      <c r="A1912" s="10">
        <v>69705365</v>
      </c>
      <c r="B1912" s="37">
        <v>8683130045602</v>
      </c>
      <c r="C1912" s="184" t="s">
        <v>300</v>
      </c>
      <c r="D1912" s="134">
        <v>30</v>
      </c>
      <c r="E1912" s="152">
        <v>350</v>
      </c>
      <c r="F1912" s="153">
        <v>59.41</v>
      </c>
      <c r="G1912" s="154">
        <v>29.05</v>
      </c>
      <c r="H1912" s="113">
        <f>[4]KAPAK!$O$3</f>
        <v>5</v>
      </c>
      <c r="I1912" s="155">
        <v>0.08</v>
      </c>
      <c r="J1912" s="255">
        <f t="shared" si="31"/>
        <v>43.247331270000004</v>
      </c>
      <c r="K1912" s="136">
        <f>(J1912+(J1912*[4]KAPAK!$Q$3))</f>
        <v>54.059164087500008</v>
      </c>
      <c r="L1912" s="521" t="s">
        <v>230</v>
      </c>
      <c r="M1912" s="521" t="s">
        <v>540</v>
      </c>
    </row>
    <row r="1913" spans="1:13" ht="20.25" thickBot="1" x14ac:dyDescent="0.45">
      <c r="A1913" s="8">
        <v>69705363</v>
      </c>
      <c r="B1913" s="301">
        <v>8683130045589</v>
      </c>
      <c r="C1913" s="215" t="s">
        <v>301</v>
      </c>
      <c r="D1913" s="116">
        <v>30</v>
      </c>
      <c r="E1913" s="200">
        <v>350</v>
      </c>
      <c r="F1913" s="216">
        <v>59.41</v>
      </c>
      <c r="G1913" s="154">
        <v>29.05</v>
      </c>
      <c r="H1913" s="113">
        <f>[4]KAPAK!$O$3</f>
        <v>5</v>
      </c>
      <c r="I1913" s="156">
        <v>0.08</v>
      </c>
      <c r="J1913" s="256">
        <f t="shared" si="31"/>
        <v>43.247331270000004</v>
      </c>
      <c r="K1913" s="118">
        <f>(J1913+(J1913*[4]KAPAK!$Q$3))</f>
        <v>54.059164087500008</v>
      </c>
      <c r="L1913" s="521" t="s">
        <v>230</v>
      </c>
      <c r="M1913" s="521" t="s">
        <v>540</v>
      </c>
    </row>
    <row r="1914" spans="1:13" ht="20.25" thickBot="1" x14ac:dyDescent="0.45">
      <c r="A1914" s="252">
        <v>69705355</v>
      </c>
      <c r="B1914" s="37">
        <v>8683130045633</v>
      </c>
      <c r="C1914" s="184" t="s">
        <v>302</v>
      </c>
      <c r="D1914" s="217">
        <v>30</v>
      </c>
      <c r="E1914" s="217">
        <v>350</v>
      </c>
      <c r="F1914" s="216">
        <v>59.41</v>
      </c>
      <c r="G1914" s="154">
        <v>29.05</v>
      </c>
      <c r="H1914" s="113">
        <f>[4]KAPAK!$O$3</f>
        <v>5</v>
      </c>
      <c r="I1914" s="218">
        <v>0.08</v>
      </c>
      <c r="J1914" s="268">
        <f t="shared" si="31"/>
        <v>43.247331270000004</v>
      </c>
      <c r="K1914" s="220">
        <f>(J1914+(J1914*[4]KAPAK!$Q$3))</f>
        <v>54.059164087500008</v>
      </c>
      <c r="L1914" s="521" t="s">
        <v>230</v>
      </c>
      <c r="M1914" s="521" t="s">
        <v>540</v>
      </c>
    </row>
    <row r="1915" spans="1:13" ht="20.25" thickBot="1" x14ac:dyDescent="0.45">
      <c r="A1915" s="253">
        <v>69705351</v>
      </c>
      <c r="B1915" s="37">
        <v>8683130045619</v>
      </c>
      <c r="C1915" s="184" t="s">
        <v>303</v>
      </c>
      <c r="D1915" s="221">
        <v>30</v>
      </c>
      <c r="E1915" s="221">
        <v>350</v>
      </c>
      <c r="F1915" s="216">
        <v>59.41</v>
      </c>
      <c r="G1915" s="154">
        <v>29.05</v>
      </c>
      <c r="H1915" s="113">
        <f>[4]KAPAK!$O$3</f>
        <v>5</v>
      </c>
      <c r="I1915" s="222">
        <v>0.08</v>
      </c>
      <c r="J1915" s="269">
        <f t="shared" si="31"/>
        <v>43.247331270000004</v>
      </c>
      <c r="K1915" s="224">
        <f>(J1915+(J1915*[4]KAPAK!$Q$3))</f>
        <v>54.059164087500008</v>
      </c>
      <c r="L1915" s="521" t="s">
        <v>230</v>
      </c>
      <c r="M1915" s="521" t="s">
        <v>540</v>
      </c>
    </row>
    <row r="1916" spans="1:13" ht="20.25" thickBot="1" x14ac:dyDescent="0.45">
      <c r="A1916" s="253">
        <v>69705347</v>
      </c>
      <c r="B1916" s="37">
        <v>8683130045626</v>
      </c>
      <c r="C1916" s="215" t="s">
        <v>304</v>
      </c>
      <c r="D1916" s="221">
        <v>30</v>
      </c>
      <c r="E1916" s="221">
        <v>350</v>
      </c>
      <c r="F1916" s="216">
        <v>59.41</v>
      </c>
      <c r="G1916" s="154">
        <v>29.05</v>
      </c>
      <c r="H1916" s="113">
        <f>[4]KAPAK!$O$3</f>
        <v>5</v>
      </c>
      <c r="I1916" s="222">
        <v>0.08</v>
      </c>
      <c r="J1916" s="269">
        <f t="shared" si="31"/>
        <v>43.247331270000004</v>
      </c>
      <c r="K1916" s="224">
        <f>(J1916+(J1916*[4]KAPAK!$Q$3))</f>
        <v>54.059164087500008</v>
      </c>
      <c r="L1916" s="521" t="s">
        <v>230</v>
      </c>
      <c r="M1916" s="521" t="s">
        <v>540</v>
      </c>
    </row>
    <row r="1917" spans="1:13" ht="20.25" thickBot="1" x14ac:dyDescent="0.45">
      <c r="A1917" s="253">
        <v>69705343</v>
      </c>
      <c r="B1917" s="37">
        <v>8683130045558</v>
      </c>
      <c r="C1917" s="184" t="s">
        <v>305</v>
      </c>
      <c r="D1917" s="221">
        <v>30</v>
      </c>
      <c r="E1917" s="221">
        <v>350</v>
      </c>
      <c r="F1917" s="216">
        <v>59.41</v>
      </c>
      <c r="G1917" s="154">
        <v>29.05</v>
      </c>
      <c r="H1917" s="113">
        <f>[4]KAPAK!$O$3</f>
        <v>5</v>
      </c>
      <c r="I1917" s="222">
        <v>0.08</v>
      </c>
      <c r="J1917" s="269">
        <f t="shared" si="31"/>
        <v>43.247331270000004</v>
      </c>
      <c r="K1917" s="224">
        <f>(J1917+(J1917*[4]KAPAK!$Q$3))</f>
        <v>54.059164087500008</v>
      </c>
      <c r="L1917" s="521" t="s">
        <v>230</v>
      </c>
      <c r="M1917" s="521" t="s">
        <v>540</v>
      </c>
    </row>
    <row r="1918" spans="1:13" ht="20.25" thickBot="1" x14ac:dyDescent="0.45">
      <c r="A1918" s="253">
        <v>69705349</v>
      </c>
      <c r="B1918" s="37">
        <v>8683130045565</v>
      </c>
      <c r="C1918" s="184" t="s">
        <v>306</v>
      </c>
      <c r="D1918" s="221">
        <v>30</v>
      </c>
      <c r="E1918" s="221">
        <v>350</v>
      </c>
      <c r="F1918" s="216">
        <v>59.41</v>
      </c>
      <c r="G1918" s="154">
        <v>29.05</v>
      </c>
      <c r="H1918" s="113">
        <f>[4]KAPAK!$O$3</f>
        <v>5</v>
      </c>
      <c r="I1918" s="222">
        <v>0.08</v>
      </c>
      <c r="J1918" s="269">
        <f t="shared" si="31"/>
        <v>43.247331270000004</v>
      </c>
      <c r="K1918" s="224">
        <f>(J1918+(J1918*[4]KAPAK!$Q$3))</f>
        <v>54.059164087500008</v>
      </c>
      <c r="L1918" s="521" t="s">
        <v>230</v>
      </c>
      <c r="M1918" s="521" t="s">
        <v>540</v>
      </c>
    </row>
    <row r="1919" spans="1:13" ht="20.25" thickBot="1" x14ac:dyDescent="0.45">
      <c r="A1919" s="253">
        <v>69705345</v>
      </c>
      <c r="B1919" s="37">
        <v>8683130045596</v>
      </c>
      <c r="C1919" s="184" t="s">
        <v>307</v>
      </c>
      <c r="D1919" s="221">
        <v>30</v>
      </c>
      <c r="E1919" s="221">
        <v>350</v>
      </c>
      <c r="F1919" s="216">
        <v>59.41</v>
      </c>
      <c r="G1919" s="154">
        <v>29.05</v>
      </c>
      <c r="H1919" s="113">
        <f>[4]KAPAK!$O$3</f>
        <v>5</v>
      </c>
      <c r="I1919" s="222">
        <v>0.08</v>
      </c>
      <c r="J1919" s="269">
        <f t="shared" si="31"/>
        <v>43.247331270000004</v>
      </c>
      <c r="K1919" s="224">
        <f>(J1919+(J1919*[4]KAPAK!$Q$3))</f>
        <v>54.059164087500008</v>
      </c>
      <c r="L1919" s="521" t="s">
        <v>230</v>
      </c>
      <c r="M1919" s="521" t="s">
        <v>540</v>
      </c>
    </row>
    <row r="1920" spans="1:13" ht="20.25" thickBot="1" x14ac:dyDescent="0.45">
      <c r="A1920" s="253">
        <v>68782006</v>
      </c>
      <c r="B1920" s="37">
        <v>8683130010327</v>
      </c>
      <c r="C1920" s="184" t="s">
        <v>560</v>
      </c>
      <c r="D1920" s="221">
        <v>16</v>
      </c>
      <c r="E1920" s="221">
        <v>485</v>
      </c>
      <c r="F1920" s="216">
        <v>82.33</v>
      </c>
      <c r="G1920" s="154">
        <v>25.647962299091589</v>
      </c>
      <c r="H1920" s="113">
        <f>[4]KAPAK!$O$3</f>
        <v>5</v>
      </c>
      <c r="I1920" s="222">
        <v>0.08</v>
      </c>
      <c r="J1920" s="269">
        <f t="shared" si="31"/>
        <v>62.805597487775998</v>
      </c>
      <c r="K1920" s="224">
        <f>(J1920+(J1920*[4]KAPAK!$Q$3))</f>
        <v>78.506996859720005</v>
      </c>
      <c r="L1920" s="521" t="s">
        <v>230</v>
      </c>
      <c r="M1920" s="521" t="s">
        <v>540</v>
      </c>
    </row>
    <row r="1921" spans="1:13" ht="20.25" thickBot="1" x14ac:dyDescent="0.45">
      <c r="A1921" s="362">
        <v>68782012</v>
      </c>
      <c r="B1921" s="305">
        <v>8683130010341</v>
      </c>
      <c r="C1921" s="189" t="s">
        <v>561</v>
      </c>
      <c r="D1921" s="225">
        <v>16</v>
      </c>
      <c r="E1921" s="225">
        <v>485</v>
      </c>
      <c r="F1921" s="216">
        <v>82.33</v>
      </c>
      <c r="G1921" s="154">
        <v>25.647962299091589</v>
      </c>
      <c r="H1921" s="113">
        <f>[4]KAPAK!$O$3</f>
        <v>5</v>
      </c>
      <c r="I1921" s="226">
        <v>0.08</v>
      </c>
      <c r="J1921" s="270">
        <f t="shared" si="31"/>
        <v>62.805597487775998</v>
      </c>
      <c r="K1921" s="228">
        <f>(J1921+(J1921*[4]KAPAK!$Q$3))</f>
        <v>78.506996859720005</v>
      </c>
      <c r="L1921" s="521" t="s">
        <v>230</v>
      </c>
      <c r="M1921" s="521" t="s">
        <v>540</v>
      </c>
    </row>
    <row r="1922" spans="1:13" ht="20.25" thickBot="1" x14ac:dyDescent="0.45">
      <c r="A1922" s="14">
        <v>68792318</v>
      </c>
      <c r="B1922" s="304">
        <v>8683130012574</v>
      </c>
      <c r="C1922" s="109" t="s">
        <v>562</v>
      </c>
      <c r="D1922" s="230">
        <v>16</v>
      </c>
      <c r="E1922" s="110">
        <v>485</v>
      </c>
      <c r="F1922" s="216">
        <v>82.33</v>
      </c>
      <c r="G1922" s="154">
        <v>25.647962299091589</v>
      </c>
      <c r="H1922" s="113">
        <f>[4]KAPAK!$O$3</f>
        <v>5</v>
      </c>
      <c r="I1922" s="159">
        <v>0.08</v>
      </c>
      <c r="J1922" s="258">
        <f t="shared" si="31"/>
        <v>62.805597487775998</v>
      </c>
      <c r="K1922" s="115">
        <f>(J1922+(J1922*[4]KAPAK!$Q$3))</f>
        <v>78.506996859720005</v>
      </c>
      <c r="L1922" s="521" t="s">
        <v>230</v>
      </c>
      <c r="M1922" s="521" t="s">
        <v>540</v>
      </c>
    </row>
    <row r="1923" spans="1:13" ht="20.25" thickBot="1" x14ac:dyDescent="0.45">
      <c r="A1923" s="253">
        <v>68792320</v>
      </c>
      <c r="B1923" s="37">
        <v>8683130012550</v>
      </c>
      <c r="C1923" s="184" t="s">
        <v>563</v>
      </c>
      <c r="D1923" s="221">
        <v>16</v>
      </c>
      <c r="E1923" s="221">
        <v>485</v>
      </c>
      <c r="F1923" s="153">
        <v>82.33</v>
      </c>
      <c r="G1923" s="154">
        <v>25.647962299091589</v>
      </c>
      <c r="H1923" s="113">
        <f>[4]KAPAK!$O$3</f>
        <v>5</v>
      </c>
      <c r="I1923" s="222">
        <v>0.08</v>
      </c>
      <c r="J1923" s="269">
        <f t="shared" si="31"/>
        <v>62.805597487775998</v>
      </c>
      <c r="K1923" s="224">
        <f>(J1923+(J1923*[4]KAPAK!$Q$3))</f>
        <v>78.506996859720005</v>
      </c>
      <c r="L1923" s="521" t="s">
        <v>230</v>
      </c>
      <c r="M1923" s="521" t="s">
        <v>540</v>
      </c>
    </row>
    <row r="1924" spans="1:13" ht="20.25" thickBot="1" x14ac:dyDescent="0.45">
      <c r="A1924" s="253">
        <v>68792324</v>
      </c>
      <c r="B1924" s="37">
        <v>8683130012567</v>
      </c>
      <c r="C1924" s="215" t="s">
        <v>564</v>
      </c>
      <c r="D1924" s="221">
        <v>16</v>
      </c>
      <c r="E1924" s="221">
        <v>485</v>
      </c>
      <c r="F1924" s="153">
        <v>82.33</v>
      </c>
      <c r="G1924" s="154">
        <v>25.647962299091589</v>
      </c>
      <c r="H1924" s="113">
        <f>[4]KAPAK!$O$3</f>
        <v>5</v>
      </c>
      <c r="I1924" s="222">
        <v>0.08</v>
      </c>
      <c r="J1924" s="269">
        <f t="shared" si="31"/>
        <v>62.805597487775998</v>
      </c>
      <c r="K1924" s="224">
        <f>(J1924+(J1924*[4]KAPAK!$Q$3))</f>
        <v>78.506996859720005</v>
      </c>
      <c r="L1924" s="521" t="s">
        <v>230</v>
      </c>
      <c r="M1924" s="521" t="s">
        <v>540</v>
      </c>
    </row>
    <row r="1925" spans="1:13" ht="20.25" thickBot="1" x14ac:dyDescent="0.45">
      <c r="A1925" s="8">
        <v>68782030</v>
      </c>
      <c r="B1925" s="301">
        <v>8683130010624</v>
      </c>
      <c r="C1925" s="215" t="s">
        <v>565</v>
      </c>
      <c r="D1925" s="116">
        <v>16</v>
      </c>
      <c r="E1925" s="116">
        <v>485</v>
      </c>
      <c r="F1925" s="153">
        <v>82.33</v>
      </c>
      <c r="G1925" s="154">
        <v>25.647962299091589</v>
      </c>
      <c r="H1925" s="113">
        <f>[4]KAPAK!$O$3</f>
        <v>5</v>
      </c>
      <c r="I1925" s="222">
        <v>0.08</v>
      </c>
      <c r="J1925" s="269">
        <f t="shared" si="31"/>
        <v>62.805597487775998</v>
      </c>
      <c r="K1925" s="224">
        <f>(J1925+(J1925*[4]KAPAK!$Q$3))</f>
        <v>78.506996859720005</v>
      </c>
      <c r="L1925" s="521" t="s">
        <v>230</v>
      </c>
      <c r="M1925" s="521" t="s">
        <v>540</v>
      </c>
    </row>
    <row r="1926" spans="1:13" ht="20.25" thickBot="1" x14ac:dyDescent="0.45">
      <c r="A1926" s="8">
        <v>68781995</v>
      </c>
      <c r="B1926" s="301">
        <v>8683130010389</v>
      </c>
      <c r="C1926" s="147" t="s">
        <v>566</v>
      </c>
      <c r="D1926" s="116">
        <v>16</v>
      </c>
      <c r="E1926" s="116">
        <v>485</v>
      </c>
      <c r="F1926" s="153">
        <v>82.33</v>
      </c>
      <c r="G1926" s="154">
        <v>25.647962299091589</v>
      </c>
      <c r="H1926" s="113">
        <f>[4]KAPAK!$O$3</f>
        <v>5</v>
      </c>
      <c r="I1926" s="222">
        <v>0.08</v>
      </c>
      <c r="J1926" s="269">
        <f t="shared" si="31"/>
        <v>62.805597487775998</v>
      </c>
      <c r="K1926" s="224">
        <f>(J1926+(J1926*[4]KAPAK!$Q$3))</f>
        <v>78.506996859720005</v>
      </c>
      <c r="L1926" s="521" t="s">
        <v>230</v>
      </c>
      <c r="M1926" s="521" t="s">
        <v>540</v>
      </c>
    </row>
    <row r="1927" spans="1:13" ht="20.25" thickBot="1" x14ac:dyDescent="0.45">
      <c r="A1927" s="38">
        <v>68782010</v>
      </c>
      <c r="B1927" s="305">
        <v>8683130010419</v>
      </c>
      <c r="C1927" s="184" t="s">
        <v>567</v>
      </c>
      <c r="D1927" s="232">
        <v>16</v>
      </c>
      <c r="E1927" s="122">
        <v>485</v>
      </c>
      <c r="F1927" s="153">
        <v>82.33</v>
      </c>
      <c r="G1927" s="154">
        <v>25.647962299091589</v>
      </c>
      <c r="H1927" s="113">
        <f>[4]KAPAK!$O$3</f>
        <v>5</v>
      </c>
      <c r="I1927" s="222">
        <v>0.08</v>
      </c>
      <c r="J1927" s="269">
        <f t="shared" si="31"/>
        <v>62.805597487775998</v>
      </c>
      <c r="K1927" s="224">
        <f>(J1927+(J1927*[4]KAPAK!$Q$3))</f>
        <v>78.506996859720005</v>
      </c>
      <c r="L1927" s="521" t="s">
        <v>230</v>
      </c>
      <c r="M1927" s="521" t="s">
        <v>540</v>
      </c>
    </row>
    <row r="1928" spans="1:13" ht="20.25" thickBot="1" x14ac:dyDescent="0.45">
      <c r="A1928" s="8">
        <v>68781991</v>
      </c>
      <c r="B1928" s="301">
        <v>8683130010402</v>
      </c>
      <c r="C1928" s="189" t="s">
        <v>568</v>
      </c>
      <c r="D1928" s="116">
        <v>16</v>
      </c>
      <c r="E1928" s="116">
        <v>485</v>
      </c>
      <c r="F1928" s="153">
        <v>82.33</v>
      </c>
      <c r="G1928" s="154">
        <v>25.647962299091589</v>
      </c>
      <c r="H1928" s="113">
        <f>[4]KAPAK!$O$3</f>
        <v>5</v>
      </c>
      <c r="I1928" s="222">
        <v>0.08</v>
      </c>
      <c r="J1928" s="269">
        <f t="shared" si="31"/>
        <v>62.805597487775998</v>
      </c>
      <c r="K1928" s="224">
        <f>(J1928+(J1928*[4]KAPAK!$Q$3))</f>
        <v>78.506996859720005</v>
      </c>
      <c r="L1928" s="521" t="s">
        <v>230</v>
      </c>
      <c r="M1928" s="521" t="s">
        <v>540</v>
      </c>
    </row>
    <row r="1929" spans="1:13" ht="20.25" thickBot="1" x14ac:dyDescent="0.45">
      <c r="A1929" s="8">
        <v>68781993</v>
      </c>
      <c r="B1929" s="301">
        <v>8683130010396</v>
      </c>
      <c r="C1929" s="147" t="s">
        <v>569</v>
      </c>
      <c r="D1929" s="116">
        <v>16</v>
      </c>
      <c r="E1929" s="116">
        <v>485</v>
      </c>
      <c r="F1929" s="153">
        <v>82.33</v>
      </c>
      <c r="G1929" s="154">
        <v>25.647962299091589</v>
      </c>
      <c r="H1929" s="113">
        <f>[4]KAPAK!$O$3</f>
        <v>5</v>
      </c>
      <c r="I1929" s="222">
        <v>0.08</v>
      </c>
      <c r="J1929" s="269">
        <f t="shared" si="31"/>
        <v>62.805597487775998</v>
      </c>
      <c r="K1929" s="224">
        <f>(J1929+(J1929*[4]KAPAK!$Q$3))</f>
        <v>78.506996859720005</v>
      </c>
      <c r="L1929" s="521" t="s">
        <v>230</v>
      </c>
      <c r="M1929" s="521" t="s">
        <v>540</v>
      </c>
    </row>
    <row r="1930" spans="1:13" ht="20.25" thickBot="1" x14ac:dyDescent="0.45">
      <c r="A1930" s="8">
        <v>68782034</v>
      </c>
      <c r="B1930" s="301">
        <v>8683130010648</v>
      </c>
      <c r="C1930" s="184" t="s">
        <v>570</v>
      </c>
      <c r="D1930" s="116">
        <v>16</v>
      </c>
      <c r="E1930" s="116">
        <v>485</v>
      </c>
      <c r="F1930" s="153">
        <v>82.33</v>
      </c>
      <c r="G1930" s="154">
        <v>25.647962299091589</v>
      </c>
      <c r="H1930" s="113">
        <f>[4]KAPAK!$O$3</f>
        <v>5</v>
      </c>
      <c r="I1930" s="222">
        <v>0.08</v>
      </c>
      <c r="J1930" s="269">
        <f t="shared" si="31"/>
        <v>62.805597487775998</v>
      </c>
      <c r="K1930" s="224">
        <f>(J1930+(J1930*[4]KAPAK!$Q$3))</f>
        <v>78.506996859720005</v>
      </c>
      <c r="L1930" s="521" t="s">
        <v>230</v>
      </c>
      <c r="M1930" s="521" t="s">
        <v>540</v>
      </c>
    </row>
    <row r="1931" spans="1:13" ht="20.25" thickBot="1" x14ac:dyDescent="0.45">
      <c r="A1931" s="14">
        <v>68832513</v>
      </c>
      <c r="B1931" s="304">
        <v>8720181219450</v>
      </c>
      <c r="C1931" s="233" t="s">
        <v>308</v>
      </c>
      <c r="D1931" s="110">
        <v>48</v>
      </c>
      <c r="E1931" s="110">
        <v>90</v>
      </c>
      <c r="F1931" s="153">
        <v>16.95</v>
      </c>
      <c r="G1931" s="154">
        <v>14</v>
      </c>
      <c r="H1931" s="113">
        <f>[4]KAPAK!$O$3</f>
        <v>5</v>
      </c>
      <c r="I1931" s="234">
        <v>0.08</v>
      </c>
      <c r="J1931" s="271">
        <f t="shared" si="31"/>
        <v>14.956002</v>
      </c>
      <c r="K1931" s="236">
        <f>(J1931+(J1931*[4]KAPAK!$Q$3))</f>
        <v>18.695002500000001</v>
      </c>
      <c r="L1931" s="521" t="s">
        <v>230</v>
      </c>
      <c r="M1931" s="521" t="s">
        <v>540</v>
      </c>
    </row>
    <row r="1932" spans="1:13" ht="20.25" thickBot="1" x14ac:dyDescent="0.45">
      <c r="A1932" s="8">
        <v>68843662</v>
      </c>
      <c r="B1932" s="301">
        <v>8720182255716</v>
      </c>
      <c r="C1932" s="215" t="s">
        <v>309</v>
      </c>
      <c r="D1932" s="116">
        <v>48</v>
      </c>
      <c r="E1932" s="116">
        <v>90</v>
      </c>
      <c r="F1932" s="153">
        <v>16.95</v>
      </c>
      <c r="G1932" s="154">
        <v>14</v>
      </c>
      <c r="H1932" s="113">
        <f>[4]KAPAK!$O$3</f>
        <v>5</v>
      </c>
      <c r="I1932" s="222">
        <v>0.08</v>
      </c>
      <c r="J1932" s="269">
        <f t="shared" si="31"/>
        <v>14.956002</v>
      </c>
      <c r="K1932" s="224">
        <f>(J1932+(J1932*[4]KAPAK!$Q$3))</f>
        <v>18.695002500000001</v>
      </c>
      <c r="L1932" s="521" t="s">
        <v>230</v>
      </c>
      <c r="M1932" s="521" t="s">
        <v>540</v>
      </c>
    </row>
    <row r="1933" spans="1:13" ht="20.25" thickBot="1" x14ac:dyDescent="0.45">
      <c r="A1933" s="8">
        <v>68832512</v>
      </c>
      <c r="B1933" s="301">
        <v>8720181219443</v>
      </c>
      <c r="C1933" s="147" t="s">
        <v>310</v>
      </c>
      <c r="D1933" s="116">
        <v>48</v>
      </c>
      <c r="E1933" s="116">
        <v>90</v>
      </c>
      <c r="F1933" s="153">
        <v>16.95</v>
      </c>
      <c r="G1933" s="154">
        <v>14</v>
      </c>
      <c r="H1933" s="113">
        <f>[4]KAPAK!$O$3</f>
        <v>5</v>
      </c>
      <c r="I1933" s="222">
        <v>0.08</v>
      </c>
      <c r="J1933" s="269">
        <f t="shared" si="31"/>
        <v>14.956002</v>
      </c>
      <c r="K1933" s="224">
        <f>(J1933+(J1933*[4]KAPAK!$Q$3))</f>
        <v>18.695002500000001</v>
      </c>
      <c r="L1933" s="521" t="s">
        <v>230</v>
      </c>
      <c r="M1933" s="521" t="s">
        <v>540</v>
      </c>
    </row>
    <row r="1934" spans="1:13" ht="20.25" thickBot="1" x14ac:dyDescent="0.45">
      <c r="A1934" s="38">
        <v>68832514</v>
      </c>
      <c r="B1934" s="305">
        <v>8720181219467</v>
      </c>
      <c r="C1934" s="184" t="s">
        <v>311</v>
      </c>
      <c r="D1934" s="232">
        <v>48</v>
      </c>
      <c r="E1934" s="122">
        <v>90</v>
      </c>
      <c r="F1934" s="153">
        <v>16.95</v>
      </c>
      <c r="G1934" s="154">
        <v>14</v>
      </c>
      <c r="H1934" s="113">
        <f>[4]KAPAK!$O$3</f>
        <v>5</v>
      </c>
      <c r="I1934" s="222">
        <v>0.08</v>
      </c>
      <c r="J1934" s="269">
        <f t="shared" si="31"/>
        <v>14.956002</v>
      </c>
      <c r="K1934" s="224">
        <f>(J1934+(J1934*[4]KAPAK!$Q$3))</f>
        <v>18.695002500000001</v>
      </c>
      <c r="L1934" s="521" t="s">
        <v>230</v>
      </c>
      <c r="M1934" s="521" t="s">
        <v>540</v>
      </c>
    </row>
    <row r="1935" spans="1:13" ht="20.25" thickBot="1" x14ac:dyDescent="0.45">
      <c r="A1935" s="8">
        <v>68832515</v>
      </c>
      <c r="B1935" s="301">
        <v>8720181219979</v>
      </c>
      <c r="C1935" s="189" t="s">
        <v>312</v>
      </c>
      <c r="D1935" s="116">
        <v>48</v>
      </c>
      <c r="E1935" s="116">
        <v>90</v>
      </c>
      <c r="F1935" s="153">
        <v>18.899999999999999</v>
      </c>
      <c r="G1935" s="154">
        <v>14</v>
      </c>
      <c r="H1935" s="113">
        <f>[4]KAPAK!$O$3</f>
        <v>5</v>
      </c>
      <c r="I1935" s="222">
        <v>0.08</v>
      </c>
      <c r="J1935" s="269">
        <f t="shared" si="31"/>
        <v>16.676603999999998</v>
      </c>
      <c r="K1935" s="224">
        <f>(J1935+(J1935*[4]KAPAK!$Q$3))</f>
        <v>20.845754999999997</v>
      </c>
      <c r="L1935" s="521" t="s">
        <v>230</v>
      </c>
      <c r="M1935" s="521" t="s">
        <v>540</v>
      </c>
    </row>
    <row r="1936" spans="1:13" ht="20.25" thickBot="1" x14ac:dyDescent="0.45">
      <c r="A1936" s="8">
        <v>68849109</v>
      </c>
      <c r="B1936" s="301">
        <v>8720182256836</v>
      </c>
      <c r="C1936" s="147" t="s">
        <v>313</v>
      </c>
      <c r="D1936" s="116">
        <v>12</v>
      </c>
      <c r="E1936" s="116">
        <v>360</v>
      </c>
      <c r="F1936" s="153">
        <v>61.7</v>
      </c>
      <c r="G1936" s="154">
        <v>14</v>
      </c>
      <c r="H1936" s="113">
        <f>[4]KAPAK!$O$3</f>
        <v>5</v>
      </c>
      <c r="I1936" s="222">
        <v>0.08</v>
      </c>
      <c r="J1936" s="269">
        <f t="shared" si="31"/>
        <v>54.441611999999999</v>
      </c>
      <c r="K1936" s="224">
        <f>(J1936+(J1936*[4]KAPAK!$Q$3))</f>
        <v>68.052014999999997</v>
      </c>
      <c r="L1936" s="521" t="s">
        <v>230</v>
      </c>
      <c r="M1936" s="521" t="s">
        <v>540</v>
      </c>
    </row>
    <row r="1937" spans="1:13" ht="20.25" thickBot="1" x14ac:dyDescent="0.45">
      <c r="A1937" s="8">
        <v>69609558</v>
      </c>
      <c r="B1937" s="301">
        <v>8683130036105</v>
      </c>
      <c r="C1937" s="184" t="s">
        <v>314</v>
      </c>
      <c r="D1937" s="116">
        <v>12</v>
      </c>
      <c r="E1937" s="116">
        <v>450</v>
      </c>
      <c r="F1937" s="153">
        <v>59.2</v>
      </c>
      <c r="G1937" s="154">
        <v>35</v>
      </c>
      <c r="H1937" s="113">
        <f>[4]KAPAK!$O$3</f>
        <v>5</v>
      </c>
      <c r="I1937" s="222">
        <v>0.08</v>
      </c>
      <c r="J1937" s="269">
        <f t="shared" si="31"/>
        <v>39.480480000000007</v>
      </c>
      <c r="K1937" s="224">
        <f>(J1937+(J1937*[4]KAPAK!$Q$3))</f>
        <v>49.350600000000007</v>
      </c>
      <c r="L1937" s="521" t="s">
        <v>230</v>
      </c>
      <c r="M1937" s="521" t="s">
        <v>540</v>
      </c>
    </row>
    <row r="1938" spans="1:13" ht="20.25" thickBot="1" x14ac:dyDescent="0.45">
      <c r="A1938" s="14">
        <v>69725752</v>
      </c>
      <c r="B1938" s="304">
        <v>8683130052129</v>
      </c>
      <c r="C1938" s="233" t="s">
        <v>315</v>
      </c>
      <c r="D1938" s="110">
        <v>12</v>
      </c>
      <c r="E1938" s="110">
        <v>450</v>
      </c>
      <c r="F1938" s="153">
        <v>59.2</v>
      </c>
      <c r="G1938" s="154">
        <v>35</v>
      </c>
      <c r="H1938" s="113">
        <f>[4]KAPAK!$O$3</f>
        <v>5</v>
      </c>
      <c r="I1938" s="234">
        <v>0.08</v>
      </c>
      <c r="J1938" s="271">
        <f t="shared" si="31"/>
        <v>39.480480000000007</v>
      </c>
      <c r="K1938" s="236">
        <f>(J1938+(J1938*[4]KAPAK!$Q$3))</f>
        <v>49.350600000000007</v>
      </c>
      <c r="L1938" s="521" t="s">
        <v>230</v>
      </c>
      <c r="M1938" s="521" t="s">
        <v>540</v>
      </c>
    </row>
    <row r="1939" spans="1:13" ht="20.25" thickBot="1" x14ac:dyDescent="0.45">
      <c r="A1939" s="10">
        <v>69609554</v>
      </c>
      <c r="B1939" s="37">
        <v>8683130036068</v>
      </c>
      <c r="C1939" s="150" t="s">
        <v>316</v>
      </c>
      <c r="D1939" s="238">
        <v>12</v>
      </c>
      <c r="E1939" s="151">
        <v>450</v>
      </c>
      <c r="F1939" s="216">
        <v>59.2</v>
      </c>
      <c r="G1939" s="154">
        <v>35</v>
      </c>
      <c r="H1939" s="113">
        <f>[4]KAPAK!$O$3</f>
        <v>5</v>
      </c>
      <c r="I1939" s="239">
        <v>0.08</v>
      </c>
      <c r="J1939" s="272">
        <f t="shared" si="31"/>
        <v>39.480480000000007</v>
      </c>
      <c r="K1939" s="240">
        <f>(J1939+(J1939*[4]KAPAK!$Q$3))</f>
        <v>49.350600000000007</v>
      </c>
      <c r="L1939" s="521" t="s">
        <v>230</v>
      </c>
      <c r="M1939" s="521" t="s">
        <v>540</v>
      </c>
    </row>
    <row r="1940" spans="1:13" ht="20.25" thickBot="1" x14ac:dyDescent="0.45">
      <c r="A1940" s="8">
        <v>69609552</v>
      </c>
      <c r="B1940" s="301">
        <v>8683130036099</v>
      </c>
      <c r="C1940" s="215" t="s">
        <v>317</v>
      </c>
      <c r="D1940" s="241">
        <v>12</v>
      </c>
      <c r="E1940" s="116">
        <v>450</v>
      </c>
      <c r="F1940" s="216">
        <v>59.2</v>
      </c>
      <c r="G1940" s="154">
        <v>35</v>
      </c>
      <c r="H1940" s="113">
        <f>[4]KAPAK!$O$3</f>
        <v>5</v>
      </c>
      <c r="I1940" s="156">
        <v>0.08</v>
      </c>
      <c r="J1940" s="256">
        <f t="shared" si="31"/>
        <v>39.480480000000007</v>
      </c>
      <c r="K1940" s="118">
        <f>(J1940+(J1940*[4]KAPAK!$Q$3))</f>
        <v>49.350600000000007</v>
      </c>
      <c r="L1940" s="521" t="s">
        <v>230</v>
      </c>
      <c r="M1940" s="521" t="s">
        <v>540</v>
      </c>
    </row>
    <row r="1941" spans="1:13" ht="20.25" thickBot="1" x14ac:dyDescent="0.45">
      <c r="A1941" s="476">
        <v>21122128</v>
      </c>
      <c r="B1941" s="492">
        <v>8690637690655</v>
      </c>
      <c r="C1941" s="382" t="s">
        <v>321</v>
      </c>
      <c r="D1941" s="409">
        <v>144</v>
      </c>
      <c r="E1941" s="320">
        <v>100</v>
      </c>
      <c r="F1941" s="216">
        <v>54.8</v>
      </c>
      <c r="G1941" s="154">
        <v>32.5</v>
      </c>
      <c r="H1941" s="113">
        <f>[4]KAPAK!$O$3</f>
        <v>5</v>
      </c>
      <c r="I1941" s="435">
        <v>0.18</v>
      </c>
      <c r="J1941" s="447">
        <f t="shared" si="31"/>
        <v>41.465789999999991</v>
      </c>
      <c r="K1941" s="453">
        <f>(J1941+(J1941*[4]KAPAK!$Q$3))</f>
        <v>51.832237499999991</v>
      </c>
      <c r="L1941" s="521" t="s">
        <v>230</v>
      </c>
      <c r="M1941" s="521" t="s">
        <v>540</v>
      </c>
    </row>
    <row r="1942" spans="1:13" ht="20.25" thickBot="1" x14ac:dyDescent="0.45">
      <c r="A1942" s="253">
        <v>67689276</v>
      </c>
      <c r="B1942" s="301">
        <v>8690637892356</v>
      </c>
      <c r="C1942" s="215" t="s">
        <v>322</v>
      </c>
      <c r="D1942" s="244">
        <v>24</v>
      </c>
      <c r="E1942" s="116">
        <v>150</v>
      </c>
      <c r="F1942" s="216">
        <v>64.69</v>
      </c>
      <c r="G1942" s="154">
        <v>10.6</v>
      </c>
      <c r="H1942" s="113">
        <f>[4]KAPAK!$O$3</f>
        <v>5</v>
      </c>
      <c r="I1942" s="222">
        <v>0.18</v>
      </c>
      <c r="J1942" s="269">
        <f t="shared" si="31"/>
        <v>64.830636059999989</v>
      </c>
      <c r="K1942" s="224">
        <f>(J1942+(J1942*[4]KAPAK!$Q$3))</f>
        <v>81.038295074999979</v>
      </c>
      <c r="L1942" s="521" t="s">
        <v>230</v>
      </c>
      <c r="M1942" s="521" t="s">
        <v>540</v>
      </c>
    </row>
    <row r="1943" spans="1:13" ht="20.25" thickBot="1" x14ac:dyDescent="0.45">
      <c r="A1943" s="253">
        <v>67615779</v>
      </c>
      <c r="B1943" s="488">
        <v>8690637880827</v>
      </c>
      <c r="C1943" s="315" t="s">
        <v>323</v>
      </c>
      <c r="D1943" s="244">
        <v>24</v>
      </c>
      <c r="E1943" s="116">
        <v>150</v>
      </c>
      <c r="F1943" s="216">
        <v>64.69</v>
      </c>
      <c r="G1943" s="154">
        <v>10.6</v>
      </c>
      <c r="H1943" s="113">
        <f>[4]KAPAK!$O$3</f>
        <v>5</v>
      </c>
      <c r="I1943" s="222">
        <v>0.18</v>
      </c>
      <c r="J1943" s="269">
        <f t="shared" si="31"/>
        <v>64.830636059999989</v>
      </c>
      <c r="K1943" s="224">
        <f>(J1943+(J1943*[4]KAPAK!$Q$3))</f>
        <v>81.038295074999979</v>
      </c>
      <c r="L1943" s="521" t="s">
        <v>230</v>
      </c>
      <c r="M1943" s="521" t="s">
        <v>540</v>
      </c>
    </row>
    <row r="1944" spans="1:13" ht="20.25" thickBot="1" x14ac:dyDescent="0.45">
      <c r="A1944" s="253">
        <v>67615675</v>
      </c>
      <c r="B1944" s="488">
        <v>8690637880643</v>
      </c>
      <c r="C1944" s="315" t="s">
        <v>324</v>
      </c>
      <c r="D1944" s="244">
        <v>24</v>
      </c>
      <c r="E1944" s="116">
        <v>150</v>
      </c>
      <c r="F1944" s="216">
        <v>64.69</v>
      </c>
      <c r="G1944" s="154">
        <v>10.6</v>
      </c>
      <c r="H1944" s="113">
        <f>[4]KAPAK!$O$3</f>
        <v>5</v>
      </c>
      <c r="I1944" s="222">
        <v>0.18</v>
      </c>
      <c r="J1944" s="269">
        <f t="shared" si="31"/>
        <v>64.830636059999989</v>
      </c>
      <c r="K1944" s="224">
        <f>(J1944+(J1944*[4]KAPAK!$Q$3))</f>
        <v>81.038295074999979</v>
      </c>
      <c r="L1944" s="521" t="s">
        <v>230</v>
      </c>
      <c r="M1944" s="521" t="s">
        <v>540</v>
      </c>
    </row>
    <row r="1945" spans="1:13" ht="20.25" thickBot="1" x14ac:dyDescent="0.45">
      <c r="A1945" s="253">
        <v>67615671</v>
      </c>
      <c r="B1945" s="488">
        <v>8690637880568</v>
      </c>
      <c r="C1945" s="215" t="s">
        <v>325</v>
      </c>
      <c r="D1945" s="244">
        <v>24</v>
      </c>
      <c r="E1945" s="116">
        <v>150</v>
      </c>
      <c r="F1945" s="216">
        <v>64.69</v>
      </c>
      <c r="G1945" s="154">
        <v>10.6</v>
      </c>
      <c r="H1945" s="113">
        <f>[4]KAPAK!$O$3</f>
        <v>5</v>
      </c>
      <c r="I1945" s="222">
        <v>0.18</v>
      </c>
      <c r="J1945" s="269">
        <f t="shared" si="31"/>
        <v>64.830636059999989</v>
      </c>
      <c r="K1945" s="224">
        <f>(J1945+(J1945*[4]KAPAK!$Q$3))</f>
        <v>81.038295074999979</v>
      </c>
      <c r="L1945" s="521" t="s">
        <v>230</v>
      </c>
      <c r="M1945" s="521" t="s">
        <v>540</v>
      </c>
    </row>
    <row r="1946" spans="1:13" ht="20.25" thickBot="1" x14ac:dyDescent="0.45">
      <c r="A1946" s="253">
        <v>67615669</v>
      </c>
      <c r="B1946" s="493">
        <v>8690637880582</v>
      </c>
      <c r="C1946" s="315" t="s">
        <v>326</v>
      </c>
      <c r="D1946" s="244">
        <v>24</v>
      </c>
      <c r="E1946" s="116">
        <v>150</v>
      </c>
      <c r="F1946" s="216">
        <v>64.69</v>
      </c>
      <c r="G1946" s="154">
        <v>10.6</v>
      </c>
      <c r="H1946" s="113">
        <f>[4]KAPAK!$O$3</f>
        <v>5</v>
      </c>
      <c r="I1946" s="222">
        <v>0.18</v>
      </c>
      <c r="J1946" s="269">
        <f t="shared" si="31"/>
        <v>64.830636059999989</v>
      </c>
      <c r="K1946" s="224">
        <f>(J1946+(J1946*[4]KAPAK!$Q$3))</f>
        <v>81.038295074999979</v>
      </c>
      <c r="L1946" s="521" t="s">
        <v>230</v>
      </c>
      <c r="M1946" s="521" t="s">
        <v>540</v>
      </c>
    </row>
    <row r="1947" spans="1:13" ht="20.25" thickBot="1" x14ac:dyDescent="0.45">
      <c r="A1947" s="475">
        <v>67615665</v>
      </c>
      <c r="B1947" s="499">
        <v>8690637880629</v>
      </c>
      <c r="C1947" s="319" t="s">
        <v>327</v>
      </c>
      <c r="D1947" s="245">
        <v>24</v>
      </c>
      <c r="E1947" s="246">
        <v>150</v>
      </c>
      <c r="F1947" s="216">
        <v>64.69</v>
      </c>
      <c r="G1947" s="154">
        <v>10.6</v>
      </c>
      <c r="H1947" s="113">
        <f>[4]KAPAK!$O$3</f>
        <v>5</v>
      </c>
      <c r="I1947" s="234">
        <v>0.18</v>
      </c>
      <c r="J1947" s="271">
        <f t="shared" si="31"/>
        <v>64.830636059999989</v>
      </c>
      <c r="K1947" s="236">
        <f>(J1947+(J1947*[4]KAPAK!$Q$3))</f>
        <v>81.038295074999979</v>
      </c>
      <c r="L1947" s="521" t="s">
        <v>230</v>
      </c>
      <c r="M1947" s="521" t="s">
        <v>540</v>
      </c>
    </row>
    <row r="1948" spans="1:13" ht="20.25" thickBot="1" x14ac:dyDescent="0.45">
      <c r="A1948" s="253">
        <v>67615667</v>
      </c>
      <c r="B1948" s="493">
        <v>8690637880605</v>
      </c>
      <c r="C1948" s="315" t="s">
        <v>328</v>
      </c>
      <c r="D1948" s="244">
        <v>24</v>
      </c>
      <c r="E1948" s="116">
        <v>150</v>
      </c>
      <c r="F1948" s="153">
        <v>64.69</v>
      </c>
      <c r="G1948" s="154">
        <v>10.6</v>
      </c>
      <c r="H1948" s="113">
        <f>[4]KAPAK!$O$3</f>
        <v>5</v>
      </c>
      <c r="I1948" s="222">
        <v>0.18</v>
      </c>
      <c r="J1948" s="269">
        <f t="shared" si="31"/>
        <v>64.830636059999989</v>
      </c>
      <c r="K1948" s="224">
        <f>(J1948+(J1948*[4]KAPAK!$Q$3))</f>
        <v>81.038295074999979</v>
      </c>
      <c r="L1948" s="521" t="s">
        <v>230</v>
      </c>
      <c r="M1948" s="521" t="s">
        <v>540</v>
      </c>
    </row>
    <row r="1949" spans="1:13" ht="20.25" thickBot="1" x14ac:dyDescent="0.45">
      <c r="A1949" s="253">
        <v>68170051</v>
      </c>
      <c r="B1949" s="488">
        <v>8690637946943</v>
      </c>
      <c r="C1949" s="315" t="s">
        <v>329</v>
      </c>
      <c r="D1949" s="244">
        <v>24</v>
      </c>
      <c r="E1949" s="116">
        <v>150</v>
      </c>
      <c r="F1949" s="153">
        <v>64.69</v>
      </c>
      <c r="G1949" s="154">
        <v>10.6</v>
      </c>
      <c r="H1949" s="113">
        <f>[4]KAPAK!$O$3</f>
        <v>5</v>
      </c>
      <c r="I1949" s="222">
        <v>0.18</v>
      </c>
      <c r="J1949" s="269">
        <f t="shared" ref="J1949:J2012" si="32">(((F1949-F1949*G1949%)-((F1949-F1949*G1949%)*H1949%)))*(1+I1949)</f>
        <v>64.830636059999989</v>
      </c>
      <c r="K1949" s="224">
        <f>(J1949+(J1949*[4]KAPAK!$Q$3))</f>
        <v>81.038295074999979</v>
      </c>
      <c r="L1949" s="521" t="s">
        <v>230</v>
      </c>
      <c r="M1949" s="521" t="s">
        <v>540</v>
      </c>
    </row>
    <row r="1950" spans="1:13" ht="20.25" thickBot="1" x14ac:dyDescent="0.45">
      <c r="A1950" s="252">
        <v>68134880</v>
      </c>
      <c r="B1950" s="492">
        <v>8690637942365</v>
      </c>
      <c r="C1950" s="382" t="s">
        <v>330</v>
      </c>
      <c r="D1950" s="243">
        <v>24</v>
      </c>
      <c r="E1950" s="116">
        <v>150</v>
      </c>
      <c r="F1950" s="153">
        <v>64.69</v>
      </c>
      <c r="G1950" s="154">
        <v>10.6</v>
      </c>
      <c r="H1950" s="113">
        <f>[4]KAPAK!$O$3</f>
        <v>5</v>
      </c>
      <c r="I1950" s="218">
        <v>0.18</v>
      </c>
      <c r="J1950" s="268">
        <f t="shared" si="32"/>
        <v>64.830636059999989</v>
      </c>
      <c r="K1950" s="220">
        <f>(J1950+(J1950*[4]KAPAK!$Q$3))</f>
        <v>81.038295074999979</v>
      </c>
      <c r="L1950" s="521" t="s">
        <v>230</v>
      </c>
      <c r="M1950" s="521" t="s">
        <v>540</v>
      </c>
    </row>
    <row r="1951" spans="1:13" ht="20.25" thickBot="1" x14ac:dyDescent="0.45">
      <c r="A1951" s="252">
        <v>68537548</v>
      </c>
      <c r="B1951" s="492">
        <v>8690637988028</v>
      </c>
      <c r="C1951" s="382" t="s">
        <v>331</v>
      </c>
      <c r="D1951" s="243">
        <v>24</v>
      </c>
      <c r="E1951" s="116">
        <v>150</v>
      </c>
      <c r="F1951" s="153">
        <v>64.69</v>
      </c>
      <c r="G1951" s="154">
        <v>10.6</v>
      </c>
      <c r="H1951" s="113">
        <f>[4]KAPAK!$O$3</f>
        <v>5</v>
      </c>
      <c r="I1951" s="218">
        <v>0.18</v>
      </c>
      <c r="J1951" s="268">
        <f t="shared" si="32"/>
        <v>64.830636059999989</v>
      </c>
      <c r="K1951" s="220">
        <f>(J1951+(J1951*[4]KAPAK!$Q$3))</f>
        <v>81.038295074999979</v>
      </c>
      <c r="L1951" s="521" t="s">
        <v>230</v>
      </c>
      <c r="M1951" s="521" t="s">
        <v>540</v>
      </c>
    </row>
    <row r="1952" spans="1:13" ht="20.25" thickBot="1" x14ac:dyDescent="0.45">
      <c r="A1952" s="10">
        <v>68840429</v>
      </c>
      <c r="B1952" s="492">
        <v>8683130019429</v>
      </c>
      <c r="C1952" s="237" t="s">
        <v>327</v>
      </c>
      <c r="D1952" s="151">
        <v>24</v>
      </c>
      <c r="E1952" s="151">
        <v>150</v>
      </c>
      <c r="F1952" s="153">
        <v>64.69</v>
      </c>
      <c r="G1952" s="154">
        <v>10.6</v>
      </c>
      <c r="H1952" s="113">
        <f>[4]KAPAK!$O$3</f>
        <v>5</v>
      </c>
      <c r="I1952" s="247">
        <v>0.18</v>
      </c>
      <c r="J1952" s="273">
        <f t="shared" si="32"/>
        <v>64.830636059999989</v>
      </c>
      <c r="K1952" s="249">
        <f>(J1952+(J1952*[4]KAPAK!$Q$3))</f>
        <v>81.038295074999979</v>
      </c>
      <c r="L1952" s="521" t="s">
        <v>230</v>
      </c>
      <c r="M1952" s="521" t="s">
        <v>540</v>
      </c>
    </row>
    <row r="1953" spans="1:13" ht="20.25" thickBot="1" x14ac:dyDescent="0.45">
      <c r="A1953" s="8">
        <v>67615673</v>
      </c>
      <c r="B1953" s="488">
        <v>8690637880544</v>
      </c>
      <c r="C1953" s="147" t="s">
        <v>332</v>
      </c>
      <c r="D1953" s="116">
        <v>24</v>
      </c>
      <c r="E1953" s="116">
        <v>150</v>
      </c>
      <c r="F1953" s="153">
        <v>64.69</v>
      </c>
      <c r="G1953" s="154">
        <v>10.6</v>
      </c>
      <c r="H1953" s="113">
        <f>[4]KAPAK!$O$3</f>
        <v>5</v>
      </c>
      <c r="I1953" s="222">
        <v>0.18</v>
      </c>
      <c r="J1953" s="269">
        <f t="shared" si="32"/>
        <v>64.830636059999989</v>
      </c>
      <c r="K1953" s="224">
        <f>(J1953+(J1953*[4]KAPAK!$Q$3))</f>
        <v>81.038295074999979</v>
      </c>
      <c r="L1953" s="521" t="s">
        <v>230</v>
      </c>
      <c r="M1953" s="521" t="s">
        <v>540</v>
      </c>
    </row>
    <row r="1954" spans="1:13" ht="20.25" thickBot="1" x14ac:dyDescent="0.45">
      <c r="A1954" s="253">
        <v>68841502</v>
      </c>
      <c r="B1954" s="488">
        <v>8683130020357</v>
      </c>
      <c r="C1954" s="215" t="s">
        <v>325</v>
      </c>
      <c r="D1954" s="244">
        <v>24</v>
      </c>
      <c r="E1954" s="116">
        <v>150</v>
      </c>
      <c r="F1954" s="153">
        <v>64.69</v>
      </c>
      <c r="G1954" s="154">
        <v>10.6</v>
      </c>
      <c r="H1954" s="113">
        <f>[4]KAPAK!$O$3</f>
        <v>5</v>
      </c>
      <c r="I1954" s="222">
        <v>0.18</v>
      </c>
      <c r="J1954" s="269">
        <f t="shared" si="32"/>
        <v>64.830636059999989</v>
      </c>
      <c r="K1954" s="224">
        <f>(J1954+(J1954*[4]KAPAK!$Q$3))</f>
        <v>81.038295074999979</v>
      </c>
      <c r="L1954" s="521" t="s">
        <v>230</v>
      </c>
      <c r="M1954" s="521" t="s">
        <v>540</v>
      </c>
    </row>
    <row r="1955" spans="1:13" ht="20.25" thickBot="1" x14ac:dyDescent="0.45">
      <c r="A1955" s="16">
        <v>68840443</v>
      </c>
      <c r="B1955" s="492">
        <v>8683130019405</v>
      </c>
      <c r="C1955" s="393" t="s">
        <v>333</v>
      </c>
      <c r="D1955" s="151">
        <v>24</v>
      </c>
      <c r="E1955" s="251">
        <v>150</v>
      </c>
      <c r="F1955" s="153">
        <v>64.69</v>
      </c>
      <c r="G1955" s="154">
        <v>10.6</v>
      </c>
      <c r="H1955" s="113">
        <f>[4]KAPAK!$O$3</f>
        <v>5</v>
      </c>
      <c r="I1955" s="239">
        <v>0.18</v>
      </c>
      <c r="J1955" s="272">
        <f t="shared" si="32"/>
        <v>64.830636059999989</v>
      </c>
      <c r="K1955" s="240">
        <f>(J1955+(J1955*[4]KAPAK!$Q$3))</f>
        <v>81.038295074999979</v>
      </c>
      <c r="L1955" s="521" t="s">
        <v>230</v>
      </c>
      <c r="M1955" s="521" t="s">
        <v>540</v>
      </c>
    </row>
    <row r="1956" spans="1:13" ht="20.25" thickBot="1" x14ac:dyDescent="0.45">
      <c r="A1956" s="8">
        <v>68840439</v>
      </c>
      <c r="B1956" s="492">
        <v>8683130019436</v>
      </c>
      <c r="C1956" s="316" t="s">
        <v>329</v>
      </c>
      <c r="D1956" s="116">
        <v>24</v>
      </c>
      <c r="E1956" s="200">
        <v>150</v>
      </c>
      <c r="F1956" s="153">
        <v>64.69</v>
      </c>
      <c r="G1956" s="154">
        <v>10.6</v>
      </c>
      <c r="H1956" s="113">
        <f>[4]KAPAK!$O$3</f>
        <v>5</v>
      </c>
      <c r="I1956" s="156">
        <v>0.18</v>
      </c>
      <c r="J1956" s="256">
        <f t="shared" si="32"/>
        <v>64.830636059999989</v>
      </c>
      <c r="K1956" s="118">
        <f>(J1956+(J1956*[4]KAPAK!$Q$3))</f>
        <v>81.038295074999979</v>
      </c>
      <c r="L1956" s="521" t="s">
        <v>230</v>
      </c>
      <c r="M1956" s="521" t="s">
        <v>540</v>
      </c>
    </row>
    <row r="1957" spans="1:13" ht="20.25" thickBot="1" x14ac:dyDescent="0.45">
      <c r="A1957" s="14">
        <v>68840447</v>
      </c>
      <c r="B1957" s="495">
        <v>8683130019382</v>
      </c>
      <c r="C1957" s="229" t="s">
        <v>330</v>
      </c>
      <c r="D1957" s="110">
        <v>24</v>
      </c>
      <c r="E1957" s="110">
        <v>150</v>
      </c>
      <c r="F1957" s="216">
        <v>64.69</v>
      </c>
      <c r="G1957" s="154">
        <v>10.6</v>
      </c>
      <c r="H1957" s="113">
        <f>[4]KAPAK!$O$3</f>
        <v>5</v>
      </c>
      <c r="I1957" s="159">
        <v>0.18</v>
      </c>
      <c r="J1957" s="258">
        <f t="shared" si="32"/>
        <v>64.830636059999989</v>
      </c>
      <c r="K1957" s="115">
        <f>(J1957+(J1957*[4]KAPAK!$Q$3))</f>
        <v>81.038295074999979</v>
      </c>
      <c r="L1957" s="521" t="s">
        <v>230</v>
      </c>
      <c r="M1957" s="521" t="s">
        <v>540</v>
      </c>
    </row>
    <row r="1958" spans="1:13" ht="20.25" thickBot="1" x14ac:dyDescent="0.45">
      <c r="A1958" s="16">
        <v>68840441</v>
      </c>
      <c r="B1958" s="492">
        <v>8683130019412</v>
      </c>
      <c r="C1958" s="393" t="s">
        <v>323</v>
      </c>
      <c r="D1958" s="151">
        <v>24</v>
      </c>
      <c r="E1958" s="251">
        <v>150</v>
      </c>
      <c r="F1958" s="153">
        <v>64.69</v>
      </c>
      <c r="G1958" s="154">
        <v>10.6</v>
      </c>
      <c r="H1958" s="113">
        <f>[4]KAPAK!$O$3</f>
        <v>5</v>
      </c>
      <c r="I1958" s="239">
        <v>0.18</v>
      </c>
      <c r="J1958" s="272">
        <f t="shared" si="32"/>
        <v>64.830636059999989</v>
      </c>
      <c r="K1958" s="240">
        <f>(J1958+(J1958*[4]KAPAK!$Q$3))</f>
        <v>81.038295074999979</v>
      </c>
      <c r="L1958" s="521" t="s">
        <v>230</v>
      </c>
      <c r="M1958" s="521" t="s">
        <v>540</v>
      </c>
    </row>
    <row r="1959" spans="1:13" ht="20.25" thickBot="1" x14ac:dyDescent="0.45">
      <c r="A1959" s="8">
        <v>68841504</v>
      </c>
      <c r="B1959" s="492">
        <v>8683130020340</v>
      </c>
      <c r="C1959" s="316" t="s">
        <v>324</v>
      </c>
      <c r="D1959" s="116">
        <v>24</v>
      </c>
      <c r="E1959" s="200">
        <v>150</v>
      </c>
      <c r="F1959" s="153">
        <v>64.69</v>
      </c>
      <c r="G1959" s="154">
        <v>10.6</v>
      </c>
      <c r="H1959" s="113">
        <f>[4]KAPAK!$O$3</f>
        <v>5</v>
      </c>
      <c r="I1959" s="156">
        <v>0.18</v>
      </c>
      <c r="J1959" s="256">
        <f t="shared" si="32"/>
        <v>64.830636059999989</v>
      </c>
      <c r="K1959" s="118">
        <f>(J1959+(J1959*[4]KAPAK!$Q$3))</f>
        <v>81.038295074999979</v>
      </c>
      <c r="L1959" s="521" t="s">
        <v>230</v>
      </c>
      <c r="M1959" s="521" t="s">
        <v>540</v>
      </c>
    </row>
    <row r="1960" spans="1:13" ht="20.25" thickBot="1" x14ac:dyDescent="0.45">
      <c r="A1960" s="8">
        <v>68841522</v>
      </c>
      <c r="B1960" s="492">
        <v>8683130020333</v>
      </c>
      <c r="C1960" s="199" t="s">
        <v>322</v>
      </c>
      <c r="D1960" s="116">
        <v>24</v>
      </c>
      <c r="E1960" s="200">
        <v>150</v>
      </c>
      <c r="F1960" s="153">
        <v>64.69</v>
      </c>
      <c r="G1960" s="154">
        <v>10.6</v>
      </c>
      <c r="H1960" s="113">
        <f>[4]KAPAK!$O$3</f>
        <v>5</v>
      </c>
      <c r="I1960" s="156">
        <v>0.18</v>
      </c>
      <c r="J1960" s="256">
        <f t="shared" si="32"/>
        <v>64.830636059999989</v>
      </c>
      <c r="K1960" s="118">
        <f>(J1960+(J1960*[4]KAPAK!$Q$3))</f>
        <v>81.038295074999979</v>
      </c>
      <c r="L1960" s="521" t="s">
        <v>230</v>
      </c>
      <c r="M1960" s="521" t="s">
        <v>540</v>
      </c>
    </row>
    <row r="1961" spans="1:13" ht="20.25" thickBot="1" x14ac:dyDescent="0.45">
      <c r="A1961" s="8">
        <v>68841510</v>
      </c>
      <c r="B1961" s="492">
        <v>8683130020302</v>
      </c>
      <c r="C1961" s="199" t="s">
        <v>334</v>
      </c>
      <c r="D1961" s="116">
        <v>24</v>
      </c>
      <c r="E1961" s="200">
        <v>150</v>
      </c>
      <c r="F1961" s="153">
        <v>64.69</v>
      </c>
      <c r="G1961" s="154">
        <v>10.6</v>
      </c>
      <c r="H1961" s="113">
        <f>[4]KAPAK!$O$3</f>
        <v>5</v>
      </c>
      <c r="I1961" s="156">
        <v>0.18</v>
      </c>
      <c r="J1961" s="256">
        <f t="shared" si="32"/>
        <v>64.830636059999989</v>
      </c>
      <c r="K1961" s="118">
        <f>(J1961+(J1961*[4]KAPAK!$Q$3))</f>
        <v>81.038295074999979</v>
      </c>
      <c r="L1961" s="521" t="s">
        <v>230</v>
      </c>
      <c r="M1961" s="521" t="s">
        <v>540</v>
      </c>
    </row>
    <row r="1962" spans="1:13" ht="20.25" thickBot="1" x14ac:dyDescent="0.45">
      <c r="A1962" s="14">
        <v>68840453</v>
      </c>
      <c r="B1962" s="495">
        <v>8683130019344</v>
      </c>
      <c r="C1962" s="213" t="s">
        <v>335</v>
      </c>
      <c r="D1962" s="110">
        <v>24</v>
      </c>
      <c r="E1962" s="158">
        <v>150</v>
      </c>
      <c r="F1962" s="153">
        <v>64.69</v>
      </c>
      <c r="G1962" s="154">
        <v>10.6</v>
      </c>
      <c r="H1962" s="113">
        <f>[4]KAPAK!$O$3</f>
        <v>5</v>
      </c>
      <c r="I1962" s="159">
        <v>0.18</v>
      </c>
      <c r="J1962" s="258">
        <f t="shared" si="32"/>
        <v>64.830636059999989</v>
      </c>
      <c r="K1962" s="115">
        <f>(J1962+(J1962*[4]KAPAK!$Q$3))</f>
        <v>81.038295074999979</v>
      </c>
      <c r="L1962" s="521" t="s">
        <v>230</v>
      </c>
      <c r="M1962" s="521" t="s">
        <v>540</v>
      </c>
    </row>
    <row r="1963" spans="1:13" ht="20.25" thickBot="1" x14ac:dyDescent="0.45">
      <c r="A1963" s="16">
        <v>68841512</v>
      </c>
      <c r="B1963" s="501">
        <v>8683130020296</v>
      </c>
      <c r="C1963" s="237" t="s">
        <v>336</v>
      </c>
      <c r="D1963" s="151">
        <v>24</v>
      </c>
      <c r="E1963" s="251">
        <v>150</v>
      </c>
      <c r="F1963" s="216">
        <v>64.69</v>
      </c>
      <c r="G1963" s="154">
        <v>10.6</v>
      </c>
      <c r="H1963" s="113">
        <f>[4]KAPAK!$O$3</f>
        <v>5</v>
      </c>
      <c r="I1963" s="239">
        <v>0.18</v>
      </c>
      <c r="J1963" s="272">
        <f t="shared" si="32"/>
        <v>64.830636059999989</v>
      </c>
      <c r="K1963" s="240">
        <f>(J1963+(J1963*[4]KAPAK!$Q$3))</f>
        <v>81.038295074999979</v>
      </c>
      <c r="L1963" s="521" t="s">
        <v>230</v>
      </c>
      <c r="M1963" s="521" t="s">
        <v>540</v>
      </c>
    </row>
    <row r="1964" spans="1:13" ht="20.25" thickBot="1" x14ac:dyDescent="0.45">
      <c r="A1964" s="10">
        <v>69658954</v>
      </c>
      <c r="B1964" s="492">
        <v>8683130039090</v>
      </c>
      <c r="C1964" s="313" t="s">
        <v>337</v>
      </c>
      <c r="D1964" s="134">
        <v>24</v>
      </c>
      <c r="E1964" s="152">
        <v>150</v>
      </c>
      <c r="F1964" s="216">
        <v>64.69</v>
      </c>
      <c r="G1964" s="154">
        <v>10.6</v>
      </c>
      <c r="H1964" s="113">
        <f>[4]KAPAK!$O$3</f>
        <v>5</v>
      </c>
      <c r="I1964" s="156">
        <v>0.18</v>
      </c>
      <c r="J1964" s="256">
        <f t="shared" si="32"/>
        <v>64.830636059999989</v>
      </c>
      <c r="K1964" s="118">
        <f>(J1964+(J1964*[4]KAPAK!$Q$3))</f>
        <v>81.038295074999979</v>
      </c>
      <c r="L1964" s="521" t="s">
        <v>230</v>
      </c>
      <c r="M1964" s="521" t="s">
        <v>540</v>
      </c>
    </row>
    <row r="1965" spans="1:13" ht="20.25" thickBot="1" x14ac:dyDescent="0.45">
      <c r="A1965" s="8">
        <v>68840463</v>
      </c>
      <c r="B1965" s="488">
        <v>8683130019320</v>
      </c>
      <c r="C1965" s="231" t="s">
        <v>338</v>
      </c>
      <c r="D1965" s="116">
        <v>24</v>
      </c>
      <c r="E1965" s="200">
        <v>150</v>
      </c>
      <c r="F1965" s="153">
        <v>64.69</v>
      </c>
      <c r="G1965" s="154">
        <v>10.6</v>
      </c>
      <c r="H1965" s="113">
        <f>[4]KAPAK!$O$3</f>
        <v>5</v>
      </c>
      <c r="I1965" s="156">
        <v>0.18</v>
      </c>
      <c r="J1965" s="256">
        <f t="shared" si="32"/>
        <v>64.830636059999989</v>
      </c>
      <c r="K1965" s="118">
        <f>(J1965+(J1965*[4]KAPAK!$Q$3))</f>
        <v>81.038295074999979</v>
      </c>
      <c r="L1965" s="521" t="s">
        <v>230</v>
      </c>
      <c r="M1965" s="521" t="s">
        <v>540</v>
      </c>
    </row>
    <row r="1966" spans="1:13" ht="20.25" thickBot="1" x14ac:dyDescent="0.45">
      <c r="A1966" s="14">
        <v>68840459</v>
      </c>
      <c r="B1966" s="495">
        <v>8683130019313</v>
      </c>
      <c r="C1966" s="229" t="s">
        <v>339</v>
      </c>
      <c r="D1966" s="110">
        <v>24</v>
      </c>
      <c r="E1966" s="158">
        <v>150</v>
      </c>
      <c r="F1966" s="153">
        <v>64.69</v>
      </c>
      <c r="G1966" s="154">
        <v>10.6</v>
      </c>
      <c r="H1966" s="113">
        <f>[4]KAPAK!$O$3</f>
        <v>5</v>
      </c>
      <c r="I1966" s="159">
        <v>0.18</v>
      </c>
      <c r="J1966" s="258">
        <f t="shared" si="32"/>
        <v>64.830636059999989</v>
      </c>
      <c r="K1966" s="115">
        <f>(J1966+(J1966*[4]KAPAK!$Q$3))</f>
        <v>81.038295074999979</v>
      </c>
      <c r="L1966" s="521" t="s">
        <v>230</v>
      </c>
      <c r="M1966" s="521" t="s">
        <v>540</v>
      </c>
    </row>
    <row r="1967" spans="1:13" ht="20.25" thickBot="1" x14ac:dyDescent="0.45">
      <c r="A1967" s="10">
        <v>68922634</v>
      </c>
      <c r="B1967" s="492">
        <v>8683130027486</v>
      </c>
      <c r="C1967" s="133" t="s">
        <v>397</v>
      </c>
      <c r="D1967" s="134">
        <v>24</v>
      </c>
      <c r="E1967" s="152">
        <v>150</v>
      </c>
      <c r="F1967" s="216">
        <v>64.69</v>
      </c>
      <c r="G1967" s="154">
        <v>10.6</v>
      </c>
      <c r="H1967" s="113">
        <f>[4]KAPAK!$O$3</f>
        <v>5</v>
      </c>
      <c r="I1967" s="155">
        <v>0.18</v>
      </c>
      <c r="J1967" s="255">
        <f t="shared" si="32"/>
        <v>64.830636059999989</v>
      </c>
      <c r="K1967" s="136">
        <f>(J1967+(J1967*[4]KAPAK!$Q$3))</f>
        <v>81.038295074999979</v>
      </c>
      <c r="L1967" s="521" t="s">
        <v>230</v>
      </c>
      <c r="M1967" s="521" t="s">
        <v>540</v>
      </c>
    </row>
    <row r="1968" spans="1:13" ht="20.25" thickBot="1" x14ac:dyDescent="0.45">
      <c r="A1968" s="10">
        <v>68537546</v>
      </c>
      <c r="B1968" s="492">
        <v>8690637988035</v>
      </c>
      <c r="C1968" s="313" t="s">
        <v>398</v>
      </c>
      <c r="D1968" s="134">
        <v>24</v>
      </c>
      <c r="E1968" s="152">
        <v>150</v>
      </c>
      <c r="F1968" s="153">
        <v>64.69</v>
      </c>
      <c r="G1968" s="154">
        <v>10.6</v>
      </c>
      <c r="H1968" s="113">
        <f>[4]KAPAK!$O$3</f>
        <v>5</v>
      </c>
      <c r="I1968" s="155">
        <v>0.18</v>
      </c>
      <c r="J1968" s="255">
        <f t="shared" si="32"/>
        <v>64.830636059999989</v>
      </c>
      <c r="K1968" s="136">
        <f>(J1968+(J1968*[4]KAPAK!$Q$3))</f>
        <v>81.038295074999979</v>
      </c>
      <c r="L1968" s="521" t="s">
        <v>230</v>
      </c>
      <c r="M1968" s="521" t="s">
        <v>540</v>
      </c>
    </row>
    <row r="1969" spans="1:13" ht="20.25" thickBot="1" x14ac:dyDescent="0.45">
      <c r="A1969" s="8">
        <v>67685194</v>
      </c>
      <c r="B1969" s="37">
        <v>8690637891267</v>
      </c>
      <c r="C1969" s="147" t="s">
        <v>399</v>
      </c>
      <c r="D1969" s="116">
        <v>24</v>
      </c>
      <c r="E1969" s="200">
        <v>150</v>
      </c>
      <c r="F1969" s="153">
        <v>64.69</v>
      </c>
      <c r="G1969" s="154">
        <v>10.6</v>
      </c>
      <c r="H1969" s="113">
        <f>[4]KAPAK!$O$3</f>
        <v>5</v>
      </c>
      <c r="I1969" s="156">
        <v>0.18</v>
      </c>
      <c r="J1969" s="256">
        <f t="shared" si="32"/>
        <v>64.830636059999989</v>
      </c>
      <c r="K1969" s="118">
        <f>(J1969+(J1969*[4]KAPAK!$Q$3))</f>
        <v>81.038295074999979</v>
      </c>
      <c r="L1969" s="521" t="s">
        <v>230</v>
      </c>
      <c r="M1969" s="521" t="s">
        <v>540</v>
      </c>
    </row>
    <row r="1970" spans="1:13" ht="20.25" thickBot="1" x14ac:dyDescent="0.45">
      <c r="A1970" s="8">
        <v>67615679</v>
      </c>
      <c r="B1970" s="37">
        <v>8690637880704</v>
      </c>
      <c r="C1970" s="147" t="s">
        <v>400</v>
      </c>
      <c r="D1970" s="116">
        <v>24</v>
      </c>
      <c r="E1970" s="200">
        <v>150</v>
      </c>
      <c r="F1970" s="153">
        <v>64.69</v>
      </c>
      <c r="G1970" s="154">
        <v>10.6</v>
      </c>
      <c r="H1970" s="113">
        <f>[4]KAPAK!$O$3</f>
        <v>5</v>
      </c>
      <c r="I1970" s="156">
        <v>0.18</v>
      </c>
      <c r="J1970" s="256">
        <f t="shared" si="32"/>
        <v>64.830636059999989</v>
      </c>
      <c r="K1970" s="118">
        <f>(J1970+(J1970*[4]KAPAK!$Q$3))</f>
        <v>81.038295074999979</v>
      </c>
      <c r="L1970" s="521" t="s">
        <v>230</v>
      </c>
      <c r="M1970" s="521" t="s">
        <v>540</v>
      </c>
    </row>
    <row r="1971" spans="1:13" ht="20.25" thickBot="1" x14ac:dyDescent="0.45">
      <c r="A1971" s="12">
        <v>67615769</v>
      </c>
      <c r="B1971" s="309">
        <v>8690637880742</v>
      </c>
      <c r="C1971" s="64" t="s">
        <v>401</v>
      </c>
      <c r="D1971" s="65">
        <v>24</v>
      </c>
      <c r="E1971" s="203">
        <v>150</v>
      </c>
      <c r="F1971" s="216">
        <v>64.69</v>
      </c>
      <c r="G1971" s="154">
        <v>10.6</v>
      </c>
      <c r="H1971" s="113">
        <f>[4]KAPAK!$O$3</f>
        <v>5</v>
      </c>
      <c r="I1971" s="160">
        <v>0.18</v>
      </c>
      <c r="J1971" s="259">
        <f t="shared" si="32"/>
        <v>64.830636059999989</v>
      </c>
      <c r="K1971" s="149">
        <f>(J1971+(J1971*[4]KAPAK!$Q$3))</f>
        <v>81.038295074999979</v>
      </c>
      <c r="L1971" s="521" t="s">
        <v>230</v>
      </c>
      <c r="M1971" s="521" t="s">
        <v>540</v>
      </c>
    </row>
    <row r="1972" spans="1:13" ht="20.25" thickBot="1" x14ac:dyDescent="0.45">
      <c r="A1972" s="359">
        <v>67615765</v>
      </c>
      <c r="B1972" s="37">
        <v>8690637880728</v>
      </c>
      <c r="C1972" s="205" t="s">
        <v>402</v>
      </c>
      <c r="D1972" s="206">
        <v>24</v>
      </c>
      <c r="E1972" s="207">
        <v>150</v>
      </c>
      <c r="F1972" s="153">
        <v>64.69</v>
      </c>
      <c r="G1972" s="154">
        <v>10.6</v>
      </c>
      <c r="H1972" s="113">
        <f>[4]KAPAK!$O$3</f>
        <v>5</v>
      </c>
      <c r="I1972" s="209">
        <v>0.18</v>
      </c>
      <c r="J1972" s="274">
        <f t="shared" si="32"/>
        <v>64.830636059999989</v>
      </c>
      <c r="K1972" s="183">
        <f>(J1972+(J1972*[4]KAPAK!$Q$3))</f>
        <v>81.038295074999979</v>
      </c>
      <c r="L1972" s="521" t="s">
        <v>230</v>
      </c>
      <c r="M1972" s="521" t="s">
        <v>540</v>
      </c>
    </row>
    <row r="1973" spans="1:13" ht="20.25" thickBot="1" x14ac:dyDescent="0.45">
      <c r="A1973" s="8">
        <v>68128758</v>
      </c>
      <c r="B1973" s="37">
        <v>8690637940972</v>
      </c>
      <c r="C1973" s="215" t="s">
        <v>403</v>
      </c>
      <c r="D1973" s="116">
        <v>24</v>
      </c>
      <c r="E1973" s="200">
        <v>150</v>
      </c>
      <c r="F1973" s="153">
        <v>64.69</v>
      </c>
      <c r="G1973" s="154">
        <v>10.6</v>
      </c>
      <c r="H1973" s="113">
        <f>[4]KAPAK!$O$3</f>
        <v>5</v>
      </c>
      <c r="I1973" s="156">
        <v>0.18</v>
      </c>
      <c r="J1973" s="256">
        <f t="shared" si="32"/>
        <v>64.830636059999989</v>
      </c>
      <c r="K1973" s="118">
        <f>(J1973+(J1973*[4]KAPAK!$Q$3))</f>
        <v>81.038295074999979</v>
      </c>
      <c r="L1973" s="521" t="s">
        <v>230</v>
      </c>
      <c r="M1973" s="521" t="s">
        <v>540</v>
      </c>
    </row>
    <row r="1974" spans="1:13" ht="20.25" thickBot="1" x14ac:dyDescent="0.45">
      <c r="A1974" s="8">
        <v>67615663</v>
      </c>
      <c r="B1974" s="37">
        <v>8690637880667</v>
      </c>
      <c r="C1974" s="215" t="s">
        <v>404</v>
      </c>
      <c r="D1974" s="134">
        <v>24</v>
      </c>
      <c r="E1974" s="152">
        <v>150</v>
      </c>
      <c r="F1974" s="153">
        <v>64.69</v>
      </c>
      <c r="G1974" s="154">
        <v>10.6</v>
      </c>
      <c r="H1974" s="113">
        <f>[4]KAPAK!$O$3</f>
        <v>5</v>
      </c>
      <c r="I1974" s="156">
        <v>0.18</v>
      </c>
      <c r="J1974" s="256">
        <f t="shared" si="32"/>
        <v>64.830636059999989</v>
      </c>
      <c r="K1974" s="118">
        <f>(J1974+(J1974*[4]KAPAK!$Q$3))</f>
        <v>81.038295074999979</v>
      </c>
      <c r="L1974" s="521" t="s">
        <v>230</v>
      </c>
      <c r="M1974" s="521" t="s">
        <v>540</v>
      </c>
    </row>
    <row r="1975" spans="1:13" ht="20.25" thickBot="1" x14ac:dyDescent="0.45">
      <c r="A1975" s="10">
        <v>67615677</v>
      </c>
      <c r="B1975" s="37">
        <v>8690637880681</v>
      </c>
      <c r="C1975" s="242" t="s">
        <v>405</v>
      </c>
      <c r="D1975" s="134">
        <v>24</v>
      </c>
      <c r="E1975" s="152">
        <v>150</v>
      </c>
      <c r="F1975" s="153">
        <v>64.69</v>
      </c>
      <c r="G1975" s="154">
        <v>10.6</v>
      </c>
      <c r="H1975" s="113">
        <f>[4]KAPAK!$O$3</f>
        <v>5</v>
      </c>
      <c r="I1975" s="156">
        <v>0.18</v>
      </c>
      <c r="J1975" s="256">
        <f t="shared" si="32"/>
        <v>64.830636059999989</v>
      </c>
      <c r="K1975" s="118">
        <f>(J1975+(J1975*[4]KAPAK!$Q$3))</f>
        <v>81.038295074999979</v>
      </c>
      <c r="L1975" s="521" t="s">
        <v>230</v>
      </c>
      <c r="M1975" s="521" t="s">
        <v>540</v>
      </c>
    </row>
    <row r="1976" spans="1:13" ht="20.25" thickBot="1" x14ac:dyDescent="0.45">
      <c r="A1976" s="10">
        <v>67615763</v>
      </c>
      <c r="B1976" s="37">
        <v>8690637880766</v>
      </c>
      <c r="C1976" s="184" t="s">
        <v>406</v>
      </c>
      <c r="D1976" s="134">
        <v>24</v>
      </c>
      <c r="E1976" s="152">
        <v>150</v>
      </c>
      <c r="F1976" s="153">
        <v>64.69</v>
      </c>
      <c r="G1976" s="154">
        <v>10.6</v>
      </c>
      <c r="H1976" s="113">
        <f>[4]KAPAK!$O$3</f>
        <v>5</v>
      </c>
      <c r="I1976" s="155">
        <v>0.18</v>
      </c>
      <c r="J1976" s="255">
        <f t="shared" si="32"/>
        <v>64.830636059999989</v>
      </c>
      <c r="K1976" s="136">
        <f>(J1976+(J1976*[4]KAPAK!$Q$3))</f>
        <v>81.038295074999979</v>
      </c>
      <c r="L1976" s="521" t="s">
        <v>230</v>
      </c>
      <c r="M1976" s="521" t="s">
        <v>540</v>
      </c>
    </row>
    <row r="1977" spans="1:13" ht="20.25" thickBot="1" x14ac:dyDescent="0.45">
      <c r="A1977" s="10">
        <v>68840465</v>
      </c>
      <c r="B1977" s="37">
        <v>8683130019290</v>
      </c>
      <c r="C1977" s="184" t="s">
        <v>407</v>
      </c>
      <c r="D1977" s="134">
        <v>24</v>
      </c>
      <c r="E1977" s="152">
        <v>150</v>
      </c>
      <c r="F1977" s="153">
        <v>64.69</v>
      </c>
      <c r="G1977" s="154">
        <v>10.6</v>
      </c>
      <c r="H1977" s="113">
        <f>[4]KAPAK!$O$3</f>
        <v>5</v>
      </c>
      <c r="I1977" s="156">
        <v>0.18</v>
      </c>
      <c r="J1977" s="256">
        <f t="shared" si="32"/>
        <v>64.830636059999989</v>
      </c>
      <c r="K1977" s="118">
        <f>(J1977+(J1977*[4]KAPAK!$Q$3))</f>
        <v>81.038295074999979</v>
      </c>
      <c r="L1977" s="521" t="s">
        <v>230</v>
      </c>
      <c r="M1977" s="521" t="s">
        <v>540</v>
      </c>
    </row>
    <row r="1978" spans="1:13" ht="20.25" thickBot="1" x14ac:dyDescent="0.45">
      <c r="A1978" s="10">
        <v>68841518</v>
      </c>
      <c r="B1978" s="37">
        <v>8683130020265</v>
      </c>
      <c r="C1978" s="184" t="s">
        <v>408</v>
      </c>
      <c r="D1978" s="134">
        <v>24</v>
      </c>
      <c r="E1978" s="152">
        <v>150</v>
      </c>
      <c r="F1978" s="153">
        <v>64.69</v>
      </c>
      <c r="G1978" s="154">
        <v>10.6</v>
      </c>
      <c r="H1978" s="113">
        <f>[4]KAPAK!$O$3</f>
        <v>5</v>
      </c>
      <c r="I1978" s="156">
        <v>0.18</v>
      </c>
      <c r="J1978" s="256">
        <f t="shared" si="32"/>
        <v>64.830636059999989</v>
      </c>
      <c r="K1978" s="118">
        <f>(J1978+(J1978*[4]KAPAK!$Q$3))</f>
        <v>81.038295074999979</v>
      </c>
      <c r="L1978" s="521" t="s">
        <v>230</v>
      </c>
      <c r="M1978" s="521" t="s">
        <v>540</v>
      </c>
    </row>
    <row r="1979" spans="1:13" ht="20.25" thickBot="1" x14ac:dyDescent="0.45">
      <c r="A1979" s="252">
        <v>68840471</v>
      </c>
      <c r="B1979" s="37">
        <v>8683130019269</v>
      </c>
      <c r="C1979" s="184" t="s">
        <v>409</v>
      </c>
      <c r="D1979" s="217">
        <v>24</v>
      </c>
      <c r="E1979" s="217">
        <v>150</v>
      </c>
      <c r="F1979" s="153">
        <v>64.69</v>
      </c>
      <c r="G1979" s="154">
        <v>10.6</v>
      </c>
      <c r="H1979" s="113">
        <f>[4]KAPAK!$O$3</f>
        <v>5</v>
      </c>
      <c r="I1979" s="165">
        <v>0.18</v>
      </c>
      <c r="J1979" s="261">
        <f t="shared" si="32"/>
        <v>64.830636059999989</v>
      </c>
      <c r="K1979" s="146">
        <f>(J1979+(J1979*[4]KAPAK!$Q$3))</f>
        <v>81.038295074999979</v>
      </c>
      <c r="L1979" s="521" t="s">
        <v>230</v>
      </c>
      <c r="M1979" s="521" t="s">
        <v>540</v>
      </c>
    </row>
    <row r="1980" spans="1:13" ht="20.25" thickBot="1" x14ac:dyDescent="0.45">
      <c r="A1980" s="252">
        <v>68840467</v>
      </c>
      <c r="B1980" s="37">
        <v>8683130019283</v>
      </c>
      <c r="C1980" s="184" t="s">
        <v>410</v>
      </c>
      <c r="D1980" s="217">
        <v>24</v>
      </c>
      <c r="E1980" s="217">
        <v>150</v>
      </c>
      <c r="F1980" s="153">
        <v>64.69</v>
      </c>
      <c r="G1980" s="154">
        <v>10.6</v>
      </c>
      <c r="H1980" s="113">
        <f>[4]KAPAK!$O$3</f>
        <v>5</v>
      </c>
      <c r="I1980" s="165">
        <v>0.18</v>
      </c>
      <c r="J1980" s="261">
        <f t="shared" si="32"/>
        <v>64.830636059999989</v>
      </c>
      <c r="K1980" s="146">
        <f>(J1980+(J1980*[4]KAPAK!$Q$3))</f>
        <v>81.038295074999979</v>
      </c>
      <c r="L1980" s="521" t="s">
        <v>230</v>
      </c>
      <c r="M1980" s="521" t="s">
        <v>540</v>
      </c>
    </row>
    <row r="1981" spans="1:13" ht="20.25" thickBot="1" x14ac:dyDescent="0.45">
      <c r="A1981" s="253">
        <v>68841514</v>
      </c>
      <c r="B1981" s="37">
        <v>8683130020289</v>
      </c>
      <c r="C1981" s="199" t="s">
        <v>411</v>
      </c>
      <c r="D1981" s="221">
        <v>24</v>
      </c>
      <c r="E1981" s="221">
        <v>150</v>
      </c>
      <c r="F1981" s="153">
        <v>64.69</v>
      </c>
      <c r="G1981" s="154">
        <v>10.6</v>
      </c>
      <c r="H1981" s="113">
        <f>[4]KAPAK!$O$3</f>
        <v>5</v>
      </c>
      <c r="I1981" s="165">
        <v>0.18</v>
      </c>
      <c r="J1981" s="261">
        <f t="shared" si="32"/>
        <v>64.830636059999989</v>
      </c>
      <c r="K1981" s="146">
        <f>(J1981+(J1981*[4]KAPAK!$Q$3))</f>
        <v>81.038295074999979</v>
      </c>
      <c r="L1981" s="521" t="s">
        <v>230</v>
      </c>
      <c r="M1981" s="521" t="s">
        <v>540</v>
      </c>
    </row>
    <row r="1982" spans="1:13" ht="20.25" thickBot="1" x14ac:dyDescent="0.45">
      <c r="A1982" s="253">
        <v>68840469</v>
      </c>
      <c r="B1982" s="37">
        <v>8683130019276</v>
      </c>
      <c r="C1982" s="199" t="s">
        <v>412</v>
      </c>
      <c r="D1982" s="221">
        <v>24</v>
      </c>
      <c r="E1982" s="221">
        <v>150</v>
      </c>
      <c r="F1982" s="153">
        <v>64.69</v>
      </c>
      <c r="G1982" s="154">
        <v>10.6</v>
      </c>
      <c r="H1982" s="113">
        <f>[4]KAPAK!$O$3</f>
        <v>5</v>
      </c>
      <c r="I1982" s="165">
        <v>0.18</v>
      </c>
      <c r="J1982" s="261">
        <f t="shared" si="32"/>
        <v>64.830636059999989</v>
      </c>
      <c r="K1982" s="146">
        <f>(J1982+(J1982*[4]KAPAK!$Q$3))</f>
        <v>81.038295074999979</v>
      </c>
      <c r="L1982" s="521" t="s">
        <v>230</v>
      </c>
      <c r="M1982" s="521" t="s">
        <v>540</v>
      </c>
    </row>
    <row r="1983" spans="1:13" ht="20.25" thickBot="1" x14ac:dyDescent="0.45">
      <c r="A1983" s="253">
        <v>68840461</v>
      </c>
      <c r="B1983" s="37">
        <v>8683130019306</v>
      </c>
      <c r="C1983" s="143" t="s">
        <v>413</v>
      </c>
      <c r="D1983" s="221">
        <v>24</v>
      </c>
      <c r="E1983" s="221">
        <v>150</v>
      </c>
      <c r="F1983" s="153">
        <v>64.69</v>
      </c>
      <c r="G1983" s="154">
        <v>10.6</v>
      </c>
      <c r="H1983" s="113">
        <f>[4]KAPAK!$O$3</f>
        <v>5</v>
      </c>
      <c r="I1983" s="165">
        <v>0.18</v>
      </c>
      <c r="J1983" s="261">
        <f t="shared" si="32"/>
        <v>64.830636059999989</v>
      </c>
      <c r="K1983" s="146">
        <f>(J1983+(J1983*[4]KAPAK!$Q$3))</f>
        <v>81.038295074999979</v>
      </c>
      <c r="L1983" s="521" t="s">
        <v>230</v>
      </c>
      <c r="M1983" s="521" t="s">
        <v>540</v>
      </c>
    </row>
    <row r="1984" spans="1:13" ht="20.25" thickBot="1" x14ac:dyDescent="0.45">
      <c r="A1984" s="253">
        <v>67622741</v>
      </c>
      <c r="B1984" s="37">
        <v>59079477</v>
      </c>
      <c r="C1984" s="254" t="s">
        <v>418</v>
      </c>
      <c r="D1984" s="221">
        <v>12</v>
      </c>
      <c r="E1984" s="221">
        <v>50</v>
      </c>
      <c r="F1984" s="153">
        <v>61.77</v>
      </c>
      <c r="G1984" s="154">
        <v>14.7</v>
      </c>
      <c r="H1984" s="113">
        <f>[4]KAPAK!$O$3</f>
        <v>5</v>
      </c>
      <c r="I1984" s="165">
        <v>0.18</v>
      </c>
      <c r="J1984" s="261">
        <f t="shared" si="32"/>
        <v>59.065277010000003</v>
      </c>
      <c r="K1984" s="146">
        <f>(J1984+(J1984*[4]KAPAK!$Q$3))</f>
        <v>73.8315962625</v>
      </c>
      <c r="L1984" s="521" t="s">
        <v>230</v>
      </c>
      <c r="M1984" s="521" t="s">
        <v>540</v>
      </c>
    </row>
    <row r="1985" spans="1:13" ht="20.25" thickBot="1" x14ac:dyDescent="0.45">
      <c r="A1985" s="253">
        <v>67622732</v>
      </c>
      <c r="B1985" s="37">
        <v>59082637</v>
      </c>
      <c r="C1985" s="381" t="s">
        <v>419</v>
      </c>
      <c r="D1985" s="221">
        <v>12</v>
      </c>
      <c r="E1985" s="221">
        <v>50</v>
      </c>
      <c r="F1985" s="153">
        <v>61.77</v>
      </c>
      <c r="G1985" s="154">
        <v>14.7</v>
      </c>
      <c r="H1985" s="113">
        <f>[4]KAPAK!$O$3</f>
        <v>5</v>
      </c>
      <c r="I1985" s="165">
        <v>0.18</v>
      </c>
      <c r="J1985" s="261">
        <f t="shared" si="32"/>
        <v>59.065277010000003</v>
      </c>
      <c r="K1985" s="146">
        <f>(J1985+(J1985*[4]KAPAK!$Q$3))</f>
        <v>73.8315962625</v>
      </c>
      <c r="L1985" s="521" t="s">
        <v>230</v>
      </c>
      <c r="M1985" s="521" t="s">
        <v>540</v>
      </c>
    </row>
    <row r="1986" spans="1:13" ht="20.25" thickBot="1" x14ac:dyDescent="0.45">
      <c r="A1986" s="253">
        <v>68163085</v>
      </c>
      <c r="B1986" s="302">
        <v>8690637881060</v>
      </c>
      <c r="C1986" s="381" t="s">
        <v>420</v>
      </c>
      <c r="D1986" s="221">
        <v>12</v>
      </c>
      <c r="E1986" s="221">
        <v>50</v>
      </c>
      <c r="F1986" s="153">
        <v>61.77</v>
      </c>
      <c r="G1986" s="154">
        <v>14.7</v>
      </c>
      <c r="H1986" s="113">
        <f>[4]KAPAK!$O$3</f>
        <v>5</v>
      </c>
      <c r="I1986" s="165">
        <v>0.18</v>
      </c>
      <c r="J1986" s="261">
        <f t="shared" si="32"/>
        <v>59.065277010000003</v>
      </c>
      <c r="K1986" s="146">
        <f>(J1986+(J1986*[4]KAPAK!$Q$3))</f>
        <v>73.8315962625</v>
      </c>
      <c r="L1986" s="521" t="s">
        <v>230</v>
      </c>
      <c r="M1986" s="521" t="s">
        <v>540</v>
      </c>
    </row>
    <row r="1987" spans="1:13" ht="20.25" thickBot="1" x14ac:dyDescent="0.45">
      <c r="A1987" s="253">
        <v>67622724</v>
      </c>
      <c r="B1987" s="302">
        <v>8710847860843</v>
      </c>
      <c r="C1987" s="199" t="s">
        <v>421</v>
      </c>
      <c r="D1987" s="221">
        <v>12</v>
      </c>
      <c r="E1987" s="221">
        <v>50</v>
      </c>
      <c r="F1987" s="216">
        <v>61.77</v>
      </c>
      <c r="G1987" s="154">
        <v>14.7</v>
      </c>
      <c r="H1987" s="113">
        <f>[4]KAPAK!$O$3</f>
        <v>5</v>
      </c>
      <c r="I1987" s="165">
        <v>0.18</v>
      </c>
      <c r="J1987" s="261">
        <f t="shared" si="32"/>
        <v>59.065277010000003</v>
      </c>
      <c r="K1987" s="146">
        <f>(J1987+(J1987*[4]KAPAK!$Q$3))</f>
        <v>73.8315962625</v>
      </c>
      <c r="L1987" s="521" t="s">
        <v>230</v>
      </c>
      <c r="M1987" s="521" t="s">
        <v>540</v>
      </c>
    </row>
    <row r="1988" spans="1:13" ht="20.25" thickBot="1" x14ac:dyDescent="0.45">
      <c r="A1988" s="253">
        <v>67622722</v>
      </c>
      <c r="B1988" s="302">
        <v>59079798</v>
      </c>
      <c r="C1988" s="199" t="s">
        <v>422</v>
      </c>
      <c r="D1988" s="221">
        <v>12</v>
      </c>
      <c r="E1988" s="221">
        <v>50</v>
      </c>
      <c r="F1988" s="216">
        <v>61.77</v>
      </c>
      <c r="G1988" s="154">
        <v>14.7</v>
      </c>
      <c r="H1988" s="113">
        <f>[4]KAPAK!$O$3</f>
        <v>5</v>
      </c>
      <c r="I1988" s="165">
        <v>0.18</v>
      </c>
      <c r="J1988" s="261">
        <f t="shared" si="32"/>
        <v>59.065277010000003</v>
      </c>
      <c r="K1988" s="146">
        <f>(J1988+(J1988*[4]KAPAK!$Q$3))</f>
        <v>73.8315962625</v>
      </c>
      <c r="L1988" s="521" t="s">
        <v>230</v>
      </c>
      <c r="M1988" s="521" t="s">
        <v>540</v>
      </c>
    </row>
    <row r="1989" spans="1:13" ht="20.25" thickBot="1" x14ac:dyDescent="0.45">
      <c r="A1989" s="253">
        <v>67622739</v>
      </c>
      <c r="B1989" s="37">
        <v>8710847860836</v>
      </c>
      <c r="C1989" s="199" t="s">
        <v>423</v>
      </c>
      <c r="D1989" s="221">
        <v>12</v>
      </c>
      <c r="E1989" s="221">
        <v>50</v>
      </c>
      <c r="F1989" s="153">
        <v>61.77</v>
      </c>
      <c r="G1989" s="154">
        <v>14.7</v>
      </c>
      <c r="H1989" s="113">
        <f>[4]KAPAK!$O$3</f>
        <v>5</v>
      </c>
      <c r="I1989" s="165">
        <v>0.18</v>
      </c>
      <c r="J1989" s="261">
        <f t="shared" si="32"/>
        <v>59.065277010000003</v>
      </c>
      <c r="K1989" s="146">
        <f>(J1989+(J1989*[4]KAPAK!$Q$3))</f>
        <v>73.8315962625</v>
      </c>
      <c r="L1989" s="521" t="s">
        <v>230</v>
      </c>
      <c r="M1989" s="521" t="s">
        <v>540</v>
      </c>
    </row>
    <row r="1990" spans="1:13" ht="20.25" thickBot="1" x14ac:dyDescent="0.45">
      <c r="A1990" s="475">
        <v>67622726</v>
      </c>
      <c r="B1990" s="37">
        <v>8710847860829</v>
      </c>
      <c r="C1990" s="389" t="s">
        <v>424</v>
      </c>
      <c r="D1990" s="245">
        <v>12</v>
      </c>
      <c r="E1990" s="245">
        <v>50</v>
      </c>
      <c r="F1990" s="153">
        <v>61.77</v>
      </c>
      <c r="G1990" s="154">
        <v>14.7</v>
      </c>
      <c r="H1990" s="113">
        <f>[4]KAPAK!$O$3</f>
        <v>5</v>
      </c>
      <c r="I1990" s="159">
        <v>0.18</v>
      </c>
      <c r="J1990" s="258">
        <f t="shared" si="32"/>
        <v>59.065277010000003</v>
      </c>
      <c r="K1990" s="115">
        <f>(J1990+(J1990*[4]KAPAK!$Q$3))</f>
        <v>73.8315962625</v>
      </c>
      <c r="L1990" s="521" t="s">
        <v>230</v>
      </c>
      <c r="M1990" s="521" t="s">
        <v>540</v>
      </c>
    </row>
    <row r="1991" spans="1:13" ht="20.25" thickBot="1" x14ac:dyDescent="0.45">
      <c r="A1991" s="252">
        <v>68190631</v>
      </c>
      <c r="B1991" s="37">
        <v>59082521</v>
      </c>
      <c r="C1991" s="399" t="s">
        <v>425</v>
      </c>
      <c r="D1991" s="217">
        <v>12</v>
      </c>
      <c r="E1991" s="217">
        <v>50</v>
      </c>
      <c r="F1991" s="153">
        <v>61.77</v>
      </c>
      <c r="G1991" s="154">
        <v>14.7</v>
      </c>
      <c r="H1991" s="113">
        <f>[4]KAPAK!$O$3</f>
        <v>5</v>
      </c>
      <c r="I1991" s="157">
        <v>0.18</v>
      </c>
      <c r="J1991" s="257">
        <f t="shared" si="32"/>
        <v>59.065277010000003</v>
      </c>
      <c r="K1991" s="124">
        <f>(J1991+(J1991*[4]KAPAK!$Q$3))</f>
        <v>73.8315962625</v>
      </c>
      <c r="L1991" s="521" t="s">
        <v>230</v>
      </c>
      <c r="M1991" s="521" t="s">
        <v>540</v>
      </c>
    </row>
    <row r="1992" spans="1:13" ht="20.25" thickBot="1" x14ac:dyDescent="0.45">
      <c r="A1992" s="253">
        <v>67785971</v>
      </c>
      <c r="B1992" s="37">
        <v>8690637875922</v>
      </c>
      <c r="C1992" s="381" t="s">
        <v>621</v>
      </c>
      <c r="D1992" s="221">
        <v>12</v>
      </c>
      <c r="E1992" s="221">
        <v>50</v>
      </c>
      <c r="F1992" s="153">
        <v>79.959999999999994</v>
      </c>
      <c r="G1992" s="154">
        <v>6.3</v>
      </c>
      <c r="H1992" s="113">
        <f>[4]KAPAK!$O$3</f>
        <v>5</v>
      </c>
      <c r="I1992" s="165">
        <v>0.18</v>
      </c>
      <c r="J1992" s="261">
        <f t="shared" si="32"/>
        <v>83.988144919999982</v>
      </c>
      <c r="K1992" s="146">
        <f>(J1992+(J1992*[4]KAPAK!$Q$3))</f>
        <v>104.98518114999997</v>
      </c>
      <c r="L1992" s="521" t="s">
        <v>230</v>
      </c>
      <c r="M1992" s="521" t="s">
        <v>540</v>
      </c>
    </row>
    <row r="1993" spans="1:13" ht="20.25" thickBot="1" x14ac:dyDescent="0.45">
      <c r="A1993" s="475">
        <v>67786104</v>
      </c>
      <c r="B1993" s="37">
        <v>8690637875700</v>
      </c>
      <c r="C1993" s="389" t="s">
        <v>427</v>
      </c>
      <c r="D1993" s="245">
        <v>12</v>
      </c>
      <c r="E1993" s="245">
        <v>50</v>
      </c>
      <c r="F1993" s="153">
        <v>79.959999999999994</v>
      </c>
      <c r="G1993" s="154">
        <v>6.3</v>
      </c>
      <c r="H1993" s="113">
        <f>[4]KAPAK!$O$3</f>
        <v>5</v>
      </c>
      <c r="I1993" s="159">
        <v>0.18</v>
      </c>
      <c r="J1993" s="258">
        <f t="shared" si="32"/>
        <v>83.988144919999982</v>
      </c>
      <c r="K1993" s="115">
        <f>(J1993+(J1993*[4]KAPAK!$Q$3))</f>
        <v>104.98518114999997</v>
      </c>
      <c r="L1993" s="521" t="s">
        <v>230</v>
      </c>
      <c r="M1993" s="521" t="s">
        <v>540</v>
      </c>
    </row>
    <row r="1994" spans="1:13" ht="19.5" x14ac:dyDescent="0.4">
      <c r="A1994" s="8">
        <v>69583635</v>
      </c>
      <c r="B1994" s="301">
        <v>8683130033876</v>
      </c>
      <c r="C1994" s="147" t="s">
        <v>430</v>
      </c>
      <c r="D1994" s="152">
        <v>12</v>
      </c>
      <c r="E1994" s="134">
        <v>50</v>
      </c>
      <c r="F1994" s="202">
        <v>79.959999999999994</v>
      </c>
      <c r="G1994" s="154">
        <v>6.3</v>
      </c>
      <c r="H1994" s="337">
        <f>[4]KAPAK!$O$3</f>
        <v>5</v>
      </c>
      <c r="I1994" s="157">
        <v>0.18</v>
      </c>
      <c r="J1994" s="255">
        <f t="shared" si="32"/>
        <v>83.988144919999982</v>
      </c>
      <c r="K1994" s="136">
        <f>(J1994+(J1994*[4]KAPAK!$Q$3))</f>
        <v>104.98518114999997</v>
      </c>
      <c r="L1994" s="521" t="s">
        <v>230</v>
      </c>
      <c r="M1994" s="521" t="s">
        <v>540</v>
      </c>
    </row>
    <row r="1995" spans="1:13" ht="19.5" x14ac:dyDescent="0.4">
      <c r="A1995" s="8">
        <v>69583633</v>
      </c>
      <c r="B1995" s="301">
        <v>8683130033890</v>
      </c>
      <c r="C1995" s="147" t="s">
        <v>431</v>
      </c>
      <c r="D1995" s="200">
        <v>12</v>
      </c>
      <c r="E1995" s="116">
        <v>50</v>
      </c>
      <c r="F1995" s="202">
        <v>79.959999999999994</v>
      </c>
      <c r="G1995" s="154">
        <v>6.3</v>
      </c>
      <c r="H1995" s="337">
        <f>[4]KAPAK!$O$3</f>
        <v>5</v>
      </c>
      <c r="I1995" s="156">
        <v>0.18</v>
      </c>
      <c r="J1995" s="256">
        <f t="shared" si="32"/>
        <v>83.988144919999982</v>
      </c>
      <c r="K1995" s="118">
        <f>(J1995+(J1995*[4]KAPAK!$Q$3))</f>
        <v>104.98518114999997</v>
      </c>
      <c r="L1995" s="521" t="s">
        <v>230</v>
      </c>
      <c r="M1995" s="521" t="s">
        <v>540</v>
      </c>
    </row>
    <row r="1996" spans="1:13" ht="19.5" x14ac:dyDescent="0.4">
      <c r="A1996" s="8">
        <v>69583627</v>
      </c>
      <c r="B1996" s="301">
        <v>8683130033951</v>
      </c>
      <c r="C1996" s="147" t="s">
        <v>428</v>
      </c>
      <c r="D1996" s="200">
        <v>12</v>
      </c>
      <c r="E1996" s="116">
        <v>50</v>
      </c>
      <c r="F1996" s="202">
        <v>79.959999999999994</v>
      </c>
      <c r="G1996" s="154">
        <v>6.3</v>
      </c>
      <c r="H1996" s="337">
        <f>[4]KAPAK!$O$3</f>
        <v>5</v>
      </c>
      <c r="I1996" s="156">
        <v>0.18</v>
      </c>
      <c r="J1996" s="256">
        <f t="shared" si="32"/>
        <v>83.988144919999982</v>
      </c>
      <c r="K1996" s="118">
        <f>(J1996+(J1996*[4]KAPAK!$Q$3))</f>
        <v>104.98518114999997</v>
      </c>
      <c r="L1996" s="521" t="s">
        <v>230</v>
      </c>
      <c r="M1996" s="521" t="s">
        <v>540</v>
      </c>
    </row>
    <row r="1997" spans="1:13" ht="19.5" x14ac:dyDescent="0.4">
      <c r="A1997" s="8">
        <v>68604477</v>
      </c>
      <c r="B1997" s="301">
        <v>8690637875922</v>
      </c>
      <c r="C1997" s="147" t="s">
        <v>432</v>
      </c>
      <c r="D1997" s="200">
        <v>12</v>
      </c>
      <c r="E1997" s="116">
        <v>50</v>
      </c>
      <c r="F1997" s="202">
        <v>79.959999999999994</v>
      </c>
      <c r="G1997" s="154">
        <v>6.3</v>
      </c>
      <c r="H1997" s="337">
        <f>[4]KAPAK!$O$3</f>
        <v>5</v>
      </c>
      <c r="I1997" s="156">
        <v>0.18</v>
      </c>
      <c r="J1997" s="256">
        <f t="shared" si="32"/>
        <v>83.988144919999982</v>
      </c>
      <c r="K1997" s="118">
        <f>(J1997+(J1997*[4]KAPAK!$Q$3))</f>
        <v>104.98518114999997</v>
      </c>
      <c r="L1997" s="521" t="s">
        <v>230</v>
      </c>
      <c r="M1997" s="521" t="s">
        <v>540</v>
      </c>
    </row>
    <row r="1998" spans="1:13" ht="19.5" x14ac:dyDescent="0.4">
      <c r="A1998" s="10">
        <v>69583631</v>
      </c>
      <c r="B1998" s="37">
        <v>8683130033920</v>
      </c>
      <c r="C1998" s="147" t="s">
        <v>433</v>
      </c>
      <c r="D1998" s="200">
        <v>12</v>
      </c>
      <c r="E1998" s="116">
        <v>50</v>
      </c>
      <c r="F1998" s="202">
        <v>79.959999999999994</v>
      </c>
      <c r="G1998" s="154">
        <v>6.3</v>
      </c>
      <c r="H1998" s="337">
        <f>[4]KAPAK!$O$3</f>
        <v>5</v>
      </c>
      <c r="I1998" s="156">
        <v>0.18</v>
      </c>
      <c r="J1998" s="256">
        <f t="shared" si="32"/>
        <v>83.988144919999982</v>
      </c>
      <c r="K1998" s="118">
        <f>(J1998+(J1998*[4]KAPAK!$Q$3))</f>
        <v>104.98518114999997</v>
      </c>
      <c r="L1998" s="521" t="s">
        <v>230</v>
      </c>
      <c r="M1998" s="521" t="s">
        <v>540</v>
      </c>
    </row>
    <row r="1999" spans="1:13" ht="19.5" x14ac:dyDescent="0.4">
      <c r="A1999" s="8">
        <v>69583629</v>
      </c>
      <c r="B1999" s="301">
        <v>8683130033937</v>
      </c>
      <c r="C1999" s="147" t="s">
        <v>434</v>
      </c>
      <c r="D1999" s="200">
        <v>12</v>
      </c>
      <c r="E1999" s="116">
        <v>50</v>
      </c>
      <c r="F1999" s="202">
        <v>79.959999999999994</v>
      </c>
      <c r="G1999" s="154">
        <v>6.3</v>
      </c>
      <c r="H1999" s="337">
        <f>[4]KAPAK!$O$3</f>
        <v>5</v>
      </c>
      <c r="I1999" s="156">
        <v>0.18</v>
      </c>
      <c r="J1999" s="256">
        <f t="shared" si="32"/>
        <v>83.988144919999982</v>
      </c>
      <c r="K1999" s="118">
        <f>(J1999+(J1999*[4]KAPAK!$Q$3))</f>
        <v>104.98518114999997</v>
      </c>
      <c r="L1999" s="521" t="s">
        <v>230</v>
      </c>
      <c r="M1999" s="521" t="s">
        <v>540</v>
      </c>
    </row>
    <row r="2000" spans="1:13" ht="19.5" x14ac:dyDescent="0.4">
      <c r="A2000" s="8">
        <v>67804878</v>
      </c>
      <c r="B2000" s="301">
        <v>8690637921643</v>
      </c>
      <c r="C2000" s="147" t="s">
        <v>429</v>
      </c>
      <c r="D2000" s="176">
        <v>12</v>
      </c>
      <c r="E2000" s="144">
        <v>50</v>
      </c>
      <c r="F2000" s="202">
        <v>79.959999999999994</v>
      </c>
      <c r="G2000" s="154">
        <v>6.3</v>
      </c>
      <c r="H2000" s="337">
        <f>[4]KAPAK!$O$3</f>
        <v>5</v>
      </c>
      <c r="I2000" s="165">
        <v>0.18</v>
      </c>
      <c r="J2000" s="261">
        <f t="shared" si="32"/>
        <v>83.988144919999982</v>
      </c>
      <c r="K2000" s="146">
        <f>(J2000+(J2000*[4]KAPAK!$Q$3))</f>
        <v>104.98518114999997</v>
      </c>
      <c r="L2000" s="521" t="s">
        <v>230</v>
      </c>
      <c r="M2000" s="521" t="s">
        <v>540</v>
      </c>
    </row>
    <row r="2001" spans="1:13" ht="20.25" thickBot="1" x14ac:dyDescent="0.45">
      <c r="A2001" s="18">
        <v>67630824</v>
      </c>
      <c r="B2001" s="367">
        <v>8690637628856</v>
      </c>
      <c r="C2001" s="138" t="s">
        <v>435</v>
      </c>
      <c r="D2001" s="158">
        <v>12</v>
      </c>
      <c r="E2001" s="110">
        <v>150</v>
      </c>
      <c r="F2001" s="202">
        <v>71.23</v>
      </c>
      <c r="G2001" s="154">
        <v>7</v>
      </c>
      <c r="H2001" s="337">
        <f>[4]KAPAK!$O$3</f>
        <v>5</v>
      </c>
      <c r="I2001" s="159">
        <v>0.18</v>
      </c>
      <c r="J2001" s="258">
        <f t="shared" si="32"/>
        <v>74.259411899999989</v>
      </c>
      <c r="K2001" s="115">
        <f>(J2001+(J2001*[4]KAPAK!$Q$3))</f>
        <v>92.824264874999983</v>
      </c>
      <c r="L2001" s="521" t="s">
        <v>230</v>
      </c>
      <c r="M2001" s="521" t="s">
        <v>540</v>
      </c>
    </row>
    <row r="2002" spans="1:13" ht="19.5" x14ac:dyDescent="0.4">
      <c r="A2002" s="10">
        <v>67630823</v>
      </c>
      <c r="B2002" s="37">
        <v>8690637628887</v>
      </c>
      <c r="C2002" s="147" t="s">
        <v>436</v>
      </c>
      <c r="D2002" s="152">
        <v>12</v>
      </c>
      <c r="E2002" s="134">
        <v>150</v>
      </c>
      <c r="F2002" s="202">
        <v>71.23</v>
      </c>
      <c r="G2002" s="154">
        <v>7</v>
      </c>
      <c r="H2002" s="337">
        <f>[4]KAPAK!$O$3</f>
        <v>5</v>
      </c>
      <c r="I2002" s="155">
        <v>0.18</v>
      </c>
      <c r="J2002" s="255">
        <f t="shared" si="32"/>
        <v>74.259411899999989</v>
      </c>
      <c r="K2002" s="136">
        <f>(J2002+(J2002*[4]KAPAK!$Q$3))</f>
        <v>92.824264874999983</v>
      </c>
      <c r="L2002" s="521" t="s">
        <v>230</v>
      </c>
      <c r="M2002" s="521" t="s">
        <v>540</v>
      </c>
    </row>
    <row r="2003" spans="1:13" ht="19.5" x14ac:dyDescent="0.4">
      <c r="A2003" s="10">
        <v>68144346</v>
      </c>
      <c r="B2003" s="37">
        <v>8690637943539</v>
      </c>
      <c r="C2003" s="147" t="s">
        <v>437</v>
      </c>
      <c r="D2003" s="152">
        <v>12</v>
      </c>
      <c r="E2003" s="134">
        <v>150</v>
      </c>
      <c r="F2003" s="202">
        <v>71.23</v>
      </c>
      <c r="G2003" s="154">
        <v>7</v>
      </c>
      <c r="H2003" s="337">
        <f>[4]KAPAK!$O$3</f>
        <v>5</v>
      </c>
      <c r="I2003" s="155">
        <v>0.18</v>
      </c>
      <c r="J2003" s="255">
        <f t="shared" si="32"/>
        <v>74.259411899999989</v>
      </c>
      <c r="K2003" s="136">
        <f>(J2003+(J2003*[4]KAPAK!$Q$3))</f>
        <v>92.824264874999983</v>
      </c>
      <c r="L2003" s="521" t="s">
        <v>230</v>
      </c>
      <c r="M2003" s="521" t="s">
        <v>540</v>
      </c>
    </row>
    <row r="2004" spans="1:13" ht="19.5" x14ac:dyDescent="0.4">
      <c r="A2004" s="8">
        <v>68504877</v>
      </c>
      <c r="B2004" s="37">
        <v>8690637983665</v>
      </c>
      <c r="C2004" s="147" t="s">
        <v>438</v>
      </c>
      <c r="D2004" s="116">
        <v>12</v>
      </c>
      <c r="E2004" s="116">
        <v>150</v>
      </c>
      <c r="F2004" s="202">
        <v>71.23</v>
      </c>
      <c r="G2004" s="154">
        <v>7</v>
      </c>
      <c r="H2004" s="337">
        <f>[4]KAPAK!$O$3</f>
        <v>5</v>
      </c>
      <c r="I2004" s="156">
        <v>0.18</v>
      </c>
      <c r="J2004" s="256">
        <f t="shared" si="32"/>
        <v>74.259411899999989</v>
      </c>
      <c r="K2004" s="118">
        <f>(J2004+(J2004*[4]KAPAK!$Q$3))</f>
        <v>92.824264874999983</v>
      </c>
      <c r="L2004" s="521" t="s">
        <v>230</v>
      </c>
      <c r="M2004" s="521" t="s">
        <v>540</v>
      </c>
    </row>
    <row r="2005" spans="1:13" ht="20.25" thickBot="1" x14ac:dyDescent="0.45">
      <c r="A2005" s="14">
        <v>68816723</v>
      </c>
      <c r="B2005" s="304">
        <v>8683130015933</v>
      </c>
      <c r="C2005" s="109" t="s">
        <v>439</v>
      </c>
      <c r="D2005" s="110">
        <v>6</v>
      </c>
      <c r="E2005" s="110">
        <v>52</v>
      </c>
      <c r="F2005" s="202">
        <v>71.23</v>
      </c>
      <c r="G2005" s="154">
        <v>15.3</v>
      </c>
      <c r="H2005" s="337">
        <f>[4]KAPAK!$O$3</f>
        <v>5</v>
      </c>
      <c r="I2005" s="159">
        <v>0.18</v>
      </c>
      <c r="J2005" s="258">
        <f t="shared" si="32"/>
        <v>67.631959010000003</v>
      </c>
      <c r="K2005" s="115">
        <f>(J2005+(J2005*[4]KAPAK!$Q$3))</f>
        <v>84.539948762500003</v>
      </c>
      <c r="L2005" s="521" t="s">
        <v>230</v>
      </c>
      <c r="M2005" s="521" t="s">
        <v>540</v>
      </c>
    </row>
    <row r="2006" spans="1:13" ht="19.5" x14ac:dyDescent="0.4">
      <c r="A2006" s="10">
        <v>68710670</v>
      </c>
      <c r="B2006" s="37">
        <v>8720181046612</v>
      </c>
      <c r="C2006" s="133" t="s">
        <v>440</v>
      </c>
      <c r="D2006" s="134">
        <v>6</v>
      </c>
      <c r="E2006" s="134">
        <v>50</v>
      </c>
      <c r="F2006" s="202">
        <v>71.23</v>
      </c>
      <c r="G2006" s="154">
        <v>15.3</v>
      </c>
      <c r="H2006" s="337">
        <f>[4]KAPAK!$O$3</f>
        <v>5</v>
      </c>
      <c r="I2006" s="155">
        <v>0.18</v>
      </c>
      <c r="J2006" s="255">
        <f t="shared" si="32"/>
        <v>67.631959010000003</v>
      </c>
      <c r="K2006" s="136">
        <f>(J2006+(J2006*[4]KAPAK!$Q$3))</f>
        <v>84.539948762500003</v>
      </c>
      <c r="L2006" s="521" t="s">
        <v>230</v>
      </c>
      <c r="M2006" s="521" t="s">
        <v>540</v>
      </c>
    </row>
    <row r="2007" spans="1:13" ht="19.5" x14ac:dyDescent="0.4">
      <c r="A2007" s="10">
        <v>69583637</v>
      </c>
      <c r="B2007" s="37">
        <v>8683130033852</v>
      </c>
      <c r="C2007" s="133" t="s">
        <v>441</v>
      </c>
      <c r="D2007" s="134">
        <v>6</v>
      </c>
      <c r="E2007" s="134">
        <v>40</v>
      </c>
      <c r="F2007" s="202">
        <v>79.959999999999994</v>
      </c>
      <c r="G2007" s="154">
        <v>7</v>
      </c>
      <c r="H2007" s="337">
        <f>[4]KAPAK!$O$3</f>
        <v>5</v>
      </c>
      <c r="I2007" s="155">
        <v>0.18</v>
      </c>
      <c r="J2007" s="255">
        <f t="shared" si="32"/>
        <v>83.36069879999998</v>
      </c>
      <c r="K2007" s="136">
        <f>(J2007+(J2007*[4]KAPAK!$Q$3))</f>
        <v>104.20087349999997</v>
      </c>
      <c r="L2007" s="521" t="s">
        <v>230</v>
      </c>
      <c r="M2007" s="521" t="s">
        <v>540</v>
      </c>
    </row>
    <row r="2008" spans="1:13" ht="19.5" x14ac:dyDescent="0.4">
      <c r="A2008" s="8">
        <v>68480224</v>
      </c>
      <c r="B2008" s="301">
        <v>8690637981494</v>
      </c>
      <c r="C2008" s="147" t="s">
        <v>442</v>
      </c>
      <c r="D2008" s="8">
        <v>24</v>
      </c>
      <c r="E2008" s="8">
        <v>150</v>
      </c>
      <c r="F2008" s="202">
        <v>67.59</v>
      </c>
      <c r="G2008" s="154">
        <v>11.65</v>
      </c>
      <c r="H2008" s="337">
        <f>[4]KAPAK!$O$3</f>
        <v>5</v>
      </c>
      <c r="I2008" s="155">
        <v>0.18</v>
      </c>
      <c r="J2008" s="256">
        <f t="shared" si="32"/>
        <v>66.941372565000009</v>
      </c>
      <c r="K2008" s="118">
        <f>(J2008+(J2008*[4]KAPAK!$Q$3))</f>
        <v>83.676715706250008</v>
      </c>
      <c r="L2008" s="521" t="s">
        <v>230</v>
      </c>
      <c r="M2008" s="521" t="s">
        <v>540</v>
      </c>
    </row>
    <row r="2009" spans="1:13" ht="19.5" x14ac:dyDescent="0.4">
      <c r="A2009" s="8">
        <v>68787506</v>
      </c>
      <c r="B2009" s="301">
        <v>8683130012031</v>
      </c>
      <c r="C2009" s="147" t="s">
        <v>443</v>
      </c>
      <c r="D2009" s="8">
        <v>24</v>
      </c>
      <c r="E2009" s="8">
        <v>150</v>
      </c>
      <c r="F2009" s="202">
        <v>67.59</v>
      </c>
      <c r="G2009" s="154">
        <v>11.65</v>
      </c>
      <c r="H2009" s="337">
        <f>[4]KAPAK!$O$3</f>
        <v>5</v>
      </c>
      <c r="I2009" s="155">
        <v>0.18</v>
      </c>
      <c r="J2009" s="256">
        <f t="shared" si="32"/>
        <v>66.941372565000009</v>
      </c>
      <c r="K2009" s="118">
        <f>(J2009+(J2009*[4]KAPAK!$Q$3))</f>
        <v>83.676715706250008</v>
      </c>
      <c r="L2009" s="521" t="s">
        <v>230</v>
      </c>
      <c r="M2009" s="521" t="s">
        <v>540</v>
      </c>
    </row>
    <row r="2010" spans="1:13" ht="19.5" x14ac:dyDescent="0.4">
      <c r="A2010" s="8">
        <v>68480209</v>
      </c>
      <c r="B2010" s="301">
        <v>8690637981524</v>
      </c>
      <c r="C2010" s="147" t="s">
        <v>444</v>
      </c>
      <c r="D2010" s="8">
        <v>24</v>
      </c>
      <c r="E2010" s="8">
        <v>150</v>
      </c>
      <c r="F2010" s="202">
        <v>67.59</v>
      </c>
      <c r="G2010" s="154">
        <v>11.65</v>
      </c>
      <c r="H2010" s="337">
        <f>[4]KAPAK!$O$3</f>
        <v>5</v>
      </c>
      <c r="I2010" s="155">
        <v>0.18</v>
      </c>
      <c r="J2010" s="256">
        <f t="shared" si="32"/>
        <v>66.941372565000009</v>
      </c>
      <c r="K2010" s="118">
        <f>(J2010+(J2010*[4]KAPAK!$Q$3))</f>
        <v>83.676715706250008</v>
      </c>
      <c r="L2010" s="521" t="s">
        <v>230</v>
      </c>
      <c r="M2010" s="521" t="s">
        <v>540</v>
      </c>
    </row>
    <row r="2011" spans="1:13" ht="19.5" x14ac:dyDescent="0.4">
      <c r="A2011" s="8">
        <v>68480217</v>
      </c>
      <c r="B2011" s="301">
        <v>8690637981531</v>
      </c>
      <c r="C2011" s="147" t="s">
        <v>445</v>
      </c>
      <c r="D2011" s="8">
        <v>24</v>
      </c>
      <c r="E2011" s="8">
        <v>150</v>
      </c>
      <c r="F2011" s="202">
        <v>67.59</v>
      </c>
      <c r="G2011" s="154">
        <v>11.65</v>
      </c>
      <c r="H2011" s="337">
        <f>[4]KAPAK!$O$3</f>
        <v>5</v>
      </c>
      <c r="I2011" s="155">
        <v>0.18</v>
      </c>
      <c r="J2011" s="256">
        <f t="shared" si="32"/>
        <v>66.941372565000009</v>
      </c>
      <c r="K2011" s="118">
        <f>(J2011+(J2011*[4]KAPAK!$Q$3))</f>
        <v>83.676715706250008</v>
      </c>
      <c r="L2011" s="521" t="s">
        <v>230</v>
      </c>
      <c r="M2011" s="521" t="s">
        <v>540</v>
      </c>
    </row>
    <row r="2012" spans="1:13" ht="19.5" x14ac:dyDescent="0.4">
      <c r="A2012" s="8">
        <v>68480226</v>
      </c>
      <c r="B2012" s="301">
        <v>8690637981487</v>
      </c>
      <c r="C2012" s="180" t="s">
        <v>446</v>
      </c>
      <c r="D2012" s="8">
        <v>24</v>
      </c>
      <c r="E2012" s="8">
        <v>150</v>
      </c>
      <c r="F2012" s="202">
        <v>67.59</v>
      </c>
      <c r="G2012" s="154">
        <v>11.65</v>
      </c>
      <c r="H2012" s="337">
        <f>[4]KAPAK!$O$3</f>
        <v>5</v>
      </c>
      <c r="I2012" s="155">
        <v>0.18</v>
      </c>
      <c r="J2012" s="256">
        <f t="shared" si="32"/>
        <v>66.941372565000009</v>
      </c>
      <c r="K2012" s="118">
        <f>(J2012+(J2012*[4]KAPAK!$Q$3))</f>
        <v>83.676715706250008</v>
      </c>
      <c r="L2012" s="521" t="s">
        <v>230</v>
      </c>
      <c r="M2012" s="521" t="s">
        <v>540</v>
      </c>
    </row>
    <row r="2013" spans="1:13" ht="20.25" thickBot="1" x14ac:dyDescent="0.45">
      <c r="A2013" s="12">
        <v>68480219</v>
      </c>
      <c r="B2013" s="309">
        <v>8690637981500</v>
      </c>
      <c r="C2013" s="64" t="s">
        <v>447</v>
      </c>
      <c r="D2013" s="12">
        <v>24</v>
      </c>
      <c r="E2013" s="12">
        <v>150</v>
      </c>
      <c r="F2013" s="202">
        <v>67.59</v>
      </c>
      <c r="G2013" s="154">
        <v>11.65</v>
      </c>
      <c r="H2013" s="337">
        <f>[4]KAPAK!$O$3</f>
        <v>5</v>
      </c>
      <c r="I2013" s="160">
        <v>0.18</v>
      </c>
      <c r="J2013" s="259">
        <f t="shared" ref="J2013:J2076" si="33">(((F2013-F2013*G2013%)-((F2013-F2013*G2013%)*H2013%)))*(1+I2013)</f>
        <v>66.941372565000009</v>
      </c>
      <c r="K2013" s="149">
        <f>(J2013+(J2013*[4]KAPAK!$Q$3))</f>
        <v>83.676715706250008</v>
      </c>
      <c r="L2013" s="521" t="s">
        <v>230</v>
      </c>
      <c r="M2013" s="521" t="s">
        <v>540</v>
      </c>
    </row>
    <row r="2014" spans="1:13" ht="20.25" thickBot="1" x14ac:dyDescent="0.45">
      <c r="A2014" s="12">
        <v>68480228</v>
      </c>
      <c r="B2014" s="309">
        <v>8690637981517</v>
      </c>
      <c r="C2014" s="380" t="s">
        <v>450</v>
      </c>
      <c r="D2014" s="12">
        <v>24</v>
      </c>
      <c r="E2014" s="12">
        <v>150</v>
      </c>
      <c r="F2014" s="202">
        <v>67.59</v>
      </c>
      <c r="G2014" s="154">
        <v>11.65</v>
      </c>
      <c r="H2014" s="337">
        <f>[4]KAPAK!$O$3</f>
        <v>5</v>
      </c>
      <c r="I2014" s="160">
        <v>0.18</v>
      </c>
      <c r="J2014" s="259">
        <f t="shared" si="33"/>
        <v>66.941372565000009</v>
      </c>
      <c r="K2014" s="149">
        <f>(J2014+(J2014*[4]KAPAK!$Q$3))</f>
        <v>83.676715706250008</v>
      </c>
      <c r="L2014" s="521" t="s">
        <v>230</v>
      </c>
      <c r="M2014" s="521" t="s">
        <v>540</v>
      </c>
    </row>
    <row r="2015" spans="1:13" ht="20.25" thickBot="1" x14ac:dyDescent="0.45">
      <c r="A2015" s="14">
        <v>69649126</v>
      </c>
      <c r="B2015" s="304">
        <v>8683130038338</v>
      </c>
      <c r="C2015" s="181" t="s">
        <v>451</v>
      </c>
      <c r="D2015" s="14">
        <v>24</v>
      </c>
      <c r="E2015" s="14">
        <v>150</v>
      </c>
      <c r="F2015" s="202">
        <v>67.59</v>
      </c>
      <c r="G2015" s="154">
        <v>11.65</v>
      </c>
      <c r="H2015" s="337">
        <f>[4]KAPAK!$O$3</f>
        <v>5</v>
      </c>
      <c r="I2015" s="159">
        <v>0.18</v>
      </c>
      <c r="J2015" s="258">
        <f t="shared" si="33"/>
        <v>66.941372565000009</v>
      </c>
      <c r="K2015" s="115">
        <f>(J2015+(J2015*[4]KAPAK!$Q$3))</f>
        <v>83.676715706250008</v>
      </c>
      <c r="L2015" s="521" t="s">
        <v>230</v>
      </c>
      <c r="M2015" s="521" t="s">
        <v>540</v>
      </c>
    </row>
    <row r="2016" spans="1:13" ht="19.5" x14ac:dyDescent="0.4">
      <c r="A2016" s="38">
        <v>68480211</v>
      </c>
      <c r="B2016" s="305">
        <v>8690637981555</v>
      </c>
      <c r="C2016" s="142" t="s">
        <v>448</v>
      </c>
      <c r="D2016" s="38">
        <v>24</v>
      </c>
      <c r="E2016" s="38">
        <v>150</v>
      </c>
      <c r="F2016" s="202">
        <v>67.59</v>
      </c>
      <c r="G2016" s="154">
        <v>11.65</v>
      </c>
      <c r="H2016" s="337">
        <f>[4]KAPAK!$O$3</f>
        <v>5</v>
      </c>
      <c r="I2016" s="155">
        <v>0.18</v>
      </c>
      <c r="J2016" s="255">
        <f t="shared" si="33"/>
        <v>66.941372565000009</v>
      </c>
      <c r="K2016" s="136">
        <f>(J2016+(J2016*[4]KAPAK!$Q$3))</f>
        <v>83.676715706250008</v>
      </c>
      <c r="L2016" s="521" t="s">
        <v>230</v>
      </c>
      <c r="M2016" s="521" t="s">
        <v>540</v>
      </c>
    </row>
    <row r="2017" spans="1:13" ht="19.5" x14ac:dyDescent="0.4">
      <c r="A2017" s="8">
        <v>68480213</v>
      </c>
      <c r="B2017" s="301">
        <v>8690637981562</v>
      </c>
      <c r="C2017" s="147" t="s">
        <v>449</v>
      </c>
      <c r="D2017" s="8">
        <v>24</v>
      </c>
      <c r="E2017" s="8">
        <v>150</v>
      </c>
      <c r="F2017" s="202">
        <v>67.59</v>
      </c>
      <c r="G2017" s="154">
        <v>11.65</v>
      </c>
      <c r="H2017" s="337">
        <f>[4]KAPAK!$O$3</f>
        <v>5</v>
      </c>
      <c r="I2017" s="155">
        <v>0.18</v>
      </c>
      <c r="J2017" s="255">
        <f t="shared" si="33"/>
        <v>66.941372565000009</v>
      </c>
      <c r="K2017" s="136">
        <f>(J2017+(J2017*[4]KAPAK!$Q$3))</f>
        <v>83.676715706250008</v>
      </c>
      <c r="L2017" s="521" t="s">
        <v>230</v>
      </c>
      <c r="M2017" s="521" t="s">
        <v>540</v>
      </c>
    </row>
    <row r="2018" spans="1:13" ht="19.5" x14ac:dyDescent="0.4">
      <c r="A2018" s="10">
        <v>68480215</v>
      </c>
      <c r="B2018" s="305">
        <v>8690637981548</v>
      </c>
      <c r="C2018" s="133" t="s">
        <v>452</v>
      </c>
      <c r="D2018" s="10">
        <v>24</v>
      </c>
      <c r="E2018" s="10">
        <v>150</v>
      </c>
      <c r="F2018" s="202">
        <v>67.59</v>
      </c>
      <c r="G2018" s="154">
        <v>11.65</v>
      </c>
      <c r="H2018" s="337">
        <f>[4]KAPAK!$O$3</f>
        <v>5</v>
      </c>
      <c r="I2018" s="155">
        <v>0.18</v>
      </c>
      <c r="J2018" s="255">
        <f t="shared" si="33"/>
        <v>66.941372565000009</v>
      </c>
      <c r="K2018" s="136">
        <f>(J2018+(J2018*[4]KAPAK!$Q$3))</f>
        <v>83.676715706250008</v>
      </c>
      <c r="L2018" s="521" t="s">
        <v>230</v>
      </c>
      <c r="M2018" s="521" t="s">
        <v>540</v>
      </c>
    </row>
    <row r="2019" spans="1:13" ht="19.5" x14ac:dyDescent="0.4">
      <c r="A2019" s="8">
        <v>68480221</v>
      </c>
      <c r="B2019" s="301">
        <v>8690637981470</v>
      </c>
      <c r="C2019" s="180" t="s">
        <v>453</v>
      </c>
      <c r="D2019" s="8">
        <v>24</v>
      </c>
      <c r="E2019" s="8">
        <v>150</v>
      </c>
      <c r="F2019" s="202">
        <v>67.59</v>
      </c>
      <c r="G2019" s="154">
        <v>11.65</v>
      </c>
      <c r="H2019" s="337">
        <f>[4]KAPAK!$O$3</f>
        <v>5</v>
      </c>
      <c r="I2019" s="156">
        <v>0.18</v>
      </c>
      <c r="J2019" s="256">
        <f t="shared" si="33"/>
        <v>66.941372565000009</v>
      </c>
      <c r="K2019" s="118">
        <f>(J2019+(J2019*[4]KAPAK!$Q$3))</f>
        <v>83.676715706250008</v>
      </c>
      <c r="L2019" s="521" t="s">
        <v>230</v>
      </c>
      <c r="M2019" s="521" t="s">
        <v>540</v>
      </c>
    </row>
    <row r="2020" spans="1:13" ht="19.5" x14ac:dyDescent="0.4">
      <c r="A2020" s="8">
        <v>68580918</v>
      </c>
      <c r="B2020" s="301">
        <v>59086598</v>
      </c>
      <c r="C2020" s="180" t="s">
        <v>454</v>
      </c>
      <c r="D2020" s="8">
        <v>6</v>
      </c>
      <c r="E2020" s="8">
        <v>54</v>
      </c>
      <c r="F2020" s="202">
        <v>79.959999999999994</v>
      </c>
      <c r="G2020" s="154">
        <v>6.25</v>
      </c>
      <c r="H2020" s="337">
        <f>[4]KAPAK!$O$3</f>
        <v>5</v>
      </c>
      <c r="I2020" s="156">
        <v>0.18</v>
      </c>
      <c r="J2020" s="256">
        <f t="shared" si="33"/>
        <v>84.032962499999982</v>
      </c>
      <c r="K2020" s="118">
        <f>(J2020+(J2020*[4]KAPAK!$Q$3))</f>
        <v>105.04120312499998</v>
      </c>
      <c r="L2020" s="521" t="s">
        <v>230</v>
      </c>
      <c r="M2020" s="521" t="s">
        <v>540</v>
      </c>
    </row>
    <row r="2021" spans="1:13" ht="19.5" x14ac:dyDescent="0.4">
      <c r="A2021" s="8">
        <v>68580926</v>
      </c>
      <c r="B2021" s="301">
        <v>59086604</v>
      </c>
      <c r="C2021" s="180" t="s">
        <v>455</v>
      </c>
      <c r="D2021" s="8">
        <v>6</v>
      </c>
      <c r="E2021" s="8">
        <v>54</v>
      </c>
      <c r="F2021" s="202">
        <v>79.959999999999994</v>
      </c>
      <c r="G2021" s="154">
        <v>6.25</v>
      </c>
      <c r="H2021" s="337">
        <f>[4]KAPAK!$O$3</f>
        <v>5</v>
      </c>
      <c r="I2021" s="156">
        <v>0.18</v>
      </c>
      <c r="J2021" s="256">
        <f t="shared" si="33"/>
        <v>84.032962499999982</v>
      </c>
      <c r="K2021" s="118">
        <f>(J2021+(J2021*[4]KAPAK!$Q$3))</f>
        <v>105.04120312499998</v>
      </c>
      <c r="L2021" s="521" t="s">
        <v>230</v>
      </c>
      <c r="M2021" s="521" t="s">
        <v>540</v>
      </c>
    </row>
    <row r="2022" spans="1:13" ht="19.5" x14ac:dyDescent="0.4">
      <c r="A2022" s="8">
        <v>68580921</v>
      </c>
      <c r="B2022" s="301">
        <v>59086611</v>
      </c>
      <c r="C2022" s="180" t="s">
        <v>456</v>
      </c>
      <c r="D2022" s="8">
        <v>6</v>
      </c>
      <c r="E2022" s="8">
        <v>54</v>
      </c>
      <c r="F2022" s="202">
        <v>79.959999999999994</v>
      </c>
      <c r="G2022" s="154">
        <v>6.25</v>
      </c>
      <c r="H2022" s="337">
        <f>[4]KAPAK!$O$3</f>
        <v>5</v>
      </c>
      <c r="I2022" s="156">
        <v>0.18</v>
      </c>
      <c r="J2022" s="256">
        <f t="shared" si="33"/>
        <v>84.032962499999982</v>
      </c>
      <c r="K2022" s="118">
        <f>(J2022+(J2022*[4]KAPAK!$Q$3))</f>
        <v>105.04120312499998</v>
      </c>
      <c r="L2022" s="521" t="s">
        <v>230</v>
      </c>
      <c r="M2022" s="521" t="s">
        <v>540</v>
      </c>
    </row>
    <row r="2023" spans="1:13" ht="19.5" x14ac:dyDescent="0.4">
      <c r="A2023" s="8">
        <v>67293883</v>
      </c>
      <c r="B2023" s="22">
        <v>8690637840746</v>
      </c>
      <c r="C2023" s="40" t="s">
        <v>13</v>
      </c>
      <c r="D2023" s="48">
        <v>8</v>
      </c>
      <c r="E2023" s="48">
        <v>430</v>
      </c>
      <c r="F2023" s="42">
        <v>25.15</v>
      </c>
      <c r="G2023" s="285">
        <v>12</v>
      </c>
      <c r="H2023" s="276">
        <f>[5]KAPAK!$O$3</f>
        <v>5</v>
      </c>
      <c r="I2023" s="277">
        <v>0.01</v>
      </c>
      <c r="J2023" s="50">
        <f t="shared" si="33"/>
        <v>21.235653999999997</v>
      </c>
      <c r="K2023" s="51">
        <f>(J2023+(J2023*[5]KAPAK!$Q$3))</f>
        <v>26.544567499999996</v>
      </c>
      <c r="L2023" s="521" t="s">
        <v>14</v>
      </c>
      <c r="M2023" s="521" t="s">
        <v>541</v>
      </c>
    </row>
    <row r="2024" spans="1:13" ht="19.5" x14ac:dyDescent="0.4">
      <c r="A2024" s="8">
        <v>67293891</v>
      </c>
      <c r="B2024" s="22">
        <v>8690637840821</v>
      </c>
      <c r="C2024" s="40" t="s">
        <v>16</v>
      </c>
      <c r="D2024" s="48">
        <v>8</v>
      </c>
      <c r="E2024" s="48">
        <v>400</v>
      </c>
      <c r="F2024" s="42">
        <v>25.15</v>
      </c>
      <c r="G2024" s="285">
        <v>12</v>
      </c>
      <c r="H2024" s="276">
        <f>[5]KAPAK!$O$3</f>
        <v>5</v>
      </c>
      <c r="I2024" s="277">
        <v>0.01</v>
      </c>
      <c r="J2024" s="50">
        <f t="shared" si="33"/>
        <v>21.235653999999997</v>
      </c>
      <c r="K2024" s="51">
        <f>(J2024+(J2024*[5]KAPAK!$Q$3))</f>
        <v>26.544567499999996</v>
      </c>
      <c r="L2024" s="521" t="s">
        <v>14</v>
      </c>
      <c r="M2024" s="521" t="s">
        <v>541</v>
      </c>
    </row>
    <row r="2025" spans="1:13" ht="19.5" x14ac:dyDescent="0.4">
      <c r="A2025" s="8">
        <v>67767533</v>
      </c>
      <c r="B2025" s="22">
        <v>8690637905896</v>
      </c>
      <c r="C2025" s="40" t="s">
        <v>17</v>
      </c>
      <c r="D2025" s="48">
        <v>12</v>
      </c>
      <c r="E2025" s="48">
        <v>610</v>
      </c>
      <c r="F2025" s="42">
        <v>33.200000000000003</v>
      </c>
      <c r="G2025" s="285">
        <v>13</v>
      </c>
      <c r="H2025" s="276">
        <f>[5]KAPAK!$O$3</f>
        <v>5</v>
      </c>
      <c r="I2025" s="277">
        <v>0.01</v>
      </c>
      <c r="J2025" s="50">
        <f t="shared" si="33"/>
        <v>27.714198000000003</v>
      </c>
      <c r="K2025" s="51">
        <f>(J2025+(J2025*[5]KAPAK!$Q$3))</f>
        <v>34.642747500000006</v>
      </c>
      <c r="L2025" s="521" t="s">
        <v>14</v>
      </c>
      <c r="M2025" s="521" t="s">
        <v>541</v>
      </c>
    </row>
    <row r="2026" spans="1:13" ht="19.5" x14ac:dyDescent="0.4">
      <c r="A2026" s="8">
        <v>67754288</v>
      </c>
      <c r="B2026" s="22">
        <v>8690637905193</v>
      </c>
      <c r="C2026" s="40" t="s">
        <v>18</v>
      </c>
      <c r="D2026" s="48">
        <v>12</v>
      </c>
      <c r="E2026" s="48">
        <v>610</v>
      </c>
      <c r="F2026" s="42">
        <v>33.200000000000003</v>
      </c>
      <c r="G2026" s="285">
        <v>13</v>
      </c>
      <c r="H2026" s="276">
        <f>[5]KAPAK!$O$3</f>
        <v>5</v>
      </c>
      <c r="I2026" s="277">
        <v>0.01</v>
      </c>
      <c r="J2026" s="50">
        <f t="shared" si="33"/>
        <v>27.714198000000003</v>
      </c>
      <c r="K2026" s="51">
        <f>(J2026+(J2026*[5]KAPAK!$Q$3))</f>
        <v>34.642747500000006</v>
      </c>
      <c r="L2026" s="521" t="s">
        <v>14</v>
      </c>
      <c r="M2026" s="521" t="s">
        <v>541</v>
      </c>
    </row>
    <row r="2027" spans="1:13" ht="19.5" x14ac:dyDescent="0.4">
      <c r="A2027" s="8">
        <v>68612788</v>
      </c>
      <c r="B2027" s="22">
        <v>8690637999277</v>
      </c>
      <c r="C2027" s="40" t="s">
        <v>19</v>
      </c>
      <c r="D2027" s="48">
        <v>8</v>
      </c>
      <c r="E2027" s="48">
        <v>335</v>
      </c>
      <c r="F2027" s="42">
        <v>47.7</v>
      </c>
      <c r="G2027" s="285">
        <v>10</v>
      </c>
      <c r="H2027" s="276">
        <f>[5]KAPAK!$O$3</f>
        <v>5</v>
      </c>
      <c r="I2027" s="277">
        <v>0.01</v>
      </c>
      <c r="J2027" s="50">
        <f t="shared" si="33"/>
        <v>41.191334999999995</v>
      </c>
      <c r="K2027" s="51">
        <f>(J2027+(J2027*[5]KAPAK!$Q$3))</f>
        <v>51.48916874999999</v>
      </c>
      <c r="L2027" s="521" t="s">
        <v>14</v>
      </c>
      <c r="M2027" s="521" t="s">
        <v>541</v>
      </c>
    </row>
    <row r="2028" spans="1:13" ht="20.25" thickBot="1" x14ac:dyDescent="0.45">
      <c r="A2028" s="14">
        <v>67101470</v>
      </c>
      <c r="B2028" s="21">
        <v>8690637805233</v>
      </c>
      <c r="C2028" s="62" t="s">
        <v>20</v>
      </c>
      <c r="D2028" s="57">
        <v>12</v>
      </c>
      <c r="E2028" s="57">
        <v>245</v>
      </c>
      <c r="F2028" s="42">
        <v>31.65</v>
      </c>
      <c r="G2028" s="285">
        <v>15</v>
      </c>
      <c r="H2028" s="276">
        <f>[5]KAPAK!$O$3</f>
        <v>5</v>
      </c>
      <c r="I2028" s="342">
        <v>0.01</v>
      </c>
      <c r="J2028" s="59">
        <f t="shared" si="33"/>
        <v>25.81294875</v>
      </c>
      <c r="K2028" s="60">
        <f>(J2028+(J2028*[5]KAPAK!$Q$3))</f>
        <v>32.266185937499998</v>
      </c>
      <c r="L2028" s="521" t="s">
        <v>14</v>
      </c>
      <c r="M2028" s="521" t="s">
        <v>541</v>
      </c>
    </row>
    <row r="2029" spans="1:13" ht="19.5" x14ac:dyDescent="0.4">
      <c r="A2029" s="10">
        <v>67293879</v>
      </c>
      <c r="B2029" s="20">
        <v>8690637840777</v>
      </c>
      <c r="C2029" s="63" t="s">
        <v>21</v>
      </c>
      <c r="D2029" s="48">
        <v>8</v>
      </c>
      <c r="E2029" s="48">
        <v>380</v>
      </c>
      <c r="F2029" s="42">
        <v>39.75</v>
      </c>
      <c r="G2029" s="285">
        <v>10</v>
      </c>
      <c r="H2029" s="276">
        <f>[5]KAPAK!$O$3</f>
        <v>5</v>
      </c>
      <c r="I2029" s="277">
        <v>0.01</v>
      </c>
      <c r="J2029" s="50">
        <f t="shared" si="33"/>
        <v>34.326112500000001</v>
      </c>
      <c r="K2029" s="51">
        <f>(J2029+(J2029*[5]KAPAK!$Q$3))</f>
        <v>42.907640624999999</v>
      </c>
      <c r="L2029" s="521" t="s">
        <v>14</v>
      </c>
      <c r="M2029" s="521" t="s">
        <v>541</v>
      </c>
    </row>
    <row r="2030" spans="1:13" ht="19.5" x14ac:dyDescent="0.4">
      <c r="A2030" s="10">
        <v>67754290</v>
      </c>
      <c r="B2030" s="20">
        <v>8690637905179</v>
      </c>
      <c r="C2030" s="63" t="s">
        <v>22</v>
      </c>
      <c r="D2030" s="48">
        <v>12</v>
      </c>
      <c r="E2030" s="48">
        <v>540</v>
      </c>
      <c r="F2030" s="42">
        <v>58.5</v>
      </c>
      <c r="G2030" s="285">
        <v>13</v>
      </c>
      <c r="H2030" s="276">
        <f>[5]KAPAK!$O$3</f>
        <v>5</v>
      </c>
      <c r="I2030" s="277">
        <v>0.01</v>
      </c>
      <c r="J2030" s="50">
        <f t="shared" si="33"/>
        <v>48.833752499999996</v>
      </c>
      <c r="K2030" s="51">
        <f>(J2030+(J2030*[5]KAPAK!$Q$3))</f>
        <v>61.042190624999996</v>
      </c>
      <c r="L2030" s="521" t="s">
        <v>14</v>
      </c>
      <c r="M2030" s="521" t="s">
        <v>541</v>
      </c>
    </row>
    <row r="2031" spans="1:13" ht="19.5" x14ac:dyDescent="0.4">
      <c r="A2031" s="10">
        <v>67293875</v>
      </c>
      <c r="B2031" s="20">
        <v>8690637840814</v>
      </c>
      <c r="C2031" s="63" t="s">
        <v>23</v>
      </c>
      <c r="D2031" s="48">
        <v>8</v>
      </c>
      <c r="E2031" s="48">
        <v>750</v>
      </c>
      <c r="F2031" s="42">
        <v>66</v>
      </c>
      <c r="G2031" s="285">
        <v>18</v>
      </c>
      <c r="H2031" s="276">
        <f>[5]KAPAK!$O$3</f>
        <v>5</v>
      </c>
      <c r="I2031" s="277">
        <v>0.01</v>
      </c>
      <c r="J2031" s="50">
        <f t="shared" si="33"/>
        <v>51.928139999999999</v>
      </c>
      <c r="K2031" s="51">
        <f>(J2031+(J2031*[5]KAPAK!$Q$3))</f>
        <v>64.910174999999995</v>
      </c>
      <c r="L2031" s="521" t="s">
        <v>14</v>
      </c>
      <c r="M2031" s="521" t="s">
        <v>541</v>
      </c>
    </row>
    <row r="2032" spans="1:13" ht="19.5" x14ac:dyDescent="0.4">
      <c r="A2032" s="10">
        <v>67293858</v>
      </c>
      <c r="B2032" s="20">
        <v>8690637840791</v>
      </c>
      <c r="C2032" s="63" t="s">
        <v>24</v>
      </c>
      <c r="D2032" s="48">
        <v>8</v>
      </c>
      <c r="E2032" s="48">
        <v>750</v>
      </c>
      <c r="F2032" s="42">
        <v>66</v>
      </c>
      <c r="G2032" s="285">
        <v>18</v>
      </c>
      <c r="H2032" s="276">
        <f>[5]KAPAK!$O$3</f>
        <v>5</v>
      </c>
      <c r="I2032" s="277">
        <v>0.01</v>
      </c>
      <c r="J2032" s="50">
        <f t="shared" si="33"/>
        <v>51.928139999999999</v>
      </c>
      <c r="K2032" s="51">
        <f>(J2032+(J2032*[5]KAPAK!$Q$3))</f>
        <v>64.910174999999995</v>
      </c>
      <c r="L2032" s="521" t="s">
        <v>14</v>
      </c>
      <c r="M2032" s="521" t="s">
        <v>541</v>
      </c>
    </row>
    <row r="2033" spans="1:13" ht="19.5" x14ac:dyDescent="0.4">
      <c r="A2033" s="10">
        <v>67780156</v>
      </c>
      <c r="B2033" s="20">
        <v>8690637908781</v>
      </c>
      <c r="C2033" s="63" t="s">
        <v>27</v>
      </c>
      <c r="D2033" s="48">
        <v>8</v>
      </c>
      <c r="E2033" s="48">
        <v>1140</v>
      </c>
      <c r="F2033" s="42">
        <v>85</v>
      </c>
      <c r="G2033" s="285">
        <v>20</v>
      </c>
      <c r="H2033" s="276">
        <f>[5]KAPAK!$O$3</f>
        <v>5</v>
      </c>
      <c r="I2033" s="277">
        <v>0.01</v>
      </c>
      <c r="J2033" s="50">
        <f t="shared" si="33"/>
        <v>65.245999999999995</v>
      </c>
      <c r="K2033" s="51">
        <f>(J2033+(J2033*[5]KAPAK!$Q$3))</f>
        <v>81.55749999999999</v>
      </c>
      <c r="L2033" s="521" t="s">
        <v>14</v>
      </c>
      <c r="M2033" s="521" t="s">
        <v>541</v>
      </c>
    </row>
    <row r="2034" spans="1:13" ht="19.5" x14ac:dyDescent="0.4">
      <c r="A2034" s="10">
        <v>67780152</v>
      </c>
      <c r="B2034" s="20">
        <v>8690637908798</v>
      </c>
      <c r="C2034" s="63" t="s">
        <v>28</v>
      </c>
      <c r="D2034" s="48">
        <v>8</v>
      </c>
      <c r="E2034" s="48">
        <v>1140</v>
      </c>
      <c r="F2034" s="42">
        <v>85</v>
      </c>
      <c r="G2034" s="285">
        <v>20</v>
      </c>
      <c r="H2034" s="276">
        <f>[5]KAPAK!$O$3</f>
        <v>5</v>
      </c>
      <c r="I2034" s="277">
        <v>0.01</v>
      </c>
      <c r="J2034" s="50">
        <f t="shared" si="33"/>
        <v>65.245999999999995</v>
      </c>
      <c r="K2034" s="51">
        <f>(J2034+(J2034*[5]KAPAK!$Q$3))</f>
        <v>81.55749999999999</v>
      </c>
      <c r="L2034" s="521" t="s">
        <v>14</v>
      </c>
      <c r="M2034" s="521" t="s">
        <v>541</v>
      </c>
    </row>
    <row r="2035" spans="1:13" ht="20.25" thickBot="1" x14ac:dyDescent="0.45">
      <c r="A2035" s="14">
        <v>68676885</v>
      </c>
      <c r="B2035" s="21">
        <v>8683130002384</v>
      </c>
      <c r="C2035" s="62" t="s">
        <v>31</v>
      </c>
      <c r="D2035" s="57">
        <v>12</v>
      </c>
      <c r="E2035" s="57">
        <v>245</v>
      </c>
      <c r="F2035" s="42">
        <v>31.65</v>
      </c>
      <c r="G2035" s="285">
        <v>15</v>
      </c>
      <c r="H2035" s="276">
        <f>[5]KAPAK!$O$3</f>
        <v>5</v>
      </c>
      <c r="I2035" s="342">
        <v>0.01</v>
      </c>
      <c r="J2035" s="59">
        <f t="shared" si="33"/>
        <v>25.81294875</v>
      </c>
      <c r="K2035" s="60">
        <f>(J2035+(J2035*[5]KAPAK!$Q$3))</f>
        <v>32.266185937499998</v>
      </c>
      <c r="L2035" s="521" t="s">
        <v>14</v>
      </c>
      <c r="M2035" s="521" t="s">
        <v>541</v>
      </c>
    </row>
    <row r="2036" spans="1:13" ht="19.5" x14ac:dyDescent="0.4">
      <c r="A2036" s="38">
        <v>67101442</v>
      </c>
      <c r="B2036" s="34">
        <v>8690637805202</v>
      </c>
      <c r="C2036" s="63" t="s">
        <v>32</v>
      </c>
      <c r="D2036" s="86">
        <v>12</v>
      </c>
      <c r="E2036" s="86">
        <v>245</v>
      </c>
      <c r="F2036" s="42">
        <v>31.65</v>
      </c>
      <c r="G2036" s="285">
        <v>15</v>
      </c>
      <c r="H2036" s="276">
        <f>[5]KAPAK!$O$3</f>
        <v>5</v>
      </c>
      <c r="I2036" s="341">
        <v>0.01</v>
      </c>
      <c r="J2036" s="46">
        <f t="shared" si="33"/>
        <v>25.81294875</v>
      </c>
      <c r="K2036" s="47">
        <f>(J2036+(J2036*[5]KAPAK!$Q$3))</f>
        <v>32.266185937499998</v>
      </c>
      <c r="L2036" s="521" t="s">
        <v>14</v>
      </c>
      <c r="M2036" s="521" t="s">
        <v>541</v>
      </c>
    </row>
    <row r="2037" spans="1:13" ht="20.25" thickBot="1" x14ac:dyDescent="0.45">
      <c r="A2037" s="14">
        <v>67239841</v>
      </c>
      <c r="B2037" s="21">
        <v>8690637833847</v>
      </c>
      <c r="C2037" s="62" t="s">
        <v>33</v>
      </c>
      <c r="D2037" s="57">
        <v>12</v>
      </c>
      <c r="E2037" s="57">
        <v>275</v>
      </c>
      <c r="F2037" s="42">
        <v>31.65</v>
      </c>
      <c r="G2037" s="285">
        <v>15</v>
      </c>
      <c r="H2037" s="276">
        <f>[5]KAPAK!$O$3</f>
        <v>5</v>
      </c>
      <c r="I2037" s="342">
        <v>0.01</v>
      </c>
      <c r="J2037" s="59">
        <f t="shared" si="33"/>
        <v>25.81294875</v>
      </c>
      <c r="K2037" s="60">
        <f>(J2037+(J2037*[5]KAPAK!$Q$3))</f>
        <v>32.266185937499998</v>
      </c>
      <c r="L2037" s="521" t="s">
        <v>14</v>
      </c>
      <c r="M2037" s="521" t="s">
        <v>541</v>
      </c>
    </row>
    <row r="2038" spans="1:13" ht="19.5" x14ac:dyDescent="0.4">
      <c r="A2038" s="10">
        <v>67867064</v>
      </c>
      <c r="B2038" s="20">
        <v>8690637921100</v>
      </c>
      <c r="C2038" s="63" t="s">
        <v>34</v>
      </c>
      <c r="D2038" s="41">
        <v>12</v>
      </c>
      <c r="E2038" s="41">
        <v>240</v>
      </c>
      <c r="F2038" s="42">
        <v>31.65</v>
      </c>
      <c r="G2038" s="285">
        <v>15</v>
      </c>
      <c r="H2038" s="276">
        <f>[5]KAPAK!$O$3</f>
        <v>5</v>
      </c>
      <c r="I2038" s="341">
        <v>0.01</v>
      </c>
      <c r="J2038" s="46">
        <f t="shared" si="33"/>
        <v>25.81294875</v>
      </c>
      <c r="K2038" s="47">
        <f>(J2038+(J2038*[5]KAPAK!$Q$3))</f>
        <v>32.266185937499998</v>
      </c>
      <c r="L2038" s="521" t="s">
        <v>14</v>
      </c>
      <c r="M2038" s="521" t="s">
        <v>541</v>
      </c>
    </row>
    <row r="2039" spans="1:13" ht="19.5" x14ac:dyDescent="0.4">
      <c r="A2039" s="38">
        <v>67101569</v>
      </c>
      <c r="B2039" s="34">
        <v>8690637805769</v>
      </c>
      <c r="C2039" s="87" t="s">
        <v>35</v>
      </c>
      <c r="D2039" s="86">
        <v>12</v>
      </c>
      <c r="E2039" s="86">
        <v>260</v>
      </c>
      <c r="F2039" s="42">
        <v>31.65</v>
      </c>
      <c r="G2039" s="285">
        <v>15</v>
      </c>
      <c r="H2039" s="276">
        <f>[5]KAPAK!$O$3</f>
        <v>5</v>
      </c>
      <c r="I2039" s="341">
        <v>0.01</v>
      </c>
      <c r="J2039" s="46">
        <f t="shared" si="33"/>
        <v>25.81294875</v>
      </c>
      <c r="K2039" s="47">
        <f>(J2039+(J2039*[5]KAPAK!$Q$3))</f>
        <v>32.266185937499998</v>
      </c>
      <c r="L2039" s="521" t="s">
        <v>14</v>
      </c>
      <c r="M2039" s="521" t="s">
        <v>541</v>
      </c>
    </row>
    <row r="2040" spans="1:13" ht="20.25" thickBot="1" x14ac:dyDescent="0.45">
      <c r="A2040" s="14">
        <v>67101446</v>
      </c>
      <c r="B2040" s="21">
        <v>8690637805226</v>
      </c>
      <c r="C2040" s="62" t="s">
        <v>36</v>
      </c>
      <c r="D2040" s="57">
        <v>12</v>
      </c>
      <c r="E2040" s="57">
        <v>250</v>
      </c>
      <c r="F2040" s="42">
        <v>31.65</v>
      </c>
      <c r="G2040" s="285">
        <v>15</v>
      </c>
      <c r="H2040" s="276">
        <f>[5]KAPAK!$O$3</f>
        <v>5</v>
      </c>
      <c r="I2040" s="342">
        <v>0.01</v>
      </c>
      <c r="J2040" s="59">
        <f t="shared" si="33"/>
        <v>25.81294875</v>
      </c>
      <c r="K2040" s="60">
        <f>(J2040+(J2040*[5]KAPAK!$Q$3))</f>
        <v>32.266185937499998</v>
      </c>
      <c r="L2040" s="521" t="s">
        <v>14</v>
      </c>
      <c r="M2040" s="521" t="s">
        <v>541</v>
      </c>
    </row>
    <row r="2041" spans="1:13" ht="19.5" x14ac:dyDescent="0.4">
      <c r="A2041" s="10">
        <v>67101581</v>
      </c>
      <c r="B2041" s="20">
        <v>8690637805219</v>
      </c>
      <c r="C2041" s="63" t="s">
        <v>37</v>
      </c>
      <c r="D2041" s="41">
        <v>12</v>
      </c>
      <c r="E2041" s="41">
        <v>290</v>
      </c>
      <c r="F2041" s="42">
        <v>31.65</v>
      </c>
      <c r="G2041" s="285">
        <v>15</v>
      </c>
      <c r="H2041" s="276">
        <f>[5]KAPAK!$O$3</f>
        <v>5</v>
      </c>
      <c r="I2041" s="341">
        <v>0.01</v>
      </c>
      <c r="J2041" s="46">
        <f t="shared" si="33"/>
        <v>25.81294875</v>
      </c>
      <c r="K2041" s="47">
        <f>(J2041+(J2041*[5]KAPAK!$Q$3))</f>
        <v>32.266185937499998</v>
      </c>
      <c r="L2041" s="521" t="s">
        <v>14</v>
      </c>
      <c r="M2041" s="521" t="s">
        <v>541</v>
      </c>
    </row>
    <row r="2042" spans="1:13" ht="19.5" x14ac:dyDescent="0.4">
      <c r="A2042" s="38">
        <v>68225196</v>
      </c>
      <c r="B2042" s="34">
        <v>8690637953293</v>
      </c>
      <c r="C2042" s="142" t="s">
        <v>38</v>
      </c>
      <c r="D2042" s="134">
        <v>12</v>
      </c>
      <c r="E2042" s="134">
        <v>260</v>
      </c>
      <c r="F2042" s="42">
        <v>31.65</v>
      </c>
      <c r="G2042" s="285">
        <v>15</v>
      </c>
      <c r="H2042" s="276">
        <f>[5]KAPAK!$O$3</f>
        <v>5</v>
      </c>
      <c r="I2042" s="341">
        <v>0.01</v>
      </c>
      <c r="J2042" s="46">
        <f t="shared" si="33"/>
        <v>25.81294875</v>
      </c>
      <c r="K2042" s="47">
        <f>(J2042+(J2042*[5]KAPAK!$Q$3))</f>
        <v>32.266185937499998</v>
      </c>
      <c r="L2042" s="521" t="s">
        <v>14</v>
      </c>
      <c r="M2042" s="521" t="s">
        <v>541</v>
      </c>
    </row>
    <row r="2043" spans="1:13" ht="20.25" thickBot="1" x14ac:dyDescent="0.45">
      <c r="A2043" s="14">
        <v>69984409</v>
      </c>
      <c r="B2043" s="21">
        <v>8683130063170</v>
      </c>
      <c r="C2043" s="109" t="s">
        <v>39</v>
      </c>
      <c r="D2043" s="110">
        <v>12</v>
      </c>
      <c r="E2043" s="110">
        <v>260</v>
      </c>
      <c r="F2043" s="42">
        <v>31.65</v>
      </c>
      <c r="G2043" s="285">
        <v>15</v>
      </c>
      <c r="H2043" s="276">
        <f>[5]KAPAK!$O$3</f>
        <v>5</v>
      </c>
      <c r="I2043" s="342">
        <v>0.01</v>
      </c>
      <c r="J2043" s="59">
        <f t="shared" si="33"/>
        <v>25.81294875</v>
      </c>
      <c r="K2043" s="60">
        <f>(J2043+(J2043*[5]KAPAK!$Q$3))</f>
        <v>32.266185937499998</v>
      </c>
      <c r="L2043" s="521" t="s">
        <v>14</v>
      </c>
      <c r="M2043" s="521" t="s">
        <v>541</v>
      </c>
    </row>
    <row r="2044" spans="1:13" ht="19.5" x14ac:dyDescent="0.4">
      <c r="A2044" s="473">
        <v>69651447</v>
      </c>
      <c r="B2044" s="23">
        <v>8683130038611</v>
      </c>
      <c r="C2044" s="378" t="s">
        <v>40</v>
      </c>
      <c r="D2044" s="403">
        <v>144</v>
      </c>
      <c r="E2044" s="403">
        <v>70</v>
      </c>
      <c r="F2044" s="42">
        <v>13.53</v>
      </c>
      <c r="G2044" s="285">
        <v>11</v>
      </c>
      <c r="H2044" s="276">
        <f>[5]KAPAK!$O$3</f>
        <v>5</v>
      </c>
      <c r="I2044" s="424">
        <v>0.01</v>
      </c>
      <c r="J2044" s="436">
        <f t="shared" si="33"/>
        <v>11.554011149999997</v>
      </c>
      <c r="K2044" s="449">
        <f>(J2044+(J2044*[5]KAPAK!$Q$3))</f>
        <v>14.442513937499996</v>
      </c>
      <c r="L2044" s="521" t="s">
        <v>14</v>
      </c>
      <c r="M2044" s="521" t="s">
        <v>541</v>
      </c>
    </row>
    <row r="2045" spans="1:13" ht="20.25" thickBot="1" x14ac:dyDescent="0.45">
      <c r="A2045" s="471">
        <v>69651451</v>
      </c>
      <c r="B2045" s="32">
        <v>8683130038635</v>
      </c>
      <c r="C2045" s="69" t="s">
        <v>41</v>
      </c>
      <c r="D2045" s="70">
        <v>144</v>
      </c>
      <c r="E2045" s="70">
        <v>67</v>
      </c>
      <c r="F2045" s="42">
        <v>13.53</v>
      </c>
      <c r="G2045" s="285">
        <v>11</v>
      </c>
      <c r="H2045" s="276">
        <f>[5]KAPAK!$O$3</f>
        <v>5</v>
      </c>
      <c r="I2045" s="430">
        <v>0.01</v>
      </c>
      <c r="J2045" s="72">
        <f t="shared" si="33"/>
        <v>11.554011149999997</v>
      </c>
      <c r="K2045" s="73">
        <f>(J2045+(J2045*[5]KAPAK!$Q$3))</f>
        <v>14.442513937499996</v>
      </c>
      <c r="L2045" s="521" t="s">
        <v>14</v>
      </c>
      <c r="M2045" s="521" t="s">
        <v>541</v>
      </c>
    </row>
    <row r="2046" spans="1:13" ht="19.5" x14ac:dyDescent="0.4">
      <c r="A2046" s="473">
        <v>69651449</v>
      </c>
      <c r="B2046" s="23">
        <v>8683130038628</v>
      </c>
      <c r="C2046" s="378" t="s">
        <v>42</v>
      </c>
      <c r="D2046" s="403">
        <v>144</v>
      </c>
      <c r="E2046" s="403">
        <v>76</v>
      </c>
      <c r="F2046" s="42">
        <v>13.53</v>
      </c>
      <c r="G2046" s="285">
        <v>11</v>
      </c>
      <c r="H2046" s="276">
        <f>[5]KAPAK!$O$3</f>
        <v>5</v>
      </c>
      <c r="I2046" s="424">
        <v>0.01</v>
      </c>
      <c r="J2046" s="436">
        <f t="shared" si="33"/>
        <v>11.554011149999997</v>
      </c>
      <c r="K2046" s="449">
        <f>(J2046+(J2046*[5]KAPAK!$Q$3))</f>
        <v>14.442513937499996</v>
      </c>
      <c r="L2046" s="521" t="s">
        <v>14</v>
      </c>
      <c r="M2046" s="521" t="s">
        <v>541</v>
      </c>
    </row>
    <row r="2047" spans="1:13" ht="19.5" x14ac:dyDescent="0.4">
      <c r="A2047" s="465">
        <v>68832485</v>
      </c>
      <c r="B2047" s="22">
        <v>8683130018149</v>
      </c>
      <c r="C2047" s="79" t="s">
        <v>43</v>
      </c>
      <c r="D2047" s="80">
        <v>144</v>
      </c>
      <c r="E2047" s="80">
        <v>70</v>
      </c>
      <c r="F2047" s="42">
        <v>13.53</v>
      </c>
      <c r="G2047" s="285">
        <v>11</v>
      </c>
      <c r="H2047" s="276">
        <f>[5]KAPAK!$O$3</f>
        <v>5</v>
      </c>
      <c r="I2047" s="288">
        <v>0.01</v>
      </c>
      <c r="J2047" s="84">
        <f t="shared" si="33"/>
        <v>11.554011149999997</v>
      </c>
      <c r="K2047" s="85">
        <f>(J2047+(J2047*[5]KAPAK!$Q$3))</f>
        <v>14.442513937499996</v>
      </c>
      <c r="L2047" s="521" t="s">
        <v>14</v>
      </c>
      <c r="M2047" s="521" t="s">
        <v>541</v>
      </c>
    </row>
    <row r="2048" spans="1:13" ht="19.5" x14ac:dyDescent="0.4">
      <c r="A2048" s="465">
        <v>67474578</v>
      </c>
      <c r="B2048" s="28">
        <v>8690637864728</v>
      </c>
      <c r="C2048" s="79" t="s">
        <v>44</v>
      </c>
      <c r="D2048" s="80">
        <v>144</v>
      </c>
      <c r="E2048" s="80">
        <v>81</v>
      </c>
      <c r="F2048" s="42">
        <v>13.53</v>
      </c>
      <c r="G2048" s="285">
        <v>11</v>
      </c>
      <c r="H2048" s="276">
        <f>[5]KAPAK!$O$3</f>
        <v>5</v>
      </c>
      <c r="I2048" s="288">
        <v>0.01</v>
      </c>
      <c r="J2048" s="84">
        <f t="shared" si="33"/>
        <v>11.554011149999997</v>
      </c>
      <c r="K2048" s="85">
        <f>(J2048+(J2048*[5]KAPAK!$Q$3))</f>
        <v>14.442513937499996</v>
      </c>
      <c r="L2048" s="521" t="s">
        <v>14</v>
      </c>
      <c r="M2048" s="521" t="s">
        <v>541</v>
      </c>
    </row>
    <row r="2049" spans="1:13" ht="19.5" x14ac:dyDescent="0.4">
      <c r="A2049" s="465">
        <v>67129108</v>
      </c>
      <c r="B2049" s="28">
        <v>8690637812316</v>
      </c>
      <c r="C2049" s="79" t="s">
        <v>45</v>
      </c>
      <c r="D2049" s="80">
        <v>144</v>
      </c>
      <c r="E2049" s="80">
        <v>58</v>
      </c>
      <c r="F2049" s="42">
        <v>13.53</v>
      </c>
      <c r="G2049" s="285">
        <v>11</v>
      </c>
      <c r="H2049" s="276">
        <f>[5]KAPAK!$O$3</f>
        <v>5</v>
      </c>
      <c r="I2049" s="288">
        <v>0.01</v>
      </c>
      <c r="J2049" s="84">
        <f t="shared" si="33"/>
        <v>11.554011149999997</v>
      </c>
      <c r="K2049" s="85">
        <f>(J2049+(J2049*[5]KAPAK!$Q$3))</f>
        <v>14.442513937499996</v>
      </c>
      <c r="L2049" s="521" t="s">
        <v>14</v>
      </c>
      <c r="M2049" s="521" t="s">
        <v>541</v>
      </c>
    </row>
    <row r="2050" spans="1:13" ht="19.5" x14ac:dyDescent="0.4">
      <c r="A2050" s="467">
        <v>67476103</v>
      </c>
      <c r="B2050" s="26">
        <v>8690637865275</v>
      </c>
      <c r="C2050" s="79" t="s">
        <v>46</v>
      </c>
      <c r="D2050" s="82">
        <v>144</v>
      </c>
      <c r="E2050" s="82">
        <v>58</v>
      </c>
      <c r="F2050" s="42">
        <v>13.53</v>
      </c>
      <c r="G2050" s="285">
        <v>11</v>
      </c>
      <c r="H2050" s="276">
        <f>[5]KAPAK!$O$3</f>
        <v>5</v>
      </c>
      <c r="I2050" s="287">
        <v>0.01</v>
      </c>
      <c r="J2050" s="77">
        <f t="shared" si="33"/>
        <v>11.554011149999997</v>
      </c>
      <c r="K2050" s="78">
        <f>(J2050+(J2050*[5]KAPAK!$Q$3))</f>
        <v>14.442513937499996</v>
      </c>
      <c r="L2050" s="521" t="s">
        <v>14</v>
      </c>
      <c r="M2050" s="521" t="s">
        <v>541</v>
      </c>
    </row>
    <row r="2051" spans="1:13" ht="19.5" x14ac:dyDescent="0.4">
      <c r="A2051" s="467">
        <v>20264420</v>
      </c>
      <c r="B2051" s="26">
        <v>8690637058523</v>
      </c>
      <c r="C2051" s="79" t="s">
        <v>47</v>
      </c>
      <c r="D2051" s="80">
        <v>144</v>
      </c>
      <c r="E2051" s="80">
        <v>74</v>
      </c>
      <c r="F2051" s="42">
        <v>13.53</v>
      </c>
      <c r="G2051" s="285">
        <v>11</v>
      </c>
      <c r="H2051" s="276">
        <f>[5]KAPAK!$O$3</f>
        <v>5</v>
      </c>
      <c r="I2051" s="288">
        <v>0.01</v>
      </c>
      <c r="J2051" s="84">
        <f t="shared" si="33"/>
        <v>11.554011149999997</v>
      </c>
      <c r="K2051" s="85">
        <f>(J2051+(J2051*[5]KAPAK!$Q$3))</f>
        <v>14.442513937499996</v>
      </c>
      <c r="L2051" s="521" t="s">
        <v>14</v>
      </c>
      <c r="M2051" s="521" t="s">
        <v>541</v>
      </c>
    </row>
    <row r="2052" spans="1:13" ht="19.5" x14ac:dyDescent="0.4">
      <c r="A2052" s="467">
        <v>20292362</v>
      </c>
      <c r="B2052" s="26">
        <v>8690637018565</v>
      </c>
      <c r="C2052" s="79" t="s">
        <v>48</v>
      </c>
      <c r="D2052" s="80">
        <v>144</v>
      </c>
      <c r="E2052" s="80">
        <v>63</v>
      </c>
      <c r="F2052" s="42">
        <v>13.53</v>
      </c>
      <c r="G2052" s="285">
        <v>11</v>
      </c>
      <c r="H2052" s="276">
        <f>[5]KAPAK!$O$3</f>
        <v>5</v>
      </c>
      <c r="I2052" s="288">
        <v>0.01</v>
      </c>
      <c r="J2052" s="84">
        <f t="shared" si="33"/>
        <v>11.554011149999997</v>
      </c>
      <c r="K2052" s="85">
        <f>(J2052+(J2052*[5]KAPAK!$Q$3))</f>
        <v>14.442513937499996</v>
      </c>
      <c r="L2052" s="521" t="s">
        <v>14</v>
      </c>
      <c r="M2052" s="521" t="s">
        <v>541</v>
      </c>
    </row>
    <row r="2053" spans="1:13" ht="19.5" x14ac:dyDescent="0.4">
      <c r="A2053" s="465">
        <v>20292365</v>
      </c>
      <c r="B2053" s="28">
        <v>8690637581595</v>
      </c>
      <c r="C2053" s="79" t="s">
        <v>49</v>
      </c>
      <c r="D2053" s="80">
        <v>144</v>
      </c>
      <c r="E2053" s="80">
        <v>76</v>
      </c>
      <c r="F2053" s="42">
        <v>13.53</v>
      </c>
      <c r="G2053" s="285">
        <v>11</v>
      </c>
      <c r="H2053" s="276">
        <f>[5]KAPAK!$O$3</f>
        <v>5</v>
      </c>
      <c r="I2053" s="288">
        <v>0.01</v>
      </c>
      <c r="J2053" s="84">
        <f t="shared" si="33"/>
        <v>11.554011149999997</v>
      </c>
      <c r="K2053" s="85">
        <f>(J2053+(J2053*[5]KAPAK!$Q$3))</f>
        <v>14.442513937499996</v>
      </c>
      <c r="L2053" s="521" t="s">
        <v>14</v>
      </c>
      <c r="M2053" s="521" t="s">
        <v>541</v>
      </c>
    </row>
    <row r="2054" spans="1:13" ht="19.5" x14ac:dyDescent="0.4">
      <c r="A2054" s="465">
        <v>67129112</v>
      </c>
      <c r="B2054" s="28">
        <v>8690637812309</v>
      </c>
      <c r="C2054" s="79" t="s">
        <v>50</v>
      </c>
      <c r="D2054" s="80">
        <v>144</v>
      </c>
      <c r="E2054" s="80">
        <v>74</v>
      </c>
      <c r="F2054" s="42">
        <v>13.53</v>
      </c>
      <c r="G2054" s="285">
        <v>11</v>
      </c>
      <c r="H2054" s="276">
        <f>[5]KAPAK!$O$3</f>
        <v>5</v>
      </c>
      <c r="I2054" s="288">
        <v>0.01</v>
      </c>
      <c r="J2054" s="84">
        <f t="shared" si="33"/>
        <v>11.554011149999997</v>
      </c>
      <c r="K2054" s="85">
        <f>(J2054+(J2054*[5]KAPAK!$Q$3))</f>
        <v>14.442513937499996</v>
      </c>
      <c r="L2054" s="521" t="s">
        <v>14</v>
      </c>
      <c r="M2054" s="521" t="s">
        <v>541</v>
      </c>
    </row>
    <row r="2055" spans="1:13" ht="20.25" thickBot="1" x14ac:dyDescent="0.45">
      <c r="A2055" s="479">
        <v>67129110</v>
      </c>
      <c r="B2055" s="30">
        <v>8690637812323</v>
      </c>
      <c r="C2055" s="102" t="s">
        <v>51</v>
      </c>
      <c r="D2055" s="103">
        <v>144</v>
      </c>
      <c r="E2055" s="103">
        <v>68</v>
      </c>
      <c r="F2055" s="42">
        <v>13.53</v>
      </c>
      <c r="G2055" s="285">
        <v>11</v>
      </c>
      <c r="H2055" s="276">
        <f>[5]KAPAK!$O$3</f>
        <v>5</v>
      </c>
      <c r="I2055" s="432">
        <v>0.01</v>
      </c>
      <c r="J2055" s="105">
        <f t="shared" si="33"/>
        <v>11.554011149999997</v>
      </c>
      <c r="K2055" s="106">
        <f>(J2055+(J2055*[5]KAPAK!$Q$3))</f>
        <v>14.442513937499996</v>
      </c>
      <c r="L2055" s="521" t="s">
        <v>14</v>
      </c>
      <c r="M2055" s="521" t="s">
        <v>541</v>
      </c>
    </row>
    <row r="2056" spans="1:13" ht="19.5" x14ac:dyDescent="0.4">
      <c r="A2056" s="467">
        <v>21004809</v>
      </c>
      <c r="B2056" s="26">
        <v>8690637018626</v>
      </c>
      <c r="C2056" s="81" t="s">
        <v>52</v>
      </c>
      <c r="D2056" s="82">
        <v>144</v>
      </c>
      <c r="E2056" s="82">
        <v>69</v>
      </c>
      <c r="F2056" s="42">
        <v>13.53</v>
      </c>
      <c r="G2056" s="285">
        <v>11</v>
      </c>
      <c r="H2056" s="276">
        <f>[5]KAPAK!$O$3</f>
        <v>5</v>
      </c>
      <c r="I2056" s="287">
        <v>0.01</v>
      </c>
      <c r="J2056" s="77">
        <f t="shared" si="33"/>
        <v>11.554011149999997</v>
      </c>
      <c r="K2056" s="78">
        <f>(J2056+(J2056*[5]KAPAK!$Q$3))</f>
        <v>14.442513937499996</v>
      </c>
      <c r="L2056" s="521" t="s">
        <v>14</v>
      </c>
      <c r="M2056" s="521" t="s">
        <v>541</v>
      </c>
    </row>
    <row r="2057" spans="1:13" ht="19.5" x14ac:dyDescent="0.4">
      <c r="A2057" s="465">
        <v>20264419</v>
      </c>
      <c r="B2057" s="28">
        <v>8690637504044</v>
      </c>
      <c r="C2057" s="79" t="s">
        <v>53</v>
      </c>
      <c r="D2057" s="80">
        <v>144</v>
      </c>
      <c r="E2057" s="80">
        <v>75</v>
      </c>
      <c r="F2057" s="42">
        <v>13.53</v>
      </c>
      <c r="G2057" s="285">
        <v>11</v>
      </c>
      <c r="H2057" s="276">
        <f>[5]KAPAK!$O$3</f>
        <v>5</v>
      </c>
      <c r="I2057" s="288">
        <v>0.01</v>
      </c>
      <c r="J2057" s="84">
        <f t="shared" si="33"/>
        <v>11.554011149999997</v>
      </c>
      <c r="K2057" s="85">
        <f>(J2057+(J2057*[5]KAPAK!$Q$3))</f>
        <v>14.442513937499996</v>
      </c>
      <c r="L2057" s="521" t="s">
        <v>14</v>
      </c>
      <c r="M2057" s="521" t="s">
        <v>541</v>
      </c>
    </row>
    <row r="2058" spans="1:13" ht="19.5" x14ac:dyDescent="0.4">
      <c r="A2058" s="10">
        <v>69738266</v>
      </c>
      <c r="B2058" s="20">
        <v>8683130054369</v>
      </c>
      <c r="C2058" s="63" t="s">
        <v>54</v>
      </c>
      <c r="D2058" s="41">
        <v>144</v>
      </c>
      <c r="E2058" s="41">
        <v>19</v>
      </c>
      <c r="F2058" s="42">
        <v>7.63</v>
      </c>
      <c r="G2058" s="285">
        <v>24</v>
      </c>
      <c r="H2058" s="276">
        <f>[5]KAPAK!$O$3</f>
        <v>5</v>
      </c>
      <c r="I2058" s="341">
        <v>0.01</v>
      </c>
      <c r="J2058" s="46">
        <f t="shared" si="33"/>
        <v>5.5639486000000007</v>
      </c>
      <c r="K2058" s="47">
        <f>(J2058+(J2058*[5]KAPAK!$Q$3))</f>
        <v>6.9549357500000006</v>
      </c>
      <c r="L2058" s="521" t="s">
        <v>14</v>
      </c>
      <c r="M2058" s="521" t="s">
        <v>541</v>
      </c>
    </row>
    <row r="2059" spans="1:13" ht="19.5" x14ac:dyDescent="0.4">
      <c r="A2059" s="8">
        <v>21042007</v>
      </c>
      <c r="B2059" s="22">
        <v>8690637036897</v>
      </c>
      <c r="C2059" s="40" t="s">
        <v>55</v>
      </c>
      <c r="D2059" s="48">
        <v>144</v>
      </c>
      <c r="E2059" s="48">
        <v>22</v>
      </c>
      <c r="F2059" s="42">
        <v>7.63</v>
      </c>
      <c r="G2059" s="285">
        <v>24</v>
      </c>
      <c r="H2059" s="276">
        <f>[5]KAPAK!$O$3</f>
        <v>5</v>
      </c>
      <c r="I2059" s="277">
        <v>0.01</v>
      </c>
      <c r="J2059" s="50">
        <f t="shared" si="33"/>
        <v>5.5639486000000007</v>
      </c>
      <c r="K2059" s="51">
        <f>(J2059+(J2059*[5]KAPAK!$Q$3))</f>
        <v>6.9549357500000006</v>
      </c>
      <c r="L2059" s="521" t="s">
        <v>14</v>
      </c>
      <c r="M2059" s="521" t="s">
        <v>541</v>
      </c>
    </row>
    <row r="2060" spans="1:13" ht="19.5" x14ac:dyDescent="0.4">
      <c r="A2060" s="8">
        <v>21042012</v>
      </c>
      <c r="B2060" s="22">
        <v>8690637503290</v>
      </c>
      <c r="C2060" s="40" t="s">
        <v>56</v>
      </c>
      <c r="D2060" s="48">
        <v>144</v>
      </c>
      <c r="E2060" s="48">
        <v>22</v>
      </c>
      <c r="F2060" s="42">
        <v>7.63</v>
      </c>
      <c r="G2060" s="285">
        <v>24</v>
      </c>
      <c r="H2060" s="276">
        <f>[5]KAPAK!$O$3</f>
        <v>5</v>
      </c>
      <c r="I2060" s="277">
        <v>0.01</v>
      </c>
      <c r="J2060" s="50">
        <f t="shared" si="33"/>
        <v>5.5639486000000007</v>
      </c>
      <c r="K2060" s="51">
        <f>(J2060+(J2060*[5]KAPAK!$Q$3))</f>
        <v>6.9549357500000006</v>
      </c>
      <c r="L2060" s="521" t="s">
        <v>14</v>
      </c>
      <c r="M2060" s="521" t="s">
        <v>541</v>
      </c>
    </row>
    <row r="2061" spans="1:13" ht="20.25" thickBot="1" x14ac:dyDescent="0.45">
      <c r="A2061" s="14">
        <v>21042017</v>
      </c>
      <c r="B2061" s="21">
        <v>8690637019791</v>
      </c>
      <c r="C2061" s="62" t="s">
        <v>57</v>
      </c>
      <c r="D2061" s="57">
        <v>144</v>
      </c>
      <c r="E2061" s="57">
        <v>22</v>
      </c>
      <c r="F2061" s="42">
        <v>7.63</v>
      </c>
      <c r="G2061" s="285">
        <v>24</v>
      </c>
      <c r="H2061" s="276">
        <f>[5]KAPAK!$O$3</f>
        <v>5</v>
      </c>
      <c r="I2061" s="342">
        <v>0.01</v>
      </c>
      <c r="J2061" s="59">
        <f t="shared" si="33"/>
        <v>5.5639486000000007</v>
      </c>
      <c r="K2061" s="60">
        <f>(J2061+(J2061*[5]KAPAK!$Q$3))</f>
        <v>6.9549357500000006</v>
      </c>
      <c r="L2061" s="521" t="s">
        <v>14</v>
      </c>
      <c r="M2061" s="521" t="s">
        <v>541</v>
      </c>
    </row>
    <row r="2062" spans="1:13" ht="19.5" x14ac:dyDescent="0.4">
      <c r="A2062" s="10">
        <v>21041975</v>
      </c>
      <c r="B2062" s="20">
        <v>8690637019838</v>
      </c>
      <c r="C2062" s="63" t="s">
        <v>58</v>
      </c>
      <c r="D2062" s="41">
        <v>144</v>
      </c>
      <c r="E2062" s="41">
        <v>18</v>
      </c>
      <c r="F2062" s="42">
        <v>7.63</v>
      </c>
      <c r="G2062" s="285">
        <v>24</v>
      </c>
      <c r="H2062" s="276">
        <f>[5]KAPAK!$O$3</f>
        <v>5</v>
      </c>
      <c r="I2062" s="341">
        <v>0.01</v>
      </c>
      <c r="J2062" s="46">
        <f t="shared" si="33"/>
        <v>5.5639486000000007</v>
      </c>
      <c r="K2062" s="47">
        <f>(J2062+(J2062*[5]KAPAK!$Q$3))</f>
        <v>6.9549357500000006</v>
      </c>
      <c r="L2062" s="521" t="s">
        <v>14</v>
      </c>
      <c r="M2062" s="521" t="s">
        <v>541</v>
      </c>
    </row>
    <row r="2063" spans="1:13" ht="19.5" x14ac:dyDescent="0.4">
      <c r="A2063" s="8">
        <v>21041980</v>
      </c>
      <c r="B2063" s="22">
        <v>8690637019852</v>
      </c>
      <c r="C2063" s="40" t="s">
        <v>59</v>
      </c>
      <c r="D2063" s="48">
        <v>144</v>
      </c>
      <c r="E2063" s="48">
        <v>22</v>
      </c>
      <c r="F2063" s="42">
        <v>7.63</v>
      </c>
      <c r="G2063" s="285">
        <v>24</v>
      </c>
      <c r="H2063" s="276">
        <f>[5]KAPAK!$O$3</f>
        <v>5</v>
      </c>
      <c r="I2063" s="277">
        <v>0.01</v>
      </c>
      <c r="J2063" s="50">
        <f t="shared" si="33"/>
        <v>5.5639486000000007</v>
      </c>
      <c r="K2063" s="51">
        <f>(J2063+(J2063*[5]KAPAK!$Q$3))</f>
        <v>6.9549357500000006</v>
      </c>
      <c r="L2063" s="521" t="s">
        <v>14</v>
      </c>
      <c r="M2063" s="521" t="s">
        <v>541</v>
      </c>
    </row>
    <row r="2064" spans="1:13" ht="19.5" x14ac:dyDescent="0.4">
      <c r="A2064" s="8">
        <v>21041965</v>
      </c>
      <c r="B2064" s="22">
        <v>8690637019814</v>
      </c>
      <c r="C2064" s="40" t="s">
        <v>60</v>
      </c>
      <c r="D2064" s="48">
        <v>144</v>
      </c>
      <c r="E2064" s="48">
        <v>19</v>
      </c>
      <c r="F2064" s="42">
        <v>7.63</v>
      </c>
      <c r="G2064" s="285">
        <v>24</v>
      </c>
      <c r="H2064" s="276">
        <f>[5]KAPAK!$O$3</f>
        <v>5</v>
      </c>
      <c r="I2064" s="277">
        <v>0.01</v>
      </c>
      <c r="J2064" s="50">
        <f t="shared" si="33"/>
        <v>5.5639486000000007</v>
      </c>
      <c r="K2064" s="51">
        <f>(J2064+(J2064*[5]KAPAK!$Q$3))</f>
        <v>6.9549357500000006</v>
      </c>
      <c r="L2064" s="521" t="s">
        <v>14</v>
      </c>
      <c r="M2064" s="521" t="s">
        <v>541</v>
      </c>
    </row>
    <row r="2065" spans="1:13" ht="20.25" thickBot="1" x14ac:dyDescent="0.45">
      <c r="A2065" s="14">
        <v>70008727</v>
      </c>
      <c r="B2065" s="21">
        <v>86907538</v>
      </c>
      <c r="C2065" s="62" t="s">
        <v>61</v>
      </c>
      <c r="D2065" s="57">
        <v>288</v>
      </c>
      <c r="E2065" s="57">
        <v>20</v>
      </c>
      <c r="F2065" s="42">
        <v>4.1500000000000004</v>
      </c>
      <c r="G2065" s="285">
        <v>3</v>
      </c>
      <c r="H2065" s="276">
        <f>[5]KAPAK!$O$3</f>
        <v>5</v>
      </c>
      <c r="I2065" s="342">
        <v>0.01</v>
      </c>
      <c r="J2065" s="59">
        <f t="shared" si="33"/>
        <v>3.8624672500000004</v>
      </c>
      <c r="K2065" s="60">
        <f>(J2065+(J2065*[5]KAPAK!$Q$3))</f>
        <v>4.8280840625000003</v>
      </c>
      <c r="L2065" s="521" t="s">
        <v>14</v>
      </c>
      <c r="M2065" s="521" t="s">
        <v>541</v>
      </c>
    </row>
    <row r="2066" spans="1:13" ht="19.5" x14ac:dyDescent="0.4">
      <c r="A2066" s="8">
        <v>70008728</v>
      </c>
      <c r="B2066" s="22">
        <v>86907521</v>
      </c>
      <c r="C2066" s="40" t="s">
        <v>62</v>
      </c>
      <c r="D2066" s="41">
        <v>288</v>
      </c>
      <c r="E2066" s="41">
        <v>20</v>
      </c>
      <c r="F2066" s="42">
        <v>4.1500000000000004</v>
      </c>
      <c r="G2066" s="285">
        <v>3</v>
      </c>
      <c r="H2066" s="276">
        <f>[5]KAPAK!$O$3</f>
        <v>5</v>
      </c>
      <c r="I2066" s="341">
        <v>0.01</v>
      </c>
      <c r="J2066" s="46">
        <f t="shared" si="33"/>
        <v>3.8624672500000004</v>
      </c>
      <c r="K2066" s="47">
        <f>(J2066+(J2066*[5]KAPAK!$Q$3))</f>
        <v>4.8280840625000003</v>
      </c>
      <c r="L2066" s="521" t="s">
        <v>14</v>
      </c>
      <c r="M2066" s="521" t="s">
        <v>541</v>
      </c>
    </row>
    <row r="2067" spans="1:13" ht="19.5" x14ac:dyDescent="0.4">
      <c r="A2067" s="8">
        <v>70008730</v>
      </c>
      <c r="B2067" s="22">
        <v>8690701001486</v>
      </c>
      <c r="C2067" s="40" t="s">
        <v>63</v>
      </c>
      <c r="D2067" s="48">
        <v>128</v>
      </c>
      <c r="E2067" s="48">
        <v>60</v>
      </c>
      <c r="F2067" s="42">
        <v>11</v>
      </c>
      <c r="G2067" s="285">
        <v>4</v>
      </c>
      <c r="H2067" s="276">
        <f>[5]KAPAK!$O$3</f>
        <v>5</v>
      </c>
      <c r="I2067" s="277">
        <v>0.01</v>
      </c>
      <c r="J2067" s="50">
        <f t="shared" si="33"/>
        <v>10.13232</v>
      </c>
      <c r="K2067" s="51">
        <f>(J2067+(J2067*[5]KAPAK!$Q$3))</f>
        <v>12.6654</v>
      </c>
      <c r="L2067" s="521" t="s">
        <v>14</v>
      </c>
      <c r="M2067" s="521" t="s">
        <v>541</v>
      </c>
    </row>
    <row r="2068" spans="1:13" ht="19.5" x14ac:dyDescent="0.4">
      <c r="A2068" s="8">
        <v>68885197</v>
      </c>
      <c r="B2068" s="22">
        <v>8683130024478</v>
      </c>
      <c r="C2068" s="40" t="s">
        <v>64</v>
      </c>
      <c r="D2068" s="48">
        <v>128</v>
      </c>
      <c r="E2068" s="48">
        <v>60</v>
      </c>
      <c r="F2068" s="42">
        <v>11</v>
      </c>
      <c r="G2068" s="285">
        <v>4</v>
      </c>
      <c r="H2068" s="276">
        <f>[5]KAPAK!$O$3</f>
        <v>5</v>
      </c>
      <c r="I2068" s="277">
        <v>0.01</v>
      </c>
      <c r="J2068" s="50">
        <f t="shared" si="33"/>
        <v>10.13232</v>
      </c>
      <c r="K2068" s="51">
        <f>(J2068+(J2068*[5]KAPAK!$Q$3))</f>
        <v>12.6654</v>
      </c>
      <c r="L2068" s="521" t="s">
        <v>14</v>
      </c>
      <c r="M2068" s="521" t="s">
        <v>541</v>
      </c>
    </row>
    <row r="2069" spans="1:13" ht="19.5" x14ac:dyDescent="0.4">
      <c r="A2069" s="8">
        <v>70008729</v>
      </c>
      <c r="B2069" s="22">
        <v>8690701001301</v>
      </c>
      <c r="C2069" s="40" t="s">
        <v>65</v>
      </c>
      <c r="D2069" s="48">
        <v>128</v>
      </c>
      <c r="E2069" s="48">
        <v>60</v>
      </c>
      <c r="F2069" s="42">
        <v>11</v>
      </c>
      <c r="G2069" s="285">
        <v>4</v>
      </c>
      <c r="H2069" s="276">
        <f>[5]KAPAK!$O$3</f>
        <v>5</v>
      </c>
      <c r="I2069" s="277">
        <v>0.01</v>
      </c>
      <c r="J2069" s="50">
        <f t="shared" si="33"/>
        <v>10.13232</v>
      </c>
      <c r="K2069" s="51">
        <f>(J2069+(J2069*[5]KAPAK!$Q$3))</f>
        <v>12.6654</v>
      </c>
      <c r="L2069" s="521" t="s">
        <v>14</v>
      </c>
      <c r="M2069" s="521" t="s">
        <v>541</v>
      </c>
    </row>
    <row r="2070" spans="1:13" ht="19.5" x14ac:dyDescent="0.4">
      <c r="A2070" s="8">
        <v>70003552</v>
      </c>
      <c r="B2070" s="22">
        <v>8690701002353</v>
      </c>
      <c r="C2070" s="40" t="s">
        <v>66</v>
      </c>
      <c r="D2070" s="48">
        <v>48</v>
      </c>
      <c r="E2070" s="48">
        <v>120</v>
      </c>
      <c r="F2070" s="42">
        <v>20.05</v>
      </c>
      <c r="G2070" s="285">
        <v>18</v>
      </c>
      <c r="H2070" s="276">
        <f>[5]KAPAK!$O$3</f>
        <v>5</v>
      </c>
      <c r="I2070" s="277">
        <v>0.01</v>
      </c>
      <c r="J2070" s="50">
        <f t="shared" si="33"/>
        <v>15.775139500000002</v>
      </c>
      <c r="K2070" s="51">
        <f>(J2070+(J2070*[5]KAPAK!$Q$3))</f>
        <v>19.718924375</v>
      </c>
      <c r="L2070" s="521" t="s">
        <v>14</v>
      </c>
      <c r="M2070" s="521" t="s">
        <v>541</v>
      </c>
    </row>
    <row r="2071" spans="1:13" ht="19.5" x14ac:dyDescent="0.4">
      <c r="A2071" s="8">
        <v>68884160</v>
      </c>
      <c r="B2071" s="22">
        <v>8683130024331</v>
      </c>
      <c r="C2071" s="40" t="s">
        <v>67</v>
      </c>
      <c r="D2071" s="48">
        <v>48</v>
      </c>
      <c r="E2071" s="48">
        <v>120</v>
      </c>
      <c r="F2071" s="42">
        <v>20.05</v>
      </c>
      <c r="G2071" s="285">
        <v>18</v>
      </c>
      <c r="H2071" s="276">
        <f>[5]KAPAK!$O$3</f>
        <v>5</v>
      </c>
      <c r="I2071" s="277">
        <v>0.01</v>
      </c>
      <c r="J2071" s="50">
        <f t="shared" si="33"/>
        <v>15.775139500000002</v>
      </c>
      <c r="K2071" s="51">
        <f>(J2071+(J2071*[5]KAPAK!$Q$3))</f>
        <v>19.718924375</v>
      </c>
      <c r="L2071" s="521" t="s">
        <v>14</v>
      </c>
      <c r="M2071" s="521" t="s">
        <v>541</v>
      </c>
    </row>
    <row r="2072" spans="1:13" ht="19.5" x14ac:dyDescent="0.4">
      <c r="A2072" s="8">
        <v>70003551</v>
      </c>
      <c r="B2072" s="22">
        <v>8690701002308</v>
      </c>
      <c r="C2072" s="40" t="s">
        <v>68</v>
      </c>
      <c r="D2072" s="48">
        <v>48</v>
      </c>
      <c r="E2072" s="48">
        <v>120</v>
      </c>
      <c r="F2072" s="42">
        <v>20.05</v>
      </c>
      <c r="G2072" s="285">
        <v>18</v>
      </c>
      <c r="H2072" s="276">
        <f>[5]KAPAK!$O$3</f>
        <v>5</v>
      </c>
      <c r="I2072" s="277">
        <v>0.01</v>
      </c>
      <c r="J2072" s="50">
        <f t="shared" si="33"/>
        <v>15.775139500000002</v>
      </c>
      <c r="K2072" s="51">
        <f>(J2072+(J2072*[5]KAPAK!$Q$3))</f>
        <v>19.718924375</v>
      </c>
      <c r="L2072" s="521" t="s">
        <v>14</v>
      </c>
      <c r="M2072" s="521" t="s">
        <v>541</v>
      </c>
    </row>
    <row r="2073" spans="1:13" ht="19.5" x14ac:dyDescent="0.4">
      <c r="A2073" s="8">
        <v>70020251</v>
      </c>
      <c r="B2073" s="22">
        <v>8690637014185</v>
      </c>
      <c r="C2073" s="40" t="s">
        <v>69</v>
      </c>
      <c r="D2073" s="48">
        <v>32</v>
      </c>
      <c r="E2073" s="48">
        <v>240</v>
      </c>
      <c r="F2073" s="42">
        <v>39.549999999999997</v>
      </c>
      <c r="G2073" s="285">
        <v>24.000000000000004</v>
      </c>
      <c r="H2073" s="276">
        <f>[5]KAPAK!$O$3</f>
        <v>5</v>
      </c>
      <c r="I2073" s="277">
        <v>0.01</v>
      </c>
      <c r="J2073" s="50">
        <f t="shared" si="33"/>
        <v>28.840650999999998</v>
      </c>
      <c r="K2073" s="51">
        <f>(J2073+(J2073*[5]KAPAK!$Q$3))</f>
        <v>36.050813749999996</v>
      </c>
      <c r="L2073" s="521" t="s">
        <v>14</v>
      </c>
      <c r="M2073" s="521" t="s">
        <v>541</v>
      </c>
    </row>
    <row r="2074" spans="1:13" ht="19.5" x14ac:dyDescent="0.4">
      <c r="A2074" s="8">
        <v>20018093</v>
      </c>
      <c r="B2074" s="22">
        <v>8690637028939</v>
      </c>
      <c r="C2074" s="40" t="s">
        <v>70</v>
      </c>
      <c r="D2074" s="48">
        <v>32</v>
      </c>
      <c r="E2074" s="48">
        <v>240</v>
      </c>
      <c r="F2074" s="42">
        <v>39.549999999999997</v>
      </c>
      <c r="G2074" s="285">
        <v>24.000000000000004</v>
      </c>
      <c r="H2074" s="276">
        <f>[5]KAPAK!$O$3</f>
        <v>5</v>
      </c>
      <c r="I2074" s="277">
        <v>0.01</v>
      </c>
      <c r="J2074" s="50">
        <f t="shared" si="33"/>
        <v>28.840650999999998</v>
      </c>
      <c r="K2074" s="51">
        <f>(J2074+(J2074*[5]KAPAK!$Q$3))</f>
        <v>36.050813749999996</v>
      </c>
      <c r="L2074" s="521" t="s">
        <v>14</v>
      </c>
      <c r="M2074" s="521" t="s">
        <v>541</v>
      </c>
    </row>
    <row r="2075" spans="1:13" ht="19.5" x14ac:dyDescent="0.4">
      <c r="A2075" s="8">
        <v>68422097</v>
      </c>
      <c r="B2075" s="22">
        <v>8690637976551</v>
      </c>
      <c r="C2075" s="40" t="s">
        <v>71</v>
      </c>
      <c r="D2075" s="48">
        <v>48</v>
      </c>
      <c r="E2075" s="48">
        <v>31</v>
      </c>
      <c r="F2075" s="42">
        <v>17.8</v>
      </c>
      <c r="G2075" s="285">
        <v>21</v>
      </c>
      <c r="H2075" s="276">
        <f>[5]KAPAK!$O$3</f>
        <v>5</v>
      </c>
      <c r="I2075" s="277">
        <v>0.01</v>
      </c>
      <c r="J2075" s="50">
        <f t="shared" si="33"/>
        <v>13.492489000000003</v>
      </c>
      <c r="K2075" s="51">
        <f>(J2075+(J2075*[5]KAPAK!$Q$3))</f>
        <v>16.865611250000004</v>
      </c>
      <c r="L2075" s="521" t="s">
        <v>14</v>
      </c>
      <c r="M2075" s="521" t="s">
        <v>541</v>
      </c>
    </row>
    <row r="2076" spans="1:13" ht="19.5" x14ac:dyDescent="0.4">
      <c r="A2076" s="8">
        <v>68422099</v>
      </c>
      <c r="B2076" s="22">
        <v>8690637976575</v>
      </c>
      <c r="C2076" s="40" t="s">
        <v>72</v>
      </c>
      <c r="D2076" s="48">
        <v>48</v>
      </c>
      <c r="E2076" s="48">
        <v>34</v>
      </c>
      <c r="F2076" s="42">
        <v>17.8</v>
      </c>
      <c r="G2076" s="285">
        <v>21</v>
      </c>
      <c r="H2076" s="276">
        <f>[5]KAPAK!$O$3</f>
        <v>5</v>
      </c>
      <c r="I2076" s="277">
        <v>0.01</v>
      </c>
      <c r="J2076" s="50">
        <f t="shared" si="33"/>
        <v>13.492489000000003</v>
      </c>
      <c r="K2076" s="51">
        <f>(J2076+(J2076*[5]KAPAK!$Q$3))</f>
        <v>16.865611250000004</v>
      </c>
      <c r="L2076" s="521" t="s">
        <v>14</v>
      </c>
      <c r="M2076" s="521" t="s">
        <v>541</v>
      </c>
    </row>
    <row r="2077" spans="1:13" ht="19.5" x14ac:dyDescent="0.4">
      <c r="A2077" s="10">
        <v>68422095</v>
      </c>
      <c r="B2077" s="20">
        <v>8690637976582</v>
      </c>
      <c r="C2077" s="63" t="s">
        <v>73</v>
      </c>
      <c r="D2077" s="41">
        <v>48</v>
      </c>
      <c r="E2077" s="41">
        <v>29</v>
      </c>
      <c r="F2077" s="42">
        <v>17.8</v>
      </c>
      <c r="G2077" s="285">
        <v>21</v>
      </c>
      <c r="H2077" s="276">
        <f>[5]KAPAK!$O$3</f>
        <v>5</v>
      </c>
      <c r="I2077" s="277">
        <v>0.01</v>
      </c>
      <c r="J2077" s="50">
        <f t="shared" ref="J2077:J2140" si="34">(((F2077-F2077*G2077%)-((F2077-F2077*G2077%)*H2077%)))*(1+I2077)</f>
        <v>13.492489000000003</v>
      </c>
      <c r="K2077" s="51">
        <f>(J2077+(J2077*[5]KAPAK!$Q$3))</f>
        <v>16.865611250000004</v>
      </c>
      <c r="L2077" s="521" t="s">
        <v>14</v>
      </c>
      <c r="M2077" s="521" t="s">
        <v>541</v>
      </c>
    </row>
    <row r="2078" spans="1:13" ht="19.5" x14ac:dyDescent="0.4">
      <c r="A2078" s="8">
        <v>68422101</v>
      </c>
      <c r="B2078" s="22">
        <v>8690637976599</v>
      </c>
      <c r="C2078" s="40" t="s">
        <v>74</v>
      </c>
      <c r="D2078" s="48">
        <v>48</v>
      </c>
      <c r="E2078" s="48">
        <v>29</v>
      </c>
      <c r="F2078" s="42">
        <v>17.8</v>
      </c>
      <c r="G2078" s="285">
        <v>21</v>
      </c>
      <c r="H2078" s="276">
        <f>[5]KAPAK!$O$3</f>
        <v>5</v>
      </c>
      <c r="I2078" s="277">
        <v>0.01</v>
      </c>
      <c r="J2078" s="50">
        <f t="shared" si="34"/>
        <v>13.492489000000003</v>
      </c>
      <c r="K2078" s="51">
        <f>(J2078+(J2078*[5]KAPAK!$Q$3))</f>
        <v>16.865611250000004</v>
      </c>
      <c r="L2078" s="521" t="s">
        <v>14</v>
      </c>
      <c r="M2078" s="521" t="s">
        <v>541</v>
      </c>
    </row>
    <row r="2079" spans="1:13" ht="19.5" x14ac:dyDescent="0.4">
      <c r="A2079" s="8">
        <v>68422103</v>
      </c>
      <c r="B2079" s="22">
        <v>8690637976605</v>
      </c>
      <c r="C2079" s="40" t="s">
        <v>75</v>
      </c>
      <c r="D2079" s="48">
        <v>48</v>
      </c>
      <c r="E2079" s="48">
        <v>37</v>
      </c>
      <c r="F2079" s="42">
        <v>17.8</v>
      </c>
      <c r="G2079" s="285">
        <v>21</v>
      </c>
      <c r="H2079" s="276">
        <f>[5]KAPAK!$O$3</f>
        <v>5</v>
      </c>
      <c r="I2079" s="277">
        <v>0.01</v>
      </c>
      <c r="J2079" s="50">
        <f t="shared" si="34"/>
        <v>13.492489000000003</v>
      </c>
      <c r="K2079" s="51">
        <f>(J2079+(J2079*[5]KAPAK!$Q$3))</f>
        <v>16.865611250000004</v>
      </c>
      <c r="L2079" s="521" t="s">
        <v>14</v>
      </c>
      <c r="M2079" s="521" t="s">
        <v>541</v>
      </c>
    </row>
    <row r="2080" spans="1:13" ht="19.5" x14ac:dyDescent="0.4">
      <c r="A2080" s="8">
        <v>69771701</v>
      </c>
      <c r="B2080" s="20">
        <v>8683130057483</v>
      </c>
      <c r="C2080" s="40" t="s">
        <v>76</v>
      </c>
      <c r="D2080" s="41">
        <v>48</v>
      </c>
      <c r="E2080" s="41">
        <v>100</v>
      </c>
      <c r="F2080" s="42">
        <v>17.8</v>
      </c>
      <c r="G2080" s="285">
        <v>36</v>
      </c>
      <c r="H2080" s="276">
        <f>[5]KAPAK!$O$3</f>
        <v>5</v>
      </c>
      <c r="I2080" s="341">
        <v>0.01</v>
      </c>
      <c r="J2080" s="46">
        <f t="shared" si="34"/>
        <v>10.930624</v>
      </c>
      <c r="K2080" s="47">
        <f>(J2080+(J2080*[5]KAPAK!$Q$3))</f>
        <v>13.66328</v>
      </c>
      <c r="L2080" s="521" t="s">
        <v>14</v>
      </c>
      <c r="M2080" s="521" t="s">
        <v>541</v>
      </c>
    </row>
    <row r="2081" spans="1:13" ht="19.5" x14ac:dyDescent="0.4">
      <c r="A2081" s="8">
        <v>67307641</v>
      </c>
      <c r="B2081" s="22">
        <v>8690637843242</v>
      </c>
      <c r="C2081" s="40" t="s">
        <v>77</v>
      </c>
      <c r="D2081" s="48">
        <v>48</v>
      </c>
      <c r="E2081" s="48">
        <v>100</v>
      </c>
      <c r="F2081" s="42">
        <v>17.8</v>
      </c>
      <c r="G2081" s="285">
        <v>21</v>
      </c>
      <c r="H2081" s="276">
        <f>[5]KAPAK!$O$3</f>
        <v>5</v>
      </c>
      <c r="I2081" s="277">
        <v>0.01</v>
      </c>
      <c r="J2081" s="50">
        <f t="shared" si="34"/>
        <v>13.492489000000003</v>
      </c>
      <c r="K2081" s="51">
        <f>(J2081+(J2081*[5]KAPAK!$Q$3))</f>
        <v>16.865611250000004</v>
      </c>
      <c r="L2081" s="521" t="s">
        <v>14</v>
      </c>
      <c r="M2081" s="521" t="s">
        <v>541</v>
      </c>
    </row>
    <row r="2082" spans="1:13" ht="20.25" thickBot="1" x14ac:dyDescent="0.45">
      <c r="A2082" s="8">
        <v>21122114</v>
      </c>
      <c r="B2082" s="22">
        <v>8690701002742</v>
      </c>
      <c r="C2082" s="40" t="s">
        <v>78</v>
      </c>
      <c r="D2082" s="48">
        <v>48</v>
      </c>
      <c r="E2082" s="48">
        <v>90</v>
      </c>
      <c r="F2082" s="42">
        <v>17.8</v>
      </c>
      <c r="G2082" s="285">
        <v>21</v>
      </c>
      <c r="H2082" s="276">
        <f>[5]KAPAK!$O$3</f>
        <v>5</v>
      </c>
      <c r="I2082" s="342">
        <v>0.01</v>
      </c>
      <c r="J2082" s="59">
        <f t="shared" si="34"/>
        <v>13.492489000000003</v>
      </c>
      <c r="K2082" s="60">
        <f>(J2082+(J2082*[5]KAPAK!$Q$3))</f>
        <v>16.865611250000004</v>
      </c>
      <c r="L2082" s="521" t="s">
        <v>14</v>
      </c>
      <c r="M2082" s="521" t="s">
        <v>541</v>
      </c>
    </row>
    <row r="2083" spans="1:13" ht="20.25" thickBot="1" x14ac:dyDescent="0.45">
      <c r="A2083" s="361">
        <v>70004590</v>
      </c>
      <c r="B2083" s="298">
        <v>8690701002766</v>
      </c>
      <c r="C2083" s="97" t="s">
        <v>79</v>
      </c>
      <c r="D2083" s="98">
        <v>48</v>
      </c>
      <c r="E2083" s="98">
        <v>90</v>
      </c>
      <c r="F2083" s="42">
        <v>17.8</v>
      </c>
      <c r="G2083" s="285">
        <v>21</v>
      </c>
      <c r="H2083" s="276">
        <f>[5]KAPAK!$O$3</f>
        <v>5</v>
      </c>
      <c r="I2083" s="346">
        <v>0.01</v>
      </c>
      <c r="J2083" s="95">
        <f t="shared" si="34"/>
        <v>13.492489000000003</v>
      </c>
      <c r="K2083" s="96">
        <f>(J2083+(J2083*[5]KAPAK!$Q$3))</f>
        <v>16.865611250000004</v>
      </c>
      <c r="L2083" s="521" t="s">
        <v>14</v>
      </c>
      <c r="M2083" s="521" t="s">
        <v>541</v>
      </c>
    </row>
    <row r="2084" spans="1:13" ht="19.5" x14ac:dyDescent="0.4">
      <c r="A2084" s="8">
        <v>68436161</v>
      </c>
      <c r="B2084" s="22">
        <v>8690637977046</v>
      </c>
      <c r="C2084" s="99" t="s">
        <v>80</v>
      </c>
      <c r="D2084" s="52">
        <v>32</v>
      </c>
      <c r="E2084" s="52">
        <v>120</v>
      </c>
      <c r="F2084" s="42">
        <v>17.8</v>
      </c>
      <c r="G2084" s="285">
        <v>21</v>
      </c>
      <c r="H2084" s="276">
        <f>[5]KAPAK!$O$3</f>
        <v>5</v>
      </c>
      <c r="I2084" s="277">
        <v>0.01</v>
      </c>
      <c r="J2084" s="50">
        <f t="shared" si="34"/>
        <v>13.492489000000003</v>
      </c>
      <c r="K2084" s="51">
        <f>(J2084+(J2084*[5]KAPAK!$Q$3))</f>
        <v>16.865611250000004</v>
      </c>
      <c r="L2084" s="521" t="s">
        <v>14</v>
      </c>
      <c r="M2084" s="521" t="s">
        <v>541</v>
      </c>
    </row>
    <row r="2085" spans="1:13" ht="20.25" thickBot="1" x14ac:dyDescent="0.45">
      <c r="A2085" s="14">
        <v>68919190</v>
      </c>
      <c r="B2085" s="21">
        <v>8683130027219</v>
      </c>
      <c r="C2085" s="62" t="s">
        <v>81</v>
      </c>
      <c r="D2085" s="57">
        <v>144</v>
      </c>
      <c r="E2085" s="57">
        <v>75</v>
      </c>
      <c r="F2085" s="42">
        <v>17.8</v>
      </c>
      <c r="G2085" s="285">
        <v>21</v>
      </c>
      <c r="H2085" s="276">
        <f>[5]KAPAK!$O$3</f>
        <v>5</v>
      </c>
      <c r="I2085" s="342">
        <v>0.01</v>
      </c>
      <c r="J2085" s="59">
        <f t="shared" si="34"/>
        <v>13.492489000000003</v>
      </c>
      <c r="K2085" s="60">
        <f>(J2085+(J2085*[5]KAPAK!$Q$3))</f>
        <v>16.865611250000004</v>
      </c>
      <c r="L2085" s="521" t="s">
        <v>14</v>
      </c>
      <c r="M2085" s="521" t="s">
        <v>541</v>
      </c>
    </row>
    <row r="2086" spans="1:13" ht="19.5" x14ac:dyDescent="0.4">
      <c r="A2086" s="8">
        <v>67277839</v>
      </c>
      <c r="B2086" s="22">
        <v>8690637839160</v>
      </c>
      <c r="C2086" s="40" t="s">
        <v>82</v>
      </c>
      <c r="D2086" s="48">
        <v>48</v>
      </c>
      <c r="E2086" s="48">
        <v>70</v>
      </c>
      <c r="F2086" s="42">
        <v>20.45</v>
      </c>
      <c r="G2086" s="285">
        <v>23</v>
      </c>
      <c r="H2086" s="276">
        <f>[5]KAPAK!$O$3</f>
        <v>5</v>
      </c>
      <c r="I2086" s="277">
        <v>0.01</v>
      </c>
      <c r="J2086" s="50">
        <f t="shared" si="34"/>
        <v>15.108766749999999</v>
      </c>
      <c r="K2086" s="51">
        <f>(J2086+(J2086*[5]KAPAK!$Q$3))</f>
        <v>18.885958437499998</v>
      </c>
      <c r="L2086" s="521" t="s">
        <v>14</v>
      </c>
      <c r="M2086" s="521" t="s">
        <v>541</v>
      </c>
    </row>
    <row r="2087" spans="1:13" ht="19.5" x14ac:dyDescent="0.4">
      <c r="A2087" s="8">
        <v>70003292</v>
      </c>
      <c r="B2087" s="22">
        <v>8690701006610</v>
      </c>
      <c r="C2087" s="40" t="s">
        <v>83</v>
      </c>
      <c r="D2087" s="48">
        <v>48</v>
      </c>
      <c r="E2087" s="48">
        <v>52</v>
      </c>
      <c r="F2087" s="42">
        <v>20.45</v>
      </c>
      <c r="G2087" s="285">
        <v>23</v>
      </c>
      <c r="H2087" s="276">
        <f>[5]KAPAK!$O$3</f>
        <v>5</v>
      </c>
      <c r="I2087" s="277">
        <v>0.01</v>
      </c>
      <c r="J2087" s="50">
        <f t="shared" si="34"/>
        <v>15.108766749999999</v>
      </c>
      <c r="K2087" s="51">
        <f>(J2087+(J2087*[5]KAPAK!$Q$3))</f>
        <v>18.885958437499998</v>
      </c>
      <c r="L2087" s="521" t="s">
        <v>14</v>
      </c>
      <c r="M2087" s="521" t="s">
        <v>541</v>
      </c>
    </row>
    <row r="2088" spans="1:13" ht="19.5" x14ac:dyDescent="0.4">
      <c r="A2088" s="8">
        <v>70003293</v>
      </c>
      <c r="B2088" s="22">
        <v>8690701006634</v>
      </c>
      <c r="C2088" s="40" t="s">
        <v>84</v>
      </c>
      <c r="D2088" s="48">
        <v>48</v>
      </c>
      <c r="E2088" s="48">
        <v>45</v>
      </c>
      <c r="F2088" s="42">
        <v>20.45</v>
      </c>
      <c r="G2088" s="285">
        <v>23</v>
      </c>
      <c r="H2088" s="276">
        <f>[5]KAPAK!$O$3</f>
        <v>5</v>
      </c>
      <c r="I2088" s="277">
        <v>0.01</v>
      </c>
      <c r="J2088" s="50">
        <f t="shared" si="34"/>
        <v>15.108766749999999</v>
      </c>
      <c r="K2088" s="51">
        <f>(J2088+(J2088*[5]KAPAK!$Q$3))</f>
        <v>18.885958437499998</v>
      </c>
      <c r="L2088" s="521" t="s">
        <v>14</v>
      </c>
      <c r="M2088" s="521" t="s">
        <v>541</v>
      </c>
    </row>
    <row r="2089" spans="1:13" ht="20.25" thickBot="1" x14ac:dyDescent="0.45">
      <c r="A2089" s="12">
        <v>20030941</v>
      </c>
      <c r="B2089" s="300">
        <v>8690637051623</v>
      </c>
      <c r="C2089" s="100" t="s">
        <v>85</v>
      </c>
      <c r="D2089" s="101">
        <v>48</v>
      </c>
      <c r="E2089" s="101">
        <v>50</v>
      </c>
      <c r="F2089" s="42">
        <v>20.45</v>
      </c>
      <c r="G2089" s="285">
        <v>23</v>
      </c>
      <c r="H2089" s="276">
        <f>[5]KAPAK!$O$3</f>
        <v>5</v>
      </c>
      <c r="I2089" s="422">
        <v>0.01</v>
      </c>
      <c r="J2089" s="67">
        <f t="shared" si="34"/>
        <v>15.108766749999999</v>
      </c>
      <c r="K2089" s="68">
        <f>(J2089+(J2089*[5]KAPAK!$Q$3))</f>
        <v>18.885958437499998</v>
      </c>
      <c r="L2089" s="521" t="s">
        <v>14</v>
      </c>
      <c r="M2089" s="521" t="s">
        <v>541</v>
      </c>
    </row>
    <row r="2090" spans="1:13" ht="20.25" thickBot="1" x14ac:dyDescent="0.45">
      <c r="A2090" s="10">
        <v>20030944</v>
      </c>
      <c r="B2090" s="20">
        <v>8690637051654</v>
      </c>
      <c r="C2090" s="63" t="s">
        <v>86</v>
      </c>
      <c r="D2090" s="41">
        <v>48</v>
      </c>
      <c r="E2090" s="41">
        <v>50</v>
      </c>
      <c r="F2090" s="42">
        <v>20.45</v>
      </c>
      <c r="G2090" s="285">
        <v>23</v>
      </c>
      <c r="H2090" s="276">
        <f>[5]KAPAK!$O$3</f>
        <v>5</v>
      </c>
      <c r="I2090" s="341">
        <v>0.01</v>
      </c>
      <c r="J2090" s="67">
        <f t="shared" si="34"/>
        <v>15.108766749999999</v>
      </c>
      <c r="K2090" s="47">
        <f>(J2090+(J2090*[5]KAPAK!$Q$3))</f>
        <v>18.885958437499998</v>
      </c>
      <c r="L2090" s="521" t="s">
        <v>14</v>
      </c>
      <c r="M2090" s="521" t="s">
        <v>541</v>
      </c>
    </row>
    <row r="2091" spans="1:13" ht="20.25" thickBot="1" x14ac:dyDescent="0.45">
      <c r="A2091" s="14">
        <v>68611772</v>
      </c>
      <c r="B2091" s="21">
        <v>8690637998621</v>
      </c>
      <c r="C2091" s="62" t="s">
        <v>87</v>
      </c>
      <c r="D2091" s="57">
        <v>140</v>
      </c>
      <c r="E2091" s="57">
        <v>35</v>
      </c>
      <c r="F2091" s="42">
        <v>20.45</v>
      </c>
      <c r="G2091" s="285">
        <v>20</v>
      </c>
      <c r="H2091" s="276">
        <f>[5]KAPAK!$O$3</f>
        <v>5</v>
      </c>
      <c r="I2091" s="342">
        <v>0.01</v>
      </c>
      <c r="J2091" s="67">
        <f t="shared" si="34"/>
        <v>15.697419999999999</v>
      </c>
      <c r="K2091" s="60">
        <f>(J2091+(J2091*[5]KAPAK!$Q$3))</f>
        <v>19.621775</v>
      </c>
      <c r="L2091" s="521" t="s">
        <v>14</v>
      </c>
      <c r="M2091" s="521" t="s">
        <v>541</v>
      </c>
    </row>
    <row r="2092" spans="1:13" ht="20.25" thickBot="1" x14ac:dyDescent="0.45">
      <c r="A2092" s="18">
        <v>68611770</v>
      </c>
      <c r="B2092" s="299">
        <v>8690637998614</v>
      </c>
      <c r="C2092" s="56" t="s">
        <v>88</v>
      </c>
      <c r="D2092" s="93">
        <v>140</v>
      </c>
      <c r="E2092" s="93">
        <v>60</v>
      </c>
      <c r="F2092" s="42">
        <v>20.45</v>
      </c>
      <c r="G2092" s="285">
        <v>20</v>
      </c>
      <c r="H2092" s="276">
        <f>[5]KAPAK!$O$3</f>
        <v>5</v>
      </c>
      <c r="I2092" s="346">
        <v>0.01</v>
      </c>
      <c r="J2092" s="95">
        <f t="shared" si="34"/>
        <v>15.697419999999999</v>
      </c>
      <c r="K2092" s="96">
        <f>(J2092+(J2092*[5]KAPAK!$Q$3))</f>
        <v>19.621775</v>
      </c>
      <c r="L2092" s="521" t="s">
        <v>14</v>
      </c>
      <c r="M2092" s="521" t="s">
        <v>541</v>
      </c>
    </row>
    <row r="2093" spans="1:13" ht="19.5" x14ac:dyDescent="0.4">
      <c r="A2093" s="10">
        <v>68611750</v>
      </c>
      <c r="B2093" s="20">
        <v>8690637998515</v>
      </c>
      <c r="C2093" s="63" t="s">
        <v>89</v>
      </c>
      <c r="D2093" s="41">
        <v>140</v>
      </c>
      <c r="E2093" s="41">
        <v>60</v>
      </c>
      <c r="F2093" s="42">
        <v>20.45</v>
      </c>
      <c r="G2093" s="285">
        <v>20</v>
      </c>
      <c r="H2093" s="276">
        <f>[5]KAPAK!$O$3</f>
        <v>5</v>
      </c>
      <c r="I2093" s="341">
        <v>0.01</v>
      </c>
      <c r="J2093" s="46">
        <f t="shared" si="34"/>
        <v>15.697419999999999</v>
      </c>
      <c r="K2093" s="47">
        <f>(J2093+(J2093*[5]KAPAK!$Q$3))</f>
        <v>19.621775</v>
      </c>
      <c r="L2093" s="521" t="s">
        <v>14</v>
      </c>
      <c r="M2093" s="521" t="s">
        <v>541</v>
      </c>
    </row>
    <row r="2094" spans="1:13" ht="19.5" x14ac:dyDescent="0.4">
      <c r="A2094" s="8">
        <v>68611748</v>
      </c>
      <c r="B2094" s="22">
        <v>8690637998508</v>
      </c>
      <c r="C2094" s="40" t="s">
        <v>90</v>
      </c>
      <c r="D2094" s="48">
        <v>140</v>
      </c>
      <c r="E2094" s="48">
        <v>65</v>
      </c>
      <c r="F2094" s="42">
        <v>20.45</v>
      </c>
      <c r="G2094" s="285">
        <v>20</v>
      </c>
      <c r="H2094" s="276">
        <f>[5]KAPAK!$O$3</f>
        <v>5</v>
      </c>
      <c r="I2094" s="277">
        <v>0.01</v>
      </c>
      <c r="J2094" s="50">
        <f t="shared" si="34"/>
        <v>15.697419999999999</v>
      </c>
      <c r="K2094" s="51">
        <f>(J2094+(J2094*[5]KAPAK!$Q$3))</f>
        <v>19.621775</v>
      </c>
      <c r="L2094" s="521" t="s">
        <v>14</v>
      </c>
      <c r="M2094" s="521" t="s">
        <v>541</v>
      </c>
    </row>
    <row r="2095" spans="1:13" ht="20.25" thickBot="1" x14ac:dyDescent="0.45">
      <c r="A2095" s="14">
        <v>68611760</v>
      </c>
      <c r="B2095" s="21">
        <v>8690637998560</v>
      </c>
      <c r="C2095" s="62" t="s">
        <v>91</v>
      </c>
      <c r="D2095" s="57">
        <v>140</v>
      </c>
      <c r="E2095" s="57">
        <v>65</v>
      </c>
      <c r="F2095" s="42">
        <v>20.9</v>
      </c>
      <c r="G2095" s="285">
        <v>10</v>
      </c>
      <c r="H2095" s="276">
        <f>[5]KAPAK!$O$3</f>
        <v>5</v>
      </c>
      <c r="I2095" s="342">
        <v>0.01</v>
      </c>
      <c r="J2095" s="59">
        <f t="shared" si="34"/>
        <v>18.048195</v>
      </c>
      <c r="K2095" s="60">
        <f>(J2095+(J2095*[5]KAPAK!$Q$3))</f>
        <v>22.560243749999998</v>
      </c>
      <c r="L2095" s="521" t="s">
        <v>14</v>
      </c>
      <c r="M2095" s="521" t="s">
        <v>541</v>
      </c>
    </row>
    <row r="2096" spans="1:13" ht="19.5" x14ac:dyDescent="0.4">
      <c r="A2096" s="16">
        <v>68611752</v>
      </c>
      <c r="B2096" s="23">
        <v>8690637998522</v>
      </c>
      <c r="C2096" s="88" t="s">
        <v>92</v>
      </c>
      <c r="D2096" s="89">
        <v>140</v>
      </c>
      <c r="E2096" s="89">
        <v>65</v>
      </c>
      <c r="F2096" s="42">
        <v>19.399999999999999</v>
      </c>
      <c r="G2096" s="285">
        <v>10</v>
      </c>
      <c r="H2096" s="276">
        <f>[5]KAPAK!$O$3</f>
        <v>5</v>
      </c>
      <c r="I2096" s="434">
        <v>0.01</v>
      </c>
      <c r="J2096" s="91">
        <f t="shared" si="34"/>
        <v>16.752869999999998</v>
      </c>
      <c r="K2096" s="92">
        <f>(J2096+(J2096*[5]KAPAK!$Q$3))</f>
        <v>20.941087499999998</v>
      </c>
      <c r="L2096" s="521" t="s">
        <v>14</v>
      </c>
      <c r="M2096" s="521" t="s">
        <v>541</v>
      </c>
    </row>
    <row r="2097" spans="1:13" ht="19.5" x14ac:dyDescent="0.4">
      <c r="A2097" s="8">
        <v>68611768</v>
      </c>
      <c r="B2097" s="22">
        <v>8690637998607</v>
      </c>
      <c r="C2097" s="40" t="s">
        <v>93</v>
      </c>
      <c r="D2097" s="48">
        <v>140</v>
      </c>
      <c r="E2097" s="48">
        <v>60</v>
      </c>
      <c r="F2097" s="42">
        <v>21.3</v>
      </c>
      <c r="G2097" s="285">
        <v>10</v>
      </c>
      <c r="H2097" s="276">
        <f>[5]KAPAK!$O$3</f>
        <v>5</v>
      </c>
      <c r="I2097" s="277">
        <v>0.01</v>
      </c>
      <c r="J2097" s="50">
        <f t="shared" si="34"/>
        <v>18.393615</v>
      </c>
      <c r="K2097" s="51">
        <f>(J2097+(J2097*[5]KAPAK!$Q$3))</f>
        <v>22.99201875</v>
      </c>
      <c r="L2097" s="521" t="s">
        <v>14</v>
      </c>
      <c r="M2097" s="521" t="s">
        <v>541</v>
      </c>
    </row>
    <row r="2098" spans="1:13" ht="19.5" x14ac:dyDescent="0.4">
      <c r="A2098" s="10">
        <v>68611762</v>
      </c>
      <c r="B2098" s="20">
        <v>8690637998577</v>
      </c>
      <c r="C2098" s="63" t="s">
        <v>94</v>
      </c>
      <c r="D2098" s="41">
        <v>140</v>
      </c>
      <c r="E2098" s="41">
        <v>25</v>
      </c>
      <c r="F2098" s="42">
        <v>9.85</v>
      </c>
      <c r="G2098" s="285">
        <v>10</v>
      </c>
      <c r="H2098" s="276">
        <f>[5]KAPAK!$O$3</f>
        <v>5</v>
      </c>
      <c r="I2098" s="341">
        <v>0.01</v>
      </c>
      <c r="J2098" s="46">
        <f t="shared" si="34"/>
        <v>8.5059674999999988</v>
      </c>
      <c r="K2098" s="47">
        <f>(J2098+(J2098*[5]KAPAK!$Q$3))</f>
        <v>10.632459374999998</v>
      </c>
      <c r="L2098" s="521" t="s">
        <v>14</v>
      </c>
      <c r="M2098" s="521" t="s">
        <v>541</v>
      </c>
    </row>
    <row r="2099" spans="1:13" ht="19.5" x14ac:dyDescent="0.4">
      <c r="A2099" s="8">
        <v>68611766</v>
      </c>
      <c r="B2099" s="22">
        <v>8690637998591</v>
      </c>
      <c r="C2099" s="40" t="s">
        <v>95</v>
      </c>
      <c r="D2099" s="48">
        <v>140</v>
      </c>
      <c r="E2099" s="48">
        <v>20</v>
      </c>
      <c r="F2099" s="42">
        <v>7.3</v>
      </c>
      <c r="G2099" s="285">
        <v>10</v>
      </c>
      <c r="H2099" s="276">
        <f>[5]KAPAK!$O$3</f>
        <v>5</v>
      </c>
      <c r="I2099" s="277">
        <v>0.01</v>
      </c>
      <c r="J2099" s="50">
        <f t="shared" si="34"/>
        <v>6.3039149999999999</v>
      </c>
      <c r="K2099" s="51">
        <f>(J2099+(J2099*[5]KAPAK!$Q$3))</f>
        <v>7.8798937499999999</v>
      </c>
      <c r="L2099" s="521" t="s">
        <v>14</v>
      </c>
      <c r="M2099" s="521" t="s">
        <v>541</v>
      </c>
    </row>
    <row r="2100" spans="1:13" ht="20.25" thickBot="1" x14ac:dyDescent="0.45">
      <c r="A2100" s="14">
        <v>68611764</v>
      </c>
      <c r="B2100" s="21">
        <v>8690637998584</v>
      </c>
      <c r="C2100" s="62" t="s">
        <v>96</v>
      </c>
      <c r="D2100" s="57">
        <v>140</v>
      </c>
      <c r="E2100" s="57">
        <v>65</v>
      </c>
      <c r="F2100" s="42">
        <v>20.25</v>
      </c>
      <c r="G2100" s="285">
        <v>10</v>
      </c>
      <c r="H2100" s="276">
        <f>[5]KAPAK!$O$3</f>
        <v>5</v>
      </c>
      <c r="I2100" s="342">
        <v>0.01</v>
      </c>
      <c r="J2100" s="59">
        <f t="shared" si="34"/>
        <v>17.486887500000002</v>
      </c>
      <c r="K2100" s="60">
        <f>(J2100+(J2100*[5]KAPAK!$Q$3))</f>
        <v>21.858609375</v>
      </c>
      <c r="L2100" s="521" t="s">
        <v>14</v>
      </c>
      <c r="M2100" s="521" t="s">
        <v>541</v>
      </c>
    </row>
    <row r="2101" spans="1:13" ht="19.5" x14ac:dyDescent="0.4">
      <c r="A2101" s="10">
        <v>68611758</v>
      </c>
      <c r="B2101" s="20">
        <v>8690637998553</v>
      </c>
      <c r="C2101" s="63" t="s">
        <v>97</v>
      </c>
      <c r="D2101" s="41">
        <v>140</v>
      </c>
      <c r="E2101" s="41">
        <v>70</v>
      </c>
      <c r="F2101" s="42">
        <v>18.05</v>
      </c>
      <c r="G2101" s="285">
        <v>10</v>
      </c>
      <c r="H2101" s="276">
        <f>[5]KAPAK!$O$3</f>
        <v>5</v>
      </c>
      <c r="I2101" s="341">
        <v>0.01</v>
      </c>
      <c r="J2101" s="46">
        <f t="shared" si="34"/>
        <v>15.587077500000001</v>
      </c>
      <c r="K2101" s="47">
        <f>(J2101+(J2101*[5]KAPAK!$Q$3))</f>
        <v>19.483846875000001</v>
      </c>
      <c r="L2101" s="521" t="s">
        <v>14</v>
      </c>
      <c r="M2101" s="521" t="s">
        <v>541</v>
      </c>
    </row>
    <row r="2102" spans="1:13" ht="19.5" x14ac:dyDescent="0.4">
      <c r="A2102" s="36">
        <v>68611756</v>
      </c>
      <c r="B2102" s="24">
        <v>8690637998546</v>
      </c>
      <c r="C2102" s="99" t="s">
        <v>98</v>
      </c>
      <c r="D2102" s="52">
        <v>140</v>
      </c>
      <c r="E2102" s="52">
        <v>65</v>
      </c>
      <c r="F2102" s="42">
        <v>13.4</v>
      </c>
      <c r="G2102" s="285">
        <v>10</v>
      </c>
      <c r="H2102" s="276">
        <f>[5]KAPAK!$O$3</f>
        <v>5</v>
      </c>
      <c r="I2102" s="347">
        <v>0.01</v>
      </c>
      <c r="J2102" s="54">
        <f t="shared" si="34"/>
        <v>11.571570000000001</v>
      </c>
      <c r="K2102" s="55">
        <f>(J2102+(J2102*[5]KAPAK!$Q$3))</f>
        <v>14.464462500000002</v>
      </c>
      <c r="L2102" s="521" t="s">
        <v>14</v>
      </c>
      <c r="M2102" s="521" t="s">
        <v>541</v>
      </c>
    </row>
    <row r="2103" spans="1:13" ht="20.25" thickBot="1" x14ac:dyDescent="0.45">
      <c r="A2103" s="14">
        <v>68611754</v>
      </c>
      <c r="B2103" s="21">
        <v>8690637998539</v>
      </c>
      <c r="C2103" s="62" t="s">
        <v>99</v>
      </c>
      <c r="D2103" s="57">
        <v>140</v>
      </c>
      <c r="E2103" s="57">
        <v>40</v>
      </c>
      <c r="F2103" s="42">
        <v>15.55</v>
      </c>
      <c r="G2103" s="285">
        <v>10</v>
      </c>
      <c r="H2103" s="276">
        <f>[5]KAPAK!$O$3</f>
        <v>5</v>
      </c>
      <c r="I2103" s="342">
        <v>0.01</v>
      </c>
      <c r="J2103" s="59">
        <f t="shared" si="34"/>
        <v>13.428202500000001</v>
      </c>
      <c r="K2103" s="60">
        <f>(J2103+(J2103*[5]KAPAK!$Q$3))</f>
        <v>16.785253125000001</v>
      </c>
      <c r="L2103" s="521" t="s">
        <v>14</v>
      </c>
      <c r="M2103" s="521" t="s">
        <v>541</v>
      </c>
    </row>
    <row r="2104" spans="1:13" ht="19.5" x14ac:dyDescent="0.4">
      <c r="A2104" s="10">
        <v>68611746</v>
      </c>
      <c r="B2104" s="20">
        <v>8690637998492</v>
      </c>
      <c r="C2104" s="63" t="s">
        <v>100</v>
      </c>
      <c r="D2104" s="41">
        <v>140</v>
      </c>
      <c r="E2104" s="41">
        <v>50</v>
      </c>
      <c r="F2104" s="42">
        <v>16.3</v>
      </c>
      <c r="G2104" s="285">
        <v>10</v>
      </c>
      <c r="H2104" s="276">
        <f>[5]KAPAK!$O$3</f>
        <v>5</v>
      </c>
      <c r="I2104" s="341">
        <v>0.01</v>
      </c>
      <c r="J2104" s="46">
        <f t="shared" si="34"/>
        <v>14.075865</v>
      </c>
      <c r="K2104" s="47">
        <f>(J2104+(J2104*[5]KAPAK!$Q$3))</f>
        <v>17.594831249999999</v>
      </c>
      <c r="L2104" s="521" t="s">
        <v>14</v>
      </c>
      <c r="M2104" s="521" t="s">
        <v>541</v>
      </c>
    </row>
    <row r="2105" spans="1:13" ht="19.5" x14ac:dyDescent="0.4">
      <c r="A2105" s="8">
        <v>68611743</v>
      </c>
      <c r="B2105" s="22">
        <v>8690637998485</v>
      </c>
      <c r="C2105" s="40" t="s">
        <v>101</v>
      </c>
      <c r="D2105" s="48">
        <v>140</v>
      </c>
      <c r="E2105" s="48">
        <v>60</v>
      </c>
      <c r="F2105" s="42">
        <v>12.8</v>
      </c>
      <c r="G2105" s="285">
        <v>10</v>
      </c>
      <c r="H2105" s="276">
        <f>[5]KAPAK!$O$3</f>
        <v>5</v>
      </c>
      <c r="I2105" s="277">
        <v>0.01</v>
      </c>
      <c r="J2105" s="50">
        <f t="shared" si="34"/>
        <v>11.053439999999998</v>
      </c>
      <c r="K2105" s="51">
        <f>(J2105+(J2105*[5]KAPAK!$Q$3))</f>
        <v>13.816799999999997</v>
      </c>
      <c r="L2105" s="521" t="s">
        <v>14</v>
      </c>
      <c r="M2105" s="521" t="s">
        <v>541</v>
      </c>
    </row>
    <row r="2106" spans="1:13" ht="19.5" x14ac:dyDescent="0.4">
      <c r="A2106" s="8">
        <v>68905613</v>
      </c>
      <c r="B2106" s="22">
        <v>8683130025994</v>
      </c>
      <c r="C2106" s="40" t="s">
        <v>102</v>
      </c>
      <c r="D2106" s="48">
        <v>140</v>
      </c>
      <c r="E2106" s="48">
        <v>15</v>
      </c>
      <c r="F2106" s="42">
        <v>13.07</v>
      </c>
      <c r="G2106" s="285">
        <v>10</v>
      </c>
      <c r="H2106" s="276">
        <f>[5]KAPAK!$O$3</f>
        <v>5</v>
      </c>
      <c r="I2106" s="277">
        <v>0.01</v>
      </c>
      <c r="J2106" s="50">
        <f t="shared" si="34"/>
        <v>11.2865985</v>
      </c>
      <c r="K2106" s="51">
        <f>(J2106+(J2106*[5]KAPAK!$Q$3))</f>
        <v>14.108248124999999</v>
      </c>
      <c r="L2106" s="521" t="s">
        <v>14</v>
      </c>
      <c r="M2106" s="521" t="s">
        <v>541</v>
      </c>
    </row>
    <row r="2107" spans="1:13" ht="20.25" thickBot="1" x14ac:dyDescent="0.45">
      <c r="A2107" s="14">
        <v>68905603</v>
      </c>
      <c r="B2107" s="21">
        <v>8683130025987</v>
      </c>
      <c r="C2107" s="62" t="s">
        <v>103</v>
      </c>
      <c r="D2107" s="57">
        <v>140</v>
      </c>
      <c r="E2107" s="57">
        <v>60</v>
      </c>
      <c r="F2107" s="42">
        <v>12.45</v>
      </c>
      <c r="G2107" s="285">
        <v>10</v>
      </c>
      <c r="H2107" s="276">
        <f>[5]KAPAK!$O$3</f>
        <v>5</v>
      </c>
      <c r="I2107" s="342">
        <v>0.01</v>
      </c>
      <c r="J2107" s="59">
        <f t="shared" si="34"/>
        <v>10.751197499999998</v>
      </c>
      <c r="K2107" s="60">
        <f>(J2107+(J2107*[5]KAPAK!$Q$3))</f>
        <v>13.438996874999997</v>
      </c>
      <c r="L2107" s="521" t="s">
        <v>14</v>
      </c>
      <c r="M2107" s="521" t="s">
        <v>541</v>
      </c>
    </row>
    <row r="2108" spans="1:13" ht="20.25" thickBot="1" x14ac:dyDescent="0.45">
      <c r="A2108" s="14">
        <v>68905601</v>
      </c>
      <c r="B2108" s="21">
        <v>8683130025956</v>
      </c>
      <c r="C2108" s="62" t="s">
        <v>104</v>
      </c>
      <c r="D2108" s="57">
        <v>140</v>
      </c>
      <c r="E2108" s="57">
        <v>40</v>
      </c>
      <c r="F2108" s="42">
        <v>13.85</v>
      </c>
      <c r="G2108" s="285">
        <v>10</v>
      </c>
      <c r="H2108" s="276">
        <f>[5]KAPAK!$O$3</f>
        <v>5</v>
      </c>
      <c r="I2108" s="342">
        <v>0.01</v>
      </c>
      <c r="J2108" s="59">
        <f t="shared" si="34"/>
        <v>11.960167499999999</v>
      </c>
      <c r="K2108" s="60">
        <f>(J2108+(J2108*[5]KAPAK!$Q$3))</f>
        <v>14.950209374999998</v>
      </c>
      <c r="L2108" s="521" t="s">
        <v>14</v>
      </c>
      <c r="M2108" s="521" t="s">
        <v>541</v>
      </c>
    </row>
    <row r="2109" spans="1:13" ht="19.5" x14ac:dyDescent="0.4">
      <c r="A2109" s="10">
        <v>68905605</v>
      </c>
      <c r="B2109" s="20">
        <v>8683130026007</v>
      </c>
      <c r="C2109" s="63" t="s">
        <v>105</v>
      </c>
      <c r="D2109" s="41">
        <v>24</v>
      </c>
      <c r="E2109" s="41">
        <v>200</v>
      </c>
      <c r="F2109" s="42">
        <v>40.75</v>
      </c>
      <c r="G2109" s="285">
        <v>10</v>
      </c>
      <c r="H2109" s="276">
        <f>[5]KAPAK!$O$3</f>
        <v>5</v>
      </c>
      <c r="I2109" s="341">
        <v>0.01</v>
      </c>
      <c r="J2109" s="46">
        <f t="shared" si="34"/>
        <v>35.189662499999997</v>
      </c>
      <c r="K2109" s="47">
        <f>(J2109+(J2109*[5]KAPAK!$Q$3))</f>
        <v>43.987078124999996</v>
      </c>
      <c r="L2109" s="521" t="s">
        <v>14</v>
      </c>
      <c r="M2109" s="521" t="s">
        <v>541</v>
      </c>
    </row>
    <row r="2110" spans="1:13" ht="20.25" thickBot="1" x14ac:dyDescent="0.45">
      <c r="A2110" s="14">
        <v>68905609</v>
      </c>
      <c r="B2110" s="21">
        <v>8683130025963</v>
      </c>
      <c r="C2110" s="62" t="s">
        <v>106</v>
      </c>
      <c r="D2110" s="57">
        <v>24</v>
      </c>
      <c r="E2110" s="57">
        <v>55</v>
      </c>
      <c r="F2110" s="42">
        <v>16.95</v>
      </c>
      <c r="G2110" s="285">
        <v>10</v>
      </c>
      <c r="H2110" s="276">
        <f>[5]KAPAK!$O$3</f>
        <v>5</v>
      </c>
      <c r="I2110" s="342">
        <v>0.01</v>
      </c>
      <c r="J2110" s="59">
        <f t="shared" si="34"/>
        <v>14.637172499999998</v>
      </c>
      <c r="K2110" s="60">
        <f>(J2110+(J2110*[5]KAPAK!$Q$3))</f>
        <v>18.296465624999996</v>
      </c>
      <c r="L2110" s="521" t="s">
        <v>14</v>
      </c>
      <c r="M2110" s="521" t="s">
        <v>541</v>
      </c>
    </row>
    <row r="2111" spans="1:13" ht="20.25" thickBot="1" x14ac:dyDescent="0.45">
      <c r="A2111" s="14">
        <v>68905607</v>
      </c>
      <c r="B2111" s="21">
        <v>8683130025970</v>
      </c>
      <c r="C2111" s="62" t="s">
        <v>107</v>
      </c>
      <c r="D2111" s="57">
        <v>24</v>
      </c>
      <c r="E2111" s="57">
        <v>65</v>
      </c>
      <c r="F2111" s="42">
        <v>21.3</v>
      </c>
      <c r="G2111" s="285">
        <v>10</v>
      </c>
      <c r="H2111" s="276">
        <f>[5]KAPAK!$O$3</f>
        <v>5</v>
      </c>
      <c r="I2111" s="342">
        <v>0.01</v>
      </c>
      <c r="J2111" s="59">
        <f t="shared" si="34"/>
        <v>18.393615</v>
      </c>
      <c r="K2111" s="60">
        <f>(J2111+(J2111*[5]KAPAK!$Q$3))</f>
        <v>22.99201875</v>
      </c>
      <c r="L2111" s="521" t="s">
        <v>14</v>
      </c>
      <c r="M2111" s="521" t="s">
        <v>541</v>
      </c>
    </row>
    <row r="2112" spans="1:13" ht="20.25" thickBot="1" x14ac:dyDescent="0.45">
      <c r="A2112" s="14">
        <v>68880364</v>
      </c>
      <c r="B2112" s="21">
        <v>8683130024119</v>
      </c>
      <c r="C2112" s="62" t="s">
        <v>108</v>
      </c>
      <c r="D2112" s="57">
        <v>12</v>
      </c>
      <c r="E2112" s="57">
        <v>212</v>
      </c>
      <c r="F2112" s="42">
        <v>29.25</v>
      </c>
      <c r="G2112" s="285">
        <v>10</v>
      </c>
      <c r="H2112" s="276">
        <f>[5]KAPAK!$O$3</f>
        <v>5</v>
      </c>
      <c r="I2112" s="342">
        <v>0.01</v>
      </c>
      <c r="J2112" s="59">
        <f t="shared" si="34"/>
        <v>25.258837499999998</v>
      </c>
      <c r="K2112" s="60">
        <f>(J2112+(J2112*[5]KAPAK!$Q$3))</f>
        <v>31.573546874999998</v>
      </c>
      <c r="L2112" s="521" t="s">
        <v>14</v>
      </c>
      <c r="M2112" s="521" t="s">
        <v>541</v>
      </c>
    </row>
    <row r="2113" spans="1:13" ht="19.5" x14ac:dyDescent="0.4">
      <c r="A2113" s="10">
        <v>68880366</v>
      </c>
      <c r="B2113" s="20">
        <v>8683130024102</v>
      </c>
      <c r="C2113" s="63" t="s">
        <v>109</v>
      </c>
      <c r="D2113" s="41">
        <v>40</v>
      </c>
      <c r="E2113" s="41">
        <v>97</v>
      </c>
      <c r="F2113" s="42">
        <v>16</v>
      </c>
      <c r="G2113" s="285">
        <v>13</v>
      </c>
      <c r="H2113" s="276">
        <f>[5]KAPAK!$O$3</f>
        <v>5</v>
      </c>
      <c r="I2113" s="341">
        <v>0.01</v>
      </c>
      <c r="J2113" s="46">
        <f t="shared" si="34"/>
        <v>13.35624</v>
      </c>
      <c r="K2113" s="47">
        <f>(J2113+(J2113*[5]KAPAK!$Q$3))</f>
        <v>16.6953</v>
      </c>
      <c r="L2113" s="521" t="s">
        <v>14</v>
      </c>
      <c r="M2113" s="521" t="s">
        <v>541</v>
      </c>
    </row>
    <row r="2114" spans="1:13" ht="19.5" x14ac:dyDescent="0.4">
      <c r="A2114" s="8">
        <v>68880347</v>
      </c>
      <c r="B2114" s="22">
        <v>8683130024072</v>
      </c>
      <c r="C2114" s="40" t="s">
        <v>110</v>
      </c>
      <c r="D2114" s="48">
        <v>40</v>
      </c>
      <c r="E2114" s="48">
        <v>97</v>
      </c>
      <c r="F2114" s="42">
        <v>16</v>
      </c>
      <c r="G2114" s="285">
        <v>13</v>
      </c>
      <c r="H2114" s="276">
        <f>[5]KAPAK!$O$3</f>
        <v>5</v>
      </c>
      <c r="I2114" s="277">
        <v>0.01</v>
      </c>
      <c r="J2114" s="50">
        <f t="shared" si="34"/>
        <v>13.35624</v>
      </c>
      <c r="K2114" s="51">
        <f>(J2114+(J2114*[5]KAPAK!$Q$3))</f>
        <v>16.6953</v>
      </c>
      <c r="L2114" s="521" t="s">
        <v>14</v>
      </c>
      <c r="M2114" s="521" t="s">
        <v>541</v>
      </c>
    </row>
    <row r="2115" spans="1:13" ht="20.25" thickBot="1" x14ac:dyDescent="0.45">
      <c r="A2115" s="14">
        <v>68167038</v>
      </c>
      <c r="B2115" s="21">
        <v>8690637946400</v>
      </c>
      <c r="C2115" s="62" t="s">
        <v>111</v>
      </c>
      <c r="D2115" s="57">
        <v>40</v>
      </c>
      <c r="E2115" s="57">
        <v>66</v>
      </c>
      <c r="F2115" s="42">
        <v>8</v>
      </c>
      <c r="G2115" s="285">
        <v>37</v>
      </c>
      <c r="H2115" s="276">
        <f>[5]KAPAK!$O$3</f>
        <v>5</v>
      </c>
      <c r="I2115" s="342">
        <v>0.01</v>
      </c>
      <c r="J2115" s="59">
        <f t="shared" si="34"/>
        <v>4.8358800000000004</v>
      </c>
      <c r="K2115" s="60">
        <f>(J2115+(J2115*[5]KAPAK!$Q$3))</f>
        <v>6.0448500000000003</v>
      </c>
      <c r="L2115" s="521" t="s">
        <v>14</v>
      </c>
      <c r="M2115" s="521" t="s">
        <v>541</v>
      </c>
    </row>
    <row r="2116" spans="1:13" ht="19.5" x14ac:dyDescent="0.4">
      <c r="A2116" s="10">
        <v>68167040</v>
      </c>
      <c r="B2116" s="20">
        <v>8690637946417</v>
      </c>
      <c r="C2116" s="63" t="s">
        <v>112</v>
      </c>
      <c r="D2116" s="41">
        <v>40</v>
      </c>
      <c r="E2116" s="41">
        <v>66</v>
      </c>
      <c r="F2116" s="42">
        <v>8</v>
      </c>
      <c r="G2116" s="285">
        <v>37</v>
      </c>
      <c r="H2116" s="276">
        <f>[5]KAPAK!$O$3</f>
        <v>5</v>
      </c>
      <c r="I2116" s="341">
        <v>0.01</v>
      </c>
      <c r="J2116" s="46">
        <f t="shared" si="34"/>
        <v>4.8358800000000004</v>
      </c>
      <c r="K2116" s="47">
        <f>(J2116+(J2116*[5]KAPAK!$Q$3))</f>
        <v>6.0448500000000003</v>
      </c>
      <c r="L2116" s="521" t="s">
        <v>14</v>
      </c>
      <c r="M2116" s="521" t="s">
        <v>541</v>
      </c>
    </row>
    <row r="2117" spans="1:13" ht="19.5" x14ac:dyDescent="0.4">
      <c r="A2117" s="8">
        <v>68167044</v>
      </c>
      <c r="B2117" s="22">
        <v>8690637946462</v>
      </c>
      <c r="C2117" s="40" t="s">
        <v>113</v>
      </c>
      <c r="D2117" s="48">
        <v>40</v>
      </c>
      <c r="E2117" s="48">
        <v>66</v>
      </c>
      <c r="F2117" s="42">
        <v>8</v>
      </c>
      <c r="G2117" s="285">
        <v>37</v>
      </c>
      <c r="H2117" s="276">
        <f>[5]KAPAK!$O$3</f>
        <v>5</v>
      </c>
      <c r="I2117" s="277">
        <v>0.01</v>
      </c>
      <c r="J2117" s="50">
        <f t="shared" si="34"/>
        <v>4.8358800000000004</v>
      </c>
      <c r="K2117" s="51">
        <f>(J2117+(J2117*[5]KAPAK!$Q$3))</f>
        <v>6.0448500000000003</v>
      </c>
      <c r="L2117" s="521" t="s">
        <v>14</v>
      </c>
      <c r="M2117" s="521" t="s">
        <v>541</v>
      </c>
    </row>
    <row r="2118" spans="1:13" ht="20.25" thickBot="1" x14ac:dyDescent="0.45">
      <c r="A2118" s="14">
        <v>68225198</v>
      </c>
      <c r="B2118" s="21">
        <v>8690637953347</v>
      </c>
      <c r="C2118" s="62" t="s">
        <v>114</v>
      </c>
      <c r="D2118" s="57">
        <v>40</v>
      </c>
      <c r="E2118" s="57">
        <v>67</v>
      </c>
      <c r="F2118" s="42">
        <v>8</v>
      </c>
      <c r="G2118" s="285">
        <v>37</v>
      </c>
      <c r="H2118" s="276">
        <f>[5]KAPAK!$O$3</f>
        <v>5</v>
      </c>
      <c r="I2118" s="342">
        <v>0.01</v>
      </c>
      <c r="J2118" s="59">
        <f t="shared" si="34"/>
        <v>4.8358800000000004</v>
      </c>
      <c r="K2118" s="60">
        <f>(J2118+(J2118*[5]KAPAK!$Q$3))</f>
        <v>6.0448500000000003</v>
      </c>
      <c r="L2118" s="521" t="s">
        <v>14</v>
      </c>
      <c r="M2118" s="521" t="s">
        <v>541</v>
      </c>
    </row>
    <row r="2119" spans="1:13" ht="19.5" x14ac:dyDescent="0.4">
      <c r="A2119" s="20">
        <v>70009141</v>
      </c>
      <c r="B2119" s="20">
        <v>8690639002074</v>
      </c>
      <c r="C2119" s="63" t="s">
        <v>458</v>
      </c>
      <c r="D2119" s="41">
        <v>16</v>
      </c>
      <c r="E2119" s="41">
        <v>500</v>
      </c>
      <c r="F2119" s="42">
        <v>82.5</v>
      </c>
      <c r="G2119" s="285">
        <v>23</v>
      </c>
      <c r="H2119" s="276">
        <f>[5]KAPAK!$O$3</f>
        <v>5</v>
      </c>
      <c r="I2119" s="341">
        <v>0.01</v>
      </c>
      <c r="J2119" s="46">
        <f t="shared" si="34"/>
        <v>60.952237499999995</v>
      </c>
      <c r="K2119" s="47">
        <f>(J2119+(J2119*[5]KAPAK!$Q$3))</f>
        <v>76.190296875000001</v>
      </c>
      <c r="L2119" s="521" t="s">
        <v>14</v>
      </c>
      <c r="M2119" s="521" t="s">
        <v>541</v>
      </c>
    </row>
    <row r="2120" spans="1:13" ht="19.5" x14ac:dyDescent="0.4">
      <c r="A2120" s="22">
        <v>70005997</v>
      </c>
      <c r="B2120" s="22">
        <v>8690639000292</v>
      </c>
      <c r="C2120" s="40" t="s">
        <v>459</v>
      </c>
      <c r="D2120" s="48">
        <v>16</v>
      </c>
      <c r="E2120" s="48">
        <v>500</v>
      </c>
      <c r="F2120" s="42">
        <v>85.29</v>
      </c>
      <c r="G2120" s="285">
        <v>24</v>
      </c>
      <c r="H2120" s="276">
        <f>[5]KAPAK!$O$3</f>
        <v>5</v>
      </c>
      <c r="I2120" s="277">
        <v>0.01</v>
      </c>
      <c r="J2120" s="50">
        <f t="shared" si="34"/>
        <v>62.195173800000006</v>
      </c>
      <c r="K2120" s="51">
        <f>(J2120+(J2120*[5]KAPAK!$Q$3))</f>
        <v>77.743967250000011</v>
      </c>
      <c r="L2120" s="521" t="s">
        <v>14</v>
      </c>
      <c r="M2120" s="521" t="s">
        <v>541</v>
      </c>
    </row>
    <row r="2121" spans="1:13" ht="19.5" x14ac:dyDescent="0.4">
      <c r="A2121" s="20">
        <v>68889988</v>
      </c>
      <c r="B2121" s="20">
        <v>8683130024737</v>
      </c>
      <c r="C2121" s="40" t="s">
        <v>460</v>
      </c>
      <c r="D2121" s="41">
        <v>16</v>
      </c>
      <c r="E2121" s="41">
        <v>500</v>
      </c>
      <c r="F2121" s="42">
        <v>66.25</v>
      </c>
      <c r="G2121" s="285">
        <v>8</v>
      </c>
      <c r="H2121" s="276">
        <f>[5]KAPAK!$O$3</f>
        <v>5</v>
      </c>
      <c r="I2121" s="341">
        <v>0.01</v>
      </c>
      <c r="J2121" s="50">
        <f t="shared" si="34"/>
        <v>58.481525000000005</v>
      </c>
      <c r="K2121" s="47">
        <f>(J2121+(J2121*[5]KAPAK!$Q$3))</f>
        <v>73.101906250000013</v>
      </c>
      <c r="L2121" s="521" t="s">
        <v>14</v>
      </c>
      <c r="M2121" s="521" t="s">
        <v>541</v>
      </c>
    </row>
    <row r="2122" spans="1:13" ht="20.25" thickBot="1" x14ac:dyDescent="0.45">
      <c r="A2122" s="21">
        <v>67460869</v>
      </c>
      <c r="B2122" s="21">
        <v>8690637639418</v>
      </c>
      <c r="C2122" s="62" t="s">
        <v>461</v>
      </c>
      <c r="D2122" s="57">
        <v>16</v>
      </c>
      <c r="E2122" s="57">
        <v>500</v>
      </c>
      <c r="F2122" s="42">
        <v>92.75</v>
      </c>
      <c r="G2122" s="285">
        <v>20</v>
      </c>
      <c r="H2122" s="276">
        <f>[5]KAPAK!$O$3</f>
        <v>5</v>
      </c>
      <c r="I2122" s="342">
        <v>0.01</v>
      </c>
      <c r="J2122" s="59">
        <f t="shared" si="34"/>
        <v>71.194900000000004</v>
      </c>
      <c r="K2122" s="60">
        <f>(J2122+(J2122*[5]KAPAK!$Q$3))</f>
        <v>88.993625000000009</v>
      </c>
      <c r="L2122" s="521" t="s">
        <v>14</v>
      </c>
      <c r="M2122" s="521" t="s">
        <v>541</v>
      </c>
    </row>
    <row r="2123" spans="1:13" ht="19.5" x14ac:dyDescent="0.4">
      <c r="A2123" s="20">
        <v>67438382</v>
      </c>
      <c r="B2123" s="20">
        <v>8690637858680</v>
      </c>
      <c r="C2123" s="63" t="s">
        <v>462</v>
      </c>
      <c r="D2123" s="41">
        <v>16</v>
      </c>
      <c r="E2123" s="41">
        <v>500</v>
      </c>
      <c r="F2123" s="42">
        <v>58.35</v>
      </c>
      <c r="G2123" s="285">
        <v>7</v>
      </c>
      <c r="H2123" s="276">
        <f>[5]KAPAK!$O$3</f>
        <v>5</v>
      </c>
      <c r="I2123" s="341">
        <v>0.01</v>
      </c>
      <c r="J2123" s="46">
        <f t="shared" si="34"/>
        <v>52.067747250000004</v>
      </c>
      <c r="K2123" s="47">
        <f>(J2123+(J2123*[5]KAPAK!$Q$3))</f>
        <v>65.084684062500003</v>
      </c>
      <c r="L2123" s="521" t="s">
        <v>14</v>
      </c>
      <c r="M2123" s="521" t="s">
        <v>541</v>
      </c>
    </row>
    <row r="2124" spans="1:13" ht="19.5" x14ac:dyDescent="0.4">
      <c r="A2124" s="22">
        <v>20217230</v>
      </c>
      <c r="B2124" s="22">
        <v>8690637591037</v>
      </c>
      <c r="C2124" s="40" t="s">
        <v>463</v>
      </c>
      <c r="D2124" s="48">
        <v>16</v>
      </c>
      <c r="E2124" s="48">
        <v>500</v>
      </c>
      <c r="F2124" s="42">
        <v>89.18</v>
      </c>
      <c r="G2124" s="285">
        <v>20</v>
      </c>
      <c r="H2124" s="276">
        <f>[5]KAPAK!$O$3</f>
        <v>5</v>
      </c>
      <c r="I2124" s="277">
        <v>0.01</v>
      </c>
      <c r="J2124" s="50">
        <f t="shared" si="34"/>
        <v>68.454568000000009</v>
      </c>
      <c r="K2124" s="51">
        <f>(J2124+(J2124*[5]KAPAK!$Q$3))</f>
        <v>85.568210000000008</v>
      </c>
      <c r="L2124" s="521" t="s">
        <v>14</v>
      </c>
      <c r="M2124" s="521" t="s">
        <v>541</v>
      </c>
    </row>
    <row r="2125" spans="1:13" ht="19.5" x14ac:dyDescent="0.4">
      <c r="A2125" s="22">
        <v>70009140</v>
      </c>
      <c r="B2125" s="22">
        <v>8690639002098</v>
      </c>
      <c r="C2125" s="40" t="s">
        <v>464</v>
      </c>
      <c r="D2125" s="48">
        <v>9</v>
      </c>
      <c r="E2125" s="48">
        <v>1000</v>
      </c>
      <c r="F2125" s="42">
        <v>138.97999999999999</v>
      </c>
      <c r="G2125" s="285">
        <v>17</v>
      </c>
      <c r="H2125" s="276">
        <f>[5]KAPAK!$O$3</f>
        <v>5</v>
      </c>
      <c r="I2125" s="277">
        <v>0.01</v>
      </c>
      <c r="J2125" s="50">
        <f t="shared" si="34"/>
        <v>110.6815873</v>
      </c>
      <c r="K2125" s="51">
        <f>(J2125+(J2125*[5]KAPAK!$Q$3))</f>
        <v>138.351984125</v>
      </c>
      <c r="L2125" s="521" t="s">
        <v>14</v>
      </c>
      <c r="M2125" s="521" t="s">
        <v>541</v>
      </c>
    </row>
    <row r="2126" spans="1:13" ht="20.25" thickBot="1" x14ac:dyDescent="0.45">
      <c r="A2126" s="299">
        <v>70003152</v>
      </c>
      <c r="B2126" s="299">
        <v>8690639000315</v>
      </c>
      <c r="C2126" s="56" t="s">
        <v>465</v>
      </c>
      <c r="D2126" s="93">
        <v>9</v>
      </c>
      <c r="E2126" s="93">
        <v>1000</v>
      </c>
      <c r="F2126" s="42">
        <v>143.44</v>
      </c>
      <c r="G2126" s="285">
        <v>18</v>
      </c>
      <c r="H2126" s="276">
        <f>[5]KAPAK!$O$3</f>
        <v>5</v>
      </c>
      <c r="I2126" s="346">
        <v>0.01</v>
      </c>
      <c r="J2126" s="95">
        <f t="shared" si="34"/>
        <v>112.85715760000001</v>
      </c>
      <c r="K2126" s="96">
        <f>(J2126+(J2126*[5]KAPAK!$Q$3))</f>
        <v>141.07144700000001</v>
      </c>
      <c r="L2126" s="521" t="s">
        <v>14</v>
      </c>
      <c r="M2126" s="521" t="s">
        <v>541</v>
      </c>
    </row>
    <row r="2127" spans="1:13" ht="19.5" x14ac:dyDescent="0.4">
      <c r="A2127" s="20">
        <v>67438385</v>
      </c>
      <c r="B2127" s="20">
        <v>8690637858673</v>
      </c>
      <c r="C2127" s="63" t="s">
        <v>466</v>
      </c>
      <c r="D2127" s="41">
        <v>9</v>
      </c>
      <c r="E2127" s="41">
        <v>1000</v>
      </c>
      <c r="F2127" s="42">
        <v>103.86</v>
      </c>
      <c r="G2127" s="285">
        <v>8</v>
      </c>
      <c r="H2127" s="276">
        <f>[5]KAPAK!$O$3</f>
        <v>5</v>
      </c>
      <c r="I2127" s="341">
        <v>0.01</v>
      </c>
      <c r="J2127" s="46">
        <f t="shared" si="34"/>
        <v>91.681376400000005</v>
      </c>
      <c r="K2127" s="47">
        <f>(J2127+(J2127*[5]KAPAK!$Q$3))</f>
        <v>114.6017205</v>
      </c>
      <c r="L2127" s="521" t="s">
        <v>14</v>
      </c>
      <c r="M2127" s="521" t="s">
        <v>541</v>
      </c>
    </row>
    <row r="2128" spans="1:13" ht="19.5" x14ac:dyDescent="0.4">
      <c r="A2128" s="22">
        <v>67460696</v>
      </c>
      <c r="B2128" s="22">
        <v>8690637639395</v>
      </c>
      <c r="C2128" s="40" t="s">
        <v>467</v>
      </c>
      <c r="D2128" s="48">
        <v>9</v>
      </c>
      <c r="E2128" s="48">
        <v>1000</v>
      </c>
      <c r="F2128" s="42">
        <v>120.65</v>
      </c>
      <c r="G2128" s="285">
        <v>12</v>
      </c>
      <c r="H2128" s="276">
        <f>[5]KAPAK!$O$3</f>
        <v>5</v>
      </c>
      <c r="I2128" s="277">
        <v>0.01</v>
      </c>
      <c r="J2128" s="50">
        <f t="shared" si="34"/>
        <v>101.87203400000001</v>
      </c>
      <c r="K2128" s="51">
        <f>(J2128+(J2128*[5]KAPAK!$Q$3))</f>
        <v>127.34004250000001</v>
      </c>
      <c r="L2128" s="521" t="s">
        <v>14</v>
      </c>
      <c r="M2128" s="521" t="s">
        <v>541</v>
      </c>
    </row>
    <row r="2129" spans="1:13" ht="19.5" x14ac:dyDescent="0.4">
      <c r="A2129" s="22">
        <v>20217232</v>
      </c>
      <c r="B2129" s="22">
        <v>8690637591013</v>
      </c>
      <c r="C2129" s="40" t="s">
        <v>468</v>
      </c>
      <c r="D2129" s="48">
        <v>9</v>
      </c>
      <c r="E2129" s="48">
        <v>1000</v>
      </c>
      <c r="F2129" s="42">
        <v>159.38</v>
      </c>
      <c r="G2129" s="285">
        <v>17</v>
      </c>
      <c r="H2129" s="276">
        <f>[5]KAPAK!$O$3</f>
        <v>5</v>
      </c>
      <c r="I2129" s="277">
        <v>0.01</v>
      </c>
      <c r="J2129" s="50">
        <f t="shared" si="34"/>
        <v>126.92784129999998</v>
      </c>
      <c r="K2129" s="51">
        <f>(J2129+(J2129*[5]KAPAK!$Q$3))</f>
        <v>158.65980162499997</v>
      </c>
      <c r="L2129" s="521" t="s">
        <v>14</v>
      </c>
      <c r="M2129" s="521" t="s">
        <v>541</v>
      </c>
    </row>
    <row r="2130" spans="1:13" ht="20.25" thickBot="1" x14ac:dyDescent="0.45">
      <c r="A2130" s="21">
        <v>70020682</v>
      </c>
      <c r="B2130" s="21">
        <v>8690639324107</v>
      </c>
      <c r="C2130" s="62" t="s">
        <v>469</v>
      </c>
      <c r="D2130" s="57">
        <v>8</v>
      </c>
      <c r="E2130" s="57">
        <v>500</v>
      </c>
      <c r="F2130" s="42">
        <v>290.01</v>
      </c>
      <c r="G2130" s="285">
        <v>22</v>
      </c>
      <c r="H2130" s="276">
        <f>[5]KAPAK!$O$3</f>
        <v>5</v>
      </c>
      <c r="I2130" s="342">
        <v>0.01</v>
      </c>
      <c r="J2130" s="59">
        <f t="shared" si="34"/>
        <v>217.04638409999998</v>
      </c>
      <c r="K2130" s="60">
        <f>(J2130+(J2130*[5]KAPAK!$Q$3))</f>
        <v>271.30798012499997</v>
      </c>
      <c r="L2130" s="521" t="s">
        <v>14</v>
      </c>
      <c r="M2130" s="521" t="s">
        <v>541</v>
      </c>
    </row>
    <row r="2131" spans="1:13" ht="19.5" x14ac:dyDescent="0.4">
      <c r="A2131" s="20">
        <v>21083546</v>
      </c>
      <c r="B2131" s="20">
        <v>8690637674259</v>
      </c>
      <c r="C2131" s="63" t="s">
        <v>470</v>
      </c>
      <c r="D2131" s="41">
        <v>24</v>
      </c>
      <c r="E2131" s="41">
        <v>100</v>
      </c>
      <c r="F2131" s="42">
        <v>22.67</v>
      </c>
      <c r="G2131" s="285">
        <v>7</v>
      </c>
      <c r="H2131" s="276">
        <f>[5]KAPAK!$O$3</f>
        <v>5</v>
      </c>
      <c r="I2131" s="341">
        <v>0.01</v>
      </c>
      <c r="J2131" s="46">
        <f t="shared" si="34"/>
        <v>20.22923445</v>
      </c>
      <c r="K2131" s="47">
        <f>(J2131+(J2131*[5]KAPAK!$Q$3))</f>
        <v>25.286543062500002</v>
      </c>
      <c r="L2131" s="521" t="s">
        <v>14</v>
      </c>
      <c r="M2131" s="521" t="s">
        <v>541</v>
      </c>
    </row>
    <row r="2132" spans="1:13" ht="20.25" thickBot="1" x14ac:dyDescent="0.45">
      <c r="A2132" s="21">
        <v>68889986</v>
      </c>
      <c r="B2132" s="21">
        <v>8683130024744</v>
      </c>
      <c r="C2132" s="62" t="s">
        <v>471</v>
      </c>
      <c r="D2132" s="57">
        <v>12</v>
      </c>
      <c r="E2132" s="57">
        <v>100</v>
      </c>
      <c r="F2132" s="42">
        <v>33.01</v>
      </c>
      <c r="G2132" s="285">
        <v>13</v>
      </c>
      <c r="H2132" s="276">
        <f>[5]KAPAK!$O$3</f>
        <v>5</v>
      </c>
      <c r="I2132" s="342">
        <v>0.01</v>
      </c>
      <c r="J2132" s="59">
        <f t="shared" si="34"/>
        <v>27.555592649999998</v>
      </c>
      <c r="K2132" s="60">
        <f>(J2132+(J2132*[5]KAPAK!$Q$3))</f>
        <v>34.4444908125</v>
      </c>
      <c r="L2132" s="521" t="s">
        <v>14</v>
      </c>
      <c r="M2132" s="521" t="s">
        <v>541</v>
      </c>
    </row>
    <row r="2133" spans="1:13" ht="19.5" x14ac:dyDescent="0.4">
      <c r="A2133" s="20">
        <v>20052925</v>
      </c>
      <c r="B2133" s="20">
        <v>8690637547041</v>
      </c>
      <c r="C2133" s="63" t="s">
        <v>472</v>
      </c>
      <c r="D2133" s="41">
        <v>12</v>
      </c>
      <c r="E2133" s="41">
        <v>153</v>
      </c>
      <c r="F2133" s="42">
        <v>44.66</v>
      </c>
      <c r="G2133" s="285">
        <v>12</v>
      </c>
      <c r="H2133" s="276">
        <f>[5]KAPAK!$O$3</f>
        <v>5</v>
      </c>
      <c r="I2133" s="341">
        <v>0.01</v>
      </c>
      <c r="J2133" s="46">
        <f t="shared" si="34"/>
        <v>37.709117599999992</v>
      </c>
      <c r="K2133" s="47">
        <f>(J2133+(J2133*[5]KAPAK!$Q$3))</f>
        <v>47.136396999999988</v>
      </c>
      <c r="L2133" s="521" t="s">
        <v>14</v>
      </c>
      <c r="M2133" s="521" t="s">
        <v>541</v>
      </c>
    </row>
    <row r="2134" spans="1:13" ht="19.5" x14ac:dyDescent="0.4">
      <c r="A2134" s="20">
        <v>67458287</v>
      </c>
      <c r="B2134" s="20">
        <v>8690637861970</v>
      </c>
      <c r="C2134" s="63" t="s">
        <v>473</v>
      </c>
      <c r="D2134" s="41">
        <v>16</v>
      </c>
      <c r="E2134" s="41">
        <v>256</v>
      </c>
      <c r="F2134" s="42">
        <v>42.91</v>
      </c>
      <c r="G2134" s="285">
        <v>0</v>
      </c>
      <c r="H2134" s="276">
        <f>[5]KAPAK!$O$3</f>
        <v>5</v>
      </c>
      <c r="I2134" s="341">
        <v>0.01</v>
      </c>
      <c r="J2134" s="46">
        <f t="shared" si="34"/>
        <v>41.172145</v>
      </c>
      <c r="K2134" s="47">
        <f>(J2134+(J2134*[5]KAPAK!$Q$3))</f>
        <v>51.465181250000001</v>
      </c>
      <c r="L2134" s="521" t="s">
        <v>14</v>
      </c>
      <c r="M2134" s="521" t="s">
        <v>541</v>
      </c>
    </row>
    <row r="2135" spans="1:13" ht="19.5" x14ac:dyDescent="0.4">
      <c r="A2135" s="22">
        <v>20052929</v>
      </c>
      <c r="B2135" s="22">
        <v>8690637547089</v>
      </c>
      <c r="C2135" s="40" t="s">
        <v>474</v>
      </c>
      <c r="D2135" s="48">
        <v>16</v>
      </c>
      <c r="E2135" s="48">
        <v>320</v>
      </c>
      <c r="F2135" s="42">
        <v>74.900000000000006</v>
      </c>
      <c r="G2135" s="285">
        <v>6</v>
      </c>
      <c r="H2135" s="276">
        <f>[5]KAPAK!$O$3</f>
        <v>5</v>
      </c>
      <c r="I2135" s="277">
        <v>0.01</v>
      </c>
      <c r="J2135" s="50">
        <f t="shared" si="34"/>
        <v>67.554557000000003</v>
      </c>
      <c r="K2135" s="51">
        <f>(J2135+(J2135*[5]KAPAK!$Q$3))</f>
        <v>84.44319625</v>
      </c>
      <c r="L2135" s="521" t="s">
        <v>14</v>
      </c>
      <c r="M2135" s="521" t="s">
        <v>541</v>
      </c>
    </row>
    <row r="2136" spans="1:13" ht="19.5" x14ac:dyDescent="0.4">
      <c r="A2136" s="22">
        <v>67021719</v>
      </c>
      <c r="B2136" s="22">
        <v>8690637746147</v>
      </c>
      <c r="C2136" s="99" t="s">
        <v>475</v>
      </c>
      <c r="D2136" s="52">
        <v>12</v>
      </c>
      <c r="E2136" s="52">
        <v>336</v>
      </c>
      <c r="F2136" s="42">
        <v>86.67</v>
      </c>
      <c r="G2136" s="285">
        <v>0</v>
      </c>
      <c r="H2136" s="276">
        <f>[5]KAPAK!$O$3</f>
        <v>5</v>
      </c>
      <c r="I2136" s="347">
        <v>0.01</v>
      </c>
      <c r="J2136" s="54">
        <f t="shared" si="34"/>
        <v>83.159864999999996</v>
      </c>
      <c r="K2136" s="51">
        <f>(J2136+(J2136*[5]KAPAK!$Q$3))</f>
        <v>103.94983124999999</v>
      </c>
      <c r="L2136" s="521" t="s">
        <v>14</v>
      </c>
      <c r="M2136" s="521" t="s">
        <v>541</v>
      </c>
    </row>
    <row r="2137" spans="1:13" ht="19.5" x14ac:dyDescent="0.4">
      <c r="A2137" s="22">
        <v>67565711</v>
      </c>
      <c r="B2137" s="22">
        <v>8690637875724</v>
      </c>
      <c r="C2137" s="40" t="s">
        <v>676</v>
      </c>
      <c r="D2137" s="48">
        <v>8</v>
      </c>
      <c r="E2137" s="48">
        <v>480</v>
      </c>
      <c r="F2137" s="42">
        <v>109.29</v>
      </c>
      <c r="G2137" s="285">
        <v>0</v>
      </c>
      <c r="H2137" s="276">
        <f>[5]KAPAK!$O$3</f>
        <v>5</v>
      </c>
      <c r="I2137" s="277">
        <v>0.01</v>
      </c>
      <c r="J2137" s="50">
        <f t="shared" si="34"/>
        <v>104.86375500000001</v>
      </c>
      <c r="K2137" s="51">
        <f>(J2137+(J2137*[5]KAPAK!$Q$3))</f>
        <v>131.07969375000002</v>
      </c>
      <c r="L2137" s="521" t="s">
        <v>14</v>
      </c>
      <c r="M2137" s="521" t="s">
        <v>541</v>
      </c>
    </row>
    <row r="2138" spans="1:13" ht="19.5" x14ac:dyDescent="0.4">
      <c r="A2138" s="22">
        <v>70006868</v>
      </c>
      <c r="B2138" s="22">
        <v>8690639001275</v>
      </c>
      <c r="C2138" s="40" t="s">
        <v>476</v>
      </c>
      <c r="D2138" s="48">
        <v>16</v>
      </c>
      <c r="E2138" s="48">
        <v>153.6</v>
      </c>
      <c r="F2138" s="42">
        <v>54.03</v>
      </c>
      <c r="G2138" s="285">
        <v>16</v>
      </c>
      <c r="H2138" s="276">
        <f>[5]KAPAK!$O$3</f>
        <v>5</v>
      </c>
      <c r="I2138" s="277">
        <v>0.01</v>
      </c>
      <c r="J2138" s="50">
        <f t="shared" si="34"/>
        <v>43.547099399999993</v>
      </c>
      <c r="K2138" s="51">
        <f>(J2138+(J2138*[5]KAPAK!$Q$3))</f>
        <v>54.433874249999988</v>
      </c>
      <c r="L2138" s="521" t="s">
        <v>14</v>
      </c>
      <c r="M2138" s="521" t="s">
        <v>541</v>
      </c>
    </row>
    <row r="2139" spans="1:13" ht="19.5" x14ac:dyDescent="0.4">
      <c r="A2139" s="22">
        <v>70006862</v>
      </c>
      <c r="B2139" s="22">
        <v>8690639001299</v>
      </c>
      <c r="C2139" s="40" t="s">
        <v>477</v>
      </c>
      <c r="D2139" s="48">
        <v>16</v>
      </c>
      <c r="E2139" s="48">
        <v>320</v>
      </c>
      <c r="F2139" s="42">
        <v>104.61</v>
      </c>
      <c r="G2139" s="285">
        <v>16</v>
      </c>
      <c r="H2139" s="276">
        <f>[5]KAPAK!$O$3</f>
        <v>5</v>
      </c>
      <c r="I2139" s="277">
        <v>0.01</v>
      </c>
      <c r="J2139" s="50">
        <f t="shared" si="34"/>
        <v>84.313567800000001</v>
      </c>
      <c r="K2139" s="47">
        <f>(J2139+(J2139*[5]KAPAK!$Q$3))</f>
        <v>105.39195975</v>
      </c>
      <c r="L2139" s="521" t="s">
        <v>14</v>
      </c>
      <c r="M2139" s="521" t="s">
        <v>541</v>
      </c>
    </row>
    <row r="2140" spans="1:13" ht="19.5" x14ac:dyDescent="0.4">
      <c r="A2140" s="22">
        <v>67419192</v>
      </c>
      <c r="B2140" s="22">
        <v>8690637855023</v>
      </c>
      <c r="C2140" s="40" t="s">
        <v>478</v>
      </c>
      <c r="D2140" s="48">
        <v>8</v>
      </c>
      <c r="E2140" s="48">
        <v>480</v>
      </c>
      <c r="F2140" s="42">
        <v>110.72</v>
      </c>
      <c r="G2140" s="285">
        <v>7</v>
      </c>
      <c r="H2140" s="276">
        <f>[5]KAPAK!$O$3</f>
        <v>5</v>
      </c>
      <c r="I2140" s="277">
        <v>0.01</v>
      </c>
      <c r="J2140" s="50">
        <f t="shared" si="34"/>
        <v>98.799331199999997</v>
      </c>
      <c r="K2140" s="47">
        <f>(J2140+(J2140*[5]KAPAK!$Q$3))</f>
        <v>123.49916399999999</v>
      </c>
      <c r="L2140" s="521" t="s">
        <v>14</v>
      </c>
      <c r="M2140" s="521" t="s">
        <v>541</v>
      </c>
    </row>
    <row r="2141" spans="1:13" ht="19.5" x14ac:dyDescent="0.4">
      <c r="A2141" s="22">
        <v>68942164</v>
      </c>
      <c r="B2141" s="22">
        <v>8683130028681</v>
      </c>
      <c r="C2141" s="40" t="s">
        <v>479</v>
      </c>
      <c r="D2141" s="48">
        <v>16</v>
      </c>
      <c r="E2141" s="48">
        <v>204</v>
      </c>
      <c r="F2141" s="42">
        <v>96.25</v>
      </c>
      <c r="G2141" s="285">
        <v>36</v>
      </c>
      <c r="H2141" s="276">
        <f>[5]KAPAK!$O$3</f>
        <v>5</v>
      </c>
      <c r="I2141" s="277">
        <v>0.01</v>
      </c>
      <c r="J2141" s="50">
        <f t="shared" ref="J2141:J2204" si="35">(((F2141-F2141*G2141%)-((F2141-F2141*G2141%)*H2141%)))*(1+I2141)</f>
        <v>59.105200000000004</v>
      </c>
      <c r="K2141" s="51">
        <f>(J2141+(J2141*[5]KAPAK!$Q$3))</f>
        <v>73.881500000000003</v>
      </c>
      <c r="L2141" s="521" t="s">
        <v>14</v>
      </c>
      <c r="M2141" s="521" t="s">
        <v>541</v>
      </c>
    </row>
    <row r="2142" spans="1:13" ht="19.5" x14ac:dyDescent="0.4">
      <c r="A2142" s="34">
        <v>67460699</v>
      </c>
      <c r="B2142" s="34">
        <v>8690637689802</v>
      </c>
      <c r="C2142" s="87" t="s">
        <v>480</v>
      </c>
      <c r="D2142" s="86">
        <v>16</v>
      </c>
      <c r="E2142" s="86">
        <v>153</v>
      </c>
      <c r="F2142" s="42">
        <v>65.34</v>
      </c>
      <c r="G2142" s="285">
        <v>16</v>
      </c>
      <c r="H2142" s="276">
        <f>[5]KAPAK!$O$3</f>
        <v>5</v>
      </c>
      <c r="I2142" s="343">
        <v>0.01</v>
      </c>
      <c r="J2142" s="107">
        <f t="shared" si="35"/>
        <v>52.662733199999998</v>
      </c>
      <c r="K2142" s="108">
        <f>(J2142+(J2142*[5]KAPAK!$Q$3))</f>
        <v>65.828416500000003</v>
      </c>
      <c r="L2142" s="521" t="s">
        <v>14</v>
      </c>
      <c r="M2142" s="521" t="s">
        <v>541</v>
      </c>
    </row>
    <row r="2143" spans="1:13" ht="19.5" x14ac:dyDescent="0.4">
      <c r="A2143" s="24">
        <v>67464015</v>
      </c>
      <c r="B2143" s="24">
        <v>8690637862694</v>
      </c>
      <c r="C2143" s="99" t="s">
        <v>481</v>
      </c>
      <c r="D2143" s="52">
        <v>16</v>
      </c>
      <c r="E2143" s="52">
        <v>153</v>
      </c>
      <c r="F2143" s="42">
        <v>65.34</v>
      </c>
      <c r="G2143" s="285">
        <v>16</v>
      </c>
      <c r="H2143" s="276">
        <f>[5]KAPAK!$O$3</f>
        <v>5</v>
      </c>
      <c r="I2143" s="277">
        <v>0.01</v>
      </c>
      <c r="J2143" s="54">
        <f t="shared" si="35"/>
        <v>52.662733199999998</v>
      </c>
      <c r="K2143" s="55">
        <f>(J2143+(J2143*[5]KAPAK!$Q$3))</f>
        <v>65.828416500000003</v>
      </c>
      <c r="L2143" s="521" t="s">
        <v>14</v>
      </c>
      <c r="M2143" s="521" t="s">
        <v>541</v>
      </c>
    </row>
    <row r="2144" spans="1:13" ht="19.5" x14ac:dyDescent="0.4">
      <c r="A2144" s="22">
        <v>70006863</v>
      </c>
      <c r="B2144" s="22">
        <v>8690639001312</v>
      </c>
      <c r="C2144" s="40" t="s">
        <v>482</v>
      </c>
      <c r="D2144" s="48">
        <v>16</v>
      </c>
      <c r="E2144" s="48">
        <v>153</v>
      </c>
      <c r="F2144" s="42">
        <v>54.03</v>
      </c>
      <c r="G2144" s="285">
        <v>16</v>
      </c>
      <c r="H2144" s="276">
        <f>[5]KAPAK!$O$3</f>
        <v>5</v>
      </c>
      <c r="I2144" s="277">
        <v>0.01</v>
      </c>
      <c r="J2144" s="50">
        <f t="shared" si="35"/>
        <v>43.547099399999993</v>
      </c>
      <c r="K2144" s="51">
        <f>(J2144+(J2144*[5]KAPAK!$Q$3))</f>
        <v>54.433874249999988</v>
      </c>
      <c r="L2144" s="521" t="s">
        <v>14</v>
      </c>
      <c r="M2144" s="521" t="s">
        <v>541</v>
      </c>
    </row>
    <row r="2145" spans="1:13" ht="19.5" x14ac:dyDescent="0.4">
      <c r="A2145" s="22">
        <v>67460698</v>
      </c>
      <c r="B2145" s="22">
        <v>8690637689826</v>
      </c>
      <c r="C2145" s="40" t="s">
        <v>483</v>
      </c>
      <c r="D2145" s="48">
        <v>16</v>
      </c>
      <c r="E2145" s="48">
        <v>320</v>
      </c>
      <c r="F2145" s="42">
        <v>125.36</v>
      </c>
      <c r="G2145" s="285">
        <v>14</v>
      </c>
      <c r="H2145" s="276">
        <f>[5]KAPAK!$O$3</f>
        <v>5</v>
      </c>
      <c r="I2145" s="277">
        <v>0.01</v>
      </c>
      <c r="J2145" s="50">
        <f t="shared" si="35"/>
        <v>103.4433112</v>
      </c>
      <c r="K2145" s="51">
        <f>(J2145+(J2145*[5]KAPAK!$Q$3))</f>
        <v>129.30413899999999</v>
      </c>
      <c r="L2145" s="521" t="s">
        <v>14</v>
      </c>
      <c r="M2145" s="521" t="s">
        <v>541</v>
      </c>
    </row>
    <row r="2146" spans="1:13" ht="19.5" x14ac:dyDescent="0.4">
      <c r="A2146" s="20">
        <v>67463551</v>
      </c>
      <c r="B2146" s="20">
        <v>8690637862687</v>
      </c>
      <c r="C2146" s="63" t="s">
        <v>484</v>
      </c>
      <c r="D2146" s="41">
        <v>16</v>
      </c>
      <c r="E2146" s="41">
        <v>320</v>
      </c>
      <c r="F2146" s="42">
        <v>100.29</v>
      </c>
      <c r="G2146" s="285">
        <v>14</v>
      </c>
      <c r="H2146" s="276">
        <f>[5]KAPAK!$O$3</f>
        <v>5</v>
      </c>
      <c r="I2146" s="341">
        <v>0.01</v>
      </c>
      <c r="J2146" s="46">
        <f t="shared" si="35"/>
        <v>82.756299300000009</v>
      </c>
      <c r="K2146" s="47">
        <f>(J2146+(J2146*[5]KAPAK!$Q$3))</f>
        <v>103.44537412500001</v>
      </c>
      <c r="L2146" s="521" t="s">
        <v>14</v>
      </c>
      <c r="M2146" s="521" t="s">
        <v>541</v>
      </c>
    </row>
    <row r="2147" spans="1:13" ht="19.5" x14ac:dyDescent="0.4">
      <c r="A2147" s="22">
        <v>70006864</v>
      </c>
      <c r="B2147" s="22">
        <v>8690639001336</v>
      </c>
      <c r="C2147" s="40" t="s">
        <v>485</v>
      </c>
      <c r="D2147" s="48">
        <v>16</v>
      </c>
      <c r="E2147" s="48">
        <v>320</v>
      </c>
      <c r="F2147" s="42">
        <v>104.61</v>
      </c>
      <c r="G2147" s="285">
        <v>16</v>
      </c>
      <c r="H2147" s="276">
        <f>[5]KAPAK!$O$3</f>
        <v>5</v>
      </c>
      <c r="I2147" s="277">
        <v>0.01</v>
      </c>
      <c r="J2147" s="50">
        <f t="shared" si="35"/>
        <v>84.313567800000001</v>
      </c>
      <c r="K2147" s="47">
        <f>(J2147+(J2147*[5]KAPAK!$Q$3))</f>
        <v>105.39195975</v>
      </c>
      <c r="L2147" s="521" t="s">
        <v>14</v>
      </c>
      <c r="M2147" s="521" t="s">
        <v>541</v>
      </c>
    </row>
    <row r="2148" spans="1:13" ht="19.5" x14ac:dyDescent="0.4">
      <c r="A2148" s="22">
        <v>20052923</v>
      </c>
      <c r="B2148" s="22">
        <v>8690637547027</v>
      </c>
      <c r="C2148" s="40" t="s">
        <v>486</v>
      </c>
      <c r="D2148" s="48">
        <v>12</v>
      </c>
      <c r="E2148" s="48">
        <v>50</v>
      </c>
      <c r="F2148" s="42">
        <v>32.03</v>
      </c>
      <c r="G2148" s="285">
        <v>14</v>
      </c>
      <c r="H2148" s="276">
        <f>[5]KAPAK!$O$3</f>
        <v>5</v>
      </c>
      <c r="I2148" s="277">
        <v>0.01</v>
      </c>
      <c r="J2148" s="50">
        <f t="shared" si="35"/>
        <v>26.430195100000002</v>
      </c>
      <c r="K2148" s="47">
        <f>(J2148+(J2148*[5]KAPAK!$Q$3))</f>
        <v>33.037743875000004</v>
      </c>
      <c r="L2148" s="521" t="s">
        <v>14</v>
      </c>
      <c r="M2148" s="521" t="s">
        <v>541</v>
      </c>
    </row>
    <row r="2149" spans="1:13" ht="19.5" x14ac:dyDescent="0.4">
      <c r="A2149" s="22">
        <v>70003580</v>
      </c>
      <c r="B2149" s="22">
        <v>8690639000650</v>
      </c>
      <c r="C2149" s="40" t="s">
        <v>487</v>
      </c>
      <c r="D2149" s="48">
        <v>12</v>
      </c>
      <c r="E2149" s="48">
        <v>50</v>
      </c>
      <c r="F2149" s="42">
        <v>42.23</v>
      </c>
      <c r="G2149" s="285">
        <v>13</v>
      </c>
      <c r="H2149" s="276">
        <f>[5]KAPAK!$O$3</f>
        <v>5</v>
      </c>
      <c r="I2149" s="277">
        <v>0.01</v>
      </c>
      <c r="J2149" s="50">
        <f t="shared" si="35"/>
        <v>35.25212595</v>
      </c>
      <c r="K2149" s="47">
        <f>(J2149+(J2149*[5]KAPAK!$Q$3))</f>
        <v>44.065157437499998</v>
      </c>
      <c r="L2149" s="521" t="s">
        <v>14</v>
      </c>
      <c r="M2149" s="521" t="s">
        <v>541</v>
      </c>
    </row>
    <row r="2150" spans="1:13" ht="20.25" thickBot="1" x14ac:dyDescent="0.45">
      <c r="A2150" s="20">
        <v>70001159</v>
      </c>
      <c r="B2150" s="20">
        <v>8690639321106</v>
      </c>
      <c r="C2150" s="63" t="s">
        <v>488</v>
      </c>
      <c r="D2150" s="41">
        <v>12</v>
      </c>
      <c r="E2150" s="41">
        <v>50</v>
      </c>
      <c r="F2150" s="42">
        <v>42.23</v>
      </c>
      <c r="G2150" s="285">
        <v>13</v>
      </c>
      <c r="H2150" s="276">
        <f>[5]KAPAK!$O$3</f>
        <v>5</v>
      </c>
      <c r="I2150" s="341">
        <v>0.01</v>
      </c>
      <c r="J2150" s="46">
        <f t="shared" si="35"/>
        <v>35.25212595</v>
      </c>
      <c r="K2150" s="47">
        <f>(J2150+(J2150*[5]KAPAK!$Q$3))</f>
        <v>44.065157437499998</v>
      </c>
      <c r="L2150" s="521" t="s">
        <v>14</v>
      </c>
      <c r="M2150" s="521" t="s">
        <v>541</v>
      </c>
    </row>
    <row r="2151" spans="1:13" ht="19.5" x14ac:dyDescent="0.4">
      <c r="A2151" s="360">
        <v>67493978</v>
      </c>
      <c r="B2151" s="23">
        <v>8690637867200</v>
      </c>
      <c r="C2151" s="88" t="s">
        <v>489</v>
      </c>
      <c r="D2151" s="89">
        <v>12</v>
      </c>
      <c r="E2151" s="89">
        <v>50</v>
      </c>
      <c r="F2151" s="42">
        <v>37.35</v>
      </c>
      <c r="G2151" s="285">
        <v>7</v>
      </c>
      <c r="H2151" s="276">
        <f>[5]KAPAK!$O$3</f>
        <v>5</v>
      </c>
      <c r="I2151" s="434">
        <v>0.01</v>
      </c>
      <c r="J2151" s="91">
        <f t="shared" si="35"/>
        <v>33.328712250000002</v>
      </c>
      <c r="K2151" s="92">
        <f>(J2151+(J2151*[5]KAPAK!$Q$3))</f>
        <v>41.660890312500001</v>
      </c>
      <c r="L2151" s="521" t="s">
        <v>14</v>
      </c>
      <c r="M2151" s="521" t="s">
        <v>541</v>
      </c>
    </row>
    <row r="2152" spans="1:13" ht="19.5" x14ac:dyDescent="0.4">
      <c r="A2152" s="358">
        <v>20052927</v>
      </c>
      <c r="B2152" s="358">
        <v>8690637547065</v>
      </c>
      <c r="C2152" s="99" t="s">
        <v>490</v>
      </c>
      <c r="D2152" s="404">
        <v>6</v>
      </c>
      <c r="E2152" s="404">
        <v>200</v>
      </c>
      <c r="F2152" s="42">
        <v>92.58</v>
      </c>
      <c r="G2152" s="285">
        <v>6</v>
      </c>
      <c r="H2152" s="276">
        <f>[5]KAPAK!$O$3</f>
        <v>5</v>
      </c>
      <c r="I2152" s="425">
        <v>0.01</v>
      </c>
      <c r="J2152" s="438">
        <f t="shared" si="35"/>
        <v>83.500679399999996</v>
      </c>
      <c r="K2152" s="450">
        <f>(J2152+(J2152*[5]KAPAK!$Q$3))</f>
        <v>104.37584924999999</v>
      </c>
      <c r="L2152" s="521" t="s">
        <v>14</v>
      </c>
      <c r="M2152" s="521" t="s">
        <v>541</v>
      </c>
    </row>
    <row r="2153" spans="1:13" ht="19.5" x14ac:dyDescent="0.4">
      <c r="A2153" s="358">
        <v>70003656</v>
      </c>
      <c r="B2153" s="358">
        <v>8690639320284</v>
      </c>
      <c r="C2153" s="99" t="s">
        <v>491</v>
      </c>
      <c r="D2153" s="404">
        <v>6</v>
      </c>
      <c r="E2153" s="404">
        <v>200</v>
      </c>
      <c r="F2153" s="42">
        <v>136.13</v>
      </c>
      <c r="G2153" s="285">
        <v>16</v>
      </c>
      <c r="H2153" s="276">
        <f>[5]KAPAK!$O$3</f>
        <v>5</v>
      </c>
      <c r="I2153" s="425">
        <v>0.01</v>
      </c>
      <c r="J2153" s="438">
        <f t="shared" si="35"/>
        <v>109.71805739999999</v>
      </c>
      <c r="K2153" s="450">
        <f>(J2153+(J2153*[5]KAPAK!$Q$3))</f>
        <v>137.14757175</v>
      </c>
      <c r="L2153" s="521" t="s">
        <v>14</v>
      </c>
      <c r="M2153" s="521" t="s">
        <v>541</v>
      </c>
    </row>
    <row r="2154" spans="1:13" ht="20.25" thickBot="1" x14ac:dyDescent="0.45">
      <c r="A2154" s="32">
        <v>70003657</v>
      </c>
      <c r="B2154" s="32">
        <v>8690639320451</v>
      </c>
      <c r="C2154" s="62" t="s">
        <v>492</v>
      </c>
      <c r="D2154" s="70">
        <v>6</v>
      </c>
      <c r="E2154" s="70">
        <v>200</v>
      </c>
      <c r="F2154" s="42">
        <v>136.13</v>
      </c>
      <c r="G2154" s="285">
        <v>16</v>
      </c>
      <c r="H2154" s="276">
        <f>[5]KAPAK!$O$3</f>
        <v>5</v>
      </c>
      <c r="I2154" s="430">
        <v>0.01</v>
      </c>
      <c r="J2154" s="72">
        <f t="shared" si="35"/>
        <v>109.71805739999999</v>
      </c>
      <c r="K2154" s="73">
        <f>(J2154+(J2154*[5]KAPAK!$Q$3))</f>
        <v>137.14757175</v>
      </c>
      <c r="L2154" s="521" t="s">
        <v>14</v>
      </c>
      <c r="M2154" s="521" t="s">
        <v>541</v>
      </c>
    </row>
    <row r="2155" spans="1:13" ht="20.25" thickBot="1" x14ac:dyDescent="0.45">
      <c r="A2155" s="32">
        <v>67493976</v>
      </c>
      <c r="B2155" s="32">
        <v>8690637867194</v>
      </c>
      <c r="C2155" s="69" t="s">
        <v>493</v>
      </c>
      <c r="D2155" s="70">
        <v>6</v>
      </c>
      <c r="E2155" s="70">
        <v>200</v>
      </c>
      <c r="F2155" s="335">
        <v>125.89</v>
      </c>
      <c r="G2155" s="336">
        <v>14</v>
      </c>
      <c r="H2155" s="340">
        <f>[5]KAPAK!$O$3</f>
        <v>5</v>
      </c>
      <c r="I2155" s="430">
        <v>0.01</v>
      </c>
      <c r="J2155" s="72">
        <f t="shared" si="35"/>
        <v>103.8806513</v>
      </c>
      <c r="K2155" s="73">
        <f>(J2155+(J2155*[5]KAPAK!$Q$3))</f>
        <v>129.850814125</v>
      </c>
      <c r="L2155" s="521" t="s">
        <v>14</v>
      </c>
      <c r="M2155" s="521" t="s">
        <v>541</v>
      </c>
    </row>
    <row r="2156" spans="1:13" ht="20.25" thickBot="1" x14ac:dyDescent="0.45">
      <c r="A2156" s="28">
        <v>68726020</v>
      </c>
      <c r="B2156" s="28">
        <v>8683130002582</v>
      </c>
      <c r="C2156" s="79" t="s">
        <v>494</v>
      </c>
      <c r="D2156" s="80">
        <v>24</v>
      </c>
      <c r="E2156" s="80">
        <v>2</v>
      </c>
      <c r="F2156" s="335">
        <v>2.5</v>
      </c>
      <c r="G2156" s="336">
        <v>39</v>
      </c>
      <c r="H2156" s="340">
        <f>[5]KAPAK!$O$3</f>
        <v>5</v>
      </c>
      <c r="I2156" s="288">
        <v>0.01</v>
      </c>
      <c r="J2156" s="84">
        <f t="shared" si="35"/>
        <v>1.4632375</v>
      </c>
      <c r="K2156" s="85">
        <f>(J2156+(J2156*[5]KAPAK!$Q$3))</f>
        <v>1.829046875</v>
      </c>
      <c r="L2156" s="521" t="s">
        <v>14</v>
      </c>
      <c r="M2156" s="521" t="s">
        <v>541</v>
      </c>
    </row>
    <row r="2157" spans="1:13" ht="20.25" thickBot="1" x14ac:dyDescent="0.45">
      <c r="A2157" s="32">
        <v>68709387</v>
      </c>
      <c r="B2157" s="32">
        <v>8683130004623</v>
      </c>
      <c r="C2157" s="69" t="s">
        <v>495</v>
      </c>
      <c r="D2157" s="70">
        <v>24</v>
      </c>
      <c r="E2157" s="70">
        <v>2</v>
      </c>
      <c r="F2157" s="335">
        <v>2.5</v>
      </c>
      <c r="G2157" s="336">
        <v>39</v>
      </c>
      <c r="H2157" s="340">
        <f>[5]KAPAK!$O$3</f>
        <v>5</v>
      </c>
      <c r="I2157" s="430">
        <v>0.01</v>
      </c>
      <c r="J2157" s="72">
        <f t="shared" si="35"/>
        <v>1.4632375</v>
      </c>
      <c r="K2157" s="73">
        <f>(J2157+(J2157*[5]KAPAK!$Q$3))</f>
        <v>1.829046875</v>
      </c>
      <c r="L2157" s="521" t="s">
        <v>14</v>
      </c>
      <c r="M2157" s="521" t="s">
        <v>541</v>
      </c>
    </row>
    <row r="2158" spans="1:13" ht="20.25" thickBot="1" x14ac:dyDescent="0.45">
      <c r="A2158" s="32">
        <v>68682798</v>
      </c>
      <c r="B2158" s="32">
        <v>8683130002599</v>
      </c>
      <c r="C2158" s="69" t="s">
        <v>496</v>
      </c>
      <c r="D2158" s="70">
        <v>12</v>
      </c>
      <c r="E2158" s="70">
        <v>19</v>
      </c>
      <c r="F2158" s="335">
        <v>22.43</v>
      </c>
      <c r="G2158" s="336">
        <v>38</v>
      </c>
      <c r="H2158" s="340">
        <f>[5]KAPAK!$O$3</f>
        <v>5</v>
      </c>
      <c r="I2158" s="430">
        <v>0.01</v>
      </c>
      <c r="J2158" s="72">
        <f t="shared" si="35"/>
        <v>13.343382699999999</v>
      </c>
      <c r="K2158" s="73">
        <f>(J2158+(J2158*[5]KAPAK!$Q$3))</f>
        <v>16.679228375000001</v>
      </c>
      <c r="L2158" s="521" t="s">
        <v>14</v>
      </c>
      <c r="M2158" s="521" t="s">
        <v>541</v>
      </c>
    </row>
    <row r="2159" spans="1:13" ht="20.25" thickBot="1" x14ac:dyDescent="0.45">
      <c r="A2159" s="28">
        <v>68709385</v>
      </c>
      <c r="B2159" s="28">
        <v>8683130004630</v>
      </c>
      <c r="C2159" s="81" t="s">
        <v>497</v>
      </c>
      <c r="D2159" s="80">
        <v>12</v>
      </c>
      <c r="E2159" s="80">
        <v>19</v>
      </c>
      <c r="F2159" s="335">
        <v>22.43</v>
      </c>
      <c r="G2159" s="336">
        <v>38</v>
      </c>
      <c r="H2159" s="340">
        <f>[5]KAPAK!$O$3</f>
        <v>5</v>
      </c>
      <c r="I2159" s="288">
        <v>0.01</v>
      </c>
      <c r="J2159" s="84">
        <f t="shared" si="35"/>
        <v>13.343382699999999</v>
      </c>
      <c r="K2159" s="85">
        <f>(J2159+(J2159*[5]KAPAK!$Q$3))</f>
        <v>16.679228375000001</v>
      </c>
      <c r="L2159" s="521" t="s">
        <v>14</v>
      </c>
      <c r="M2159" s="521" t="s">
        <v>541</v>
      </c>
    </row>
    <row r="2160" spans="1:13" ht="20.25" thickBot="1" x14ac:dyDescent="0.45">
      <c r="A2160" s="32">
        <v>68699262</v>
      </c>
      <c r="B2160" s="32">
        <v>8683130004319</v>
      </c>
      <c r="C2160" s="69" t="s">
        <v>498</v>
      </c>
      <c r="D2160" s="70">
        <v>120</v>
      </c>
      <c r="E2160" s="70">
        <v>18</v>
      </c>
      <c r="F2160" s="335">
        <v>6.07</v>
      </c>
      <c r="G2160" s="336">
        <v>42</v>
      </c>
      <c r="H2160" s="340">
        <f>[5]KAPAK!$O$3</f>
        <v>5</v>
      </c>
      <c r="I2160" s="430">
        <v>0.01</v>
      </c>
      <c r="J2160" s="72">
        <f t="shared" si="35"/>
        <v>3.3780157000000006</v>
      </c>
      <c r="K2160" s="73">
        <f>(J2160+(J2160*[5]KAPAK!$Q$3))</f>
        <v>4.2225196250000003</v>
      </c>
      <c r="L2160" s="521" t="s">
        <v>14</v>
      </c>
      <c r="M2160" s="521" t="s">
        <v>541</v>
      </c>
    </row>
    <row r="2161" spans="1:13" ht="20.25" thickBot="1" x14ac:dyDescent="0.45">
      <c r="A2161" s="26">
        <v>68699260</v>
      </c>
      <c r="B2161" s="26">
        <v>8683130004302</v>
      </c>
      <c r="C2161" s="69" t="s">
        <v>499</v>
      </c>
      <c r="D2161" s="80">
        <v>12</v>
      </c>
      <c r="E2161" s="80">
        <v>90</v>
      </c>
      <c r="F2161" s="335">
        <v>27.93</v>
      </c>
      <c r="G2161" s="336">
        <v>40</v>
      </c>
      <c r="H2161" s="340">
        <f>[5]KAPAK!$O$3</f>
        <v>5</v>
      </c>
      <c r="I2161" s="288">
        <v>0.01</v>
      </c>
      <c r="J2161" s="84">
        <f t="shared" si="35"/>
        <v>16.079301000000001</v>
      </c>
      <c r="K2161" s="85">
        <f>(J2161+(J2161*[5]KAPAK!$Q$3))</f>
        <v>20.099126250000001</v>
      </c>
      <c r="L2161" s="521" t="s">
        <v>14</v>
      </c>
      <c r="M2161" s="521" t="s">
        <v>541</v>
      </c>
    </row>
    <row r="2162" spans="1:13" ht="20.25" thickBot="1" x14ac:dyDescent="0.45">
      <c r="A2162" s="20">
        <v>21029756</v>
      </c>
      <c r="B2162" s="20">
        <v>8690637055003</v>
      </c>
      <c r="C2162" s="62" t="s">
        <v>500</v>
      </c>
      <c r="D2162" s="48">
        <v>12</v>
      </c>
      <c r="E2162" s="48">
        <v>20</v>
      </c>
      <c r="F2162" s="335">
        <v>29.65</v>
      </c>
      <c r="G2162" s="336">
        <v>34</v>
      </c>
      <c r="H2162" s="340">
        <f>[5]KAPAK!$O$3</f>
        <v>5</v>
      </c>
      <c r="I2162" s="277">
        <v>0.01</v>
      </c>
      <c r="J2162" s="50">
        <f t="shared" si="35"/>
        <v>18.776455500000001</v>
      </c>
      <c r="K2162" s="51">
        <f>(J2162+(J2162*[5]KAPAK!$Q$3))</f>
        <v>23.470569375</v>
      </c>
      <c r="L2162" s="521" t="s">
        <v>14</v>
      </c>
      <c r="M2162" s="521" t="s">
        <v>541</v>
      </c>
    </row>
    <row r="2163" spans="1:13" ht="20.25" thickBot="1" x14ac:dyDescent="0.45">
      <c r="A2163" s="22">
        <v>68556457</v>
      </c>
      <c r="B2163" s="22">
        <v>8690637992032</v>
      </c>
      <c r="C2163" s="40" t="s">
        <v>501</v>
      </c>
      <c r="D2163" s="48">
        <v>12</v>
      </c>
      <c r="E2163" s="48">
        <v>30</v>
      </c>
      <c r="F2163" s="335">
        <v>29.65</v>
      </c>
      <c r="G2163" s="336">
        <v>34</v>
      </c>
      <c r="H2163" s="340">
        <f>[5]KAPAK!$O$3</f>
        <v>5</v>
      </c>
      <c r="I2163" s="277">
        <v>0.01</v>
      </c>
      <c r="J2163" s="50">
        <f t="shared" si="35"/>
        <v>18.776455500000001</v>
      </c>
      <c r="K2163" s="51">
        <f>(J2163+(J2163*[5]KAPAK!$Q$3))</f>
        <v>23.470569375</v>
      </c>
      <c r="L2163" s="521" t="s">
        <v>14</v>
      </c>
      <c r="M2163" s="521" t="s">
        <v>541</v>
      </c>
    </row>
    <row r="2164" spans="1:13" ht="20.25" thickBot="1" x14ac:dyDescent="0.45">
      <c r="A2164" s="21">
        <v>20032425</v>
      </c>
      <c r="B2164" s="21">
        <v>8690637054983</v>
      </c>
      <c r="C2164" s="62" t="s">
        <v>502</v>
      </c>
      <c r="D2164" s="57">
        <v>12</v>
      </c>
      <c r="E2164" s="57">
        <v>20</v>
      </c>
      <c r="F2164" s="335">
        <v>29.65</v>
      </c>
      <c r="G2164" s="336">
        <v>34</v>
      </c>
      <c r="H2164" s="340">
        <f>[5]KAPAK!$O$3</f>
        <v>5</v>
      </c>
      <c r="I2164" s="342">
        <v>0.01</v>
      </c>
      <c r="J2164" s="59">
        <f t="shared" si="35"/>
        <v>18.776455500000001</v>
      </c>
      <c r="K2164" s="60">
        <f>(J2164+(J2164*[5]KAPAK!$Q$3))</f>
        <v>23.470569375</v>
      </c>
      <c r="L2164" s="521" t="s">
        <v>14</v>
      </c>
      <c r="M2164" s="521" t="s">
        <v>541</v>
      </c>
    </row>
    <row r="2165" spans="1:13" ht="20.25" thickBot="1" x14ac:dyDescent="0.45">
      <c r="A2165" s="21">
        <v>67160704</v>
      </c>
      <c r="B2165" s="21">
        <v>8690637819971</v>
      </c>
      <c r="C2165" s="62" t="s">
        <v>503</v>
      </c>
      <c r="D2165" s="57">
        <v>12</v>
      </c>
      <c r="E2165" s="57">
        <v>20</v>
      </c>
      <c r="F2165" s="335">
        <v>29.65</v>
      </c>
      <c r="G2165" s="336">
        <v>34</v>
      </c>
      <c r="H2165" s="340">
        <f>[5]KAPAK!$O$3</f>
        <v>5</v>
      </c>
      <c r="I2165" s="342">
        <v>0.01</v>
      </c>
      <c r="J2165" s="59">
        <f t="shared" si="35"/>
        <v>18.776455500000001</v>
      </c>
      <c r="K2165" s="60">
        <f>(J2165+(J2165*[5]KAPAK!$Q$3))</f>
        <v>23.470569375</v>
      </c>
      <c r="L2165" s="521" t="s">
        <v>14</v>
      </c>
      <c r="M2165" s="521" t="s">
        <v>541</v>
      </c>
    </row>
    <row r="2166" spans="1:13" ht="20.25" thickBot="1" x14ac:dyDescent="0.45">
      <c r="A2166" s="24">
        <v>20077260</v>
      </c>
      <c r="B2166" s="24">
        <v>8690637563508</v>
      </c>
      <c r="C2166" s="99" t="s">
        <v>504</v>
      </c>
      <c r="D2166" s="86">
        <v>12</v>
      </c>
      <c r="E2166" s="86">
        <v>20</v>
      </c>
      <c r="F2166" s="335">
        <v>29.65</v>
      </c>
      <c r="G2166" s="336">
        <v>34</v>
      </c>
      <c r="H2166" s="340">
        <f>[5]KAPAK!$O$3</f>
        <v>5</v>
      </c>
      <c r="I2166" s="343">
        <v>0.01</v>
      </c>
      <c r="J2166" s="107">
        <f t="shared" si="35"/>
        <v>18.776455500000001</v>
      </c>
      <c r="K2166" s="108">
        <f>(J2166+(J2166*[5]KAPAK!$Q$3))</f>
        <v>23.470569375</v>
      </c>
      <c r="L2166" s="521" t="s">
        <v>14</v>
      </c>
      <c r="M2166" s="521" t="s">
        <v>541</v>
      </c>
    </row>
    <row r="2167" spans="1:13" ht="20.25" thickBot="1" x14ac:dyDescent="0.45">
      <c r="A2167" s="22">
        <v>67681149</v>
      </c>
      <c r="B2167" s="22">
        <v>8690637891083</v>
      </c>
      <c r="C2167" s="40" t="s">
        <v>505</v>
      </c>
      <c r="D2167" s="48">
        <v>12</v>
      </c>
      <c r="E2167" s="48">
        <v>20</v>
      </c>
      <c r="F2167" s="335">
        <v>29.65</v>
      </c>
      <c r="G2167" s="336">
        <v>34</v>
      </c>
      <c r="H2167" s="340">
        <f>[5]KAPAK!$O$3</f>
        <v>5</v>
      </c>
      <c r="I2167" s="277">
        <v>0.01</v>
      </c>
      <c r="J2167" s="50">
        <f t="shared" si="35"/>
        <v>18.776455500000001</v>
      </c>
      <c r="K2167" s="51">
        <f>(J2167+(J2167*[5]KAPAK!$Q$3))</f>
        <v>23.470569375</v>
      </c>
      <c r="L2167" s="521" t="s">
        <v>14</v>
      </c>
      <c r="M2167" s="521" t="s">
        <v>541</v>
      </c>
    </row>
    <row r="2168" spans="1:13" ht="20.25" thickBot="1" x14ac:dyDescent="0.45">
      <c r="A2168" s="22">
        <v>70006854</v>
      </c>
      <c r="B2168" s="22">
        <v>8690639002319</v>
      </c>
      <c r="C2168" s="40" t="s">
        <v>506</v>
      </c>
      <c r="D2168" s="48">
        <v>12</v>
      </c>
      <c r="E2168" s="48">
        <v>50</v>
      </c>
      <c r="F2168" s="335">
        <v>29.65</v>
      </c>
      <c r="G2168" s="336">
        <v>34</v>
      </c>
      <c r="H2168" s="340">
        <f>[5]KAPAK!$O$3</f>
        <v>5</v>
      </c>
      <c r="I2168" s="277">
        <v>0.01</v>
      </c>
      <c r="J2168" s="50">
        <f t="shared" si="35"/>
        <v>18.776455500000001</v>
      </c>
      <c r="K2168" s="51">
        <f>(J2168+(J2168*[5]KAPAK!$Q$3))</f>
        <v>23.470569375</v>
      </c>
      <c r="L2168" s="521" t="s">
        <v>14</v>
      </c>
      <c r="M2168" s="521" t="s">
        <v>541</v>
      </c>
    </row>
    <row r="2169" spans="1:13" ht="20.25" thickBot="1" x14ac:dyDescent="0.45">
      <c r="A2169" s="21">
        <v>70021056</v>
      </c>
      <c r="B2169" s="21">
        <v>8690637019463</v>
      </c>
      <c r="C2169" s="62" t="s">
        <v>507</v>
      </c>
      <c r="D2169" s="93">
        <v>12</v>
      </c>
      <c r="E2169" s="93">
        <v>30</v>
      </c>
      <c r="F2169" s="335">
        <v>29.65</v>
      </c>
      <c r="G2169" s="336">
        <v>34</v>
      </c>
      <c r="H2169" s="340">
        <f>[5]KAPAK!$O$3</f>
        <v>5</v>
      </c>
      <c r="I2169" s="346">
        <v>0.01</v>
      </c>
      <c r="J2169" s="95">
        <f t="shared" si="35"/>
        <v>18.776455500000001</v>
      </c>
      <c r="K2169" s="96">
        <f>(J2169+(J2169*[5]KAPAK!$Q$3))</f>
        <v>23.470569375</v>
      </c>
      <c r="L2169" s="521" t="s">
        <v>14</v>
      </c>
      <c r="M2169" s="521" t="s">
        <v>541</v>
      </c>
    </row>
    <row r="2170" spans="1:13" ht="20.25" thickBot="1" x14ac:dyDescent="0.45">
      <c r="A2170" s="298">
        <v>20022117</v>
      </c>
      <c r="B2170" s="298">
        <v>8690637035043</v>
      </c>
      <c r="C2170" s="97" t="s">
        <v>508</v>
      </c>
      <c r="D2170" s="98">
        <v>12</v>
      </c>
      <c r="E2170" s="98">
        <v>40</v>
      </c>
      <c r="F2170" s="335">
        <v>29.65</v>
      </c>
      <c r="G2170" s="336">
        <v>34</v>
      </c>
      <c r="H2170" s="340">
        <f>[5]KAPAK!$O$3</f>
        <v>5</v>
      </c>
      <c r="I2170" s="345">
        <v>0.01</v>
      </c>
      <c r="J2170" s="355">
        <f t="shared" si="35"/>
        <v>18.776455500000001</v>
      </c>
      <c r="K2170" s="357">
        <f>(J2170+(J2170*[5]KAPAK!$Q$3))</f>
        <v>23.470569375</v>
      </c>
      <c r="L2170" s="521" t="s">
        <v>14</v>
      </c>
      <c r="M2170" s="521" t="s">
        <v>541</v>
      </c>
    </row>
    <row r="2171" spans="1:13" ht="20.25" thickBot="1" x14ac:dyDescent="0.45">
      <c r="A2171" s="20">
        <v>68284970</v>
      </c>
      <c r="B2171" s="20">
        <v>8690637960086</v>
      </c>
      <c r="C2171" s="63" t="s">
        <v>509</v>
      </c>
      <c r="D2171" s="41">
        <v>12</v>
      </c>
      <c r="E2171" s="41">
        <v>36</v>
      </c>
      <c r="F2171" s="335">
        <v>32.39</v>
      </c>
      <c r="G2171" s="336">
        <v>39.6</v>
      </c>
      <c r="H2171" s="340">
        <f>[5]KAPAK!$O$3</f>
        <v>5</v>
      </c>
      <c r="I2171" s="341">
        <v>0.01</v>
      </c>
      <c r="J2171" s="46">
        <f t="shared" si="35"/>
        <v>18.771235819999998</v>
      </c>
      <c r="K2171" s="47">
        <f>(J2171+(J2171*[5]KAPAK!$Q$3))</f>
        <v>23.464044774999998</v>
      </c>
      <c r="L2171" s="521" t="s">
        <v>14</v>
      </c>
      <c r="M2171" s="521" t="s">
        <v>541</v>
      </c>
    </row>
    <row r="2172" spans="1:13" ht="20.25" thickBot="1" x14ac:dyDescent="0.45">
      <c r="A2172" s="21">
        <v>68284972</v>
      </c>
      <c r="B2172" s="21">
        <v>8690637960062</v>
      </c>
      <c r="C2172" s="62" t="s">
        <v>510</v>
      </c>
      <c r="D2172" s="57">
        <v>12</v>
      </c>
      <c r="E2172" s="57">
        <v>36</v>
      </c>
      <c r="F2172" s="335">
        <v>32.39</v>
      </c>
      <c r="G2172" s="336">
        <v>39.6</v>
      </c>
      <c r="H2172" s="340">
        <f>[5]KAPAK!$O$3</f>
        <v>5</v>
      </c>
      <c r="I2172" s="342">
        <v>0.01</v>
      </c>
      <c r="J2172" s="59">
        <f t="shared" si="35"/>
        <v>18.771235819999998</v>
      </c>
      <c r="K2172" s="60">
        <f>(J2172+(J2172*[5]KAPAK!$Q$3))</f>
        <v>23.464044774999998</v>
      </c>
      <c r="L2172" s="521" t="s">
        <v>14</v>
      </c>
      <c r="M2172" s="521" t="s">
        <v>541</v>
      </c>
    </row>
    <row r="2173" spans="1:13" ht="20.25" thickBot="1" x14ac:dyDescent="0.45">
      <c r="A2173" s="298">
        <v>68504838</v>
      </c>
      <c r="B2173" s="298">
        <v>8690637983597</v>
      </c>
      <c r="C2173" s="97" t="s">
        <v>511</v>
      </c>
      <c r="D2173" s="98">
        <v>12</v>
      </c>
      <c r="E2173" s="98">
        <v>36</v>
      </c>
      <c r="F2173" s="335">
        <v>32.39</v>
      </c>
      <c r="G2173" s="336">
        <v>39.6</v>
      </c>
      <c r="H2173" s="340">
        <f>[5]KAPAK!$O$3</f>
        <v>5</v>
      </c>
      <c r="I2173" s="345">
        <v>0.01</v>
      </c>
      <c r="J2173" s="355">
        <f t="shared" si="35"/>
        <v>18.771235819999998</v>
      </c>
      <c r="K2173" s="357">
        <f>(J2173+(J2173*[5]KAPAK!$Q$3))</f>
        <v>23.464044774999998</v>
      </c>
      <c r="L2173" s="521" t="s">
        <v>14</v>
      </c>
      <c r="M2173" s="521" t="s">
        <v>541</v>
      </c>
    </row>
    <row r="2174" spans="1:13" ht="20.25" thickBot="1" x14ac:dyDescent="0.45">
      <c r="A2174" s="298">
        <v>68504836</v>
      </c>
      <c r="B2174" s="298">
        <v>8690637983580</v>
      </c>
      <c r="C2174" s="97" t="s">
        <v>512</v>
      </c>
      <c r="D2174" s="98">
        <v>12</v>
      </c>
      <c r="E2174" s="98">
        <v>36</v>
      </c>
      <c r="F2174" s="335">
        <v>32.39</v>
      </c>
      <c r="G2174" s="336">
        <v>39.6</v>
      </c>
      <c r="H2174" s="340">
        <f>[5]KAPAK!$O$3</f>
        <v>5</v>
      </c>
      <c r="I2174" s="345">
        <v>0.01</v>
      </c>
      <c r="J2174" s="355">
        <f t="shared" si="35"/>
        <v>18.771235819999998</v>
      </c>
      <c r="K2174" s="357">
        <f>(J2174+(J2174*[5]KAPAK!$Q$3))</f>
        <v>23.464044774999998</v>
      </c>
      <c r="L2174" s="521" t="s">
        <v>14</v>
      </c>
      <c r="M2174" s="521" t="s">
        <v>541</v>
      </c>
    </row>
    <row r="2175" spans="1:13" ht="20.25" thickBot="1" x14ac:dyDescent="0.45">
      <c r="A2175" s="20">
        <v>70006848</v>
      </c>
      <c r="B2175" s="20">
        <v>8690639002272</v>
      </c>
      <c r="C2175" s="63" t="s">
        <v>513</v>
      </c>
      <c r="D2175" s="41">
        <v>12</v>
      </c>
      <c r="E2175" s="41">
        <v>32</v>
      </c>
      <c r="F2175" s="335">
        <v>32.39</v>
      </c>
      <c r="G2175" s="336">
        <v>39.6</v>
      </c>
      <c r="H2175" s="340">
        <f>[5]KAPAK!$O$3</f>
        <v>5</v>
      </c>
      <c r="I2175" s="341">
        <v>0.01</v>
      </c>
      <c r="J2175" s="46">
        <f t="shared" si="35"/>
        <v>18.771235819999998</v>
      </c>
      <c r="K2175" s="47">
        <f>(J2175+(J2175*[5]KAPAK!$Q$3))</f>
        <v>23.464044774999998</v>
      </c>
      <c r="L2175" s="521" t="s">
        <v>14</v>
      </c>
      <c r="M2175" s="521" t="s">
        <v>541</v>
      </c>
    </row>
    <row r="2176" spans="1:13" ht="20.25" thickBot="1" x14ac:dyDescent="0.45">
      <c r="A2176" s="21">
        <v>67959035</v>
      </c>
      <c r="B2176" s="21">
        <v>8690637932434</v>
      </c>
      <c r="C2176" s="62" t="s">
        <v>514</v>
      </c>
      <c r="D2176" s="57">
        <v>12</v>
      </c>
      <c r="E2176" s="57">
        <v>28</v>
      </c>
      <c r="F2176" s="335">
        <v>32.39</v>
      </c>
      <c r="G2176" s="336">
        <v>39.6</v>
      </c>
      <c r="H2176" s="340">
        <f>[5]KAPAK!$O$3</f>
        <v>5</v>
      </c>
      <c r="I2176" s="342">
        <v>0.01</v>
      </c>
      <c r="J2176" s="59">
        <f t="shared" si="35"/>
        <v>18.771235819999998</v>
      </c>
      <c r="K2176" s="60">
        <f>(J2176+(J2176*[5]KAPAK!$Q$3))</f>
        <v>23.464044774999998</v>
      </c>
      <c r="L2176" s="521" t="s">
        <v>14</v>
      </c>
      <c r="M2176" s="521" t="s">
        <v>541</v>
      </c>
    </row>
    <row r="2177" spans="1:13" ht="20.25" thickBot="1" x14ac:dyDescent="0.45">
      <c r="A2177" s="299">
        <v>70021063</v>
      </c>
      <c r="B2177" s="299">
        <v>8690637019562</v>
      </c>
      <c r="C2177" s="56" t="s">
        <v>515</v>
      </c>
      <c r="D2177" s="93">
        <v>12</v>
      </c>
      <c r="E2177" s="93">
        <v>40</v>
      </c>
      <c r="F2177" s="335">
        <v>32.39</v>
      </c>
      <c r="G2177" s="336">
        <v>39.6</v>
      </c>
      <c r="H2177" s="340">
        <f>[5]KAPAK!$O$3</f>
        <v>5</v>
      </c>
      <c r="I2177" s="346">
        <v>0.01</v>
      </c>
      <c r="J2177" s="95">
        <f t="shared" si="35"/>
        <v>18.771235819999998</v>
      </c>
      <c r="K2177" s="96">
        <f>(J2177+(J2177*[5]KAPAK!$Q$3))</f>
        <v>23.464044774999998</v>
      </c>
      <c r="L2177" s="521" t="s">
        <v>14</v>
      </c>
      <c r="M2177" s="521" t="s">
        <v>541</v>
      </c>
    </row>
    <row r="2178" spans="1:13" ht="20.25" thickBot="1" x14ac:dyDescent="0.45">
      <c r="A2178" s="20">
        <v>20032187</v>
      </c>
      <c r="B2178" s="20">
        <v>8690637054402</v>
      </c>
      <c r="C2178" s="63" t="s">
        <v>516</v>
      </c>
      <c r="D2178" s="41">
        <v>12</v>
      </c>
      <c r="E2178" s="41">
        <v>40</v>
      </c>
      <c r="F2178" s="335">
        <v>32.39</v>
      </c>
      <c r="G2178" s="336">
        <v>39.6</v>
      </c>
      <c r="H2178" s="340">
        <f>[5]KAPAK!$O$3</f>
        <v>5</v>
      </c>
      <c r="I2178" s="341">
        <v>0.01</v>
      </c>
      <c r="J2178" s="46">
        <f t="shared" si="35"/>
        <v>18.771235819999998</v>
      </c>
      <c r="K2178" s="47">
        <f>(J2178+(J2178*[5]KAPAK!$Q$3))</f>
        <v>23.464044774999998</v>
      </c>
      <c r="L2178" s="521" t="s">
        <v>14</v>
      </c>
      <c r="M2178" s="521" t="s">
        <v>541</v>
      </c>
    </row>
    <row r="2179" spans="1:13" ht="20.25" thickBot="1" x14ac:dyDescent="0.45">
      <c r="A2179" s="21">
        <v>20022119</v>
      </c>
      <c r="B2179" s="21">
        <v>8690637035067</v>
      </c>
      <c r="C2179" s="62" t="s">
        <v>517</v>
      </c>
      <c r="D2179" s="57">
        <v>12</v>
      </c>
      <c r="E2179" s="57">
        <v>30</v>
      </c>
      <c r="F2179" s="335">
        <v>29.65</v>
      </c>
      <c r="G2179" s="336">
        <v>34</v>
      </c>
      <c r="H2179" s="340">
        <f>[5]KAPAK!$O$3</f>
        <v>5</v>
      </c>
      <c r="I2179" s="342">
        <v>0.01</v>
      </c>
      <c r="J2179" s="59">
        <f t="shared" si="35"/>
        <v>18.776455500000001</v>
      </c>
      <c r="K2179" s="60">
        <f>(J2179+(J2179*[5]KAPAK!$Q$3))</f>
        <v>23.470569375</v>
      </c>
      <c r="L2179" s="521" t="s">
        <v>14</v>
      </c>
      <c r="M2179" s="521" t="s">
        <v>541</v>
      </c>
    </row>
    <row r="2180" spans="1:13" ht="20.25" thickBot="1" x14ac:dyDescent="0.45">
      <c r="A2180" s="299">
        <v>68390675</v>
      </c>
      <c r="B2180" s="299">
        <v>8690637972362</v>
      </c>
      <c r="C2180" s="56" t="s">
        <v>518</v>
      </c>
      <c r="D2180" s="93">
        <v>12</v>
      </c>
      <c r="E2180" s="93">
        <v>100</v>
      </c>
      <c r="F2180" s="335">
        <v>39.1</v>
      </c>
      <c r="G2180" s="336">
        <v>14</v>
      </c>
      <c r="H2180" s="340">
        <f>[5]KAPAK!$O$3</f>
        <v>5</v>
      </c>
      <c r="I2180" s="346">
        <v>0.01</v>
      </c>
      <c r="J2180" s="95">
        <f t="shared" si="35"/>
        <v>32.264146999999994</v>
      </c>
      <c r="K2180" s="95">
        <f>(J2180+(J2180*[5]KAPAK!$Q$3))</f>
        <v>40.330183749999989</v>
      </c>
      <c r="L2180" s="521" t="s">
        <v>14</v>
      </c>
      <c r="M2180" s="521" t="s">
        <v>541</v>
      </c>
    </row>
    <row r="2181" spans="1:13" ht="20.25" thickBot="1" x14ac:dyDescent="0.45">
      <c r="A2181" s="34">
        <v>68579961</v>
      </c>
      <c r="B2181" s="20">
        <v>8690637994678</v>
      </c>
      <c r="C2181" s="87" t="s">
        <v>519</v>
      </c>
      <c r="D2181" s="86">
        <v>12</v>
      </c>
      <c r="E2181" s="86">
        <v>36</v>
      </c>
      <c r="F2181" s="335">
        <v>56.01</v>
      </c>
      <c r="G2181" s="336">
        <v>35</v>
      </c>
      <c r="H2181" s="340">
        <f>[5]KAPAK!$O$3</f>
        <v>5</v>
      </c>
      <c r="I2181" s="343">
        <v>0.01</v>
      </c>
      <c r="J2181" s="107">
        <f t="shared" si="35"/>
        <v>34.932036750000002</v>
      </c>
      <c r="K2181" s="107">
        <f>(J2181+(J2181*[5]KAPAK!$Q$3))</f>
        <v>43.665045937500004</v>
      </c>
      <c r="L2181" s="521" t="s">
        <v>14</v>
      </c>
      <c r="M2181" s="521" t="s">
        <v>541</v>
      </c>
    </row>
    <row r="2182" spans="1:13" ht="20.25" thickBot="1" x14ac:dyDescent="0.45">
      <c r="A2182" s="24">
        <v>68579963</v>
      </c>
      <c r="B2182" s="22">
        <v>8690637994661</v>
      </c>
      <c r="C2182" s="99" t="s">
        <v>520</v>
      </c>
      <c r="D2182" s="52">
        <v>12</v>
      </c>
      <c r="E2182" s="52">
        <v>36</v>
      </c>
      <c r="F2182" s="335">
        <v>56.01</v>
      </c>
      <c r="G2182" s="336">
        <v>35</v>
      </c>
      <c r="H2182" s="340">
        <f>[5]KAPAK!$O$3</f>
        <v>5</v>
      </c>
      <c r="I2182" s="347">
        <v>0.01</v>
      </c>
      <c r="J2182" s="54">
        <f t="shared" si="35"/>
        <v>34.932036750000002</v>
      </c>
      <c r="K2182" s="54">
        <f>(J2182+(J2182*[5]KAPAK!$Q$3))</f>
        <v>43.665045937500004</v>
      </c>
      <c r="L2182" s="521" t="s">
        <v>14</v>
      </c>
      <c r="M2182" s="521" t="s">
        <v>541</v>
      </c>
    </row>
    <row r="2183" spans="1:13" ht="20.25" thickBot="1" x14ac:dyDescent="0.45">
      <c r="A2183" s="20">
        <v>68579959</v>
      </c>
      <c r="B2183" s="20">
        <v>8690637994654</v>
      </c>
      <c r="C2183" s="63" t="s">
        <v>521</v>
      </c>
      <c r="D2183" s="41">
        <v>12</v>
      </c>
      <c r="E2183" s="41">
        <v>36</v>
      </c>
      <c r="F2183" s="335">
        <v>56.01</v>
      </c>
      <c r="G2183" s="336">
        <v>35</v>
      </c>
      <c r="H2183" s="340">
        <f>[5]KAPAK!$O$3</f>
        <v>5</v>
      </c>
      <c r="I2183" s="341">
        <v>0.01</v>
      </c>
      <c r="J2183" s="46">
        <f t="shared" si="35"/>
        <v>34.932036750000002</v>
      </c>
      <c r="K2183" s="46">
        <f>(J2183+(J2183*[5]KAPAK!$Q$3))</f>
        <v>43.665045937500004</v>
      </c>
      <c r="L2183" s="521" t="s">
        <v>14</v>
      </c>
      <c r="M2183" s="521" t="s">
        <v>541</v>
      </c>
    </row>
    <row r="2184" spans="1:13" ht="20.25" thickBot="1" x14ac:dyDescent="0.45">
      <c r="A2184" s="14">
        <v>70007538</v>
      </c>
      <c r="B2184" s="21">
        <v>8690521009808</v>
      </c>
      <c r="C2184" s="109" t="s">
        <v>129</v>
      </c>
      <c r="D2184" s="110">
        <v>6</v>
      </c>
      <c r="E2184" s="110">
        <v>2400</v>
      </c>
      <c r="F2184" s="111">
        <v>106.77</v>
      </c>
      <c r="G2184" s="548">
        <v>0</v>
      </c>
      <c r="H2184" s="339">
        <f>[5]KAPAK!$O$3</f>
        <v>5</v>
      </c>
      <c r="I2184" s="114">
        <v>0.2</v>
      </c>
      <c r="J2184" s="60">
        <f t="shared" si="35"/>
        <v>121.7178</v>
      </c>
      <c r="K2184" s="115">
        <f>(J2184+(J2184*[5]KAPAK!$Q$3))</f>
        <v>152.14724999999999</v>
      </c>
      <c r="L2184" s="521" t="s">
        <v>130</v>
      </c>
      <c r="M2184" s="521" t="s">
        <v>541</v>
      </c>
    </row>
    <row r="2185" spans="1:13" ht="20.25" thickBot="1" x14ac:dyDescent="0.45">
      <c r="A2185" s="10">
        <v>68505409</v>
      </c>
      <c r="B2185" s="20">
        <v>8690637533983</v>
      </c>
      <c r="C2185" s="133" t="s">
        <v>131</v>
      </c>
      <c r="D2185" s="134">
        <v>9</v>
      </c>
      <c r="E2185" s="134">
        <v>1500</v>
      </c>
      <c r="F2185" s="111">
        <v>60.48</v>
      </c>
      <c r="G2185" s="548">
        <v>14.38</v>
      </c>
      <c r="H2185" s="339">
        <f>[5]KAPAK!$O$3</f>
        <v>5</v>
      </c>
      <c r="I2185" s="135">
        <v>0.2</v>
      </c>
      <c r="J2185" s="47">
        <f t="shared" si="35"/>
        <v>59.032592639999997</v>
      </c>
      <c r="K2185" s="136">
        <f>(J2185+(J2185*[5]KAPAK!$Q$3))</f>
        <v>73.790740799999995</v>
      </c>
      <c r="L2185" s="521" t="s">
        <v>130</v>
      </c>
      <c r="M2185" s="521" t="s">
        <v>541</v>
      </c>
    </row>
    <row r="2186" spans="1:13" ht="20.25" thickBot="1" x14ac:dyDescent="0.45">
      <c r="A2186" s="8">
        <v>68505411</v>
      </c>
      <c r="B2186" s="20">
        <v>8690637534102</v>
      </c>
      <c r="C2186" s="147" t="s">
        <v>132</v>
      </c>
      <c r="D2186" s="116">
        <v>9</v>
      </c>
      <c r="E2186" s="116">
        <v>1500</v>
      </c>
      <c r="F2186" s="111">
        <v>60.48</v>
      </c>
      <c r="G2186" s="548">
        <v>14.38</v>
      </c>
      <c r="H2186" s="339">
        <f>[5]KAPAK!$O$3</f>
        <v>5</v>
      </c>
      <c r="I2186" s="117">
        <v>0.2</v>
      </c>
      <c r="J2186" s="51">
        <f t="shared" si="35"/>
        <v>59.032592639999997</v>
      </c>
      <c r="K2186" s="118">
        <f>(J2186+(J2186*[5]KAPAK!$Q$3))</f>
        <v>73.790740799999995</v>
      </c>
      <c r="L2186" s="521" t="s">
        <v>130</v>
      </c>
      <c r="M2186" s="521" t="s">
        <v>541</v>
      </c>
    </row>
    <row r="2187" spans="1:13" ht="20.25" thickBot="1" x14ac:dyDescent="0.45">
      <c r="A2187" s="8">
        <v>69587708</v>
      </c>
      <c r="B2187" s="20">
        <v>8683130034064</v>
      </c>
      <c r="C2187" s="147" t="s">
        <v>133</v>
      </c>
      <c r="D2187" s="116">
        <v>9</v>
      </c>
      <c r="E2187" s="134">
        <v>1500</v>
      </c>
      <c r="F2187" s="111">
        <v>60.48</v>
      </c>
      <c r="G2187" s="548">
        <v>14.38</v>
      </c>
      <c r="H2187" s="339">
        <f>[5]KAPAK!$O$3</f>
        <v>5</v>
      </c>
      <c r="I2187" s="145">
        <v>0.2</v>
      </c>
      <c r="J2187" s="51">
        <f t="shared" si="35"/>
        <v>59.032592639999997</v>
      </c>
      <c r="K2187" s="118">
        <f>(J2187+(J2187*[5]KAPAK!$Q$3))</f>
        <v>73.790740799999995</v>
      </c>
      <c r="L2187" s="521" t="s">
        <v>130</v>
      </c>
      <c r="M2187" s="521" t="s">
        <v>541</v>
      </c>
    </row>
    <row r="2188" spans="1:13" ht="20.25" thickBot="1" x14ac:dyDescent="0.45">
      <c r="A2188" s="8">
        <v>68505419</v>
      </c>
      <c r="B2188" s="20">
        <v>8690637836763</v>
      </c>
      <c r="C2188" s="147" t="s">
        <v>132</v>
      </c>
      <c r="D2188" s="116">
        <v>112</v>
      </c>
      <c r="E2188" s="134">
        <v>4000</v>
      </c>
      <c r="F2188" s="111">
        <v>157.85</v>
      </c>
      <c r="G2188" s="548">
        <v>21.24</v>
      </c>
      <c r="H2188" s="339">
        <f>[5]KAPAK!$O$3</f>
        <v>5</v>
      </c>
      <c r="I2188" s="348">
        <v>0.2</v>
      </c>
      <c r="J2188" s="51">
        <f t="shared" si="35"/>
        <v>141.72783239999998</v>
      </c>
      <c r="K2188" s="118">
        <f>(J2188+(J2188*[5]KAPAK!$Q$3))</f>
        <v>177.15979049999999</v>
      </c>
      <c r="L2188" s="521" t="s">
        <v>130</v>
      </c>
      <c r="M2188" s="521" t="s">
        <v>541</v>
      </c>
    </row>
    <row r="2189" spans="1:13" ht="20.25" thickBot="1" x14ac:dyDescent="0.45">
      <c r="A2189" s="14">
        <v>68505415</v>
      </c>
      <c r="B2189" s="21">
        <v>8690637640698</v>
      </c>
      <c r="C2189" s="109" t="s">
        <v>131</v>
      </c>
      <c r="D2189" s="110">
        <v>112</v>
      </c>
      <c r="E2189" s="110">
        <v>4000</v>
      </c>
      <c r="F2189" s="111">
        <v>157.85</v>
      </c>
      <c r="G2189" s="548">
        <v>21.24</v>
      </c>
      <c r="H2189" s="339">
        <f>[5]KAPAK!$O$3</f>
        <v>5</v>
      </c>
      <c r="I2189" s="120">
        <v>0.2</v>
      </c>
      <c r="J2189" s="60">
        <f t="shared" si="35"/>
        <v>141.72783239999998</v>
      </c>
      <c r="K2189" s="115">
        <f>(J2189+(J2189*[5]KAPAK!$Q$3))</f>
        <v>177.15979049999999</v>
      </c>
      <c r="L2189" s="521" t="s">
        <v>130</v>
      </c>
      <c r="M2189" s="521" t="s">
        <v>541</v>
      </c>
    </row>
    <row r="2190" spans="1:13" ht="20.25" thickBot="1" x14ac:dyDescent="0.45">
      <c r="A2190" s="36">
        <v>69587706</v>
      </c>
      <c r="B2190" s="24">
        <v>8683130034057</v>
      </c>
      <c r="C2190" s="109" t="s">
        <v>134</v>
      </c>
      <c r="D2190" s="110">
        <v>4</v>
      </c>
      <c r="E2190" s="110">
        <v>4500</v>
      </c>
      <c r="F2190" s="111">
        <v>172.05</v>
      </c>
      <c r="G2190" s="548">
        <v>19.84</v>
      </c>
      <c r="H2190" s="339">
        <f>[5]KAPAK!$O$3</f>
        <v>5</v>
      </c>
      <c r="I2190" s="120">
        <v>0.2</v>
      </c>
      <c r="J2190" s="60">
        <f t="shared" si="35"/>
        <v>157.2234192</v>
      </c>
      <c r="K2190" s="115">
        <f>(J2190+(J2190*[5]KAPAK!$Q$3))</f>
        <v>196.52927399999999</v>
      </c>
      <c r="L2190" s="521" t="s">
        <v>130</v>
      </c>
      <c r="M2190" s="521" t="s">
        <v>541</v>
      </c>
    </row>
    <row r="2191" spans="1:13" ht="20.25" thickBot="1" x14ac:dyDescent="0.45">
      <c r="A2191" s="10">
        <v>69716657</v>
      </c>
      <c r="B2191" s="20">
        <v>8683130049198</v>
      </c>
      <c r="C2191" s="133" t="s">
        <v>135</v>
      </c>
      <c r="D2191" s="134">
        <v>4</v>
      </c>
      <c r="E2191" s="134">
        <v>6000</v>
      </c>
      <c r="F2191" s="111">
        <v>191.22</v>
      </c>
      <c r="G2191" s="548">
        <v>17.28</v>
      </c>
      <c r="H2191" s="339">
        <f>[5]KAPAK!$O$3</f>
        <v>5</v>
      </c>
      <c r="I2191" s="427">
        <v>0.2</v>
      </c>
      <c r="J2191" s="47">
        <f t="shared" si="35"/>
        <v>180.32198976000001</v>
      </c>
      <c r="K2191" s="136">
        <f>(J2191+(J2191*[5]KAPAK!$Q$3))</f>
        <v>225.4024872</v>
      </c>
      <c r="L2191" s="521" t="s">
        <v>130</v>
      </c>
      <c r="M2191" s="521" t="s">
        <v>541</v>
      </c>
    </row>
    <row r="2192" spans="1:13" ht="20.25" thickBot="1" x14ac:dyDescent="0.45">
      <c r="A2192" s="8">
        <v>68505404</v>
      </c>
      <c r="B2192" s="22">
        <v>8690637833465</v>
      </c>
      <c r="C2192" s="147" t="s">
        <v>136</v>
      </c>
      <c r="D2192" s="116">
        <v>4</v>
      </c>
      <c r="E2192" s="116">
        <v>5500</v>
      </c>
      <c r="F2192" s="111">
        <v>182.09</v>
      </c>
      <c r="G2192" s="548">
        <v>15.62</v>
      </c>
      <c r="H2192" s="339">
        <f>[5]KAPAK!$O$3</f>
        <v>5</v>
      </c>
      <c r="I2192" s="348">
        <v>0.2</v>
      </c>
      <c r="J2192" s="51">
        <f t="shared" si="35"/>
        <v>175.15819787999999</v>
      </c>
      <c r="K2192" s="118">
        <f>(J2192+(J2192*[5]KAPAK!$Q$3))</f>
        <v>218.94774734999999</v>
      </c>
      <c r="L2192" s="521" t="s">
        <v>130</v>
      </c>
      <c r="M2192" s="521" t="s">
        <v>541</v>
      </c>
    </row>
    <row r="2193" spans="1:13" ht="20.25" thickBot="1" x14ac:dyDescent="0.45">
      <c r="A2193" s="8">
        <v>68360635</v>
      </c>
      <c r="B2193" s="22">
        <v>8690637833496</v>
      </c>
      <c r="C2193" s="147" t="s">
        <v>137</v>
      </c>
      <c r="D2193" s="116">
        <v>112</v>
      </c>
      <c r="E2193" s="116">
        <v>5500</v>
      </c>
      <c r="F2193" s="111">
        <v>182.09</v>
      </c>
      <c r="G2193" s="548">
        <v>15.62</v>
      </c>
      <c r="H2193" s="339">
        <f>[5]KAPAK!$O$3</f>
        <v>5</v>
      </c>
      <c r="I2193" s="119">
        <v>0.2</v>
      </c>
      <c r="J2193" s="51">
        <f t="shared" si="35"/>
        <v>175.15819787999999</v>
      </c>
      <c r="K2193" s="118">
        <f>(J2193+(J2193*[5]KAPAK!$Q$3))</f>
        <v>218.94774734999999</v>
      </c>
      <c r="L2193" s="521" t="s">
        <v>130</v>
      </c>
      <c r="M2193" s="521" t="s">
        <v>541</v>
      </c>
    </row>
    <row r="2194" spans="1:13" ht="20.25" thickBot="1" x14ac:dyDescent="0.45">
      <c r="A2194" s="18">
        <v>68488509</v>
      </c>
      <c r="B2194" s="299">
        <v>8690637893360</v>
      </c>
      <c r="C2194" s="138" t="s">
        <v>138</v>
      </c>
      <c r="D2194" s="127">
        <v>72</v>
      </c>
      <c r="E2194" s="127">
        <v>7500</v>
      </c>
      <c r="F2194" s="111">
        <v>252.8</v>
      </c>
      <c r="G2194" s="548">
        <v>31.52</v>
      </c>
      <c r="H2194" s="339">
        <f>[5]KAPAK!$O$3</f>
        <v>5</v>
      </c>
      <c r="I2194" s="128">
        <v>0.2</v>
      </c>
      <c r="J2194" s="96">
        <f t="shared" si="35"/>
        <v>197.35388160000002</v>
      </c>
      <c r="K2194" s="129">
        <f>(J2194+(J2194*[5]KAPAK!$Q$3))</f>
        <v>246.69235200000003</v>
      </c>
      <c r="L2194" s="521" t="s">
        <v>130</v>
      </c>
      <c r="M2194" s="521" t="s">
        <v>541</v>
      </c>
    </row>
    <row r="2195" spans="1:13" ht="20.25" thickBot="1" x14ac:dyDescent="0.45">
      <c r="A2195" s="8">
        <v>68836437</v>
      </c>
      <c r="B2195" s="22">
        <v>8683130018675</v>
      </c>
      <c r="C2195" s="125" t="s">
        <v>527</v>
      </c>
      <c r="D2195" s="116">
        <v>6</v>
      </c>
      <c r="E2195" s="116">
        <v>1690</v>
      </c>
      <c r="F2195" s="111">
        <v>105.62</v>
      </c>
      <c r="G2195" s="548">
        <v>21.6</v>
      </c>
      <c r="H2195" s="339">
        <f>[5]KAPAK!$O$3</f>
        <v>5</v>
      </c>
      <c r="I2195" s="145">
        <v>0.2</v>
      </c>
      <c r="J2195" s="55">
        <f t="shared" si="35"/>
        <v>94.398931200000007</v>
      </c>
      <c r="K2195" s="146">
        <f>(J2195+(J2195*[5]KAPAK!$Q$3))</f>
        <v>117.99866400000001</v>
      </c>
      <c r="L2195" s="521" t="s">
        <v>130</v>
      </c>
      <c r="M2195" s="521" t="s">
        <v>541</v>
      </c>
    </row>
    <row r="2196" spans="1:13" ht="20.25" thickBot="1" x14ac:dyDescent="0.45">
      <c r="A2196" s="14">
        <v>68836429</v>
      </c>
      <c r="B2196" s="21">
        <v>8683130018637</v>
      </c>
      <c r="C2196" s="126" t="s">
        <v>528</v>
      </c>
      <c r="D2196" s="110">
        <v>6</v>
      </c>
      <c r="E2196" s="110">
        <v>1690</v>
      </c>
      <c r="F2196" s="111">
        <v>105.62</v>
      </c>
      <c r="G2196" s="548">
        <v>21.6</v>
      </c>
      <c r="H2196" s="339">
        <f>[5]KAPAK!$O$3</f>
        <v>5</v>
      </c>
      <c r="I2196" s="114">
        <v>0.2</v>
      </c>
      <c r="J2196" s="60">
        <f t="shared" si="35"/>
        <v>94.398931200000007</v>
      </c>
      <c r="K2196" s="115">
        <f>(J2196+(J2196*[5]KAPAK!$Q$3))</f>
        <v>117.99866400000001</v>
      </c>
      <c r="L2196" s="521" t="s">
        <v>130</v>
      </c>
      <c r="M2196" s="521" t="s">
        <v>541</v>
      </c>
    </row>
    <row r="2197" spans="1:13" ht="20.25" thickBot="1" x14ac:dyDescent="0.45">
      <c r="A2197" s="10">
        <v>68836425</v>
      </c>
      <c r="B2197" s="20">
        <v>8683130018651</v>
      </c>
      <c r="C2197" s="318" t="s">
        <v>529</v>
      </c>
      <c r="D2197" s="134">
        <v>6</v>
      </c>
      <c r="E2197" s="134">
        <v>1690</v>
      </c>
      <c r="F2197" s="111">
        <v>105.62</v>
      </c>
      <c r="G2197" s="548">
        <v>21.6</v>
      </c>
      <c r="H2197" s="339">
        <f>[5]KAPAK!$O$3</f>
        <v>5</v>
      </c>
      <c r="I2197" s="135">
        <v>0.2</v>
      </c>
      <c r="J2197" s="47">
        <f t="shared" si="35"/>
        <v>94.398931200000007</v>
      </c>
      <c r="K2197" s="136">
        <f>(J2197+(J2197*[5]KAPAK!$Q$3))</f>
        <v>117.99866400000001</v>
      </c>
      <c r="L2197" s="521" t="s">
        <v>130</v>
      </c>
      <c r="M2197" s="521" t="s">
        <v>541</v>
      </c>
    </row>
    <row r="2198" spans="1:13" ht="20.25" thickBot="1" x14ac:dyDescent="0.45">
      <c r="A2198" s="8">
        <v>68836427</v>
      </c>
      <c r="B2198" s="22">
        <v>8683130018644</v>
      </c>
      <c r="C2198" s="125" t="s">
        <v>530</v>
      </c>
      <c r="D2198" s="116">
        <v>6</v>
      </c>
      <c r="E2198" s="116">
        <v>1690</v>
      </c>
      <c r="F2198" s="111">
        <v>105.62</v>
      </c>
      <c r="G2198" s="548">
        <v>21.6</v>
      </c>
      <c r="H2198" s="339">
        <f>[5]KAPAK!$O$3</f>
        <v>5</v>
      </c>
      <c r="I2198" s="119">
        <v>0.2</v>
      </c>
      <c r="J2198" s="51">
        <f t="shared" si="35"/>
        <v>94.398931200000007</v>
      </c>
      <c r="K2198" s="118">
        <f>(J2198+(J2198*[5]KAPAK!$Q$3))</f>
        <v>117.99866400000001</v>
      </c>
      <c r="L2198" s="521" t="s">
        <v>130</v>
      </c>
      <c r="M2198" s="521" t="s">
        <v>541</v>
      </c>
    </row>
    <row r="2199" spans="1:13" ht="20.25" thickBot="1" x14ac:dyDescent="0.45">
      <c r="A2199" s="14">
        <v>69587703</v>
      </c>
      <c r="B2199" s="21">
        <v>8683130034026</v>
      </c>
      <c r="C2199" s="109" t="s">
        <v>143</v>
      </c>
      <c r="D2199" s="110">
        <v>6</v>
      </c>
      <c r="E2199" s="110">
        <v>1774</v>
      </c>
      <c r="F2199" s="111">
        <v>118.69</v>
      </c>
      <c r="G2199" s="548">
        <v>36.450000000000003</v>
      </c>
      <c r="H2199" s="339">
        <f>[5]KAPAK!$O$3</f>
        <v>5</v>
      </c>
      <c r="I2199" s="120">
        <v>0.2</v>
      </c>
      <c r="J2199" s="60">
        <f t="shared" si="35"/>
        <v>85.987344299999975</v>
      </c>
      <c r="K2199" s="115">
        <f>(J2199+(J2199*[5]KAPAK!$Q$3))</f>
        <v>107.48418037499997</v>
      </c>
      <c r="L2199" s="521" t="s">
        <v>130</v>
      </c>
      <c r="M2199" s="521" t="s">
        <v>541</v>
      </c>
    </row>
    <row r="2200" spans="1:13" ht="20.25" thickBot="1" x14ac:dyDescent="0.45">
      <c r="A2200" s="36">
        <v>67976674</v>
      </c>
      <c r="B2200" s="24">
        <v>8690637935152</v>
      </c>
      <c r="C2200" s="133" t="s">
        <v>144</v>
      </c>
      <c r="D2200" s="134">
        <v>12</v>
      </c>
      <c r="E2200" s="134">
        <v>200</v>
      </c>
      <c r="F2200" s="111">
        <v>43.28</v>
      </c>
      <c r="G2200" s="548">
        <v>9.75</v>
      </c>
      <c r="H2200" s="339">
        <f>[5]KAPAK!$O$3</f>
        <v>5</v>
      </c>
      <c r="I2200" s="135">
        <v>0.2</v>
      </c>
      <c r="J2200" s="47">
        <f t="shared" si="35"/>
        <v>44.528628000000005</v>
      </c>
      <c r="K2200" s="136">
        <f>(J2200+(J2200*[5]KAPAK!$Q$3))</f>
        <v>55.660785000000004</v>
      </c>
      <c r="L2200" s="521" t="s">
        <v>130</v>
      </c>
      <c r="M2200" s="521" t="s">
        <v>541</v>
      </c>
    </row>
    <row r="2201" spans="1:13" ht="20.25" thickBot="1" x14ac:dyDescent="0.45">
      <c r="A2201" s="36">
        <v>67955594</v>
      </c>
      <c r="B2201" s="24">
        <v>8690637931055</v>
      </c>
      <c r="C2201" s="147" t="s">
        <v>145</v>
      </c>
      <c r="D2201" s="116">
        <v>8</v>
      </c>
      <c r="E2201" s="116">
        <v>400</v>
      </c>
      <c r="F2201" s="111">
        <v>60.83</v>
      </c>
      <c r="G2201" s="548">
        <v>10.8</v>
      </c>
      <c r="H2201" s="339">
        <f>[5]KAPAK!$O$3</f>
        <v>5</v>
      </c>
      <c r="I2201" s="117">
        <v>0.2</v>
      </c>
      <c r="J2201" s="51">
        <f t="shared" si="35"/>
        <v>61.856810400000001</v>
      </c>
      <c r="K2201" s="118">
        <f>(J2201+(J2201*[5]KAPAK!$Q$3))</f>
        <v>77.321012999999994</v>
      </c>
      <c r="L2201" s="521" t="s">
        <v>130</v>
      </c>
      <c r="M2201" s="521" t="s">
        <v>541</v>
      </c>
    </row>
    <row r="2202" spans="1:13" ht="20.25" thickBot="1" x14ac:dyDescent="0.45">
      <c r="A2202" s="36">
        <v>68505504</v>
      </c>
      <c r="B2202" s="24">
        <v>8690637959394</v>
      </c>
      <c r="C2202" s="133" t="s">
        <v>146</v>
      </c>
      <c r="D2202" s="134">
        <v>9</v>
      </c>
      <c r="E2202" s="134">
        <v>1500</v>
      </c>
      <c r="F2202" s="111">
        <v>51.48</v>
      </c>
      <c r="G2202" s="548">
        <v>27.89</v>
      </c>
      <c r="H2202" s="339">
        <f>[5]KAPAK!$O$3</f>
        <v>5</v>
      </c>
      <c r="I2202" s="135">
        <v>0.2</v>
      </c>
      <c r="J2202" s="47">
        <f t="shared" si="35"/>
        <v>42.319339919999997</v>
      </c>
      <c r="K2202" s="136">
        <f>(J2202+(J2202*[5]KAPAK!$Q$3))</f>
        <v>52.899174899999998</v>
      </c>
      <c r="L2202" s="521" t="s">
        <v>130</v>
      </c>
      <c r="M2202" s="521" t="s">
        <v>541</v>
      </c>
    </row>
    <row r="2203" spans="1:13" ht="20.25" thickBot="1" x14ac:dyDescent="0.45">
      <c r="A2203" s="36">
        <v>68505510</v>
      </c>
      <c r="B2203" s="24">
        <v>8690637959486</v>
      </c>
      <c r="C2203" s="147" t="s">
        <v>147</v>
      </c>
      <c r="D2203" s="116">
        <v>4</v>
      </c>
      <c r="E2203" s="116">
        <v>4000</v>
      </c>
      <c r="F2203" s="111">
        <v>119.82</v>
      </c>
      <c r="G2203" s="548">
        <v>24.9</v>
      </c>
      <c r="H2203" s="339">
        <f>[5]KAPAK!$O$3</f>
        <v>5</v>
      </c>
      <c r="I2203" s="117">
        <v>0.2</v>
      </c>
      <c r="J2203" s="51">
        <f t="shared" si="35"/>
        <v>102.5826948</v>
      </c>
      <c r="K2203" s="118">
        <f>(J2203+(J2203*[5]KAPAK!$Q$3))</f>
        <v>128.22836849999999</v>
      </c>
      <c r="L2203" s="521" t="s">
        <v>130</v>
      </c>
      <c r="M2203" s="521" t="s">
        <v>541</v>
      </c>
    </row>
    <row r="2204" spans="1:13" ht="20.25" thickBot="1" x14ac:dyDescent="0.45">
      <c r="A2204" s="36">
        <v>68505512</v>
      </c>
      <c r="B2204" s="24">
        <v>8690637959714</v>
      </c>
      <c r="C2204" s="143" t="s">
        <v>148</v>
      </c>
      <c r="D2204" s="144">
        <v>112</v>
      </c>
      <c r="E2204" s="144">
        <v>6000</v>
      </c>
      <c r="F2204" s="111">
        <v>151.91</v>
      </c>
      <c r="G2204" s="548">
        <v>21.59</v>
      </c>
      <c r="H2204" s="339">
        <f>[5]KAPAK!$O$3</f>
        <v>5</v>
      </c>
      <c r="I2204" s="145">
        <v>0.2</v>
      </c>
      <c r="J2204" s="55">
        <f t="shared" si="35"/>
        <v>135.78839933999998</v>
      </c>
      <c r="K2204" s="146">
        <f>(J2204+(J2204*[5]KAPAK!$Q$3))</f>
        <v>169.73549917499997</v>
      </c>
      <c r="L2204" s="521" t="s">
        <v>130</v>
      </c>
      <c r="M2204" s="521" t="s">
        <v>541</v>
      </c>
    </row>
    <row r="2205" spans="1:13" ht="20.25" thickBot="1" x14ac:dyDescent="0.45">
      <c r="A2205" s="36">
        <v>68505514</v>
      </c>
      <c r="B2205" s="24">
        <v>8690637959707</v>
      </c>
      <c r="C2205" s="143" t="s">
        <v>149</v>
      </c>
      <c r="D2205" s="144">
        <v>112</v>
      </c>
      <c r="E2205" s="144">
        <v>6000</v>
      </c>
      <c r="F2205" s="111">
        <v>151.91</v>
      </c>
      <c r="G2205" s="548">
        <v>21.59</v>
      </c>
      <c r="H2205" s="339">
        <f>[5]KAPAK!$O$3</f>
        <v>5</v>
      </c>
      <c r="I2205" s="117">
        <v>0.2</v>
      </c>
      <c r="J2205" s="51">
        <f t="shared" ref="J2205:J2268" si="36">(((F2205-F2205*G2205%)-((F2205-F2205*G2205%)*H2205%)))*(1+I2205)</f>
        <v>135.78839933999998</v>
      </c>
      <c r="K2205" s="118">
        <f>(J2205+(J2205*[5]KAPAK!$Q$3))</f>
        <v>169.73549917499997</v>
      </c>
      <c r="L2205" s="521" t="s">
        <v>130</v>
      </c>
      <c r="M2205" s="521" t="s">
        <v>541</v>
      </c>
    </row>
    <row r="2206" spans="1:13" ht="20.25" thickBot="1" x14ac:dyDescent="0.45">
      <c r="A2206" s="36">
        <v>68489660</v>
      </c>
      <c r="B2206" s="24">
        <v>8690637959806</v>
      </c>
      <c r="C2206" s="143" t="s">
        <v>533</v>
      </c>
      <c r="D2206" s="144">
        <v>72</v>
      </c>
      <c r="E2206" s="144">
        <v>8000</v>
      </c>
      <c r="F2206" s="111">
        <v>198.61</v>
      </c>
      <c r="G2206" s="548">
        <v>30.31</v>
      </c>
      <c r="H2206" s="339">
        <f>[5]KAPAK!$O$3</f>
        <v>5</v>
      </c>
      <c r="I2206" s="117">
        <v>0.2</v>
      </c>
      <c r="J2206" s="51">
        <f t="shared" si="36"/>
        <v>157.78889226000001</v>
      </c>
      <c r="K2206" s="118">
        <f>(J2206+(J2206*[5]KAPAK!$Q$3))</f>
        <v>197.23611532500001</v>
      </c>
      <c r="L2206" s="521" t="s">
        <v>130</v>
      </c>
      <c r="M2206" s="521" t="s">
        <v>541</v>
      </c>
    </row>
    <row r="2207" spans="1:13" ht="20.25" thickBot="1" x14ac:dyDescent="0.45">
      <c r="A2207" s="8">
        <v>68282993</v>
      </c>
      <c r="B2207" s="22">
        <v>8690637959288</v>
      </c>
      <c r="C2207" s="147" t="s">
        <v>152</v>
      </c>
      <c r="D2207" s="322">
        <v>6</v>
      </c>
      <c r="E2207" s="116">
        <v>3060</v>
      </c>
      <c r="F2207" s="111">
        <v>90.29</v>
      </c>
      <c r="G2207" s="548">
        <v>11.19</v>
      </c>
      <c r="H2207" s="339">
        <f>[5]KAPAK!$O$3</f>
        <v>5</v>
      </c>
      <c r="I2207" s="117">
        <v>0.2</v>
      </c>
      <c r="J2207" s="51">
        <f t="shared" si="36"/>
        <v>91.41266585999999</v>
      </c>
      <c r="K2207" s="118">
        <f>(J2207+(J2207*[5]KAPAK!$Q$3))</f>
        <v>114.26583232499999</v>
      </c>
      <c r="L2207" s="521" t="s">
        <v>130</v>
      </c>
      <c r="M2207" s="521" t="s">
        <v>541</v>
      </c>
    </row>
    <row r="2208" spans="1:13" ht="20.25" thickBot="1" x14ac:dyDescent="0.45">
      <c r="A2208" s="12">
        <v>68283003</v>
      </c>
      <c r="B2208" s="300">
        <v>8690637959295</v>
      </c>
      <c r="C2208" s="64" t="s">
        <v>153</v>
      </c>
      <c r="D2208" s="549">
        <v>6</v>
      </c>
      <c r="E2208" s="65">
        <v>3060</v>
      </c>
      <c r="F2208" s="111">
        <v>90.29</v>
      </c>
      <c r="G2208" s="548">
        <v>11.19</v>
      </c>
      <c r="H2208" s="339">
        <f>[5]KAPAK!$O$3</f>
        <v>5</v>
      </c>
      <c r="I2208" s="148">
        <v>0.2</v>
      </c>
      <c r="J2208" s="68">
        <f t="shared" si="36"/>
        <v>91.41266585999999</v>
      </c>
      <c r="K2208" s="149">
        <f>(J2208+(J2208*[5]KAPAK!$Q$3))</f>
        <v>114.26583232499999</v>
      </c>
      <c r="L2208" s="521" t="s">
        <v>130</v>
      </c>
      <c r="M2208" s="521" t="s">
        <v>541</v>
      </c>
    </row>
    <row r="2209" spans="1:13" ht="20.25" thickBot="1" x14ac:dyDescent="0.45">
      <c r="A2209" s="8">
        <v>20035748</v>
      </c>
      <c r="B2209" s="22">
        <v>8690637064302</v>
      </c>
      <c r="C2209" s="147" t="s">
        <v>154</v>
      </c>
      <c r="D2209" s="116">
        <v>16</v>
      </c>
      <c r="E2209" s="116">
        <v>1000</v>
      </c>
      <c r="F2209" s="111">
        <v>37.29</v>
      </c>
      <c r="G2209" s="548">
        <v>16.670000000000002</v>
      </c>
      <c r="H2209" s="339">
        <f>[5]KAPAK!$O$3</f>
        <v>5</v>
      </c>
      <c r="I2209" s="117">
        <v>0.2</v>
      </c>
      <c r="J2209" s="51">
        <f t="shared" si="36"/>
        <v>35.424082980000001</v>
      </c>
      <c r="K2209" s="118">
        <f>(J2209+(J2209*[5]KAPAK!$Q$3))</f>
        <v>44.280103725000004</v>
      </c>
      <c r="L2209" s="521" t="s">
        <v>130</v>
      </c>
      <c r="M2209" s="521" t="s">
        <v>541</v>
      </c>
    </row>
    <row r="2210" spans="1:13" ht="20.25" thickBot="1" x14ac:dyDescent="0.45">
      <c r="A2210" s="8">
        <v>20036880</v>
      </c>
      <c r="B2210" s="22">
        <v>8690637067655</v>
      </c>
      <c r="C2210" s="147" t="s">
        <v>154</v>
      </c>
      <c r="D2210" s="116">
        <v>6</v>
      </c>
      <c r="E2210" s="116">
        <v>3000</v>
      </c>
      <c r="F2210" s="111">
        <v>85.11</v>
      </c>
      <c r="G2210" s="548">
        <v>18.97</v>
      </c>
      <c r="H2210" s="339">
        <f>[5]KAPAK!$O$3</f>
        <v>5</v>
      </c>
      <c r="I2210" s="117">
        <v>0.2</v>
      </c>
      <c r="J2210" s="51">
        <f t="shared" si="36"/>
        <v>78.619681620000009</v>
      </c>
      <c r="K2210" s="118">
        <f>(J2210+(J2210*[5]KAPAK!$Q$3))</f>
        <v>98.274602025000007</v>
      </c>
      <c r="L2210" s="521" t="s">
        <v>130</v>
      </c>
      <c r="M2210" s="521" t="s">
        <v>541</v>
      </c>
    </row>
    <row r="2211" spans="1:13" ht="20.25" thickBot="1" x14ac:dyDescent="0.45">
      <c r="A2211" s="8">
        <v>20036882</v>
      </c>
      <c r="B2211" s="22">
        <v>8690637067679</v>
      </c>
      <c r="C2211" s="147" t="s">
        <v>155</v>
      </c>
      <c r="D2211" s="116">
        <v>6</v>
      </c>
      <c r="E2211" s="116">
        <v>3000</v>
      </c>
      <c r="F2211" s="111">
        <v>85.11</v>
      </c>
      <c r="G2211" s="548">
        <v>18.97</v>
      </c>
      <c r="H2211" s="339">
        <f>[5]KAPAK!$O$3</f>
        <v>5</v>
      </c>
      <c r="I2211" s="117">
        <v>0.2</v>
      </c>
      <c r="J2211" s="51">
        <f t="shared" si="36"/>
        <v>78.619681620000009</v>
      </c>
      <c r="K2211" s="118">
        <f>(J2211+(J2211*[5]KAPAK!$Q$3))</f>
        <v>98.274602025000007</v>
      </c>
      <c r="L2211" s="521" t="s">
        <v>130</v>
      </c>
      <c r="M2211" s="521" t="s">
        <v>541</v>
      </c>
    </row>
    <row r="2212" spans="1:13" ht="20.25" thickBot="1" x14ac:dyDescent="0.45">
      <c r="A2212" s="8">
        <v>32013582</v>
      </c>
      <c r="B2212" s="22">
        <v>8690637728037</v>
      </c>
      <c r="C2212" s="147" t="s">
        <v>156</v>
      </c>
      <c r="D2212" s="116">
        <v>4</v>
      </c>
      <c r="E2212" s="116">
        <v>5000</v>
      </c>
      <c r="F2212" s="111">
        <v>107.32</v>
      </c>
      <c r="G2212" s="548">
        <v>19.79</v>
      </c>
      <c r="H2212" s="339">
        <f>[5]KAPAK!$O$3</f>
        <v>5</v>
      </c>
      <c r="I2212" s="117">
        <v>0.2</v>
      </c>
      <c r="J2212" s="51">
        <f t="shared" si="36"/>
        <v>98.132764079999987</v>
      </c>
      <c r="K2212" s="118">
        <f>(J2212+(J2212*[5]KAPAK!$Q$3))</f>
        <v>122.66595509999999</v>
      </c>
      <c r="L2212" s="521" t="s">
        <v>130</v>
      </c>
      <c r="M2212" s="521" t="s">
        <v>541</v>
      </c>
    </row>
    <row r="2213" spans="1:13" ht="20.25" thickBot="1" x14ac:dyDescent="0.45">
      <c r="A2213" s="8">
        <v>32013617</v>
      </c>
      <c r="B2213" s="22">
        <v>8690637728068</v>
      </c>
      <c r="C2213" s="147" t="s">
        <v>157</v>
      </c>
      <c r="D2213" s="116">
        <v>4</v>
      </c>
      <c r="E2213" s="116">
        <v>5000</v>
      </c>
      <c r="F2213" s="111">
        <v>107.32</v>
      </c>
      <c r="G2213" s="548">
        <v>19.79</v>
      </c>
      <c r="H2213" s="339">
        <f>[5]KAPAK!$O$3</f>
        <v>5</v>
      </c>
      <c r="I2213" s="117">
        <v>0.2</v>
      </c>
      <c r="J2213" s="51">
        <f t="shared" si="36"/>
        <v>98.132764079999987</v>
      </c>
      <c r="K2213" s="118">
        <f>(J2213+(J2213*[5]KAPAK!$Q$3))</f>
        <v>122.66595509999999</v>
      </c>
      <c r="L2213" s="521" t="s">
        <v>130</v>
      </c>
      <c r="M2213" s="521" t="s">
        <v>541</v>
      </c>
    </row>
    <row r="2214" spans="1:13" ht="20.25" thickBot="1" x14ac:dyDescent="0.45">
      <c r="A2214" s="14">
        <v>21127409</v>
      </c>
      <c r="B2214" s="21">
        <v>8690637712111</v>
      </c>
      <c r="C2214" s="109" t="s">
        <v>158</v>
      </c>
      <c r="D2214" s="110">
        <v>9</v>
      </c>
      <c r="E2214" s="110">
        <v>1440</v>
      </c>
      <c r="F2214" s="111">
        <v>69.62</v>
      </c>
      <c r="G2214" s="548">
        <v>18.95</v>
      </c>
      <c r="H2214" s="339">
        <f>[5]KAPAK!$O$3</f>
        <v>5</v>
      </c>
      <c r="I2214" s="114">
        <v>0.2</v>
      </c>
      <c r="J2214" s="60">
        <f t="shared" si="36"/>
        <v>64.326791400000005</v>
      </c>
      <c r="K2214" s="115">
        <f>(J2214+(J2214*[5]KAPAK!$Q$3))</f>
        <v>80.408489250000002</v>
      </c>
      <c r="L2214" s="521" t="s">
        <v>130</v>
      </c>
      <c r="M2214" s="521" t="s">
        <v>541</v>
      </c>
    </row>
    <row r="2215" spans="1:13" ht="20.25" thickBot="1" x14ac:dyDescent="0.45">
      <c r="A2215" s="14">
        <v>21127401</v>
      </c>
      <c r="B2215" s="21">
        <v>8690637712135</v>
      </c>
      <c r="C2215" s="109" t="s">
        <v>159</v>
      </c>
      <c r="D2215" s="110">
        <v>9</v>
      </c>
      <c r="E2215" s="110">
        <v>1440</v>
      </c>
      <c r="F2215" s="111">
        <v>69.62</v>
      </c>
      <c r="G2215" s="548">
        <v>18.95</v>
      </c>
      <c r="H2215" s="339">
        <f>[5]KAPAK!$O$3</f>
        <v>5</v>
      </c>
      <c r="I2215" s="114">
        <v>0.2</v>
      </c>
      <c r="J2215" s="60">
        <f t="shared" si="36"/>
        <v>64.326791400000005</v>
      </c>
      <c r="K2215" s="115">
        <f>(J2215+(J2215*[5]KAPAK!$Q$3))</f>
        <v>80.408489250000002</v>
      </c>
      <c r="L2215" s="521" t="s">
        <v>130</v>
      </c>
      <c r="M2215" s="521" t="s">
        <v>541</v>
      </c>
    </row>
    <row r="2216" spans="1:13" ht="20.25" thickBot="1" x14ac:dyDescent="0.45">
      <c r="A2216" s="18">
        <v>21127848</v>
      </c>
      <c r="B2216" s="299">
        <v>8690637712098</v>
      </c>
      <c r="C2216" s="138" t="s">
        <v>160</v>
      </c>
      <c r="D2216" s="127">
        <v>9</v>
      </c>
      <c r="E2216" s="127">
        <v>1440</v>
      </c>
      <c r="F2216" s="111">
        <v>69.62</v>
      </c>
      <c r="G2216" s="548">
        <v>18.95</v>
      </c>
      <c r="H2216" s="339">
        <f>[5]KAPAK!$O$3</f>
        <v>5</v>
      </c>
      <c r="I2216" s="139">
        <v>0.2</v>
      </c>
      <c r="J2216" s="96">
        <f t="shared" si="36"/>
        <v>64.326791400000005</v>
      </c>
      <c r="K2216" s="129">
        <f>(J2216+(J2216*[5]KAPAK!$Q$3))</f>
        <v>80.408489250000002</v>
      </c>
      <c r="L2216" s="521" t="s">
        <v>130</v>
      </c>
      <c r="M2216" s="521" t="s">
        <v>541</v>
      </c>
    </row>
    <row r="2217" spans="1:13" ht="20.25" thickBot="1" x14ac:dyDescent="0.45">
      <c r="A2217" s="16">
        <v>68806325</v>
      </c>
      <c r="B2217" s="23">
        <v>8683130013694</v>
      </c>
      <c r="C2217" s="150" t="s">
        <v>161</v>
      </c>
      <c r="D2217" s="151">
        <v>9</v>
      </c>
      <c r="E2217" s="151">
        <v>1440</v>
      </c>
      <c r="F2217" s="111">
        <v>69.62</v>
      </c>
      <c r="G2217" s="548">
        <v>18.95</v>
      </c>
      <c r="H2217" s="339">
        <f>[5]KAPAK!$O$3</f>
        <v>5</v>
      </c>
      <c r="I2217" s="135">
        <v>0.2</v>
      </c>
      <c r="J2217" s="47">
        <f t="shared" si="36"/>
        <v>64.326791400000005</v>
      </c>
      <c r="K2217" s="136">
        <f>(J2217+(J2217*[5]KAPAK!$Q$3))</f>
        <v>80.408489250000002</v>
      </c>
      <c r="L2217" s="521" t="s">
        <v>130</v>
      </c>
      <c r="M2217" s="521" t="s">
        <v>541</v>
      </c>
    </row>
    <row r="2218" spans="1:13" ht="20.25" thickBot="1" x14ac:dyDescent="0.45">
      <c r="A2218" s="10">
        <v>21127366</v>
      </c>
      <c r="B2218" s="20">
        <v>8690637712302</v>
      </c>
      <c r="C2218" s="133" t="s">
        <v>162</v>
      </c>
      <c r="D2218" s="134">
        <v>9</v>
      </c>
      <c r="E2218" s="134">
        <v>1440</v>
      </c>
      <c r="F2218" s="111">
        <v>69.62</v>
      </c>
      <c r="G2218" s="548">
        <v>18.95</v>
      </c>
      <c r="H2218" s="339">
        <f>[5]KAPAK!$O$3</f>
        <v>5</v>
      </c>
      <c r="I2218" s="135">
        <v>0.2</v>
      </c>
      <c r="J2218" s="47">
        <f t="shared" si="36"/>
        <v>64.326791400000005</v>
      </c>
      <c r="K2218" s="136">
        <f>(J2218+(J2218*[5]KAPAK!$Q$3))</f>
        <v>80.408489250000002</v>
      </c>
      <c r="L2218" s="521" t="s">
        <v>130</v>
      </c>
      <c r="M2218" s="521" t="s">
        <v>541</v>
      </c>
    </row>
    <row r="2219" spans="1:13" ht="20.25" thickBot="1" x14ac:dyDescent="0.45">
      <c r="A2219" s="8">
        <v>69652911</v>
      </c>
      <c r="B2219" s="22">
        <v>8683130038864</v>
      </c>
      <c r="C2219" s="147" t="s">
        <v>163</v>
      </c>
      <c r="D2219" s="116">
        <v>9</v>
      </c>
      <c r="E2219" s="116">
        <v>1440</v>
      </c>
      <c r="F2219" s="111">
        <v>69.62</v>
      </c>
      <c r="G2219" s="548">
        <v>18.95</v>
      </c>
      <c r="H2219" s="339">
        <f>[5]KAPAK!$O$3</f>
        <v>5</v>
      </c>
      <c r="I2219" s="117">
        <v>0.2</v>
      </c>
      <c r="J2219" s="51">
        <f t="shared" si="36"/>
        <v>64.326791400000005</v>
      </c>
      <c r="K2219" s="118">
        <f>(J2219+(J2219*[5]KAPAK!$Q$3))</f>
        <v>80.408489250000002</v>
      </c>
      <c r="L2219" s="521" t="s">
        <v>130</v>
      </c>
      <c r="M2219" s="521" t="s">
        <v>541</v>
      </c>
    </row>
    <row r="2220" spans="1:13" ht="20.25" thickBot="1" x14ac:dyDescent="0.45">
      <c r="A2220" s="8">
        <v>68229460</v>
      </c>
      <c r="B2220" s="22">
        <v>8690637956997</v>
      </c>
      <c r="C2220" s="147" t="s">
        <v>164</v>
      </c>
      <c r="D2220" s="116">
        <v>9</v>
      </c>
      <c r="E2220" s="116">
        <v>1200</v>
      </c>
      <c r="F2220" s="111">
        <v>69.62</v>
      </c>
      <c r="G2220" s="548">
        <v>23.11</v>
      </c>
      <c r="H2220" s="339">
        <f>[5]KAPAK!$O$3</f>
        <v>5</v>
      </c>
      <c r="I2220" s="117">
        <v>0.2</v>
      </c>
      <c r="J2220" s="51">
        <f t="shared" si="36"/>
        <v>61.02513252</v>
      </c>
      <c r="K2220" s="118">
        <f>(J2220+(J2220*[5]KAPAK!$Q$3))</f>
        <v>76.28141565</v>
      </c>
      <c r="L2220" s="521" t="s">
        <v>130</v>
      </c>
      <c r="M2220" s="521" t="s">
        <v>541</v>
      </c>
    </row>
    <row r="2221" spans="1:13" ht="20.25" thickBot="1" x14ac:dyDescent="0.45">
      <c r="A2221" s="14">
        <v>68229462</v>
      </c>
      <c r="B2221" s="21">
        <v>8690637956980</v>
      </c>
      <c r="C2221" s="109" t="s">
        <v>165</v>
      </c>
      <c r="D2221" s="110">
        <v>9</v>
      </c>
      <c r="E2221" s="110">
        <v>1200</v>
      </c>
      <c r="F2221" s="111">
        <v>69.62</v>
      </c>
      <c r="G2221" s="548">
        <v>23.11</v>
      </c>
      <c r="H2221" s="339">
        <f>[5]KAPAK!$O$3</f>
        <v>5</v>
      </c>
      <c r="I2221" s="114">
        <v>0.2</v>
      </c>
      <c r="J2221" s="60">
        <f t="shared" si="36"/>
        <v>61.02513252</v>
      </c>
      <c r="K2221" s="115">
        <f>(J2221+(J2221*[5]KAPAK!$Q$3))</f>
        <v>76.28141565</v>
      </c>
      <c r="L2221" s="521" t="s">
        <v>130</v>
      </c>
      <c r="M2221" s="521" t="s">
        <v>541</v>
      </c>
    </row>
    <row r="2222" spans="1:13" ht="20.25" thickBot="1" x14ac:dyDescent="0.45">
      <c r="A2222" s="38">
        <v>68229466</v>
      </c>
      <c r="B2222" s="34">
        <v>8690637957000</v>
      </c>
      <c r="C2222" s="133" t="s">
        <v>166</v>
      </c>
      <c r="D2222" s="134">
        <v>9</v>
      </c>
      <c r="E2222" s="122">
        <v>1200</v>
      </c>
      <c r="F2222" s="111">
        <v>69.62</v>
      </c>
      <c r="G2222" s="548">
        <v>23.11</v>
      </c>
      <c r="H2222" s="339">
        <f>[5]KAPAK!$O$3</f>
        <v>5</v>
      </c>
      <c r="I2222" s="123">
        <v>0.2</v>
      </c>
      <c r="J2222" s="108">
        <f t="shared" si="36"/>
        <v>61.02513252</v>
      </c>
      <c r="K2222" s="124">
        <f>(J2222+(J2222*[5]KAPAK!$Q$3))</f>
        <v>76.28141565</v>
      </c>
      <c r="L2222" s="521" t="s">
        <v>130</v>
      </c>
      <c r="M2222" s="521" t="s">
        <v>541</v>
      </c>
    </row>
    <row r="2223" spans="1:13" ht="20.25" thickBot="1" x14ac:dyDescent="0.45">
      <c r="A2223" s="36">
        <v>68397582</v>
      </c>
      <c r="B2223" s="24">
        <v>8690637973192</v>
      </c>
      <c r="C2223" s="147" t="s">
        <v>167</v>
      </c>
      <c r="D2223" s="116">
        <v>9</v>
      </c>
      <c r="E2223" s="144">
        <v>1200</v>
      </c>
      <c r="F2223" s="111">
        <v>69.62</v>
      </c>
      <c r="G2223" s="548">
        <v>23.11</v>
      </c>
      <c r="H2223" s="339">
        <f>[5]KAPAK!$O$3</f>
        <v>5</v>
      </c>
      <c r="I2223" s="117">
        <v>0.2</v>
      </c>
      <c r="J2223" s="51">
        <f t="shared" si="36"/>
        <v>61.02513252</v>
      </c>
      <c r="K2223" s="118">
        <f>(J2223+(J2223*[5]KAPAK!$Q$3))</f>
        <v>76.28141565</v>
      </c>
      <c r="L2223" s="521" t="s">
        <v>130</v>
      </c>
      <c r="M2223" s="521" t="s">
        <v>541</v>
      </c>
    </row>
    <row r="2224" spans="1:13" ht="20.25" thickBot="1" x14ac:dyDescent="0.45">
      <c r="A2224" s="14">
        <v>67771771</v>
      </c>
      <c r="B2224" s="21">
        <v>8690637907678</v>
      </c>
      <c r="C2224" s="109" t="s">
        <v>168</v>
      </c>
      <c r="D2224" s="110">
        <v>9</v>
      </c>
      <c r="E2224" s="110">
        <v>1200</v>
      </c>
      <c r="F2224" s="111">
        <v>69.62</v>
      </c>
      <c r="G2224" s="548">
        <v>23.11</v>
      </c>
      <c r="H2224" s="339">
        <f>[5]KAPAK!$O$3</f>
        <v>5</v>
      </c>
      <c r="I2224" s="139">
        <v>0.2</v>
      </c>
      <c r="J2224" s="96">
        <f t="shared" si="36"/>
        <v>61.02513252</v>
      </c>
      <c r="K2224" s="129">
        <f>(J2224+(J2224*[5]KAPAK!$Q$3))</f>
        <v>76.28141565</v>
      </c>
      <c r="L2224" s="521" t="s">
        <v>130</v>
      </c>
      <c r="M2224" s="521" t="s">
        <v>541</v>
      </c>
    </row>
    <row r="2225" spans="1:13" ht="20.25" thickBot="1" x14ac:dyDescent="0.45">
      <c r="A2225" s="38">
        <v>67771777</v>
      </c>
      <c r="B2225" s="20">
        <v>8690637907630</v>
      </c>
      <c r="C2225" s="133" t="s">
        <v>169</v>
      </c>
      <c r="D2225" s="134">
        <v>9</v>
      </c>
      <c r="E2225" s="134">
        <v>1200</v>
      </c>
      <c r="F2225" s="111">
        <v>69.62</v>
      </c>
      <c r="G2225" s="548">
        <v>23.11</v>
      </c>
      <c r="H2225" s="339">
        <f>[5]KAPAK!$O$3</f>
        <v>5</v>
      </c>
      <c r="I2225" s="135">
        <v>0.2</v>
      </c>
      <c r="J2225" s="47">
        <f t="shared" si="36"/>
        <v>61.02513252</v>
      </c>
      <c r="K2225" s="136">
        <f>(J2225+(J2225*[5]KAPAK!$Q$3))</f>
        <v>76.28141565</v>
      </c>
      <c r="L2225" s="521" t="s">
        <v>130</v>
      </c>
      <c r="M2225" s="521" t="s">
        <v>541</v>
      </c>
    </row>
    <row r="2226" spans="1:13" ht="20.25" thickBot="1" x14ac:dyDescent="0.45">
      <c r="A2226" s="8">
        <v>68282956</v>
      </c>
      <c r="B2226" s="20">
        <v>8690637959189</v>
      </c>
      <c r="C2226" s="133" t="s">
        <v>170</v>
      </c>
      <c r="D2226" s="134">
        <v>6</v>
      </c>
      <c r="E2226" s="134">
        <v>2570</v>
      </c>
      <c r="F2226" s="111">
        <v>98.67</v>
      </c>
      <c r="G2226" s="548">
        <v>19.940000000000001</v>
      </c>
      <c r="H2226" s="339">
        <f>[5]KAPAK!$O$3</f>
        <v>5</v>
      </c>
      <c r="I2226" s="135">
        <v>0.2</v>
      </c>
      <c r="J2226" s="47">
        <f t="shared" si="36"/>
        <v>90.054530279999994</v>
      </c>
      <c r="K2226" s="136">
        <f>(J2226+(J2226*[5]KAPAK!$Q$3))</f>
        <v>112.56816284999999</v>
      </c>
      <c r="L2226" s="521" t="s">
        <v>130</v>
      </c>
      <c r="M2226" s="521" t="s">
        <v>541</v>
      </c>
    </row>
    <row r="2227" spans="1:13" ht="20.25" thickBot="1" x14ac:dyDescent="0.45">
      <c r="A2227" s="8">
        <v>68282961</v>
      </c>
      <c r="B2227" s="20">
        <v>8690637959202</v>
      </c>
      <c r="C2227" s="147" t="s">
        <v>171</v>
      </c>
      <c r="D2227" s="116">
        <v>6</v>
      </c>
      <c r="E2227" s="116">
        <v>2570</v>
      </c>
      <c r="F2227" s="111">
        <v>98.67</v>
      </c>
      <c r="G2227" s="548">
        <v>19.940000000000001</v>
      </c>
      <c r="H2227" s="339">
        <f>[5]KAPAK!$O$3</f>
        <v>5</v>
      </c>
      <c r="I2227" s="117">
        <v>0.2</v>
      </c>
      <c r="J2227" s="51">
        <f t="shared" si="36"/>
        <v>90.054530279999994</v>
      </c>
      <c r="K2227" s="118">
        <f>(J2227+(J2227*[5]KAPAK!$Q$3))</f>
        <v>112.56816284999999</v>
      </c>
      <c r="L2227" s="521" t="s">
        <v>130</v>
      </c>
      <c r="M2227" s="521" t="s">
        <v>541</v>
      </c>
    </row>
    <row r="2228" spans="1:13" ht="20.25" thickBot="1" x14ac:dyDescent="0.45">
      <c r="A2228" s="8">
        <v>68282959</v>
      </c>
      <c r="B2228" s="20">
        <v>8690637959196</v>
      </c>
      <c r="C2228" s="147" t="s">
        <v>172</v>
      </c>
      <c r="D2228" s="116">
        <v>6</v>
      </c>
      <c r="E2228" s="116">
        <v>2570</v>
      </c>
      <c r="F2228" s="111">
        <v>98.67</v>
      </c>
      <c r="G2228" s="548">
        <v>19.940000000000001</v>
      </c>
      <c r="H2228" s="339">
        <f>[5]KAPAK!$O$3</f>
        <v>5</v>
      </c>
      <c r="I2228" s="117">
        <v>0.2</v>
      </c>
      <c r="J2228" s="51">
        <f t="shared" si="36"/>
        <v>90.054530279999994</v>
      </c>
      <c r="K2228" s="118">
        <f>(J2228+(J2228*[5]KAPAK!$Q$3))</f>
        <v>112.56816284999999</v>
      </c>
      <c r="L2228" s="521" t="s">
        <v>130</v>
      </c>
      <c r="M2228" s="521" t="s">
        <v>541</v>
      </c>
    </row>
    <row r="2229" spans="1:13" ht="20.25" thickBot="1" x14ac:dyDescent="0.45">
      <c r="A2229" s="14">
        <v>68865027</v>
      </c>
      <c r="B2229" s="21">
        <v>8683130022382</v>
      </c>
      <c r="C2229" s="109" t="s">
        <v>173</v>
      </c>
      <c r="D2229" s="110">
        <v>6</v>
      </c>
      <c r="E2229" s="110">
        <v>1690</v>
      </c>
      <c r="F2229" s="111">
        <v>85.5</v>
      </c>
      <c r="G2229" s="548">
        <v>21.03</v>
      </c>
      <c r="H2229" s="339">
        <f>[5]KAPAK!$O$3</f>
        <v>5</v>
      </c>
      <c r="I2229" s="114">
        <v>0.2</v>
      </c>
      <c r="J2229" s="60">
        <f t="shared" si="36"/>
        <v>76.972059000000002</v>
      </c>
      <c r="K2229" s="115">
        <f>(J2229+(J2229*[5]KAPAK!$Q$3))</f>
        <v>96.215073750000002</v>
      </c>
      <c r="L2229" s="521" t="s">
        <v>130</v>
      </c>
      <c r="M2229" s="521" t="s">
        <v>541</v>
      </c>
    </row>
    <row r="2230" spans="1:13" ht="20.25" thickBot="1" x14ac:dyDescent="0.45">
      <c r="A2230" s="14">
        <v>68865025</v>
      </c>
      <c r="B2230" s="21">
        <v>8683130022375</v>
      </c>
      <c r="C2230" s="109" t="s">
        <v>174</v>
      </c>
      <c r="D2230" s="110">
        <v>6</v>
      </c>
      <c r="E2230" s="110">
        <v>1690</v>
      </c>
      <c r="F2230" s="111">
        <v>85.5</v>
      </c>
      <c r="G2230" s="548">
        <v>21.03</v>
      </c>
      <c r="H2230" s="339">
        <f>[5]KAPAK!$O$3</f>
        <v>5</v>
      </c>
      <c r="I2230" s="114">
        <v>0.2</v>
      </c>
      <c r="J2230" s="60">
        <f t="shared" si="36"/>
        <v>76.972059000000002</v>
      </c>
      <c r="K2230" s="115">
        <f>(J2230+(J2230*[5]KAPAK!$Q$3))</f>
        <v>96.215073750000002</v>
      </c>
      <c r="L2230" s="521" t="s">
        <v>130</v>
      </c>
      <c r="M2230" s="521" t="s">
        <v>541</v>
      </c>
    </row>
    <row r="2231" spans="1:13" ht="20.25" thickBot="1" x14ac:dyDescent="0.45">
      <c r="A2231" s="36">
        <v>68854659</v>
      </c>
      <c r="B2231" s="24">
        <v>8683130021750</v>
      </c>
      <c r="C2231" s="143" t="s">
        <v>175</v>
      </c>
      <c r="D2231" s="144">
        <v>6</v>
      </c>
      <c r="E2231" s="144">
        <v>1500</v>
      </c>
      <c r="F2231" s="111">
        <v>39.020000000000003</v>
      </c>
      <c r="G2231" s="548">
        <v>0</v>
      </c>
      <c r="H2231" s="339">
        <f>[5]KAPAK!$O$3</f>
        <v>5</v>
      </c>
      <c r="I2231" s="145">
        <v>0.2</v>
      </c>
      <c r="J2231" s="55">
        <f t="shared" si="36"/>
        <v>44.482800000000005</v>
      </c>
      <c r="K2231" s="118">
        <f>(J2231+(J2231*[5]KAPAK!$Q$3))</f>
        <v>55.603500000000004</v>
      </c>
      <c r="L2231" s="521" t="s">
        <v>130</v>
      </c>
      <c r="M2231" s="521" t="s">
        <v>541</v>
      </c>
    </row>
    <row r="2232" spans="1:13" ht="20.25" thickBot="1" x14ac:dyDescent="0.45">
      <c r="A2232" s="36">
        <v>68854657</v>
      </c>
      <c r="B2232" s="24">
        <v>8683130021743</v>
      </c>
      <c r="C2232" s="143" t="s">
        <v>176</v>
      </c>
      <c r="D2232" s="144">
        <v>6</v>
      </c>
      <c r="E2232" s="144">
        <v>1500</v>
      </c>
      <c r="F2232" s="111">
        <v>39.020000000000003</v>
      </c>
      <c r="G2232" s="548">
        <v>0</v>
      </c>
      <c r="H2232" s="339">
        <f>[5]KAPAK!$O$3</f>
        <v>5</v>
      </c>
      <c r="I2232" s="145">
        <v>0.2</v>
      </c>
      <c r="J2232" s="55">
        <f t="shared" si="36"/>
        <v>44.482800000000005</v>
      </c>
      <c r="K2232" s="118">
        <f>(J2232+(J2232*[5]KAPAK!$Q$3))</f>
        <v>55.603500000000004</v>
      </c>
      <c r="L2232" s="521" t="s">
        <v>130</v>
      </c>
      <c r="M2232" s="521" t="s">
        <v>541</v>
      </c>
    </row>
    <row r="2233" spans="1:13" ht="20.25" thickBot="1" x14ac:dyDescent="0.45">
      <c r="A2233" s="36">
        <v>68880385</v>
      </c>
      <c r="B2233" s="24">
        <v>8683130024188</v>
      </c>
      <c r="C2233" s="147" t="s">
        <v>177</v>
      </c>
      <c r="D2233" s="116">
        <v>12</v>
      </c>
      <c r="E2233" s="116">
        <v>450</v>
      </c>
      <c r="F2233" s="111">
        <v>58.16</v>
      </c>
      <c r="G2233" s="548">
        <v>20.309999999999999</v>
      </c>
      <c r="H2233" s="339">
        <f>[5]KAPAK!$O$3</f>
        <v>5</v>
      </c>
      <c r="I2233" s="117">
        <v>0.2</v>
      </c>
      <c r="J2233" s="51">
        <f t="shared" si="36"/>
        <v>52.836382560000004</v>
      </c>
      <c r="K2233" s="118">
        <f>(J2233+(J2233*[5]KAPAK!$Q$3))</f>
        <v>66.045478200000005</v>
      </c>
      <c r="L2233" s="521" t="s">
        <v>130</v>
      </c>
      <c r="M2233" s="521" t="s">
        <v>541</v>
      </c>
    </row>
    <row r="2234" spans="1:13" ht="20.25" thickBot="1" x14ac:dyDescent="0.45">
      <c r="A2234" s="36">
        <v>68880383</v>
      </c>
      <c r="B2234" s="24">
        <v>8683130024164</v>
      </c>
      <c r="C2234" s="147" t="s">
        <v>178</v>
      </c>
      <c r="D2234" s="116">
        <v>12</v>
      </c>
      <c r="E2234" s="116">
        <v>450</v>
      </c>
      <c r="F2234" s="111">
        <v>58.16</v>
      </c>
      <c r="G2234" s="548">
        <v>20.309999999999999</v>
      </c>
      <c r="H2234" s="339">
        <f>[5]KAPAK!$O$3</f>
        <v>5</v>
      </c>
      <c r="I2234" s="117">
        <v>0.2</v>
      </c>
      <c r="J2234" s="51">
        <f t="shared" si="36"/>
        <v>52.836382560000004</v>
      </c>
      <c r="K2234" s="118">
        <f>(J2234+(J2234*[5]KAPAK!$Q$3))</f>
        <v>66.045478200000005</v>
      </c>
      <c r="L2234" s="521" t="s">
        <v>130</v>
      </c>
      <c r="M2234" s="521" t="s">
        <v>541</v>
      </c>
    </row>
    <row r="2235" spans="1:13" ht="20.25" thickBot="1" x14ac:dyDescent="0.45">
      <c r="A2235" s="14">
        <v>68880387</v>
      </c>
      <c r="B2235" s="21">
        <v>8683130024171</v>
      </c>
      <c r="C2235" s="109" t="s">
        <v>179</v>
      </c>
      <c r="D2235" s="110">
        <v>12</v>
      </c>
      <c r="E2235" s="110">
        <v>450</v>
      </c>
      <c r="F2235" s="111">
        <v>58.16</v>
      </c>
      <c r="G2235" s="548">
        <v>20.309999999999999</v>
      </c>
      <c r="H2235" s="339">
        <f>[5]KAPAK!$O$3</f>
        <v>5</v>
      </c>
      <c r="I2235" s="114">
        <v>0.2</v>
      </c>
      <c r="J2235" s="60">
        <f t="shared" si="36"/>
        <v>52.836382560000004</v>
      </c>
      <c r="K2235" s="115">
        <f>(J2235+(J2235*[5]KAPAK!$Q$3))</f>
        <v>66.045478200000005</v>
      </c>
      <c r="L2235" s="521" t="s">
        <v>130</v>
      </c>
      <c r="M2235" s="521" t="s">
        <v>541</v>
      </c>
    </row>
    <row r="2236" spans="1:13" ht="20.25" thickBot="1" x14ac:dyDescent="0.45">
      <c r="A2236" s="14">
        <v>69601273</v>
      </c>
      <c r="B2236" s="21">
        <v>8683130023600</v>
      </c>
      <c r="C2236" s="109" t="s">
        <v>180</v>
      </c>
      <c r="D2236" s="110">
        <v>12</v>
      </c>
      <c r="E2236" s="110">
        <v>200</v>
      </c>
      <c r="F2236" s="111">
        <v>53.78</v>
      </c>
      <c r="G2236" s="548">
        <v>25.64</v>
      </c>
      <c r="H2236" s="339">
        <f>[5]KAPAK!$O$3</f>
        <v>5</v>
      </c>
      <c r="I2236" s="114">
        <v>0.2</v>
      </c>
      <c r="J2236" s="60">
        <f t="shared" si="36"/>
        <v>45.589521120000001</v>
      </c>
      <c r="K2236" s="115">
        <f>(J2236+(J2236*[5]KAPAK!$Q$3))</f>
        <v>56.986901400000001</v>
      </c>
      <c r="L2236" s="521" t="s">
        <v>130</v>
      </c>
      <c r="M2236" s="521" t="s">
        <v>541</v>
      </c>
    </row>
    <row r="2237" spans="1:13" ht="20.25" thickBot="1" x14ac:dyDescent="0.45">
      <c r="A2237" s="38">
        <v>69601271</v>
      </c>
      <c r="B2237" s="34">
        <v>8683130023617</v>
      </c>
      <c r="C2237" s="133" t="s">
        <v>181</v>
      </c>
      <c r="D2237" s="134">
        <v>12</v>
      </c>
      <c r="E2237" s="134">
        <v>200</v>
      </c>
      <c r="F2237" s="111">
        <v>53.78</v>
      </c>
      <c r="G2237" s="548">
        <v>25.64</v>
      </c>
      <c r="H2237" s="339">
        <f>[5]KAPAK!$O$3</f>
        <v>5</v>
      </c>
      <c r="I2237" s="135">
        <v>0.2</v>
      </c>
      <c r="J2237" s="47">
        <f t="shared" si="36"/>
        <v>45.589521120000001</v>
      </c>
      <c r="K2237" s="136">
        <f>(J2237+(J2237*[5]KAPAK!$Q$3))</f>
        <v>56.986901400000001</v>
      </c>
      <c r="L2237" s="521" t="s">
        <v>130</v>
      </c>
      <c r="M2237" s="521" t="s">
        <v>541</v>
      </c>
    </row>
    <row r="2238" spans="1:13" ht="20.25" thickBot="1" x14ac:dyDescent="0.45">
      <c r="A2238" s="36">
        <v>68636549</v>
      </c>
      <c r="B2238" s="24">
        <v>8690637505294</v>
      </c>
      <c r="C2238" s="147" t="s">
        <v>182</v>
      </c>
      <c r="D2238" s="116">
        <v>20</v>
      </c>
      <c r="E2238" s="116">
        <v>759</v>
      </c>
      <c r="F2238" s="111">
        <v>28.37</v>
      </c>
      <c r="G2238" s="548">
        <v>18</v>
      </c>
      <c r="H2238" s="339">
        <f>[5]KAPAK!$O$3</f>
        <v>5</v>
      </c>
      <c r="I2238" s="117">
        <v>0.2</v>
      </c>
      <c r="J2238" s="51">
        <f t="shared" si="36"/>
        <v>26.520275999999999</v>
      </c>
      <c r="K2238" s="118">
        <f>(J2238+(J2238*[5]KAPAK!$Q$3))</f>
        <v>33.150345000000002</v>
      </c>
      <c r="L2238" s="521" t="s">
        <v>130</v>
      </c>
      <c r="M2238" s="521" t="s">
        <v>541</v>
      </c>
    </row>
    <row r="2239" spans="1:13" ht="20.25" thickBot="1" x14ac:dyDescent="0.45">
      <c r="A2239" s="36">
        <v>67705466</v>
      </c>
      <c r="B2239" s="24">
        <v>8690637895173</v>
      </c>
      <c r="C2239" s="147" t="s">
        <v>183</v>
      </c>
      <c r="D2239" s="116">
        <v>20</v>
      </c>
      <c r="E2239" s="116">
        <v>806</v>
      </c>
      <c r="F2239" s="111">
        <v>28.37</v>
      </c>
      <c r="G2239" s="548">
        <v>18</v>
      </c>
      <c r="H2239" s="339">
        <f>[5]KAPAK!$O$3</f>
        <v>5</v>
      </c>
      <c r="I2239" s="117">
        <v>0.2</v>
      </c>
      <c r="J2239" s="51">
        <f t="shared" si="36"/>
        <v>26.520275999999999</v>
      </c>
      <c r="K2239" s="118">
        <f>(J2239+(J2239*[5]KAPAK!$Q$3))</f>
        <v>33.150345000000002</v>
      </c>
      <c r="L2239" s="521" t="s">
        <v>130</v>
      </c>
      <c r="M2239" s="521" t="s">
        <v>541</v>
      </c>
    </row>
    <row r="2240" spans="1:13" ht="20.25" thickBot="1" x14ac:dyDescent="0.45">
      <c r="A2240" s="14">
        <v>67705535</v>
      </c>
      <c r="B2240" s="21">
        <v>8690637895180</v>
      </c>
      <c r="C2240" s="109" t="s">
        <v>184</v>
      </c>
      <c r="D2240" s="110">
        <v>20</v>
      </c>
      <c r="E2240" s="110">
        <v>806</v>
      </c>
      <c r="F2240" s="111">
        <v>28.37</v>
      </c>
      <c r="G2240" s="548">
        <v>18</v>
      </c>
      <c r="H2240" s="339">
        <f>[5]KAPAK!$O$3</f>
        <v>5</v>
      </c>
      <c r="I2240" s="114">
        <v>0.2</v>
      </c>
      <c r="J2240" s="60">
        <f t="shared" si="36"/>
        <v>26.520275999999999</v>
      </c>
      <c r="K2240" s="115">
        <f>(J2240+(J2240*[5]KAPAK!$Q$3))</f>
        <v>33.150345000000002</v>
      </c>
      <c r="L2240" s="521" t="s">
        <v>130</v>
      </c>
      <c r="M2240" s="521" t="s">
        <v>541</v>
      </c>
    </row>
    <row r="2241" spans="1:13" ht="20.25" thickBot="1" x14ac:dyDescent="0.45">
      <c r="A2241" s="38">
        <v>67705472</v>
      </c>
      <c r="B2241" s="34">
        <v>8690637895159</v>
      </c>
      <c r="C2241" s="133" t="s">
        <v>185</v>
      </c>
      <c r="D2241" s="134">
        <v>20</v>
      </c>
      <c r="E2241" s="134">
        <v>806</v>
      </c>
      <c r="F2241" s="111">
        <v>28.37</v>
      </c>
      <c r="G2241" s="548">
        <v>18</v>
      </c>
      <c r="H2241" s="339">
        <f>[5]KAPAK!$O$3</f>
        <v>5</v>
      </c>
      <c r="I2241" s="135">
        <v>0.2</v>
      </c>
      <c r="J2241" s="47">
        <f t="shared" si="36"/>
        <v>26.520275999999999</v>
      </c>
      <c r="K2241" s="136">
        <f>(J2241+(J2241*[5]KAPAK!$Q$3))</f>
        <v>33.150345000000002</v>
      </c>
      <c r="L2241" s="521" t="s">
        <v>130</v>
      </c>
      <c r="M2241" s="521" t="s">
        <v>541</v>
      </c>
    </row>
    <row r="2242" spans="1:13" ht="20.25" thickBot="1" x14ac:dyDescent="0.45">
      <c r="A2242" s="14">
        <v>67706287</v>
      </c>
      <c r="B2242" s="21">
        <v>8690637895838</v>
      </c>
      <c r="C2242" s="109" t="s">
        <v>186</v>
      </c>
      <c r="D2242" s="110">
        <v>20</v>
      </c>
      <c r="E2242" s="110">
        <v>806</v>
      </c>
      <c r="F2242" s="111">
        <v>28.37</v>
      </c>
      <c r="G2242" s="548">
        <v>18</v>
      </c>
      <c r="H2242" s="339">
        <f>[5]KAPAK!$O$3</f>
        <v>5</v>
      </c>
      <c r="I2242" s="114">
        <v>0.2</v>
      </c>
      <c r="J2242" s="60">
        <f t="shared" si="36"/>
        <v>26.520275999999999</v>
      </c>
      <c r="K2242" s="115">
        <f>(J2242+(J2242*[5]KAPAK!$Q$3))</f>
        <v>33.150345000000002</v>
      </c>
      <c r="L2242" s="521" t="s">
        <v>130</v>
      </c>
      <c r="M2242" s="521" t="s">
        <v>541</v>
      </c>
    </row>
    <row r="2243" spans="1:13" ht="20.25" thickBot="1" x14ac:dyDescent="0.45">
      <c r="A2243" s="38">
        <v>67705537</v>
      </c>
      <c r="B2243" s="34">
        <v>8690637895166</v>
      </c>
      <c r="C2243" s="133" t="s">
        <v>187</v>
      </c>
      <c r="D2243" s="134">
        <v>20</v>
      </c>
      <c r="E2243" s="134">
        <v>806</v>
      </c>
      <c r="F2243" s="111">
        <v>28.37</v>
      </c>
      <c r="G2243" s="548">
        <v>18</v>
      </c>
      <c r="H2243" s="339">
        <f>[5]KAPAK!$O$3</f>
        <v>5</v>
      </c>
      <c r="I2243" s="135">
        <v>0.2</v>
      </c>
      <c r="J2243" s="47">
        <f t="shared" si="36"/>
        <v>26.520275999999999</v>
      </c>
      <c r="K2243" s="136">
        <f>(J2243+(J2243*[5]KAPAK!$Q$3))</f>
        <v>33.150345000000002</v>
      </c>
      <c r="L2243" s="521" t="s">
        <v>130</v>
      </c>
      <c r="M2243" s="521" t="s">
        <v>541</v>
      </c>
    </row>
    <row r="2244" spans="1:13" ht="20.25" thickBot="1" x14ac:dyDescent="0.45">
      <c r="A2244" s="14">
        <v>67705523</v>
      </c>
      <c r="B2244" s="21">
        <v>8690637895197</v>
      </c>
      <c r="C2244" s="109" t="s">
        <v>188</v>
      </c>
      <c r="D2244" s="110">
        <v>20</v>
      </c>
      <c r="E2244" s="110">
        <v>693</v>
      </c>
      <c r="F2244" s="111">
        <v>31.28</v>
      </c>
      <c r="G2244" s="548">
        <v>25.62</v>
      </c>
      <c r="H2244" s="339">
        <f>[5]KAPAK!$O$3</f>
        <v>5</v>
      </c>
      <c r="I2244" s="114">
        <v>0.2</v>
      </c>
      <c r="J2244" s="60">
        <f t="shared" si="36"/>
        <v>26.523312959999998</v>
      </c>
      <c r="K2244" s="115">
        <f>(J2244+(J2244*[5]KAPAK!$Q$3))</f>
        <v>33.154141199999998</v>
      </c>
      <c r="L2244" s="521" t="s">
        <v>130</v>
      </c>
      <c r="M2244" s="521" t="s">
        <v>541</v>
      </c>
    </row>
    <row r="2245" spans="1:13" ht="20.25" thickBot="1" x14ac:dyDescent="0.45">
      <c r="A2245" s="10">
        <v>67727306</v>
      </c>
      <c r="B2245" s="20">
        <v>8690637901607</v>
      </c>
      <c r="C2245" s="133" t="s">
        <v>189</v>
      </c>
      <c r="D2245" s="134">
        <v>20</v>
      </c>
      <c r="E2245" s="134">
        <v>675</v>
      </c>
      <c r="F2245" s="111">
        <v>28.37</v>
      </c>
      <c r="G2245" s="548">
        <v>18</v>
      </c>
      <c r="H2245" s="339">
        <f>[5]KAPAK!$O$3</f>
        <v>5</v>
      </c>
      <c r="I2245" s="123">
        <v>0.2</v>
      </c>
      <c r="J2245" s="108">
        <f t="shared" si="36"/>
        <v>26.520275999999999</v>
      </c>
      <c r="K2245" s="124">
        <f>(J2245+(J2245*[5]KAPAK!$Q$3))</f>
        <v>33.150345000000002</v>
      </c>
      <c r="L2245" s="521" t="s">
        <v>130</v>
      </c>
      <c r="M2245" s="521" t="s">
        <v>541</v>
      </c>
    </row>
    <row r="2246" spans="1:13" ht="20.25" thickBot="1" x14ac:dyDescent="0.45">
      <c r="A2246" s="10">
        <v>67935987</v>
      </c>
      <c r="B2246" s="20">
        <v>8690637929380</v>
      </c>
      <c r="C2246" s="133" t="s">
        <v>190</v>
      </c>
      <c r="D2246" s="116">
        <v>9</v>
      </c>
      <c r="E2246" s="116">
        <v>1500</v>
      </c>
      <c r="F2246" s="111">
        <v>56.74</v>
      </c>
      <c r="G2246" s="548">
        <v>23</v>
      </c>
      <c r="H2246" s="339">
        <f>[5]KAPAK!$O$3</f>
        <v>5</v>
      </c>
      <c r="I2246" s="145">
        <v>0.2</v>
      </c>
      <c r="J2246" s="55">
        <f t="shared" si="36"/>
        <v>49.80637200000001</v>
      </c>
      <c r="K2246" s="146">
        <f>(J2246+(J2246*[5]KAPAK!$Q$3))</f>
        <v>62.257965000000013</v>
      </c>
      <c r="L2246" s="521" t="s">
        <v>130</v>
      </c>
      <c r="M2246" s="521" t="s">
        <v>541</v>
      </c>
    </row>
    <row r="2247" spans="1:13" ht="20.25" thickBot="1" x14ac:dyDescent="0.45">
      <c r="A2247" s="10">
        <v>68750546</v>
      </c>
      <c r="B2247" s="20">
        <v>8690637895371</v>
      </c>
      <c r="C2247" s="133" t="s">
        <v>187</v>
      </c>
      <c r="D2247" s="116">
        <v>9</v>
      </c>
      <c r="E2247" s="116">
        <v>1850</v>
      </c>
      <c r="F2247" s="111">
        <v>58.25</v>
      </c>
      <c r="G2247" s="548">
        <v>20</v>
      </c>
      <c r="H2247" s="339">
        <f>[5]KAPAK!$O$3</f>
        <v>5</v>
      </c>
      <c r="I2247" s="145">
        <v>0.2</v>
      </c>
      <c r="J2247" s="55">
        <f t="shared" si="36"/>
        <v>53.124000000000002</v>
      </c>
      <c r="K2247" s="146">
        <f>(J2247+(J2247*[5]KAPAK!$Q$3))</f>
        <v>66.405000000000001</v>
      </c>
      <c r="L2247" s="521" t="s">
        <v>130</v>
      </c>
      <c r="M2247" s="521" t="s">
        <v>541</v>
      </c>
    </row>
    <row r="2248" spans="1:13" ht="20.25" thickBot="1" x14ac:dyDescent="0.45">
      <c r="A2248" s="14">
        <v>68750544</v>
      </c>
      <c r="B2248" s="21">
        <v>8690637895265</v>
      </c>
      <c r="C2248" s="109" t="s">
        <v>184</v>
      </c>
      <c r="D2248" s="110">
        <v>9</v>
      </c>
      <c r="E2248" s="110">
        <v>1850</v>
      </c>
      <c r="F2248" s="111">
        <v>58.25</v>
      </c>
      <c r="G2248" s="548">
        <v>20</v>
      </c>
      <c r="H2248" s="339">
        <f>[5]KAPAK!$O$3</f>
        <v>5</v>
      </c>
      <c r="I2248" s="114">
        <v>0.2</v>
      </c>
      <c r="J2248" s="60">
        <f t="shared" si="36"/>
        <v>53.124000000000002</v>
      </c>
      <c r="K2248" s="115">
        <f>(J2248+(J2248*[5]KAPAK!$Q$3))</f>
        <v>66.405000000000001</v>
      </c>
      <c r="L2248" s="521" t="s">
        <v>130</v>
      </c>
      <c r="M2248" s="521" t="s">
        <v>541</v>
      </c>
    </row>
    <row r="2249" spans="1:13" ht="20.25" thickBot="1" x14ac:dyDescent="0.45">
      <c r="A2249" s="36">
        <v>68750528</v>
      </c>
      <c r="B2249" s="24">
        <v>8690637895258</v>
      </c>
      <c r="C2249" s="133" t="s">
        <v>185</v>
      </c>
      <c r="D2249" s="134">
        <v>9</v>
      </c>
      <c r="E2249" s="134">
        <v>1850</v>
      </c>
      <c r="F2249" s="111">
        <v>58.25</v>
      </c>
      <c r="G2249" s="548">
        <v>20</v>
      </c>
      <c r="H2249" s="339">
        <f>[5]KAPAK!$O$3</f>
        <v>5</v>
      </c>
      <c r="I2249" s="135">
        <v>0.2</v>
      </c>
      <c r="J2249" s="47">
        <f t="shared" si="36"/>
        <v>53.124000000000002</v>
      </c>
      <c r="K2249" s="136">
        <f>(J2249+(J2249*[5]KAPAK!$Q$3))</f>
        <v>66.405000000000001</v>
      </c>
      <c r="L2249" s="521" t="s">
        <v>130</v>
      </c>
      <c r="M2249" s="521" t="s">
        <v>541</v>
      </c>
    </row>
    <row r="2250" spans="1:13" ht="20.25" thickBot="1" x14ac:dyDescent="0.45">
      <c r="A2250" s="36">
        <v>68750542</v>
      </c>
      <c r="B2250" s="24">
        <v>8690637895388</v>
      </c>
      <c r="C2250" s="147" t="s">
        <v>186</v>
      </c>
      <c r="D2250" s="116">
        <v>9</v>
      </c>
      <c r="E2250" s="116">
        <v>1850</v>
      </c>
      <c r="F2250" s="111">
        <v>58.25</v>
      </c>
      <c r="G2250" s="548">
        <v>20</v>
      </c>
      <c r="H2250" s="339">
        <f>[5]KAPAK!$O$3</f>
        <v>5</v>
      </c>
      <c r="I2250" s="117">
        <v>0.2</v>
      </c>
      <c r="J2250" s="51">
        <f t="shared" si="36"/>
        <v>53.124000000000002</v>
      </c>
      <c r="K2250" s="136">
        <f>(J2250+(J2250*[5]KAPAK!$Q$3))</f>
        <v>66.405000000000001</v>
      </c>
      <c r="L2250" s="521" t="s">
        <v>130</v>
      </c>
      <c r="M2250" s="521" t="s">
        <v>541</v>
      </c>
    </row>
    <row r="2251" spans="1:13" ht="20.25" thickBot="1" x14ac:dyDescent="0.45">
      <c r="A2251" s="36">
        <v>69731781</v>
      </c>
      <c r="B2251" s="24">
        <v>8690637926938</v>
      </c>
      <c r="C2251" s="147" t="s">
        <v>187</v>
      </c>
      <c r="D2251" s="116">
        <v>4</v>
      </c>
      <c r="E2251" s="116">
        <v>3240</v>
      </c>
      <c r="F2251" s="111">
        <v>84.94</v>
      </c>
      <c r="G2251" s="548">
        <v>20</v>
      </c>
      <c r="H2251" s="339">
        <f>[5]KAPAK!$O$3</f>
        <v>5</v>
      </c>
      <c r="I2251" s="117">
        <v>0.2</v>
      </c>
      <c r="J2251" s="51">
        <f t="shared" si="36"/>
        <v>77.465279999999993</v>
      </c>
      <c r="K2251" s="118">
        <f>(J2251+(J2251*[5]KAPAK!$Q$3))</f>
        <v>96.831599999999995</v>
      </c>
      <c r="L2251" s="521" t="s">
        <v>130</v>
      </c>
      <c r="M2251" s="521" t="s">
        <v>541</v>
      </c>
    </row>
    <row r="2252" spans="1:13" ht="20.25" thickBot="1" x14ac:dyDescent="0.45">
      <c r="A2252" s="14">
        <v>69731783</v>
      </c>
      <c r="B2252" s="21">
        <v>8690637926945</v>
      </c>
      <c r="C2252" s="109" t="s">
        <v>186</v>
      </c>
      <c r="D2252" s="110">
        <v>4</v>
      </c>
      <c r="E2252" s="110">
        <v>3240</v>
      </c>
      <c r="F2252" s="111">
        <v>84.94</v>
      </c>
      <c r="G2252" s="548">
        <v>20</v>
      </c>
      <c r="H2252" s="339">
        <f>[5]KAPAK!$O$3</f>
        <v>5</v>
      </c>
      <c r="I2252" s="114">
        <v>0.2</v>
      </c>
      <c r="J2252" s="60">
        <f t="shared" si="36"/>
        <v>77.465279999999993</v>
      </c>
      <c r="K2252" s="115">
        <f>(J2252+(J2252*[5]KAPAK!$Q$3))</f>
        <v>96.831599999999995</v>
      </c>
      <c r="L2252" s="521" t="s">
        <v>130</v>
      </c>
      <c r="M2252" s="521" t="s">
        <v>541</v>
      </c>
    </row>
    <row r="2253" spans="1:13" ht="20.25" thickBot="1" x14ac:dyDescent="0.45">
      <c r="A2253" s="38">
        <v>69731785</v>
      </c>
      <c r="B2253" s="34">
        <v>8690637926921</v>
      </c>
      <c r="C2253" s="133" t="s">
        <v>185</v>
      </c>
      <c r="D2253" s="134">
        <v>4</v>
      </c>
      <c r="E2253" s="134">
        <v>3240</v>
      </c>
      <c r="F2253" s="111">
        <v>84.94</v>
      </c>
      <c r="G2253" s="548">
        <v>20</v>
      </c>
      <c r="H2253" s="339">
        <f>[5]KAPAK!$O$3</f>
        <v>5</v>
      </c>
      <c r="I2253" s="135">
        <v>0.2</v>
      </c>
      <c r="J2253" s="47">
        <f t="shared" si="36"/>
        <v>77.465279999999993</v>
      </c>
      <c r="K2253" s="136">
        <f>(J2253+(J2253*[5]KAPAK!$Q$3))</f>
        <v>96.831599999999995</v>
      </c>
      <c r="L2253" s="521" t="s">
        <v>130</v>
      </c>
      <c r="M2253" s="521" t="s">
        <v>541</v>
      </c>
    </row>
    <row r="2254" spans="1:13" ht="20.25" thickBot="1" x14ac:dyDescent="0.45">
      <c r="A2254" s="10">
        <v>67178753</v>
      </c>
      <c r="B2254" s="20">
        <v>8710447201329</v>
      </c>
      <c r="C2254" s="133" t="s">
        <v>191</v>
      </c>
      <c r="D2254" s="134">
        <v>7</v>
      </c>
      <c r="E2254" s="134">
        <v>110</v>
      </c>
      <c r="F2254" s="111">
        <v>44.58</v>
      </c>
      <c r="G2254" s="548">
        <v>25</v>
      </c>
      <c r="H2254" s="339">
        <f>[5]KAPAK!$O$3</f>
        <v>5</v>
      </c>
      <c r="I2254" s="135">
        <v>0.2</v>
      </c>
      <c r="J2254" s="47">
        <f t="shared" si="36"/>
        <v>38.115900000000003</v>
      </c>
      <c r="K2254" s="136">
        <f>(J2254+(J2254*[5]KAPAK!$Q$3))</f>
        <v>47.644875000000006</v>
      </c>
      <c r="L2254" s="521" t="s">
        <v>130</v>
      </c>
      <c r="M2254" s="521" t="s">
        <v>541</v>
      </c>
    </row>
    <row r="2255" spans="1:13" ht="20.25" thickBot="1" x14ac:dyDescent="0.45">
      <c r="A2255" s="14">
        <v>67178755</v>
      </c>
      <c r="B2255" s="21">
        <v>8710447201312</v>
      </c>
      <c r="C2255" s="109" t="s">
        <v>192</v>
      </c>
      <c r="D2255" s="110">
        <v>7</v>
      </c>
      <c r="E2255" s="110">
        <v>110</v>
      </c>
      <c r="F2255" s="111">
        <v>44.58</v>
      </c>
      <c r="G2255" s="548">
        <v>25</v>
      </c>
      <c r="H2255" s="339">
        <f>[5]KAPAK!$O$3</f>
        <v>5</v>
      </c>
      <c r="I2255" s="114">
        <v>0.2</v>
      </c>
      <c r="J2255" s="60">
        <f t="shared" si="36"/>
        <v>38.115900000000003</v>
      </c>
      <c r="K2255" s="115">
        <f>(J2255+(J2255*[5]KAPAK!$Q$3))</f>
        <v>47.644875000000006</v>
      </c>
      <c r="L2255" s="521" t="s">
        <v>130</v>
      </c>
      <c r="M2255" s="521" t="s">
        <v>541</v>
      </c>
    </row>
    <row r="2256" spans="1:13" ht="20.25" thickBot="1" x14ac:dyDescent="0.45">
      <c r="A2256" s="38">
        <v>67390725</v>
      </c>
      <c r="B2256" s="34">
        <v>8710447402245</v>
      </c>
      <c r="C2256" s="142" t="s">
        <v>193</v>
      </c>
      <c r="D2256" s="122">
        <v>7</v>
      </c>
      <c r="E2256" s="122">
        <v>110</v>
      </c>
      <c r="F2256" s="111">
        <v>44.58</v>
      </c>
      <c r="G2256" s="548">
        <v>25</v>
      </c>
      <c r="H2256" s="339">
        <f>[5]KAPAK!$O$3</f>
        <v>5</v>
      </c>
      <c r="I2256" s="123">
        <v>0.2</v>
      </c>
      <c r="J2256" s="108">
        <f t="shared" si="36"/>
        <v>38.115900000000003</v>
      </c>
      <c r="K2256" s="124">
        <f>(J2256+(J2256*[5]KAPAK!$Q$3))</f>
        <v>47.644875000000006</v>
      </c>
      <c r="L2256" s="521" t="s">
        <v>130</v>
      </c>
      <c r="M2256" s="521" t="s">
        <v>541</v>
      </c>
    </row>
    <row r="2257" spans="1:13" ht="20.25" thickBot="1" x14ac:dyDescent="0.45">
      <c r="A2257" s="22">
        <v>69571094</v>
      </c>
      <c r="B2257" s="22">
        <v>8683130030691</v>
      </c>
      <c r="C2257" s="147" t="s">
        <v>191</v>
      </c>
      <c r="D2257" s="116">
        <v>7</v>
      </c>
      <c r="E2257" s="116">
        <v>110</v>
      </c>
      <c r="F2257" s="111">
        <v>44.58</v>
      </c>
      <c r="G2257" s="548">
        <v>25</v>
      </c>
      <c r="H2257" s="339">
        <f>[5]KAPAK!$O$3</f>
        <v>5</v>
      </c>
      <c r="I2257" s="117">
        <v>0.2</v>
      </c>
      <c r="J2257" s="51">
        <f t="shared" si="36"/>
        <v>38.115900000000003</v>
      </c>
      <c r="K2257" s="118">
        <f>(J2257+(J2257*[5]KAPAK!$Q$3))</f>
        <v>47.644875000000006</v>
      </c>
      <c r="L2257" s="521" t="s">
        <v>130</v>
      </c>
      <c r="M2257" s="521" t="s">
        <v>541</v>
      </c>
    </row>
    <row r="2258" spans="1:13" ht="20.25" thickBot="1" x14ac:dyDescent="0.45">
      <c r="A2258" s="22">
        <v>69568550</v>
      </c>
      <c r="B2258" s="22">
        <v>8683130029985</v>
      </c>
      <c r="C2258" s="147" t="s">
        <v>192</v>
      </c>
      <c r="D2258" s="116">
        <v>7</v>
      </c>
      <c r="E2258" s="116">
        <v>110</v>
      </c>
      <c r="F2258" s="111">
        <v>44.58</v>
      </c>
      <c r="G2258" s="548">
        <v>25</v>
      </c>
      <c r="H2258" s="339">
        <f>[5]KAPAK!$O$3</f>
        <v>5</v>
      </c>
      <c r="I2258" s="135">
        <v>0.2</v>
      </c>
      <c r="J2258" s="47">
        <f t="shared" si="36"/>
        <v>38.115900000000003</v>
      </c>
      <c r="K2258" s="136">
        <f>(J2258+(J2258*[5]KAPAK!$Q$3))</f>
        <v>47.644875000000006</v>
      </c>
      <c r="L2258" s="521" t="s">
        <v>130</v>
      </c>
      <c r="M2258" s="521" t="s">
        <v>541</v>
      </c>
    </row>
    <row r="2259" spans="1:13" ht="20.25" thickBot="1" x14ac:dyDescent="0.45">
      <c r="A2259" s="10">
        <v>69568547</v>
      </c>
      <c r="B2259" s="20">
        <v>8683130030004</v>
      </c>
      <c r="C2259" s="133" t="s">
        <v>193</v>
      </c>
      <c r="D2259" s="134">
        <v>7</v>
      </c>
      <c r="E2259" s="134">
        <v>110</v>
      </c>
      <c r="F2259" s="111">
        <v>44.58</v>
      </c>
      <c r="G2259" s="548">
        <v>25</v>
      </c>
      <c r="H2259" s="339">
        <f>[5]KAPAK!$O$3</f>
        <v>5</v>
      </c>
      <c r="I2259" s="135">
        <v>0.2</v>
      </c>
      <c r="J2259" s="47">
        <f t="shared" si="36"/>
        <v>38.115900000000003</v>
      </c>
      <c r="K2259" s="136">
        <f>(J2259+(J2259*[5]KAPAK!$Q$3))</f>
        <v>47.644875000000006</v>
      </c>
      <c r="L2259" s="521" t="s">
        <v>130</v>
      </c>
      <c r="M2259" s="521" t="s">
        <v>541</v>
      </c>
    </row>
    <row r="2260" spans="1:13" ht="20.25" thickBot="1" x14ac:dyDescent="0.45">
      <c r="A2260" s="21">
        <v>67109386</v>
      </c>
      <c r="B2260" s="21">
        <v>8710908811159</v>
      </c>
      <c r="C2260" s="109" t="s">
        <v>194</v>
      </c>
      <c r="D2260" s="110">
        <v>9</v>
      </c>
      <c r="E2260" s="110">
        <v>55</v>
      </c>
      <c r="F2260" s="111">
        <v>26.79</v>
      </c>
      <c r="G2260" s="548">
        <v>30</v>
      </c>
      <c r="H2260" s="339">
        <f>[5]KAPAK!$O$3</f>
        <v>5</v>
      </c>
      <c r="I2260" s="114">
        <v>0.2</v>
      </c>
      <c r="J2260" s="60">
        <f t="shared" si="36"/>
        <v>21.378419999999998</v>
      </c>
      <c r="K2260" s="115">
        <f>(J2260+(J2260*[5]KAPAK!$Q$3))</f>
        <v>26.723025</v>
      </c>
      <c r="L2260" s="521" t="s">
        <v>130</v>
      </c>
      <c r="M2260" s="521" t="s">
        <v>541</v>
      </c>
    </row>
    <row r="2261" spans="1:13" ht="20.25" thickBot="1" x14ac:dyDescent="0.45">
      <c r="A2261" s="20">
        <v>21164101</v>
      </c>
      <c r="B2261" s="20">
        <v>8712561798280</v>
      </c>
      <c r="C2261" s="133" t="s">
        <v>195</v>
      </c>
      <c r="D2261" s="134">
        <v>9</v>
      </c>
      <c r="E2261" s="134">
        <v>55</v>
      </c>
      <c r="F2261" s="111">
        <v>26.79</v>
      </c>
      <c r="G2261" s="548">
        <v>30</v>
      </c>
      <c r="H2261" s="339">
        <f>[5]KAPAK!$O$3</f>
        <v>5</v>
      </c>
      <c r="I2261" s="135">
        <v>0.2</v>
      </c>
      <c r="J2261" s="47">
        <f t="shared" si="36"/>
        <v>21.378419999999998</v>
      </c>
      <c r="K2261" s="136">
        <f>(J2261+(J2261*[5]KAPAK!$Q$3))</f>
        <v>26.723025</v>
      </c>
      <c r="L2261" s="521" t="s">
        <v>130</v>
      </c>
      <c r="M2261" s="521" t="s">
        <v>541</v>
      </c>
    </row>
    <row r="2262" spans="1:13" ht="20.25" thickBot="1" x14ac:dyDescent="0.45">
      <c r="A2262" s="20">
        <v>67390723</v>
      </c>
      <c r="B2262" s="22">
        <v>8710447402221</v>
      </c>
      <c r="C2262" s="133" t="s">
        <v>196</v>
      </c>
      <c r="D2262" s="134">
        <v>9</v>
      </c>
      <c r="E2262" s="134">
        <v>55</v>
      </c>
      <c r="F2262" s="111">
        <v>26.79</v>
      </c>
      <c r="G2262" s="548">
        <v>30</v>
      </c>
      <c r="H2262" s="339">
        <f>[5]KAPAK!$O$3</f>
        <v>5</v>
      </c>
      <c r="I2262" s="135">
        <v>0.2</v>
      </c>
      <c r="J2262" s="47">
        <f t="shared" si="36"/>
        <v>21.378419999999998</v>
      </c>
      <c r="K2262" s="136">
        <f>(J2262+(J2262*[5]KAPAK!$Q$3))</f>
        <v>26.723025</v>
      </c>
      <c r="L2262" s="521" t="s">
        <v>130</v>
      </c>
      <c r="M2262" s="521" t="s">
        <v>541</v>
      </c>
    </row>
    <row r="2263" spans="1:13" ht="20.25" thickBot="1" x14ac:dyDescent="0.45">
      <c r="A2263" s="20">
        <v>69566863</v>
      </c>
      <c r="B2263" s="22">
        <v>8683130029862</v>
      </c>
      <c r="C2263" s="133" t="s">
        <v>194</v>
      </c>
      <c r="D2263" s="134">
        <v>9</v>
      </c>
      <c r="E2263" s="134">
        <v>55</v>
      </c>
      <c r="F2263" s="111">
        <v>26.79</v>
      </c>
      <c r="G2263" s="548">
        <v>30</v>
      </c>
      <c r="H2263" s="339">
        <f>[5]KAPAK!$O$3</f>
        <v>5</v>
      </c>
      <c r="I2263" s="135">
        <v>0.2</v>
      </c>
      <c r="J2263" s="47">
        <f t="shared" si="36"/>
        <v>21.378419999999998</v>
      </c>
      <c r="K2263" s="136">
        <f>(J2263+(J2263*[5]KAPAK!$Q$3))</f>
        <v>26.723025</v>
      </c>
      <c r="L2263" s="521" t="s">
        <v>130</v>
      </c>
      <c r="M2263" s="521" t="s">
        <v>541</v>
      </c>
    </row>
    <row r="2264" spans="1:13" ht="20.25" thickBot="1" x14ac:dyDescent="0.45">
      <c r="A2264" s="20">
        <v>69566859</v>
      </c>
      <c r="B2264" s="22">
        <v>8683130029886</v>
      </c>
      <c r="C2264" s="147" t="s">
        <v>195</v>
      </c>
      <c r="D2264" s="116">
        <v>9</v>
      </c>
      <c r="E2264" s="116">
        <v>55</v>
      </c>
      <c r="F2264" s="111">
        <v>26.79</v>
      </c>
      <c r="G2264" s="548">
        <v>30</v>
      </c>
      <c r="H2264" s="339">
        <f>[5]KAPAK!$O$3</f>
        <v>5</v>
      </c>
      <c r="I2264" s="117">
        <v>0.2</v>
      </c>
      <c r="J2264" s="51">
        <f t="shared" si="36"/>
        <v>21.378419999999998</v>
      </c>
      <c r="K2264" s="118">
        <f>(J2264+(J2264*[5]KAPAK!$Q$3))</f>
        <v>26.723025</v>
      </c>
      <c r="L2264" s="521" t="s">
        <v>130</v>
      </c>
      <c r="M2264" s="521" t="s">
        <v>541</v>
      </c>
    </row>
    <row r="2265" spans="1:13" ht="20.25" thickBot="1" x14ac:dyDescent="0.45">
      <c r="A2265" s="21">
        <v>69566857</v>
      </c>
      <c r="B2265" s="21">
        <v>8683130029909</v>
      </c>
      <c r="C2265" s="109" t="s">
        <v>196</v>
      </c>
      <c r="D2265" s="110">
        <v>9</v>
      </c>
      <c r="E2265" s="110">
        <v>55</v>
      </c>
      <c r="F2265" s="111">
        <v>26.79</v>
      </c>
      <c r="G2265" s="548">
        <v>30</v>
      </c>
      <c r="H2265" s="339">
        <f>[5]KAPAK!$O$3</f>
        <v>5</v>
      </c>
      <c r="I2265" s="114">
        <v>0.2</v>
      </c>
      <c r="J2265" s="60">
        <f t="shared" si="36"/>
        <v>21.378419999999998</v>
      </c>
      <c r="K2265" s="115">
        <f>(J2265+(J2265*[5]KAPAK!$Q$3))</f>
        <v>26.723025</v>
      </c>
      <c r="L2265" s="521" t="s">
        <v>130</v>
      </c>
      <c r="M2265" s="521" t="s">
        <v>541</v>
      </c>
    </row>
    <row r="2266" spans="1:13" ht="20.25" thickBot="1" x14ac:dyDescent="0.45">
      <c r="A2266" s="20">
        <v>68651065</v>
      </c>
      <c r="B2266" s="20">
        <v>8683130000052</v>
      </c>
      <c r="C2266" s="133" t="s">
        <v>197</v>
      </c>
      <c r="D2266" s="134">
        <v>8</v>
      </c>
      <c r="E2266" s="134">
        <v>1500</v>
      </c>
      <c r="F2266" s="111">
        <v>39.47</v>
      </c>
      <c r="G2266" s="548">
        <v>20</v>
      </c>
      <c r="H2266" s="339">
        <f>[5]KAPAK!$O$3</f>
        <v>5</v>
      </c>
      <c r="I2266" s="135">
        <v>0.2</v>
      </c>
      <c r="J2266" s="47">
        <f t="shared" si="36"/>
        <v>35.996639999999999</v>
      </c>
      <c r="K2266" s="136">
        <f>(J2266+(J2266*[5]KAPAK!$Q$3))</f>
        <v>44.995800000000003</v>
      </c>
      <c r="L2266" s="521" t="s">
        <v>130</v>
      </c>
      <c r="M2266" s="521" t="s">
        <v>541</v>
      </c>
    </row>
    <row r="2267" spans="1:13" ht="20.25" thickBot="1" x14ac:dyDescent="0.45">
      <c r="A2267" s="22">
        <v>68651059</v>
      </c>
      <c r="B2267" s="21">
        <v>8683130000045</v>
      </c>
      <c r="C2267" s="109" t="s">
        <v>198</v>
      </c>
      <c r="D2267" s="110">
        <v>8</v>
      </c>
      <c r="E2267" s="110">
        <v>1500</v>
      </c>
      <c r="F2267" s="111">
        <v>39.47</v>
      </c>
      <c r="G2267" s="548">
        <v>20</v>
      </c>
      <c r="H2267" s="339">
        <f>[5]KAPAK!$O$3</f>
        <v>5</v>
      </c>
      <c r="I2267" s="114">
        <v>0.2</v>
      </c>
      <c r="J2267" s="60">
        <f t="shared" si="36"/>
        <v>35.996639999999999</v>
      </c>
      <c r="K2267" s="115">
        <f>(J2267+(J2267*[5]KAPAK!$Q$3))</f>
        <v>44.995800000000003</v>
      </c>
      <c r="L2267" s="521" t="s">
        <v>130</v>
      </c>
      <c r="M2267" s="521" t="s">
        <v>541</v>
      </c>
    </row>
    <row r="2268" spans="1:13" ht="20.25" thickBot="1" x14ac:dyDescent="0.45">
      <c r="A2268" s="299">
        <v>69720061</v>
      </c>
      <c r="B2268" s="299">
        <v>8683130051009</v>
      </c>
      <c r="C2268" s="138" t="s">
        <v>199</v>
      </c>
      <c r="D2268" s="127">
        <v>8</v>
      </c>
      <c r="E2268" s="127">
        <v>1500</v>
      </c>
      <c r="F2268" s="111">
        <v>39.47</v>
      </c>
      <c r="G2268" s="548">
        <v>20</v>
      </c>
      <c r="H2268" s="339">
        <f>[5]KAPAK!$O$3</f>
        <v>5</v>
      </c>
      <c r="I2268" s="139">
        <v>0.2</v>
      </c>
      <c r="J2268" s="96">
        <f t="shared" si="36"/>
        <v>35.996639999999999</v>
      </c>
      <c r="K2268" s="129">
        <f>(J2268+(J2268*[5]KAPAK!$Q$3))</f>
        <v>44.995800000000003</v>
      </c>
      <c r="L2268" s="521" t="s">
        <v>130</v>
      </c>
      <c r="M2268" s="521" t="s">
        <v>541</v>
      </c>
    </row>
    <row r="2269" spans="1:13" ht="20.25" thickBot="1" x14ac:dyDescent="0.45">
      <c r="A2269" s="299">
        <v>68651061</v>
      </c>
      <c r="B2269" s="299">
        <v>8683130000014</v>
      </c>
      <c r="C2269" s="138" t="s">
        <v>200</v>
      </c>
      <c r="D2269" s="127">
        <v>8</v>
      </c>
      <c r="E2269" s="127">
        <v>1500</v>
      </c>
      <c r="F2269" s="111">
        <v>39.47</v>
      </c>
      <c r="G2269" s="548">
        <v>20</v>
      </c>
      <c r="H2269" s="339">
        <f>[5]KAPAK!$O$3</f>
        <v>5</v>
      </c>
      <c r="I2269" s="139">
        <v>0.2</v>
      </c>
      <c r="J2269" s="96">
        <f t="shared" ref="J2269:J2332" si="37">(((F2269-F2269*G2269%)-((F2269-F2269*G2269%)*H2269%)))*(1+I2269)</f>
        <v>35.996639999999999</v>
      </c>
      <c r="K2269" s="129">
        <f>(J2269+(J2269*[5]KAPAK!$Q$3))</f>
        <v>44.995800000000003</v>
      </c>
      <c r="L2269" s="521" t="s">
        <v>130</v>
      </c>
      <c r="M2269" s="521" t="s">
        <v>541</v>
      </c>
    </row>
    <row r="2270" spans="1:13" ht="20.25" thickBot="1" x14ac:dyDescent="0.45">
      <c r="A2270" s="299">
        <v>69739544</v>
      </c>
      <c r="B2270" s="299">
        <v>8690637951886</v>
      </c>
      <c r="C2270" s="138" t="s">
        <v>201</v>
      </c>
      <c r="D2270" s="127">
        <v>12</v>
      </c>
      <c r="E2270" s="127">
        <v>461</v>
      </c>
      <c r="F2270" s="111">
        <v>34.159999999999997</v>
      </c>
      <c r="G2270" s="548">
        <v>12</v>
      </c>
      <c r="H2270" s="339">
        <f>[5]KAPAK!$O$3</f>
        <v>5</v>
      </c>
      <c r="I2270" s="139">
        <v>0.2</v>
      </c>
      <c r="J2270" s="96">
        <f t="shared" si="37"/>
        <v>34.269311999999999</v>
      </c>
      <c r="K2270" s="129">
        <f>(J2270+(J2270*[5]KAPAK!$Q$3))</f>
        <v>42.836640000000003</v>
      </c>
      <c r="L2270" s="521" t="s">
        <v>130</v>
      </c>
      <c r="M2270" s="521" t="s">
        <v>541</v>
      </c>
    </row>
    <row r="2271" spans="1:13" ht="20.25" thickBot="1" x14ac:dyDescent="0.45">
      <c r="A2271" s="299">
        <v>69739542</v>
      </c>
      <c r="B2271" s="299">
        <v>8690637951893</v>
      </c>
      <c r="C2271" s="138" t="s">
        <v>202</v>
      </c>
      <c r="D2271" s="127">
        <v>12</v>
      </c>
      <c r="E2271" s="127">
        <v>461</v>
      </c>
      <c r="F2271" s="111">
        <v>34.159999999999997</v>
      </c>
      <c r="G2271" s="548">
        <v>12</v>
      </c>
      <c r="H2271" s="339">
        <f>[5]KAPAK!$O$3</f>
        <v>5</v>
      </c>
      <c r="I2271" s="139">
        <v>0.2</v>
      </c>
      <c r="J2271" s="96">
        <f t="shared" si="37"/>
        <v>34.269311999999999</v>
      </c>
      <c r="K2271" s="129">
        <f>(J2271+(J2271*[5]KAPAK!$Q$3))</f>
        <v>42.836640000000003</v>
      </c>
      <c r="L2271" s="521" t="s">
        <v>130</v>
      </c>
      <c r="M2271" s="521" t="s">
        <v>541</v>
      </c>
    </row>
    <row r="2272" spans="1:13" ht="20.25" thickBot="1" x14ac:dyDescent="0.45">
      <c r="A2272" s="299">
        <v>20026903</v>
      </c>
      <c r="B2272" s="299">
        <v>8690637038655</v>
      </c>
      <c r="C2272" s="138" t="s">
        <v>203</v>
      </c>
      <c r="D2272" s="127">
        <v>12</v>
      </c>
      <c r="E2272" s="127">
        <v>1025</v>
      </c>
      <c r="F2272" s="111">
        <v>94.35</v>
      </c>
      <c r="G2272" s="548">
        <v>12</v>
      </c>
      <c r="H2272" s="339">
        <f>[5]KAPAK!$O$3</f>
        <v>5</v>
      </c>
      <c r="I2272" s="139">
        <v>0.2</v>
      </c>
      <c r="J2272" s="96">
        <f t="shared" si="37"/>
        <v>94.65191999999999</v>
      </c>
      <c r="K2272" s="129">
        <f>(J2272+(J2272*[5]KAPAK!$Q$3))</f>
        <v>118.31489999999999</v>
      </c>
      <c r="L2272" s="521" t="s">
        <v>130</v>
      </c>
      <c r="M2272" s="521" t="s">
        <v>541</v>
      </c>
    </row>
    <row r="2273" spans="1:13" ht="20.25" thickBot="1" x14ac:dyDescent="0.45">
      <c r="A2273" s="20">
        <v>20026904</v>
      </c>
      <c r="B2273" s="23">
        <v>8690637038679</v>
      </c>
      <c r="C2273" s="133" t="s">
        <v>203</v>
      </c>
      <c r="D2273" s="134">
        <v>9</v>
      </c>
      <c r="E2273" s="134">
        <v>2050</v>
      </c>
      <c r="F2273" s="111">
        <v>149.38</v>
      </c>
      <c r="G2273" s="548">
        <v>12</v>
      </c>
      <c r="H2273" s="339">
        <f>[5]KAPAK!$O$3</f>
        <v>5</v>
      </c>
      <c r="I2273" s="135">
        <v>0.2</v>
      </c>
      <c r="J2273" s="47">
        <f t="shared" si="37"/>
        <v>149.85801599999999</v>
      </c>
      <c r="K2273" s="136">
        <f>(J2273+(J2273*[5]KAPAK!$Q$3))</f>
        <v>187.32252</v>
      </c>
      <c r="L2273" s="521" t="s">
        <v>130</v>
      </c>
      <c r="M2273" s="521" t="s">
        <v>541</v>
      </c>
    </row>
    <row r="2274" spans="1:13" ht="20.25" thickBot="1" x14ac:dyDescent="0.45">
      <c r="A2274" s="21">
        <v>68793279</v>
      </c>
      <c r="B2274" s="299">
        <v>8683130012734</v>
      </c>
      <c r="C2274" s="109" t="s">
        <v>204</v>
      </c>
      <c r="D2274" s="110">
        <v>9</v>
      </c>
      <c r="E2274" s="110">
        <v>1014</v>
      </c>
      <c r="F2274" s="111">
        <v>27.94</v>
      </c>
      <c r="G2274" s="548">
        <v>0</v>
      </c>
      <c r="H2274" s="339">
        <f>[5]KAPAK!$O$3</f>
        <v>5</v>
      </c>
      <c r="I2274" s="114">
        <v>0.2</v>
      </c>
      <c r="J2274" s="60">
        <f t="shared" si="37"/>
        <v>31.851599999999998</v>
      </c>
      <c r="K2274" s="115">
        <f>(J2274+(J2274*[5]KAPAK!$Q$3))</f>
        <v>39.814499999999995</v>
      </c>
      <c r="L2274" s="521" t="s">
        <v>130</v>
      </c>
      <c r="M2274" s="521" t="s">
        <v>541</v>
      </c>
    </row>
    <row r="2275" spans="1:13" ht="20.25" thickBot="1" x14ac:dyDescent="0.45">
      <c r="A2275" s="20">
        <v>68911820</v>
      </c>
      <c r="B2275" s="23">
        <v>8683130024263</v>
      </c>
      <c r="C2275" s="133" t="s">
        <v>205</v>
      </c>
      <c r="D2275" s="134">
        <v>20</v>
      </c>
      <c r="E2275" s="134">
        <v>806</v>
      </c>
      <c r="F2275" s="111">
        <v>14.64</v>
      </c>
      <c r="G2275" s="548">
        <v>0</v>
      </c>
      <c r="H2275" s="339">
        <f>[5]KAPAK!$O$3</f>
        <v>5</v>
      </c>
      <c r="I2275" s="135">
        <v>0.2</v>
      </c>
      <c r="J2275" s="47">
        <f t="shared" si="37"/>
        <v>16.689600000000002</v>
      </c>
      <c r="K2275" s="136">
        <f>(J2275+(J2275*[5]KAPAK!$Q$3))</f>
        <v>20.862000000000002</v>
      </c>
      <c r="L2275" s="521" t="s">
        <v>130</v>
      </c>
      <c r="M2275" s="521" t="s">
        <v>541</v>
      </c>
    </row>
    <row r="2276" spans="1:13" ht="20.25" thickBot="1" x14ac:dyDescent="0.45">
      <c r="A2276" s="21">
        <v>68793281</v>
      </c>
      <c r="B2276" s="299">
        <v>8683130012703</v>
      </c>
      <c r="C2276" s="109" t="s">
        <v>206</v>
      </c>
      <c r="D2276" s="110">
        <v>16</v>
      </c>
      <c r="E2276" s="110">
        <v>1014</v>
      </c>
      <c r="F2276" s="111">
        <v>19.73</v>
      </c>
      <c r="G2276" s="548">
        <v>0</v>
      </c>
      <c r="H2276" s="339">
        <f>[5]KAPAK!$O$3</f>
        <v>5</v>
      </c>
      <c r="I2276" s="114">
        <v>0.2</v>
      </c>
      <c r="J2276" s="60">
        <f t="shared" si="37"/>
        <v>22.4922</v>
      </c>
      <c r="K2276" s="115">
        <f>(J2276+(J2276*[5]KAPAK!$Q$3))</f>
        <v>28.11525</v>
      </c>
      <c r="L2276" s="521" t="s">
        <v>130</v>
      </c>
      <c r="M2276" s="521" t="s">
        <v>541</v>
      </c>
    </row>
    <row r="2277" spans="1:13" ht="20.25" thickBot="1" x14ac:dyDescent="0.45">
      <c r="A2277" s="20">
        <v>68793277</v>
      </c>
      <c r="B2277" s="20">
        <v>8683130012727</v>
      </c>
      <c r="C2277" s="142" t="s">
        <v>207</v>
      </c>
      <c r="D2277" s="134">
        <v>9</v>
      </c>
      <c r="E2277" s="134">
        <v>1017</v>
      </c>
      <c r="F2277" s="111">
        <v>27.94</v>
      </c>
      <c r="G2277" s="548">
        <v>0</v>
      </c>
      <c r="H2277" s="339">
        <f>[5]KAPAK!$O$3</f>
        <v>5</v>
      </c>
      <c r="I2277" s="135">
        <v>0.2</v>
      </c>
      <c r="J2277" s="47">
        <f t="shared" si="37"/>
        <v>31.851599999999998</v>
      </c>
      <c r="K2277" s="136">
        <f>(J2277+(J2277*[5]KAPAK!$Q$3))</f>
        <v>39.814499999999995</v>
      </c>
      <c r="L2277" s="521" t="s">
        <v>130</v>
      </c>
      <c r="M2277" s="521" t="s">
        <v>541</v>
      </c>
    </row>
    <row r="2278" spans="1:13" ht="20.25" thickBot="1" x14ac:dyDescent="0.45">
      <c r="A2278" s="21">
        <v>67147478</v>
      </c>
      <c r="B2278" s="21">
        <v>8690637817335</v>
      </c>
      <c r="C2278" s="109" t="s">
        <v>208</v>
      </c>
      <c r="D2278" s="110">
        <v>16</v>
      </c>
      <c r="E2278" s="110">
        <v>778.5</v>
      </c>
      <c r="F2278" s="111">
        <v>37.96</v>
      </c>
      <c r="G2278" s="548">
        <v>18</v>
      </c>
      <c r="H2278" s="339">
        <f>[5]KAPAK!$O$3</f>
        <v>5</v>
      </c>
      <c r="I2278" s="114">
        <v>0.2</v>
      </c>
      <c r="J2278" s="60">
        <f t="shared" si="37"/>
        <v>35.485008000000001</v>
      </c>
      <c r="K2278" s="115">
        <f>(J2278+(J2278*[5]KAPAK!$Q$3))</f>
        <v>44.356259999999999</v>
      </c>
      <c r="L2278" s="521" t="s">
        <v>130</v>
      </c>
      <c r="M2278" s="521" t="s">
        <v>541</v>
      </c>
    </row>
    <row r="2279" spans="1:13" ht="20.25" thickBot="1" x14ac:dyDescent="0.45">
      <c r="A2279" s="20">
        <v>21166552</v>
      </c>
      <c r="B2279" s="20">
        <v>8690521042751</v>
      </c>
      <c r="C2279" s="142" t="s">
        <v>209</v>
      </c>
      <c r="D2279" s="134">
        <v>16</v>
      </c>
      <c r="E2279" s="333">
        <v>768.75</v>
      </c>
      <c r="F2279" s="111">
        <v>37.96</v>
      </c>
      <c r="G2279" s="548">
        <v>18</v>
      </c>
      <c r="H2279" s="339">
        <f>[5]KAPAK!$O$3</f>
        <v>5</v>
      </c>
      <c r="I2279" s="135">
        <v>0.2</v>
      </c>
      <c r="J2279" s="47">
        <f t="shared" si="37"/>
        <v>35.485008000000001</v>
      </c>
      <c r="K2279" s="136">
        <f>(J2279+(J2279*[5]KAPAK!$Q$3))</f>
        <v>44.356259999999999</v>
      </c>
      <c r="L2279" s="521" t="s">
        <v>130</v>
      </c>
      <c r="M2279" s="521" t="s">
        <v>541</v>
      </c>
    </row>
    <row r="2280" spans="1:13" ht="20.25" thickBot="1" x14ac:dyDescent="0.45">
      <c r="A2280" s="21">
        <v>21166554</v>
      </c>
      <c r="B2280" s="21">
        <v>8690521042805</v>
      </c>
      <c r="C2280" s="109" t="s">
        <v>210</v>
      </c>
      <c r="D2280" s="110">
        <v>16</v>
      </c>
      <c r="E2280" s="327">
        <v>768.75</v>
      </c>
      <c r="F2280" s="111">
        <v>37.96</v>
      </c>
      <c r="G2280" s="548">
        <v>18</v>
      </c>
      <c r="H2280" s="339">
        <f>[5]KAPAK!$O$3</f>
        <v>5</v>
      </c>
      <c r="I2280" s="114">
        <v>0.2</v>
      </c>
      <c r="J2280" s="60">
        <f t="shared" si="37"/>
        <v>35.485008000000001</v>
      </c>
      <c r="K2280" s="115">
        <f>(J2280+(J2280*[5]KAPAK!$Q$3))</f>
        <v>44.356259999999999</v>
      </c>
      <c r="L2280" s="521" t="s">
        <v>130</v>
      </c>
      <c r="M2280" s="521" t="s">
        <v>541</v>
      </c>
    </row>
    <row r="2281" spans="1:13" ht="20.25" thickBot="1" x14ac:dyDescent="0.45">
      <c r="A2281" s="21">
        <v>67674112</v>
      </c>
      <c r="B2281" s="21">
        <v>8690637890420</v>
      </c>
      <c r="C2281" s="109" t="s">
        <v>211</v>
      </c>
      <c r="D2281" s="110">
        <v>16</v>
      </c>
      <c r="E2281" s="110">
        <v>768</v>
      </c>
      <c r="F2281" s="111">
        <v>37.96</v>
      </c>
      <c r="G2281" s="548">
        <v>18</v>
      </c>
      <c r="H2281" s="339">
        <f>[5]KAPAK!$O$3</f>
        <v>5</v>
      </c>
      <c r="I2281" s="114">
        <v>0.2</v>
      </c>
      <c r="J2281" s="60">
        <f t="shared" si="37"/>
        <v>35.485008000000001</v>
      </c>
      <c r="K2281" s="115">
        <f>(J2281+(J2281*[5]KAPAK!$Q$3))</f>
        <v>44.356259999999999</v>
      </c>
      <c r="L2281" s="521" t="s">
        <v>130</v>
      </c>
      <c r="M2281" s="521" t="s">
        <v>541</v>
      </c>
    </row>
    <row r="2282" spans="1:13" ht="20.25" thickBot="1" x14ac:dyDescent="0.45">
      <c r="A2282" s="20">
        <v>68656344</v>
      </c>
      <c r="B2282" s="20">
        <v>8683130000540</v>
      </c>
      <c r="C2282" s="184" t="s">
        <v>212</v>
      </c>
      <c r="D2282" s="134">
        <v>16</v>
      </c>
      <c r="E2282" s="152">
        <v>895</v>
      </c>
      <c r="F2282" s="153">
        <v>43.21</v>
      </c>
      <c r="G2282" s="296">
        <v>20</v>
      </c>
      <c r="H2282" s="339">
        <f>[5]KAPAK!$O$3</f>
        <v>5</v>
      </c>
      <c r="I2282" s="135">
        <v>0.2</v>
      </c>
      <c r="J2282" s="47">
        <f t="shared" si="37"/>
        <v>39.407519999999998</v>
      </c>
      <c r="K2282" s="118">
        <f>(J2282+(J2282*[5]KAPAK!$Q$3))</f>
        <v>49.259399999999999</v>
      </c>
      <c r="L2282" s="521" t="s">
        <v>130</v>
      </c>
      <c r="M2282" s="521" t="s">
        <v>541</v>
      </c>
    </row>
    <row r="2283" spans="1:13" ht="20.25" thickBot="1" x14ac:dyDescent="0.45">
      <c r="A2283" s="10">
        <v>68656340</v>
      </c>
      <c r="B2283" s="20">
        <v>8683130000557</v>
      </c>
      <c r="C2283" s="184" t="s">
        <v>213</v>
      </c>
      <c r="D2283" s="134">
        <v>16</v>
      </c>
      <c r="E2283" s="152">
        <v>895</v>
      </c>
      <c r="F2283" s="153">
        <v>36.28</v>
      </c>
      <c r="G2283" s="296">
        <v>20</v>
      </c>
      <c r="H2283" s="339">
        <f>[5]KAPAK!$O$3</f>
        <v>5</v>
      </c>
      <c r="I2283" s="135">
        <v>0.2</v>
      </c>
      <c r="J2283" s="47">
        <f t="shared" si="37"/>
        <v>33.087359999999997</v>
      </c>
      <c r="K2283" s="136">
        <f>(J2283+(J2283*[5]KAPAK!$Q$3))</f>
        <v>41.359199999999994</v>
      </c>
      <c r="L2283" s="521" t="s">
        <v>130</v>
      </c>
      <c r="M2283" s="521" t="s">
        <v>541</v>
      </c>
    </row>
    <row r="2284" spans="1:13" ht="20.25" thickBot="1" x14ac:dyDescent="0.45">
      <c r="A2284" s="10">
        <v>68656338</v>
      </c>
      <c r="B2284" s="20">
        <v>8683130000519</v>
      </c>
      <c r="C2284" s="184" t="s">
        <v>214</v>
      </c>
      <c r="D2284" s="134">
        <v>16</v>
      </c>
      <c r="E2284" s="152">
        <v>895</v>
      </c>
      <c r="F2284" s="153">
        <v>36.28</v>
      </c>
      <c r="G2284" s="296">
        <v>20</v>
      </c>
      <c r="H2284" s="339">
        <f>[5]KAPAK!$O$3</f>
        <v>5</v>
      </c>
      <c r="I2284" s="135">
        <v>0.2</v>
      </c>
      <c r="J2284" s="47">
        <f t="shared" si="37"/>
        <v>33.087359999999997</v>
      </c>
      <c r="K2284" s="136">
        <f>(J2284+(J2284*[5]KAPAK!$Q$3))</f>
        <v>41.359199999999994</v>
      </c>
      <c r="L2284" s="521" t="s">
        <v>130</v>
      </c>
      <c r="M2284" s="521" t="s">
        <v>541</v>
      </c>
    </row>
    <row r="2285" spans="1:13" ht="20.25" thickBot="1" x14ac:dyDescent="0.45">
      <c r="A2285" s="10">
        <v>67481378</v>
      </c>
      <c r="B2285" s="20">
        <v>8690637866067</v>
      </c>
      <c r="C2285" s="184" t="s">
        <v>215</v>
      </c>
      <c r="D2285" s="134">
        <v>16</v>
      </c>
      <c r="E2285" s="152">
        <v>450</v>
      </c>
      <c r="F2285" s="153">
        <v>24.32</v>
      </c>
      <c r="G2285" s="296">
        <v>16</v>
      </c>
      <c r="H2285" s="339">
        <f>[5]KAPAK!$O$3</f>
        <v>5</v>
      </c>
      <c r="I2285" s="135">
        <v>0.2</v>
      </c>
      <c r="J2285" s="47">
        <f t="shared" si="37"/>
        <v>23.288831999999999</v>
      </c>
      <c r="K2285" s="136">
        <f>(J2285+(J2285*[5]KAPAK!$Q$3))</f>
        <v>29.111039999999999</v>
      </c>
      <c r="L2285" s="521" t="s">
        <v>130</v>
      </c>
      <c r="M2285" s="521" t="s">
        <v>541</v>
      </c>
    </row>
    <row r="2286" spans="1:13" ht="20.25" thickBot="1" x14ac:dyDescent="0.45">
      <c r="A2286" s="10">
        <v>67481382</v>
      </c>
      <c r="B2286" s="20">
        <v>8690637866081</v>
      </c>
      <c r="C2286" s="184" t="s">
        <v>216</v>
      </c>
      <c r="D2286" s="134">
        <v>16</v>
      </c>
      <c r="E2286" s="152">
        <v>450</v>
      </c>
      <c r="F2286" s="153">
        <v>24.32</v>
      </c>
      <c r="G2286" s="296">
        <v>16</v>
      </c>
      <c r="H2286" s="339">
        <f>[5]KAPAK!$O$3</f>
        <v>5</v>
      </c>
      <c r="I2286" s="135">
        <v>0.2</v>
      </c>
      <c r="J2286" s="47">
        <f t="shared" si="37"/>
        <v>23.288831999999999</v>
      </c>
      <c r="K2286" s="136">
        <f>(J2286+(J2286*[5]KAPAK!$Q$3))</f>
        <v>29.111039999999999</v>
      </c>
      <c r="L2286" s="521" t="s">
        <v>130</v>
      </c>
      <c r="M2286" s="521" t="s">
        <v>541</v>
      </c>
    </row>
    <row r="2287" spans="1:13" ht="20.25" thickBot="1" x14ac:dyDescent="0.45">
      <c r="A2287" s="10">
        <v>68617194</v>
      </c>
      <c r="B2287" s="20">
        <v>8690637727887</v>
      </c>
      <c r="C2287" s="184" t="s">
        <v>217</v>
      </c>
      <c r="D2287" s="134">
        <v>16</v>
      </c>
      <c r="E2287" s="152">
        <v>500</v>
      </c>
      <c r="F2287" s="153">
        <v>24.32</v>
      </c>
      <c r="G2287" s="296">
        <v>16</v>
      </c>
      <c r="H2287" s="339">
        <f>[5]KAPAK!$O$3</f>
        <v>5</v>
      </c>
      <c r="I2287" s="135">
        <v>0.2</v>
      </c>
      <c r="J2287" s="47">
        <f t="shared" si="37"/>
        <v>23.288831999999999</v>
      </c>
      <c r="K2287" s="136">
        <f>(J2287+(J2287*[5]KAPAK!$Q$3))</f>
        <v>29.111039999999999</v>
      </c>
      <c r="L2287" s="521" t="s">
        <v>130</v>
      </c>
      <c r="M2287" s="521" t="s">
        <v>541</v>
      </c>
    </row>
    <row r="2288" spans="1:13" ht="20.25" thickBot="1" x14ac:dyDescent="0.45">
      <c r="A2288" s="10">
        <v>68617192</v>
      </c>
      <c r="B2288" s="20">
        <v>8690637068768</v>
      </c>
      <c r="C2288" s="184" t="s">
        <v>218</v>
      </c>
      <c r="D2288" s="134">
        <v>16</v>
      </c>
      <c r="E2288" s="152">
        <v>500</v>
      </c>
      <c r="F2288" s="153">
        <v>24.32</v>
      </c>
      <c r="G2288" s="296">
        <v>16</v>
      </c>
      <c r="H2288" s="339">
        <f>[5]KAPAK!$O$3</f>
        <v>5</v>
      </c>
      <c r="I2288" s="135">
        <v>0.2</v>
      </c>
      <c r="J2288" s="47">
        <f t="shared" si="37"/>
        <v>23.288831999999999</v>
      </c>
      <c r="K2288" s="136">
        <f>(J2288+(J2288*[5]KAPAK!$Q$3))</f>
        <v>29.111039999999999</v>
      </c>
      <c r="L2288" s="521" t="s">
        <v>130</v>
      </c>
      <c r="M2288" s="521" t="s">
        <v>541</v>
      </c>
    </row>
    <row r="2289" spans="1:13" ht="20.25" thickBot="1" x14ac:dyDescent="0.45">
      <c r="A2289" s="10">
        <v>68617190</v>
      </c>
      <c r="B2289" s="20">
        <v>8690637069864</v>
      </c>
      <c r="C2289" s="147" t="s">
        <v>219</v>
      </c>
      <c r="D2289" s="116">
        <v>16</v>
      </c>
      <c r="E2289" s="116">
        <v>500</v>
      </c>
      <c r="F2289" s="153">
        <v>24.32</v>
      </c>
      <c r="G2289" s="296">
        <v>16</v>
      </c>
      <c r="H2289" s="339">
        <f>[5]KAPAK!$O$3</f>
        <v>5</v>
      </c>
      <c r="I2289" s="117">
        <v>0.2</v>
      </c>
      <c r="J2289" s="51">
        <f t="shared" si="37"/>
        <v>23.288831999999999</v>
      </c>
      <c r="K2289" s="118">
        <f>(J2289+(J2289*[5]KAPAK!$Q$3))</f>
        <v>29.111039999999999</v>
      </c>
      <c r="L2289" s="521" t="s">
        <v>130</v>
      </c>
      <c r="M2289" s="521" t="s">
        <v>541</v>
      </c>
    </row>
    <row r="2290" spans="1:13" ht="20.25" thickBot="1" x14ac:dyDescent="0.45">
      <c r="A2290" s="10">
        <v>67481376</v>
      </c>
      <c r="B2290" s="20">
        <v>8690637866050</v>
      </c>
      <c r="C2290" s="184" t="s">
        <v>220</v>
      </c>
      <c r="D2290" s="134">
        <v>16</v>
      </c>
      <c r="E2290" s="152">
        <v>675</v>
      </c>
      <c r="F2290" s="153">
        <v>36.549999999999997</v>
      </c>
      <c r="G2290" s="296">
        <v>18</v>
      </c>
      <c r="H2290" s="339">
        <f>[5]KAPAK!$O$3</f>
        <v>5</v>
      </c>
      <c r="I2290" s="117">
        <v>0.2</v>
      </c>
      <c r="J2290" s="51">
        <f t="shared" si="37"/>
        <v>34.16693999999999</v>
      </c>
      <c r="K2290" s="118">
        <f>(J2290+(J2290*[5]KAPAK!$Q$3))</f>
        <v>42.708674999999985</v>
      </c>
      <c r="L2290" s="521" t="s">
        <v>130</v>
      </c>
      <c r="M2290" s="521" t="s">
        <v>541</v>
      </c>
    </row>
    <row r="2291" spans="1:13" ht="20.25" thickBot="1" x14ac:dyDescent="0.45">
      <c r="A2291" s="10">
        <v>67481380</v>
      </c>
      <c r="B2291" s="20">
        <v>8690637866074</v>
      </c>
      <c r="C2291" s="184" t="s">
        <v>221</v>
      </c>
      <c r="D2291" s="134">
        <v>16</v>
      </c>
      <c r="E2291" s="152">
        <v>675</v>
      </c>
      <c r="F2291" s="153">
        <v>36.549999999999997</v>
      </c>
      <c r="G2291" s="296">
        <v>18</v>
      </c>
      <c r="H2291" s="339">
        <f>[5]KAPAK!$O$3</f>
        <v>5</v>
      </c>
      <c r="I2291" s="117">
        <v>0.2</v>
      </c>
      <c r="J2291" s="51">
        <f t="shared" si="37"/>
        <v>34.16693999999999</v>
      </c>
      <c r="K2291" s="118">
        <f>(J2291+(J2291*[5]KAPAK!$Q$3))</f>
        <v>42.708674999999985</v>
      </c>
      <c r="L2291" s="521" t="s">
        <v>130</v>
      </c>
      <c r="M2291" s="521" t="s">
        <v>541</v>
      </c>
    </row>
    <row r="2292" spans="1:13" ht="20.25" thickBot="1" x14ac:dyDescent="0.45">
      <c r="A2292" s="10">
        <v>68617229</v>
      </c>
      <c r="B2292" s="20">
        <v>8690637727863</v>
      </c>
      <c r="C2292" s="189" t="s">
        <v>217</v>
      </c>
      <c r="D2292" s="122">
        <v>16</v>
      </c>
      <c r="E2292" s="122">
        <v>750</v>
      </c>
      <c r="F2292" s="153">
        <v>36.549999999999997</v>
      </c>
      <c r="G2292" s="296">
        <v>18</v>
      </c>
      <c r="H2292" s="339">
        <f>[5]KAPAK!$O$3</f>
        <v>5</v>
      </c>
      <c r="I2292" s="123">
        <v>0.2</v>
      </c>
      <c r="J2292" s="108">
        <f t="shared" si="37"/>
        <v>34.16693999999999</v>
      </c>
      <c r="K2292" s="124">
        <f>(J2292+(J2292*[5]KAPAK!$Q$3))</f>
        <v>42.708674999999985</v>
      </c>
      <c r="L2292" s="521" t="s">
        <v>130</v>
      </c>
      <c r="M2292" s="521" t="s">
        <v>541</v>
      </c>
    </row>
    <row r="2293" spans="1:13" ht="20.25" thickBot="1" x14ac:dyDescent="0.45">
      <c r="A2293" s="10">
        <v>68617234</v>
      </c>
      <c r="B2293" s="20">
        <v>8690637069826</v>
      </c>
      <c r="C2293" s="147" t="s">
        <v>222</v>
      </c>
      <c r="D2293" s="116">
        <v>16</v>
      </c>
      <c r="E2293" s="116">
        <v>750</v>
      </c>
      <c r="F2293" s="153">
        <v>36.549999999999997</v>
      </c>
      <c r="G2293" s="296">
        <v>18</v>
      </c>
      <c r="H2293" s="339">
        <f>[5]KAPAK!$O$3</f>
        <v>5</v>
      </c>
      <c r="I2293" s="117">
        <v>0.2</v>
      </c>
      <c r="J2293" s="51">
        <f t="shared" si="37"/>
        <v>34.16693999999999</v>
      </c>
      <c r="K2293" s="118">
        <f>(J2293+(J2293*[5]KAPAK!$Q$3))</f>
        <v>42.708674999999985</v>
      </c>
      <c r="L2293" s="521" t="s">
        <v>130</v>
      </c>
      <c r="M2293" s="521" t="s">
        <v>541</v>
      </c>
    </row>
    <row r="2294" spans="1:13" ht="20.25" thickBot="1" x14ac:dyDescent="0.45">
      <c r="A2294" s="10">
        <v>68617220</v>
      </c>
      <c r="B2294" s="20">
        <v>8690637069840</v>
      </c>
      <c r="C2294" s="147" t="s">
        <v>223</v>
      </c>
      <c r="D2294" s="116">
        <v>16</v>
      </c>
      <c r="E2294" s="116">
        <v>750</v>
      </c>
      <c r="F2294" s="153">
        <v>36.549999999999997</v>
      </c>
      <c r="G2294" s="296">
        <v>18</v>
      </c>
      <c r="H2294" s="339">
        <f>[5]KAPAK!$O$3</f>
        <v>5</v>
      </c>
      <c r="I2294" s="117">
        <v>0.2</v>
      </c>
      <c r="J2294" s="51">
        <f t="shared" si="37"/>
        <v>34.16693999999999</v>
      </c>
      <c r="K2294" s="118">
        <f>(J2294+(J2294*[5]KAPAK!$Q$3))</f>
        <v>42.708674999999985</v>
      </c>
      <c r="L2294" s="521" t="s">
        <v>130</v>
      </c>
      <c r="M2294" s="521" t="s">
        <v>541</v>
      </c>
    </row>
    <row r="2295" spans="1:13" ht="20.25" thickBot="1" x14ac:dyDescent="0.45">
      <c r="A2295" s="10">
        <v>68617226</v>
      </c>
      <c r="B2295" s="20">
        <v>8690521048111</v>
      </c>
      <c r="C2295" s="184" t="s">
        <v>222</v>
      </c>
      <c r="D2295" s="134">
        <v>12</v>
      </c>
      <c r="E2295" s="152">
        <v>1500</v>
      </c>
      <c r="F2295" s="153">
        <v>63.14</v>
      </c>
      <c r="G2295" s="296">
        <v>18</v>
      </c>
      <c r="H2295" s="339">
        <f>[5]KAPAK!$O$3</f>
        <v>5</v>
      </c>
      <c r="I2295" s="135">
        <v>0.2</v>
      </c>
      <c r="J2295" s="47">
        <f t="shared" si="37"/>
        <v>59.023271999999992</v>
      </c>
      <c r="K2295" s="136">
        <f>(J2295+(J2295*[5]KAPAK!$Q$3))</f>
        <v>73.779089999999997</v>
      </c>
      <c r="L2295" s="521" t="s">
        <v>130</v>
      </c>
      <c r="M2295" s="521" t="s">
        <v>541</v>
      </c>
    </row>
    <row r="2296" spans="1:13" ht="20.25" thickBot="1" x14ac:dyDescent="0.45">
      <c r="A2296" s="474">
        <v>68617223</v>
      </c>
      <c r="B2296" s="502">
        <v>8690637054679</v>
      </c>
      <c r="C2296" s="184" t="s">
        <v>224</v>
      </c>
      <c r="D2296" s="134">
        <v>12</v>
      </c>
      <c r="E2296" s="152">
        <v>1500</v>
      </c>
      <c r="F2296" s="153">
        <v>63.14</v>
      </c>
      <c r="G2296" s="296">
        <v>18</v>
      </c>
      <c r="H2296" s="339">
        <f>[5]KAPAK!$O$3</f>
        <v>5</v>
      </c>
      <c r="I2296" s="135">
        <v>0.2</v>
      </c>
      <c r="J2296" s="47">
        <f t="shared" si="37"/>
        <v>59.023271999999992</v>
      </c>
      <c r="K2296" s="136">
        <f>(J2296+(J2296*[5]KAPAK!$Q$3))</f>
        <v>73.779089999999997</v>
      </c>
      <c r="L2296" s="521" t="s">
        <v>130</v>
      </c>
      <c r="M2296" s="521" t="s">
        <v>541</v>
      </c>
    </row>
    <row r="2297" spans="1:13" ht="20.25" thickBot="1" x14ac:dyDescent="0.45">
      <c r="A2297" s="10">
        <v>68666506</v>
      </c>
      <c r="B2297" s="20">
        <v>8683130001790</v>
      </c>
      <c r="C2297" s="184" t="s">
        <v>225</v>
      </c>
      <c r="D2297" s="134">
        <v>9</v>
      </c>
      <c r="E2297" s="152">
        <v>1000</v>
      </c>
      <c r="F2297" s="153">
        <v>35.5</v>
      </c>
      <c r="G2297" s="296">
        <v>10</v>
      </c>
      <c r="H2297" s="339">
        <f>[5]KAPAK!$O$3</f>
        <v>5</v>
      </c>
      <c r="I2297" s="135">
        <v>0.2</v>
      </c>
      <c r="J2297" s="47">
        <f t="shared" si="37"/>
        <v>36.422999999999995</v>
      </c>
      <c r="K2297" s="136">
        <f>(J2297+(J2297*[5]KAPAK!$Q$3))</f>
        <v>45.528749999999995</v>
      </c>
      <c r="L2297" s="521" t="s">
        <v>130</v>
      </c>
      <c r="M2297" s="521" t="s">
        <v>541</v>
      </c>
    </row>
    <row r="2298" spans="1:13" ht="20.25" thickBot="1" x14ac:dyDescent="0.45">
      <c r="A2298" s="14">
        <v>21083878</v>
      </c>
      <c r="B2298" s="21">
        <v>8690637674600</v>
      </c>
      <c r="C2298" s="187" t="s">
        <v>226</v>
      </c>
      <c r="D2298" s="110">
        <v>9</v>
      </c>
      <c r="E2298" s="158">
        <v>1000</v>
      </c>
      <c r="F2298" s="153">
        <v>35.5</v>
      </c>
      <c r="G2298" s="296">
        <v>18</v>
      </c>
      <c r="H2298" s="339">
        <f>[5]KAPAK!$O$3</f>
        <v>5</v>
      </c>
      <c r="I2298" s="114">
        <v>0.2</v>
      </c>
      <c r="J2298" s="60">
        <f t="shared" si="37"/>
        <v>33.185399999999994</v>
      </c>
      <c r="K2298" s="115">
        <f>(J2298+(J2298*[5]KAPAK!$Q$3))</f>
        <v>41.481749999999991</v>
      </c>
      <c r="L2298" s="521" t="s">
        <v>130</v>
      </c>
      <c r="M2298" s="521" t="s">
        <v>541</v>
      </c>
    </row>
    <row r="2299" spans="1:13" ht="20.25" thickBot="1" x14ac:dyDescent="0.45">
      <c r="A2299" s="14">
        <v>21083876</v>
      </c>
      <c r="B2299" s="20">
        <v>8690637674570</v>
      </c>
      <c r="C2299" s="187" t="s">
        <v>227</v>
      </c>
      <c r="D2299" s="110">
        <v>9</v>
      </c>
      <c r="E2299" s="158">
        <v>1000</v>
      </c>
      <c r="F2299" s="153">
        <v>35.5</v>
      </c>
      <c r="G2299" s="296">
        <v>18</v>
      </c>
      <c r="H2299" s="339">
        <f>[5]KAPAK!$O$3</f>
        <v>5</v>
      </c>
      <c r="I2299" s="114">
        <v>0.2</v>
      </c>
      <c r="J2299" s="60">
        <f t="shared" si="37"/>
        <v>33.185399999999994</v>
      </c>
      <c r="K2299" s="115">
        <f>(J2299+(J2299*[5]KAPAK!$Q$3))</f>
        <v>41.481749999999991</v>
      </c>
      <c r="L2299" s="521" t="s">
        <v>130</v>
      </c>
      <c r="M2299" s="521" t="s">
        <v>541</v>
      </c>
    </row>
    <row r="2300" spans="1:13" ht="20.25" thickBot="1" x14ac:dyDescent="0.45">
      <c r="A2300" s="10">
        <v>68814653</v>
      </c>
      <c r="B2300" s="20">
        <v>8683130015537</v>
      </c>
      <c r="C2300" s="133" t="s">
        <v>228</v>
      </c>
      <c r="D2300" s="134">
        <v>12</v>
      </c>
      <c r="E2300" s="134">
        <v>750</v>
      </c>
      <c r="F2300" s="153">
        <v>35.659999999999997</v>
      </c>
      <c r="G2300" s="296">
        <v>20</v>
      </c>
      <c r="H2300" s="339">
        <f>[5]KAPAK!$O$3</f>
        <v>5</v>
      </c>
      <c r="I2300" s="135">
        <v>0.2</v>
      </c>
      <c r="J2300" s="47">
        <f t="shared" si="37"/>
        <v>32.521919999999994</v>
      </c>
      <c r="K2300" s="136">
        <f>(J2300+(J2300*[5]KAPAK!$Q$3))</f>
        <v>40.652399999999993</v>
      </c>
      <c r="L2300" s="521" t="s">
        <v>130</v>
      </c>
      <c r="M2300" s="521" t="s">
        <v>541</v>
      </c>
    </row>
    <row r="2301" spans="1:13" ht="20.25" thickBot="1" x14ac:dyDescent="0.45">
      <c r="A2301" s="8">
        <v>69711185</v>
      </c>
      <c r="B2301" s="20">
        <v>8683130049013</v>
      </c>
      <c r="C2301" s="199" t="s">
        <v>385</v>
      </c>
      <c r="D2301" s="116">
        <v>12</v>
      </c>
      <c r="E2301" s="200">
        <v>750</v>
      </c>
      <c r="F2301" s="153">
        <v>35.659999999999997</v>
      </c>
      <c r="G2301" s="296">
        <v>20</v>
      </c>
      <c r="H2301" s="339">
        <f>[5]KAPAK!$O$3</f>
        <v>5</v>
      </c>
      <c r="I2301" s="117">
        <v>0.2</v>
      </c>
      <c r="J2301" s="51">
        <f t="shared" si="37"/>
        <v>32.521919999999994</v>
      </c>
      <c r="K2301" s="118">
        <f>(J2301+(J2301*[5]KAPAK!$Q$3))</f>
        <v>40.652399999999993</v>
      </c>
      <c r="L2301" s="521" t="s">
        <v>130</v>
      </c>
      <c r="M2301" s="521" t="s">
        <v>541</v>
      </c>
    </row>
    <row r="2302" spans="1:13" ht="20.25" thickBot="1" x14ac:dyDescent="0.45">
      <c r="A2302" s="10">
        <v>68213204</v>
      </c>
      <c r="B2302" s="20">
        <v>8690637626883</v>
      </c>
      <c r="C2302" s="199" t="s">
        <v>388</v>
      </c>
      <c r="D2302" s="116">
        <v>12</v>
      </c>
      <c r="E2302" s="200">
        <v>761.18</v>
      </c>
      <c r="F2302" s="153">
        <v>47.89</v>
      </c>
      <c r="G2302" s="296">
        <v>16.7</v>
      </c>
      <c r="H2302" s="339">
        <f>[5]KAPAK!$O$3</f>
        <v>5</v>
      </c>
      <c r="I2302" s="117">
        <v>0.2</v>
      </c>
      <c r="J2302" s="51">
        <f t="shared" si="37"/>
        <v>45.477301799999999</v>
      </c>
      <c r="K2302" s="118">
        <f>(J2302+(J2302*[5]KAPAK!$Q$3))</f>
        <v>56.846627249999997</v>
      </c>
      <c r="L2302" s="521" t="s">
        <v>130</v>
      </c>
      <c r="M2302" s="521" t="s">
        <v>541</v>
      </c>
    </row>
    <row r="2303" spans="1:13" ht="20.25" thickBot="1" x14ac:dyDescent="0.45">
      <c r="A2303" s="8">
        <v>68213206</v>
      </c>
      <c r="B2303" s="22">
        <v>8690637626869</v>
      </c>
      <c r="C2303" s="199" t="s">
        <v>389</v>
      </c>
      <c r="D2303" s="116">
        <v>12</v>
      </c>
      <c r="E2303" s="200">
        <v>753</v>
      </c>
      <c r="F2303" s="153">
        <v>47.89</v>
      </c>
      <c r="G2303" s="296">
        <v>16.7</v>
      </c>
      <c r="H2303" s="339">
        <f>[5]KAPAK!$O$3</f>
        <v>5</v>
      </c>
      <c r="I2303" s="117">
        <v>0.2</v>
      </c>
      <c r="J2303" s="51">
        <f t="shared" si="37"/>
        <v>45.477301799999999</v>
      </c>
      <c r="K2303" s="118">
        <f>(J2303+(J2303*[5]KAPAK!$Q$3))</f>
        <v>56.846627249999997</v>
      </c>
      <c r="L2303" s="521" t="s">
        <v>130</v>
      </c>
      <c r="M2303" s="521" t="s">
        <v>541</v>
      </c>
    </row>
    <row r="2304" spans="1:13" ht="20.25" thickBot="1" x14ac:dyDescent="0.45">
      <c r="A2304" s="8">
        <v>68886476</v>
      </c>
      <c r="B2304" s="20">
        <v>8683130024621</v>
      </c>
      <c r="C2304" s="147" t="s">
        <v>390</v>
      </c>
      <c r="D2304" s="116">
        <v>9</v>
      </c>
      <c r="E2304" s="200">
        <v>847</v>
      </c>
      <c r="F2304" s="153">
        <v>71.05</v>
      </c>
      <c r="G2304" s="296">
        <v>35</v>
      </c>
      <c r="H2304" s="339">
        <f>[5]KAPAK!$O$3</f>
        <v>5</v>
      </c>
      <c r="I2304" s="117">
        <v>0.2</v>
      </c>
      <c r="J2304" s="51">
        <f t="shared" si="37"/>
        <v>52.648050000000005</v>
      </c>
      <c r="K2304" s="118">
        <f>(J2304+(J2304*[5]KAPAK!$Q$3))</f>
        <v>65.810062500000001</v>
      </c>
      <c r="L2304" s="521" t="s">
        <v>130</v>
      </c>
      <c r="M2304" s="521" t="s">
        <v>541</v>
      </c>
    </row>
    <row r="2305" spans="1:13" ht="20.25" thickBot="1" x14ac:dyDescent="0.45">
      <c r="A2305" s="8">
        <v>68886435</v>
      </c>
      <c r="B2305" s="20">
        <v>8683130024669</v>
      </c>
      <c r="C2305" s="147" t="s">
        <v>391</v>
      </c>
      <c r="D2305" s="116">
        <v>9</v>
      </c>
      <c r="E2305" s="200">
        <v>826</v>
      </c>
      <c r="F2305" s="153">
        <v>71.05</v>
      </c>
      <c r="G2305" s="296">
        <v>35</v>
      </c>
      <c r="H2305" s="339">
        <f>[5]KAPAK!$O$3</f>
        <v>5</v>
      </c>
      <c r="I2305" s="117">
        <v>0.2</v>
      </c>
      <c r="J2305" s="51">
        <f t="shared" si="37"/>
        <v>52.648050000000005</v>
      </c>
      <c r="K2305" s="118">
        <f>(J2305+(J2305*[5]KAPAK!$Q$3))</f>
        <v>65.810062500000001</v>
      </c>
      <c r="L2305" s="521" t="s">
        <v>130</v>
      </c>
      <c r="M2305" s="521" t="s">
        <v>541</v>
      </c>
    </row>
    <row r="2306" spans="1:13" ht="20.25" thickBot="1" x14ac:dyDescent="0.45">
      <c r="A2306" s="8">
        <v>67722111</v>
      </c>
      <c r="B2306" s="20">
        <v>8690637901027</v>
      </c>
      <c r="C2306" s="125" t="s">
        <v>392</v>
      </c>
      <c r="D2306" s="116">
        <v>12</v>
      </c>
      <c r="E2306" s="200">
        <v>750</v>
      </c>
      <c r="F2306" s="153">
        <v>37.6</v>
      </c>
      <c r="G2306" s="296">
        <v>10</v>
      </c>
      <c r="H2306" s="339">
        <f>[5]KAPAK!$O$3</f>
        <v>5</v>
      </c>
      <c r="I2306" s="117">
        <v>0.2</v>
      </c>
      <c r="J2306" s="51">
        <f t="shared" si="37"/>
        <v>38.577600000000004</v>
      </c>
      <c r="K2306" s="118">
        <f>(J2306+(J2306*[5]KAPAK!$Q$3))</f>
        <v>48.222000000000008</v>
      </c>
      <c r="L2306" s="521" t="s">
        <v>130</v>
      </c>
      <c r="M2306" s="521" t="s">
        <v>541</v>
      </c>
    </row>
    <row r="2307" spans="1:13" ht="20.25" thickBot="1" x14ac:dyDescent="0.45">
      <c r="A2307" s="8">
        <v>67722109</v>
      </c>
      <c r="B2307" s="20">
        <v>8690637901010</v>
      </c>
      <c r="C2307" s="125" t="s">
        <v>393</v>
      </c>
      <c r="D2307" s="116">
        <v>12</v>
      </c>
      <c r="E2307" s="116">
        <v>750</v>
      </c>
      <c r="F2307" s="153">
        <v>37.6</v>
      </c>
      <c r="G2307" s="296">
        <v>10</v>
      </c>
      <c r="H2307" s="339">
        <f>[5]KAPAK!$O$3</f>
        <v>5</v>
      </c>
      <c r="I2307" s="117">
        <v>0.2</v>
      </c>
      <c r="J2307" s="51">
        <f t="shared" si="37"/>
        <v>38.577600000000004</v>
      </c>
      <c r="K2307" s="118">
        <f>(J2307+(J2307*[5]KAPAK!$Q$3))</f>
        <v>48.222000000000008</v>
      </c>
      <c r="L2307" s="521" t="s">
        <v>130</v>
      </c>
      <c r="M2307" s="521" t="s">
        <v>541</v>
      </c>
    </row>
    <row r="2308" spans="1:13" ht="20.25" thickBot="1" x14ac:dyDescent="0.45">
      <c r="A2308" s="8">
        <v>67802825</v>
      </c>
      <c r="B2308" s="20">
        <v>8690637912764</v>
      </c>
      <c r="C2308" s="125" t="s">
        <v>394</v>
      </c>
      <c r="D2308" s="116">
        <v>12</v>
      </c>
      <c r="E2308" s="116">
        <v>750</v>
      </c>
      <c r="F2308" s="153">
        <v>46.25</v>
      </c>
      <c r="G2308" s="296">
        <v>14</v>
      </c>
      <c r="H2308" s="339">
        <f>[5]KAPAK!$O$3</f>
        <v>5</v>
      </c>
      <c r="I2308" s="117">
        <v>0.2</v>
      </c>
      <c r="J2308" s="51">
        <f t="shared" si="37"/>
        <v>45.343499999999992</v>
      </c>
      <c r="K2308" s="118">
        <f>(J2308+(J2308*[5]KAPAK!$Q$3))</f>
        <v>56.679374999999993</v>
      </c>
      <c r="L2308" s="521" t="s">
        <v>130</v>
      </c>
      <c r="M2308" s="521" t="s">
        <v>541</v>
      </c>
    </row>
    <row r="2309" spans="1:13" ht="20.25" thickBot="1" x14ac:dyDescent="0.45">
      <c r="A2309" s="8">
        <v>67802829</v>
      </c>
      <c r="B2309" s="20">
        <v>8690637912795</v>
      </c>
      <c r="C2309" s="125" t="s">
        <v>395</v>
      </c>
      <c r="D2309" s="116">
        <v>12</v>
      </c>
      <c r="E2309" s="200">
        <v>750</v>
      </c>
      <c r="F2309" s="153">
        <v>46.25</v>
      </c>
      <c r="G2309" s="296">
        <v>14</v>
      </c>
      <c r="H2309" s="339">
        <f>[5]KAPAK!$O$3</f>
        <v>5</v>
      </c>
      <c r="I2309" s="117">
        <v>0.2</v>
      </c>
      <c r="J2309" s="51">
        <f t="shared" si="37"/>
        <v>45.343499999999992</v>
      </c>
      <c r="K2309" s="118">
        <f>(J2309+(J2309*[5]KAPAK!$Q$3))</f>
        <v>56.679374999999993</v>
      </c>
      <c r="L2309" s="521" t="s">
        <v>130</v>
      </c>
      <c r="M2309" s="521" t="s">
        <v>541</v>
      </c>
    </row>
    <row r="2310" spans="1:13" ht="20.25" thickBot="1" x14ac:dyDescent="0.45">
      <c r="A2310" s="12">
        <v>67674116</v>
      </c>
      <c r="B2310" s="20">
        <v>8690637890444</v>
      </c>
      <c r="C2310" s="182" t="s">
        <v>396</v>
      </c>
      <c r="D2310" s="65">
        <v>12</v>
      </c>
      <c r="E2310" s="203">
        <v>444</v>
      </c>
      <c r="F2310" s="153">
        <v>65.42</v>
      </c>
      <c r="G2310" s="296">
        <v>20</v>
      </c>
      <c r="H2310" s="339">
        <f>[5]KAPAK!$O$3</f>
        <v>5</v>
      </c>
      <c r="I2310" s="148">
        <v>0.2</v>
      </c>
      <c r="J2310" s="68">
        <f t="shared" si="37"/>
        <v>59.663039999999995</v>
      </c>
      <c r="K2310" s="149">
        <f>(J2310+(J2310*[5]KAPAK!$Q$3))</f>
        <v>74.578800000000001</v>
      </c>
      <c r="L2310" s="521" t="s">
        <v>130</v>
      </c>
      <c r="M2310" s="521" t="s">
        <v>541</v>
      </c>
    </row>
    <row r="2311" spans="1:13" ht="20.25" thickBot="1" x14ac:dyDescent="0.45">
      <c r="A2311" s="10">
        <v>69708325</v>
      </c>
      <c r="B2311" s="161">
        <v>8717163736944</v>
      </c>
      <c r="C2311" s="133" t="s">
        <v>229</v>
      </c>
      <c r="D2311" s="134">
        <v>24</v>
      </c>
      <c r="E2311" s="134">
        <v>75</v>
      </c>
      <c r="F2311" s="153">
        <v>82.8</v>
      </c>
      <c r="G2311" s="296">
        <v>48</v>
      </c>
      <c r="H2311" s="339">
        <f>[5]KAPAK!$O$3</f>
        <v>5</v>
      </c>
      <c r="I2311" s="157">
        <v>0.1</v>
      </c>
      <c r="J2311" s="550">
        <f t="shared" si="37"/>
        <v>44.993520000000004</v>
      </c>
      <c r="K2311" s="124">
        <f>(J2311+(J2311*[5]KAPAK!$Q$3))</f>
        <v>56.241900000000001</v>
      </c>
      <c r="L2311" s="521" t="s">
        <v>230</v>
      </c>
      <c r="M2311" s="521" t="s">
        <v>541</v>
      </c>
    </row>
    <row r="2312" spans="1:13" ht="20.25" thickBot="1" x14ac:dyDescent="0.45">
      <c r="A2312" s="14">
        <v>68744384</v>
      </c>
      <c r="B2312" s="161">
        <v>6221155127129</v>
      </c>
      <c r="C2312" s="109" t="s">
        <v>231</v>
      </c>
      <c r="D2312" s="110">
        <v>24</v>
      </c>
      <c r="E2312" s="110">
        <v>75</v>
      </c>
      <c r="F2312" s="153">
        <v>34.5</v>
      </c>
      <c r="G2312" s="296">
        <v>13</v>
      </c>
      <c r="H2312" s="339">
        <f>[5]KAPAK!$O$3</f>
        <v>5</v>
      </c>
      <c r="I2312" s="159">
        <v>0.1</v>
      </c>
      <c r="J2312" s="351">
        <f t="shared" si="37"/>
        <v>31.365675000000003</v>
      </c>
      <c r="K2312" s="115">
        <f>(J2312+(J2312*[5]KAPAK!$Q$3))</f>
        <v>39.207093750000006</v>
      </c>
      <c r="L2312" s="521" t="s">
        <v>230</v>
      </c>
      <c r="M2312" s="521" t="s">
        <v>541</v>
      </c>
    </row>
    <row r="2313" spans="1:13" ht="20.25" thickBot="1" x14ac:dyDescent="0.45">
      <c r="A2313" s="10">
        <v>68928755</v>
      </c>
      <c r="B2313" s="161">
        <v>6221155141620</v>
      </c>
      <c r="C2313" s="133" t="s">
        <v>232</v>
      </c>
      <c r="D2313" s="134">
        <v>24</v>
      </c>
      <c r="E2313" s="134">
        <v>75</v>
      </c>
      <c r="F2313" s="153">
        <v>34.5</v>
      </c>
      <c r="G2313" s="296">
        <v>13</v>
      </c>
      <c r="H2313" s="339">
        <f>[5]KAPAK!$O$3</f>
        <v>5</v>
      </c>
      <c r="I2313" s="157">
        <v>0.1</v>
      </c>
      <c r="J2313" s="551">
        <f t="shared" si="37"/>
        <v>31.365675000000003</v>
      </c>
      <c r="K2313" s="124">
        <f>(J2313+(J2313*[5]KAPAK!$Q$3))</f>
        <v>39.207093750000006</v>
      </c>
      <c r="L2313" s="521" t="s">
        <v>230</v>
      </c>
      <c r="M2313" s="521" t="s">
        <v>541</v>
      </c>
    </row>
    <row r="2314" spans="1:13" ht="20.25" thickBot="1" x14ac:dyDescent="0.45">
      <c r="A2314" s="8">
        <v>68928757</v>
      </c>
      <c r="B2314" s="161">
        <v>6221155141644</v>
      </c>
      <c r="C2314" s="147" t="s">
        <v>233</v>
      </c>
      <c r="D2314" s="116">
        <v>24</v>
      </c>
      <c r="E2314" s="116">
        <v>75</v>
      </c>
      <c r="F2314" s="153">
        <v>34.5</v>
      </c>
      <c r="G2314" s="296">
        <v>13</v>
      </c>
      <c r="H2314" s="339">
        <f>[5]KAPAK!$O$3</f>
        <v>5</v>
      </c>
      <c r="I2314" s="165">
        <v>0.1</v>
      </c>
      <c r="J2314" s="354">
        <f t="shared" si="37"/>
        <v>31.365675000000003</v>
      </c>
      <c r="K2314" s="146">
        <f>(J2314+(J2314*[5]KAPAK!$Q$3))</f>
        <v>39.207093750000006</v>
      </c>
      <c r="L2314" s="521" t="s">
        <v>230</v>
      </c>
      <c r="M2314" s="521" t="s">
        <v>541</v>
      </c>
    </row>
    <row r="2315" spans="1:13" ht="20.25" thickBot="1" x14ac:dyDescent="0.45">
      <c r="A2315" s="8">
        <v>69708319</v>
      </c>
      <c r="B2315" s="161">
        <v>8720181196133</v>
      </c>
      <c r="C2315" s="147" t="s">
        <v>234</v>
      </c>
      <c r="D2315" s="116">
        <v>24</v>
      </c>
      <c r="E2315" s="116">
        <v>75</v>
      </c>
      <c r="F2315" s="153">
        <v>91.35</v>
      </c>
      <c r="G2315" s="296">
        <v>48</v>
      </c>
      <c r="H2315" s="339">
        <f>[5]KAPAK!$O$3</f>
        <v>5</v>
      </c>
      <c r="I2315" s="165">
        <v>0.1</v>
      </c>
      <c r="J2315" s="354">
        <f t="shared" si="37"/>
        <v>49.639589999999998</v>
      </c>
      <c r="K2315" s="146">
        <f>(J2315+(J2315*[5]KAPAK!$Q$3))</f>
        <v>62.049487499999998</v>
      </c>
      <c r="L2315" s="521" t="s">
        <v>230</v>
      </c>
      <c r="M2315" s="521" t="s">
        <v>541</v>
      </c>
    </row>
    <row r="2316" spans="1:13" ht="20.25" thickBot="1" x14ac:dyDescent="0.45">
      <c r="A2316" s="8">
        <v>69653115</v>
      </c>
      <c r="B2316" s="161">
        <v>6221155147752</v>
      </c>
      <c r="C2316" s="147" t="s">
        <v>235</v>
      </c>
      <c r="D2316" s="116">
        <v>24</v>
      </c>
      <c r="E2316" s="116">
        <v>75</v>
      </c>
      <c r="F2316" s="153">
        <v>58.5</v>
      </c>
      <c r="G2316" s="296">
        <v>0</v>
      </c>
      <c r="H2316" s="339">
        <f>[5]KAPAK!$O$3</f>
        <v>5</v>
      </c>
      <c r="I2316" s="165">
        <v>0.1</v>
      </c>
      <c r="J2316" s="354">
        <f t="shared" si="37"/>
        <v>61.132500000000007</v>
      </c>
      <c r="K2316" s="146">
        <f>(J2316+(J2316*[5]KAPAK!$Q$3))</f>
        <v>76.415625000000006</v>
      </c>
      <c r="L2316" s="521" t="s">
        <v>230</v>
      </c>
      <c r="M2316" s="521" t="s">
        <v>541</v>
      </c>
    </row>
    <row r="2317" spans="1:13" ht="20.25" thickBot="1" x14ac:dyDescent="0.45">
      <c r="A2317" s="8">
        <v>69653117</v>
      </c>
      <c r="B2317" s="161">
        <v>6221155147769</v>
      </c>
      <c r="C2317" s="147" t="s">
        <v>236</v>
      </c>
      <c r="D2317" s="116">
        <v>24</v>
      </c>
      <c r="E2317" s="116">
        <v>75</v>
      </c>
      <c r="F2317" s="153">
        <v>58.5</v>
      </c>
      <c r="G2317" s="296">
        <v>0</v>
      </c>
      <c r="H2317" s="339">
        <f>[5]KAPAK!$O$3</f>
        <v>5</v>
      </c>
      <c r="I2317" s="165">
        <v>0.1</v>
      </c>
      <c r="J2317" s="354">
        <f t="shared" si="37"/>
        <v>61.132500000000007</v>
      </c>
      <c r="K2317" s="146">
        <f>(J2317+(J2317*[5]KAPAK!$Q$3))</f>
        <v>76.415625000000006</v>
      </c>
      <c r="L2317" s="521" t="s">
        <v>230</v>
      </c>
      <c r="M2317" s="521" t="s">
        <v>541</v>
      </c>
    </row>
    <row r="2318" spans="1:13" ht="20.25" thickBot="1" x14ac:dyDescent="0.45">
      <c r="A2318" s="8">
        <v>69708317</v>
      </c>
      <c r="B2318" s="161">
        <v>8710522444252</v>
      </c>
      <c r="C2318" s="147" t="s">
        <v>237</v>
      </c>
      <c r="D2318" s="116">
        <v>24</v>
      </c>
      <c r="E2318" s="116">
        <v>75</v>
      </c>
      <c r="F2318" s="153">
        <v>91.35</v>
      </c>
      <c r="G2318" s="296">
        <v>48</v>
      </c>
      <c r="H2318" s="339">
        <f>[5]KAPAK!$O$3</f>
        <v>5</v>
      </c>
      <c r="I2318" s="165">
        <v>0.1</v>
      </c>
      <c r="J2318" s="354">
        <f t="shared" si="37"/>
        <v>49.639589999999998</v>
      </c>
      <c r="K2318" s="146">
        <f>(J2318+(J2318*[5]KAPAK!$Q$3))</f>
        <v>62.049487499999998</v>
      </c>
      <c r="L2318" s="521" t="s">
        <v>230</v>
      </c>
      <c r="M2318" s="521" t="s">
        <v>541</v>
      </c>
    </row>
    <row r="2319" spans="1:13" ht="20.25" thickBot="1" x14ac:dyDescent="0.45">
      <c r="A2319" s="8">
        <v>68899757</v>
      </c>
      <c r="B2319" s="161">
        <v>8710522444245</v>
      </c>
      <c r="C2319" s="147" t="s">
        <v>238</v>
      </c>
      <c r="D2319" s="116">
        <v>24</v>
      </c>
      <c r="E2319" s="116">
        <v>95</v>
      </c>
      <c r="F2319" s="153">
        <v>91.35</v>
      </c>
      <c r="G2319" s="296">
        <v>48</v>
      </c>
      <c r="H2319" s="339">
        <f>[5]KAPAK!$O$3</f>
        <v>5</v>
      </c>
      <c r="I2319" s="165">
        <v>0.1</v>
      </c>
      <c r="J2319" s="354">
        <f t="shared" si="37"/>
        <v>49.639589999999998</v>
      </c>
      <c r="K2319" s="146">
        <v>53.6790375</v>
      </c>
      <c r="L2319" s="521" t="s">
        <v>230</v>
      </c>
      <c r="M2319" s="521" t="s">
        <v>541</v>
      </c>
    </row>
    <row r="2320" spans="1:13" ht="20.25" thickBot="1" x14ac:dyDescent="0.45">
      <c r="A2320" s="8">
        <v>69708321</v>
      </c>
      <c r="B2320" s="161">
        <v>8720181342639</v>
      </c>
      <c r="C2320" s="147" t="s">
        <v>239</v>
      </c>
      <c r="D2320" s="116">
        <v>24</v>
      </c>
      <c r="E2320" s="116">
        <v>95</v>
      </c>
      <c r="F2320" s="153">
        <v>91.35</v>
      </c>
      <c r="G2320" s="296">
        <v>48</v>
      </c>
      <c r="H2320" s="339">
        <f>[5]KAPAK!$O$3</f>
        <v>5</v>
      </c>
      <c r="I2320" s="165">
        <v>0.1</v>
      </c>
      <c r="J2320" s="354">
        <f t="shared" si="37"/>
        <v>49.639589999999998</v>
      </c>
      <c r="K2320" s="146">
        <v>53.6790375</v>
      </c>
      <c r="L2320" s="521" t="s">
        <v>230</v>
      </c>
      <c r="M2320" s="521" t="s">
        <v>541</v>
      </c>
    </row>
    <row r="2321" spans="1:13" ht="20.25" thickBot="1" x14ac:dyDescent="0.45">
      <c r="A2321" s="14">
        <v>68899765</v>
      </c>
      <c r="B2321" s="161">
        <v>8710908353949</v>
      </c>
      <c r="C2321" s="109" t="s">
        <v>240</v>
      </c>
      <c r="D2321" s="110">
        <v>48</v>
      </c>
      <c r="E2321" s="110">
        <v>100</v>
      </c>
      <c r="F2321" s="153">
        <v>91.35</v>
      </c>
      <c r="G2321" s="296">
        <v>48</v>
      </c>
      <c r="H2321" s="339">
        <f>[5]KAPAK!$O$3</f>
        <v>5</v>
      </c>
      <c r="I2321" s="159">
        <v>0.1</v>
      </c>
      <c r="J2321" s="351">
        <f t="shared" si="37"/>
        <v>49.639589999999998</v>
      </c>
      <c r="K2321" s="115">
        <f>(J2321+(J2321*[5]KAPAK!$Q$3))</f>
        <v>62.049487499999998</v>
      </c>
      <c r="L2321" s="521" t="s">
        <v>230</v>
      </c>
      <c r="M2321" s="521" t="s">
        <v>541</v>
      </c>
    </row>
    <row r="2322" spans="1:13" ht="20.25" thickBot="1" x14ac:dyDescent="0.45">
      <c r="A2322" s="10">
        <v>68899755</v>
      </c>
      <c r="B2322" s="161">
        <v>8717163854655</v>
      </c>
      <c r="C2322" s="133" t="s">
        <v>241</v>
      </c>
      <c r="D2322" s="134">
        <v>24</v>
      </c>
      <c r="E2322" s="134">
        <v>95</v>
      </c>
      <c r="F2322" s="153">
        <v>91.35</v>
      </c>
      <c r="G2322" s="296">
        <v>48</v>
      </c>
      <c r="H2322" s="339">
        <f>[5]KAPAK!$O$3</f>
        <v>5</v>
      </c>
      <c r="I2322" s="157">
        <v>0.1</v>
      </c>
      <c r="J2322" s="551">
        <f t="shared" si="37"/>
        <v>49.639589999999998</v>
      </c>
      <c r="K2322" s="124">
        <f>(J2322+(J2322*[5]KAPAK!$Q$3))</f>
        <v>62.049487499999998</v>
      </c>
      <c r="L2322" s="521" t="s">
        <v>230</v>
      </c>
      <c r="M2322" s="521" t="s">
        <v>541</v>
      </c>
    </row>
    <row r="2323" spans="1:13" ht="20.25" thickBot="1" x14ac:dyDescent="0.45">
      <c r="A2323" s="8">
        <v>69708315</v>
      </c>
      <c r="B2323" s="161">
        <v>8717163854655</v>
      </c>
      <c r="C2323" s="147" t="s">
        <v>241</v>
      </c>
      <c r="D2323" s="134">
        <v>24</v>
      </c>
      <c r="E2323" s="134">
        <v>95</v>
      </c>
      <c r="F2323" s="153">
        <v>91.35</v>
      </c>
      <c r="G2323" s="296">
        <v>48</v>
      </c>
      <c r="H2323" s="339">
        <f>[5]KAPAK!$O$3</f>
        <v>5</v>
      </c>
      <c r="I2323" s="165">
        <v>0.1</v>
      </c>
      <c r="J2323" s="354">
        <f t="shared" si="37"/>
        <v>49.639589999999998</v>
      </c>
      <c r="K2323" s="146">
        <f>(J2323+(J2323*[5]KAPAK!$Q$3))</f>
        <v>62.049487499999998</v>
      </c>
      <c r="L2323" s="521" t="s">
        <v>230</v>
      </c>
      <c r="M2323" s="521" t="s">
        <v>541</v>
      </c>
    </row>
    <row r="2324" spans="1:13" ht="20.25" thickBot="1" x14ac:dyDescent="0.45">
      <c r="A2324" s="8">
        <v>69653110</v>
      </c>
      <c r="B2324" s="161">
        <v>6221155147738</v>
      </c>
      <c r="C2324" s="147" t="s">
        <v>242</v>
      </c>
      <c r="D2324" s="134">
        <v>36</v>
      </c>
      <c r="E2324" s="134">
        <v>76</v>
      </c>
      <c r="F2324" s="153">
        <v>14.7</v>
      </c>
      <c r="G2324" s="296">
        <v>7.0000000000000009</v>
      </c>
      <c r="H2324" s="339">
        <f>[5]KAPAK!$O$3</f>
        <v>5</v>
      </c>
      <c r="I2324" s="165">
        <v>0.1</v>
      </c>
      <c r="J2324" s="354">
        <f t="shared" si="37"/>
        <v>14.286194999999999</v>
      </c>
      <c r="K2324" s="146">
        <f>(J2324+(J2324*[5]KAPAK!$Q$3))</f>
        <v>17.857743749999997</v>
      </c>
      <c r="L2324" s="521" t="s">
        <v>230</v>
      </c>
      <c r="M2324" s="521" t="s">
        <v>541</v>
      </c>
    </row>
    <row r="2325" spans="1:13" ht="20.25" thickBot="1" x14ac:dyDescent="0.45">
      <c r="A2325" s="8">
        <v>68567233</v>
      </c>
      <c r="B2325" s="161">
        <v>6221155075130</v>
      </c>
      <c r="C2325" s="147" t="s">
        <v>243</v>
      </c>
      <c r="D2325" s="134">
        <v>48</v>
      </c>
      <c r="E2325" s="134">
        <v>100</v>
      </c>
      <c r="F2325" s="153">
        <v>26.95</v>
      </c>
      <c r="G2325" s="296">
        <v>28.999999999999996</v>
      </c>
      <c r="H2325" s="339">
        <f>[5]KAPAK!$O$3</f>
        <v>5</v>
      </c>
      <c r="I2325" s="165">
        <v>0.1</v>
      </c>
      <c r="J2325" s="354">
        <f t="shared" si="37"/>
        <v>19.995552500000002</v>
      </c>
      <c r="K2325" s="146">
        <f>(J2325+(J2325*[5]KAPAK!$Q$3))</f>
        <v>24.994440625000003</v>
      </c>
      <c r="L2325" s="521" t="s">
        <v>230</v>
      </c>
      <c r="M2325" s="521" t="s">
        <v>541</v>
      </c>
    </row>
    <row r="2326" spans="1:13" ht="20.25" thickBot="1" x14ac:dyDescent="0.45">
      <c r="A2326" s="8">
        <v>68567234</v>
      </c>
      <c r="B2326" s="161">
        <v>6221155069665</v>
      </c>
      <c r="C2326" s="147" t="s">
        <v>244</v>
      </c>
      <c r="D2326" s="134">
        <v>36</v>
      </c>
      <c r="E2326" s="134">
        <v>78</v>
      </c>
      <c r="F2326" s="153">
        <v>18.350000000000001</v>
      </c>
      <c r="G2326" s="296">
        <v>7.0000000000000009</v>
      </c>
      <c r="H2326" s="339">
        <f>[5]KAPAK!$O$3</f>
        <v>5</v>
      </c>
      <c r="I2326" s="165">
        <v>0.1</v>
      </c>
      <c r="J2326" s="354">
        <f t="shared" si="37"/>
        <v>17.833447500000002</v>
      </c>
      <c r="K2326" s="146">
        <f>(J2326+(J2326*[5]KAPAK!$Q$3))</f>
        <v>22.291809375000003</v>
      </c>
      <c r="L2326" s="521" t="s">
        <v>230</v>
      </c>
      <c r="M2326" s="521" t="s">
        <v>541</v>
      </c>
    </row>
    <row r="2327" spans="1:13" ht="20.25" thickBot="1" x14ac:dyDescent="0.45">
      <c r="A2327" s="8">
        <v>69653113</v>
      </c>
      <c r="B2327" s="161">
        <v>6221155147745</v>
      </c>
      <c r="C2327" s="147" t="s">
        <v>245</v>
      </c>
      <c r="D2327" s="134">
        <v>36</v>
      </c>
      <c r="E2327" s="134">
        <v>78</v>
      </c>
      <c r="F2327" s="153">
        <v>21.5</v>
      </c>
      <c r="G2327" s="296">
        <v>15</v>
      </c>
      <c r="H2327" s="339">
        <f>[5]KAPAK!$O$3</f>
        <v>5</v>
      </c>
      <c r="I2327" s="165">
        <v>0.1</v>
      </c>
      <c r="J2327" s="354">
        <f t="shared" si="37"/>
        <v>19.097375</v>
      </c>
      <c r="K2327" s="146">
        <f>(J2327+(J2327*[5]KAPAK!$Q$3))</f>
        <v>23.871718749999999</v>
      </c>
      <c r="L2327" s="521" t="s">
        <v>230</v>
      </c>
      <c r="M2327" s="521" t="s">
        <v>541</v>
      </c>
    </row>
    <row r="2328" spans="1:13" ht="20.25" thickBot="1" x14ac:dyDescent="0.45">
      <c r="A2328" s="8">
        <v>68567242</v>
      </c>
      <c r="B2328" s="161">
        <v>6221155095411</v>
      </c>
      <c r="C2328" s="147" t="s">
        <v>246</v>
      </c>
      <c r="D2328" s="134">
        <v>48</v>
      </c>
      <c r="E2328" s="134">
        <v>186</v>
      </c>
      <c r="F2328" s="153">
        <v>49.15</v>
      </c>
      <c r="G2328" s="296">
        <v>17</v>
      </c>
      <c r="H2328" s="339">
        <f>[5]KAPAK!$O$3</f>
        <v>5</v>
      </c>
      <c r="I2328" s="165">
        <v>0.1</v>
      </c>
      <c r="J2328" s="354">
        <f t="shared" si="37"/>
        <v>42.630252500000005</v>
      </c>
      <c r="K2328" s="146">
        <f>(J2328+(J2328*[5]KAPAK!$Q$3))</f>
        <v>53.287815625000007</v>
      </c>
      <c r="L2328" s="521" t="s">
        <v>230</v>
      </c>
      <c r="M2328" s="521" t="s">
        <v>541</v>
      </c>
    </row>
    <row r="2329" spans="1:13" ht="20.25" thickBot="1" x14ac:dyDescent="0.45">
      <c r="A2329" s="8">
        <v>20270364</v>
      </c>
      <c r="B2329" s="161">
        <v>8690637612428</v>
      </c>
      <c r="C2329" s="147" t="s">
        <v>247</v>
      </c>
      <c r="D2329" s="134">
        <v>144</v>
      </c>
      <c r="E2329" s="140">
        <v>12</v>
      </c>
      <c r="F2329" s="153">
        <v>24.85</v>
      </c>
      <c r="G2329" s="296">
        <v>26</v>
      </c>
      <c r="H2329" s="339">
        <f>[5]KAPAK!$O$3</f>
        <v>5</v>
      </c>
      <c r="I2329" s="165">
        <v>0.1</v>
      </c>
      <c r="J2329" s="354">
        <f t="shared" si="37"/>
        <v>19.216505000000005</v>
      </c>
      <c r="K2329" s="146">
        <f>(J2329+(J2329*[5]KAPAK!$Q$3))</f>
        <v>24.020631250000008</v>
      </c>
      <c r="L2329" s="521" t="s">
        <v>230</v>
      </c>
      <c r="M2329" s="521" t="s">
        <v>541</v>
      </c>
    </row>
    <row r="2330" spans="1:13" ht="20.25" thickBot="1" x14ac:dyDescent="0.45">
      <c r="A2330" s="14">
        <v>20269949</v>
      </c>
      <c r="B2330" s="161">
        <v>8690637612657</v>
      </c>
      <c r="C2330" s="109" t="s">
        <v>248</v>
      </c>
      <c r="D2330" s="134">
        <v>144</v>
      </c>
      <c r="E2330" s="140">
        <v>14</v>
      </c>
      <c r="F2330" s="153">
        <v>41.4</v>
      </c>
      <c r="G2330" s="296">
        <v>20</v>
      </c>
      <c r="H2330" s="339">
        <f>[5]KAPAK!$O$3</f>
        <v>5</v>
      </c>
      <c r="I2330" s="159">
        <v>0.1</v>
      </c>
      <c r="J2330" s="351">
        <f t="shared" si="37"/>
        <v>34.610399999999998</v>
      </c>
      <c r="K2330" s="115">
        <f>(J2330+(J2330*[5]KAPAK!$Q$3))</f>
        <v>43.262999999999998</v>
      </c>
      <c r="L2330" s="521" t="s">
        <v>230</v>
      </c>
      <c r="M2330" s="521" t="s">
        <v>541</v>
      </c>
    </row>
    <row r="2331" spans="1:13" ht="20.25" thickBot="1" x14ac:dyDescent="0.45">
      <c r="A2331" s="8">
        <v>67696590</v>
      </c>
      <c r="B2331" s="161">
        <v>8717163723814</v>
      </c>
      <c r="C2331" s="147" t="s">
        <v>249</v>
      </c>
      <c r="D2331" s="116">
        <v>12</v>
      </c>
      <c r="E2331" s="322">
        <v>9</v>
      </c>
      <c r="F2331" s="153">
        <v>84.6</v>
      </c>
      <c r="G2331" s="296">
        <v>75</v>
      </c>
      <c r="H2331" s="339">
        <f>[5]KAPAK!$O$3</f>
        <v>5</v>
      </c>
      <c r="I2331" s="155">
        <v>0.1</v>
      </c>
      <c r="J2331" s="297">
        <f t="shared" si="37"/>
        <v>22.101749999999999</v>
      </c>
      <c r="K2331" s="136">
        <f>(J2331+(J2331*[5]KAPAK!$Q$3))</f>
        <v>27.627187499999998</v>
      </c>
      <c r="L2331" s="521" t="s">
        <v>230</v>
      </c>
      <c r="M2331" s="521" t="s">
        <v>541</v>
      </c>
    </row>
    <row r="2332" spans="1:13" ht="20.25" thickBot="1" x14ac:dyDescent="0.45">
      <c r="A2332" s="8">
        <v>67560528</v>
      </c>
      <c r="B2332" s="161">
        <v>8710908708572</v>
      </c>
      <c r="C2332" s="147" t="s">
        <v>250</v>
      </c>
      <c r="D2332" s="116">
        <v>12</v>
      </c>
      <c r="E2332" s="322">
        <v>18</v>
      </c>
      <c r="F2332" s="153">
        <v>91</v>
      </c>
      <c r="G2332" s="296">
        <v>75</v>
      </c>
      <c r="H2332" s="339">
        <f>[5]KAPAK!$O$3</f>
        <v>5</v>
      </c>
      <c r="I2332" s="156">
        <v>0.1</v>
      </c>
      <c r="J2332" s="295">
        <f t="shared" si="37"/>
        <v>23.773750000000003</v>
      </c>
      <c r="K2332" s="118">
        <f>(J2332+(J2332*[5]KAPAK!$Q$3))</f>
        <v>29.717187500000005</v>
      </c>
      <c r="L2332" s="521" t="s">
        <v>230</v>
      </c>
      <c r="M2332" s="521" t="s">
        <v>541</v>
      </c>
    </row>
    <row r="2333" spans="1:13" ht="20.25" thickBot="1" x14ac:dyDescent="0.45">
      <c r="A2333" s="8">
        <v>67629547</v>
      </c>
      <c r="B2333" s="161">
        <v>8690637883507</v>
      </c>
      <c r="C2333" s="147" t="s">
        <v>251</v>
      </c>
      <c r="D2333" s="116">
        <v>48</v>
      </c>
      <c r="E2333" s="322">
        <v>18</v>
      </c>
      <c r="F2333" s="153">
        <v>88.5</v>
      </c>
      <c r="G2333" s="296">
        <v>33</v>
      </c>
      <c r="H2333" s="339">
        <f>[5]KAPAK!$O$3</f>
        <v>5</v>
      </c>
      <c r="I2333" s="156">
        <v>0.1</v>
      </c>
      <c r="J2333" s="295">
        <f t="shared" ref="J2333:J2396" si="38">(((F2333-F2333*G2333%)-((F2333-F2333*G2333%)*H2333%)))*(1+I2333)</f>
        <v>61.963275000000003</v>
      </c>
      <c r="K2333" s="118">
        <f>(J2333+(J2333*[5]KAPAK!$Q$3))</f>
        <v>77.454093749999998</v>
      </c>
      <c r="L2333" s="521" t="s">
        <v>230</v>
      </c>
      <c r="M2333" s="521" t="s">
        <v>541</v>
      </c>
    </row>
    <row r="2334" spans="1:13" ht="20.25" thickBot="1" x14ac:dyDescent="0.45">
      <c r="A2334" s="8">
        <v>68551648</v>
      </c>
      <c r="B2334" s="161">
        <v>8690637991462</v>
      </c>
      <c r="C2334" s="147" t="s">
        <v>252</v>
      </c>
      <c r="D2334" s="116">
        <v>24</v>
      </c>
      <c r="E2334" s="322">
        <v>36.6</v>
      </c>
      <c r="F2334" s="153">
        <v>90</v>
      </c>
      <c r="G2334" s="296">
        <v>54</v>
      </c>
      <c r="H2334" s="339">
        <f>[5]KAPAK!$O$3</f>
        <v>5</v>
      </c>
      <c r="I2334" s="156">
        <v>0.1</v>
      </c>
      <c r="J2334" s="295">
        <f t="shared" si="38"/>
        <v>43.262999999999998</v>
      </c>
      <c r="K2334" s="118">
        <f>(J2334+(J2334*[5]KAPAK!$Q$3))</f>
        <v>54.078749999999999</v>
      </c>
      <c r="L2334" s="521" t="s">
        <v>230</v>
      </c>
      <c r="M2334" s="521" t="s">
        <v>541</v>
      </c>
    </row>
    <row r="2335" spans="1:13" ht="20.25" thickBot="1" x14ac:dyDescent="0.45">
      <c r="A2335" s="14">
        <v>68551650</v>
      </c>
      <c r="B2335" s="163">
        <v>8690637991455</v>
      </c>
      <c r="C2335" s="109" t="s">
        <v>253</v>
      </c>
      <c r="D2335" s="110">
        <v>24</v>
      </c>
      <c r="E2335" s="141">
        <v>14.9</v>
      </c>
      <c r="F2335" s="153">
        <v>53.8</v>
      </c>
      <c r="G2335" s="296">
        <v>55</v>
      </c>
      <c r="H2335" s="339">
        <f>[5]KAPAK!$O$3</f>
        <v>5</v>
      </c>
      <c r="I2335" s="159">
        <v>0.1</v>
      </c>
      <c r="J2335" s="351">
        <f t="shared" si="38"/>
        <v>25.29945</v>
      </c>
      <c r="K2335" s="115">
        <f>(J2335+(J2335*[5]KAPAK!$Q$3))</f>
        <v>31.624312500000002</v>
      </c>
      <c r="L2335" s="521" t="s">
        <v>230</v>
      </c>
      <c r="M2335" s="521" t="s">
        <v>541</v>
      </c>
    </row>
    <row r="2336" spans="1:13" ht="20.25" thickBot="1" x14ac:dyDescent="0.45">
      <c r="A2336" s="8">
        <v>68163843</v>
      </c>
      <c r="B2336" s="161">
        <v>8690637945830</v>
      </c>
      <c r="C2336" s="180" t="s">
        <v>254</v>
      </c>
      <c r="D2336" s="8">
        <v>48</v>
      </c>
      <c r="E2336" s="22">
        <v>39.799999999999997</v>
      </c>
      <c r="F2336" s="153">
        <v>52.22</v>
      </c>
      <c r="G2336" s="296">
        <v>50</v>
      </c>
      <c r="H2336" s="339">
        <f>[5]KAPAK!$O$3</f>
        <v>5</v>
      </c>
      <c r="I2336" s="155">
        <v>0.1</v>
      </c>
      <c r="J2336" s="297">
        <f t="shared" si="38"/>
        <v>27.284950000000002</v>
      </c>
      <c r="K2336" s="136">
        <f>(J2336+(J2336*[5]KAPAK!$Q$3))</f>
        <v>34.106187500000004</v>
      </c>
      <c r="L2336" s="521" t="s">
        <v>230</v>
      </c>
      <c r="M2336" s="521" t="s">
        <v>541</v>
      </c>
    </row>
    <row r="2337" spans="1:13" ht="20.25" thickBot="1" x14ac:dyDescent="0.45">
      <c r="A2337" s="8">
        <v>68163845</v>
      </c>
      <c r="B2337" s="161">
        <v>8690637945823</v>
      </c>
      <c r="C2337" s="180" t="s">
        <v>255</v>
      </c>
      <c r="D2337" s="8">
        <v>48</v>
      </c>
      <c r="E2337" s="22">
        <v>38.6</v>
      </c>
      <c r="F2337" s="153">
        <v>52</v>
      </c>
      <c r="G2337" s="296">
        <v>45</v>
      </c>
      <c r="H2337" s="339">
        <f>[5]KAPAK!$O$3</f>
        <v>5</v>
      </c>
      <c r="I2337" s="156">
        <v>0.1</v>
      </c>
      <c r="J2337" s="295">
        <f t="shared" si="38"/>
        <v>29.887</v>
      </c>
      <c r="K2337" s="118">
        <f>(J2337+(J2337*[5]KAPAK!$Q$3))</f>
        <v>37.358750000000001</v>
      </c>
      <c r="L2337" s="521" t="s">
        <v>230</v>
      </c>
      <c r="M2337" s="521" t="s">
        <v>541</v>
      </c>
    </row>
    <row r="2338" spans="1:13" ht="20.25" thickBot="1" x14ac:dyDescent="0.45">
      <c r="A2338" s="8">
        <v>67629543</v>
      </c>
      <c r="B2338" s="161">
        <v>8690637883484</v>
      </c>
      <c r="C2338" s="147" t="s">
        <v>256</v>
      </c>
      <c r="D2338" s="116">
        <v>48</v>
      </c>
      <c r="E2338" s="322">
        <v>18</v>
      </c>
      <c r="F2338" s="153">
        <v>91.4</v>
      </c>
      <c r="G2338" s="296">
        <v>30</v>
      </c>
      <c r="H2338" s="339">
        <f>[5]KAPAK!$O$3</f>
        <v>5</v>
      </c>
      <c r="I2338" s="156">
        <v>0.1</v>
      </c>
      <c r="J2338" s="295">
        <f t="shared" si="38"/>
        <v>66.859100000000012</v>
      </c>
      <c r="K2338" s="118">
        <f>(J2338+(J2338*[5]KAPAK!$Q$3))</f>
        <v>83.573875000000015</v>
      </c>
      <c r="L2338" s="521" t="s">
        <v>230</v>
      </c>
      <c r="M2338" s="521" t="s">
        <v>541</v>
      </c>
    </row>
    <row r="2339" spans="1:13" ht="20.25" thickBot="1" x14ac:dyDescent="0.45">
      <c r="A2339" s="8">
        <v>67629545</v>
      </c>
      <c r="B2339" s="161">
        <v>8690637883460</v>
      </c>
      <c r="C2339" s="147" t="s">
        <v>257</v>
      </c>
      <c r="D2339" s="116">
        <v>48</v>
      </c>
      <c r="E2339" s="322">
        <v>18</v>
      </c>
      <c r="F2339" s="153">
        <v>92.3</v>
      </c>
      <c r="G2339" s="296">
        <v>26</v>
      </c>
      <c r="H2339" s="339">
        <f>[5]KAPAK!$O$3</f>
        <v>5</v>
      </c>
      <c r="I2339" s="156">
        <v>0.1</v>
      </c>
      <c r="J2339" s="295">
        <f t="shared" si="38"/>
        <v>71.375590000000003</v>
      </c>
      <c r="K2339" s="118">
        <f>(J2339+(J2339*[5]KAPAK!$Q$3))</f>
        <v>89.2194875</v>
      </c>
      <c r="L2339" s="521" t="s">
        <v>230</v>
      </c>
      <c r="M2339" s="521" t="s">
        <v>541</v>
      </c>
    </row>
    <row r="2340" spans="1:13" ht="20.25" thickBot="1" x14ac:dyDescent="0.45">
      <c r="A2340" s="14">
        <v>68457688</v>
      </c>
      <c r="B2340" s="163">
        <v>8690637979729</v>
      </c>
      <c r="C2340" s="109" t="s">
        <v>651</v>
      </c>
      <c r="D2340" s="14">
        <v>18</v>
      </c>
      <c r="E2340" s="163">
        <v>335</v>
      </c>
      <c r="F2340" s="153">
        <v>38.22</v>
      </c>
      <c r="G2340" s="296">
        <v>0</v>
      </c>
      <c r="H2340" s="339">
        <f>[5]KAPAK!$O$3</f>
        <v>5</v>
      </c>
      <c r="I2340" s="159">
        <v>0.2</v>
      </c>
      <c r="J2340" s="351">
        <f t="shared" si="38"/>
        <v>43.570799999999998</v>
      </c>
      <c r="K2340" s="115">
        <f>(J2340+(J2340*[5]KAPAK!$Q$3))</f>
        <v>54.463499999999996</v>
      </c>
      <c r="L2340" s="521" t="s">
        <v>230</v>
      </c>
      <c r="M2340" s="521" t="s">
        <v>541</v>
      </c>
    </row>
    <row r="2341" spans="1:13" ht="20.25" thickBot="1" x14ac:dyDescent="0.45">
      <c r="A2341" s="38">
        <v>68457684</v>
      </c>
      <c r="B2341" s="169">
        <v>8690637979705</v>
      </c>
      <c r="C2341" s="142" t="s">
        <v>652</v>
      </c>
      <c r="D2341" s="38">
        <v>18</v>
      </c>
      <c r="E2341" s="169">
        <v>335</v>
      </c>
      <c r="F2341" s="153">
        <v>38.22</v>
      </c>
      <c r="G2341" s="296">
        <v>0</v>
      </c>
      <c r="H2341" s="339">
        <f>[5]KAPAK!$O$3</f>
        <v>5</v>
      </c>
      <c r="I2341" s="165">
        <v>0.2</v>
      </c>
      <c r="J2341" s="354">
        <f t="shared" si="38"/>
        <v>43.570799999999998</v>
      </c>
      <c r="K2341" s="146">
        <f>(J2341+(J2341*[5]KAPAK!$Q$3))</f>
        <v>54.463499999999996</v>
      </c>
      <c r="L2341" s="521" t="s">
        <v>230</v>
      </c>
      <c r="M2341" s="521" t="s">
        <v>541</v>
      </c>
    </row>
    <row r="2342" spans="1:13" ht="20.25" thickBot="1" x14ac:dyDescent="0.45">
      <c r="A2342" s="8">
        <v>68849090</v>
      </c>
      <c r="B2342" s="164">
        <v>8683130020920</v>
      </c>
      <c r="C2342" s="147" t="s">
        <v>653</v>
      </c>
      <c r="D2342" s="8">
        <v>16</v>
      </c>
      <c r="E2342" s="164">
        <v>515</v>
      </c>
      <c r="F2342" s="153">
        <v>58.39</v>
      </c>
      <c r="G2342" s="296">
        <v>31.232602780794149</v>
      </c>
      <c r="H2342" s="339">
        <f>[5]KAPAK!$O$3</f>
        <v>5</v>
      </c>
      <c r="I2342" s="156">
        <v>0.08</v>
      </c>
      <c r="J2342" s="295">
        <f t="shared" si="38"/>
        <v>41.197268600437951</v>
      </c>
      <c r="K2342" s="118">
        <f>(J2342+(J2342*[5]KAPAK!$Q$3))</f>
        <v>51.496585750547439</v>
      </c>
      <c r="L2342" s="521" t="s">
        <v>230</v>
      </c>
      <c r="M2342" s="521" t="s">
        <v>541</v>
      </c>
    </row>
    <row r="2343" spans="1:13" ht="20.25" thickBot="1" x14ac:dyDescent="0.45">
      <c r="A2343" s="8">
        <v>68849092</v>
      </c>
      <c r="B2343" s="164">
        <v>8683130020890</v>
      </c>
      <c r="C2343" s="147" t="s">
        <v>654</v>
      </c>
      <c r="D2343" s="8">
        <v>16</v>
      </c>
      <c r="E2343" s="164">
        <v>515</v>
      </c>
      <c r="F2343" s="153">
        <v>58.39</v>
      </c>
      <c r="G2343" s="296">
        <v>31.232602780794149</v>
      </c>
      <c r="H2343" s="339">
        <f>[5]KAPAK!$O$3</f>
        <v>5</v>
      </c>
      <c r="I2343" s="156">
        <v>0.08</v>
      </c>
      <c r="J2343" s="295">
        <f t="shared" si="38"/>
        <v>41.197268600437951</v>
      </c>
      <c r="K2343" s="118">
        <f>(J2343+(J2343*[5]KAPAK!$Q$3))</f>
        <v>51.496585750547439</v>
      </c>
      <c r="L2343" s="521" t="s">
        <v>230</v>
      </c>
      <c r="M2343" s="521" t="s">
        <v>541</v>
      </c>
    </row>
    <row r="2344" spans="1:13" ht="20.25" thickBot="1" x14ac:dyDescent="0.45">
      <c r="A2344" s="8">
        <v>68849106</v>
      </c>
      <c r="B2344" s="164">
        <v>8683130020906</v>
      </c>
      <c r="C2344" s="147" t="s">
        <v>655</v>
      </c>
      <c r="D2344" s="8">
        <v>16</v>
      </c>
      <c r="E2344" s="164">
        <v>515</v>
      </c>
      <c r="F2344" s="153">
        <v>58.39</v>
      </c>
      <c r="G2344" s="296">
        <v>31.232602780794149</v>
      </c>
      <c r="H2344" s="339">
        <f>[5]KAPAK!$O$3</f>
        <v>5</v>
      </c>
      <c r="I2344" s="156">
        <v>0.08</v>
      </c>
      <c r="J2344" s="295">
        <f t="shared" si="38"/>
        <v>41.197268600437951</v>
      </c>
      <c r="K2344" s="118">
        <f>(J2344+(J2344*[5]KAPAK!$Q$3))</f>
        <v>51.496585750547439</v>
      </c>
      <c r="L2344" s="521" t="s">
        <v>230</v>
      </c>
      <c r="M2344" s="521" t="s">
        <v>541</v>
      </c>
    </row>
    <row r="2345" spans="1:13" ht="20.25" thickBot="1" x14ac:dyDescent="0.45">
      <c r="A2345" s="14">
        <v>68849108</v>
      </c>
      <c r="B2345" s="163">
        <v>8683130020913</v>
      </c>
      <c r="C2345" s="109" t="s">
        <v>656</v>
      </c>
      <c r="D2345" s="14">
        <v>16</v>
      </c>
      <c r="E2345" s="163">
        <v>515</v>
      </c>
      <c r="F2345" s="153">
        <v>58.39</v>
      </c>
      <c r="G2345" s="296">
        <v>31.232602780794149</v>
      </c>
      <c r="H2345" s="339">
        <f>[5]KAPAK!$O$3</f>
        <v>5</v>
      </c>
      <c r="I2345" s="159">
        <v>0.08</v>
      </c>
      <c r="J2345" s="351">
        <f t="shared" si="38"/>
        <v>41.197268600437951</v>
      </c>
      <c r="K2345" s="115">
        <f>(J2345+(J2345*[5]KAPAK!$Q$3))</f>
        <v>51.496585750547439</v>
      </c>
      <c r="L2345" s="521" t="s">
        <v>230</v>
      </c>
      <c r="M2345" s="521" t="s">
        <v>541</v>
      </c>
    </row>
    <row r="2346" spans="1:13" ht="20.25" thickBot="1" x14ac:dyDescent="0.45">
      <c r="A2346" s="10">
        <v>68849102</v>
      </c>
      <c r="B2346" s="161">
        <v>8683130020852</v>
      </c>
      <c r="C2346" s="133" t="s">
        <v>657</v>
      </c>
      <c r="D2346" s="10">
        <v>16</v>
      </c>
      <c r="E2346" s="161">
        <v>515</v>
      </c>
      <c r="F2346" s="153">
        <v>58.39</v>
      </c>
      <c r="G2346" s="296">
        <v>31.232602780794149</v>
      </c>
      <c r="H2346" s="339">
        <f>[5]KAPAK!$O$3</f>
        <v>5</v>
      </c>
      <c r="I2346" s="155">
        <v>0.08</v>
      </c>
      <c r="J2346" s="297">
        <f t="shared" si="38"/>
        <v>41.197268600437951</v>
      </c>
      <c r="K2346" s="136">
        <f>(J2346+(J2346*[5]KAPAK!$Q$3))</f>
        <v>51.496585750547439</v>
      </c>
      <c r="L2346" s="521" t="s">
        <v>230</v>
      </c>
      <c r="M2346" s="521" t="s">
        <v>541</v>
      </c>
    </row>
    <row r="2347" spans="1:13" ht="20.25" thickBot="1" x14ac:dyDescent="0.45">
      <c r="A2347" s="10">
        <v>68849094</v>
      </c>
      <c r="B2347" s="161">
        <v>8683130020876</v>
      </c>
      <c r="C2347" s="133" t="s">
        <v>658</v>
      </c>
      <c r="D2347" s="10">
        <v>16</v>
      </c>
      <c r="E2347" s="161">
        <v>515</v>
      </c>
      <c r="F2347" s="153">
        <v>58.39</v>
      </c>
      <c r="G2347" s="296">
        <v>31.232602780794149</v>
      </c>
      <c r="H2347" s="339">
        <f>[5]KAPAK!$O$3</f>
        <v>5</v>
      </c>
      <c r="I2347" s="155">
        <v>0.08</v>
      </c>
      <c r="J2347" s="297">
        <f t="shared" si="38"/>
        <v>41.197268600437951</v>
      </c>
      <c r="K2347" s="136">
        <f>(J2347+(J2347*[5]KAPAK!$Q$3))</f>
        <v>51.496585750547439</v>
      </c>
      <c r="L2347" s="521" t="s">
        <v>230</v>
      </c>
      <c r="M2347" s="521" t="s">
        <v>541</v>
      </c>
    </row>
    <row r="2348" spans="1:13" ht="20.25" thickBot="1" x14ac:dyDescent="0.45">
      <c r="A2348" s="14">
        <v>68849096</v>
      </c>
      <c r="B2348" s="161">
        <v>8683130020869</v>
      </c>
      <c r="C2348" s="109" t="s">
        <v>659</v>
      </c>
      <c r="D2348" s="14">
        <v>16</v>
      </c>
      <c r="E2348" s="163">
        <v>515</v>
      </c>
      <c r="F2348" s="153">
        <v>58.39</v>
      </c>
      <c r="G2348" s="296">
        <v>31.232602780794149</v>
      </c>
      <c r="H2348" s="339">
        <f>[5]KAPAK!$O$3</f>
        <v>5</v>
      </c>
      <c r="I2348" s="159">
        <v>0.08</v>
      </c>
      <c r="J2348" s="351">
        <f t="shared" si="38"/>
        <v>41.197268600437951</v>
      </c>
      <c r="K2348" s="115">
        <f>(J2348+(J2348*[5]KAPAK!$Q$3))</f>
        <v>51.496585750547439</v>
      </c>
      <c r="L2348" s="521" t="s">
        <v>230</v>
      </c>
      <c r="M2348" s="521" t="s">
        <v>541</v>
      </c>
    </row>
    <row r="2349" spans="1:13" ht="20.25" thickBot="1" x14ac:dyDescent="0.45">
      <c r="A2349" s="321">
        <v>68849088</v>
      </c>
      <c r="B2349" s="503">
        <v>8683130020883</v>
      </c>
      <c r="C2349" s="171" t="s">
        <v>660</v>
      </c>
      <c r="D2349" s="321">
        <v>16</v>
      </c>
      <c r="E2349" s="326">
        <v>515</v>
      </c>
      <c r="F2349" s="153">
        <v>58.39</v>
      </c>
      <c r="G2349" s="296">
        <v>31.232602780794149</v>
      </c>
      <c r="H2349" s="339">
        <f>[5]KAPAK!$O$3</f>
        <v>5</v>
      </c>
      <c r="I2349" s="174">
        <v>0.08</v>
      </c>
      <c r="J2349" s="350">
        <f t="shared" si="38"/>
        <v>41.197268600437951</v>
      </c>
      <c r="K2349" s="175">
        <f>(J2349+(J2349*[5]KAPAK!$Q$3))</f>
        <v>51.496585750547439</v>
      </c>
      <c r="L2349" s="521" t="s">
        <v>230</v>
      </c>
      <c r="M2349" s="521" t="s">
        <v>541</v>
      </c>
    </row>
    <row r="2350" spans="1:13" ht="20.25" thickBot="1" x14ac:dyDescent="0.45">
      <c r="A2350" s="8">
        <v>68849104</v>
      </c>
      <c r="B2350" s="164">
        <v>8683130020821</v>
      </c>
      <c r="C2350" s="147" t="s">
        <v>661</v>
      </c>
      <c r="D2350" s="8">
        <v>16</v>
      </c>
      <c r="E2350" s="164">
        <v>515</v>
      </c>
      <c r="F2350" s="153">
        <v>58.39</v>
      </c>
      <c r="G2350" s="296">
        <v>31.232602780794149</v>
      </c>
      <c r="H2350" s="339">
        <f>[5]KAPAK!$O$3</f>
        <v>5</v>
      </c>
      <c r="I2350" s="156">
        <v>0.08</v>
      </c>
      <c r="J2350" s="295">
        <f t="shared" si="38"/>
        <v>41.197268600437951</v>
      </c>
      <c r="K2350" s="118">
        <f>(J2350+(J2350*[5]KAPAK!$Q$3))</f>
        <v>51.496585750547439</v>
      </c>
      <c r="L2350" s="521" t="s">
        <v>230</v>
      </c>
      <c r="M2350" s="521" t="s">
        <v>541</v>
      </c>
    </row>
    <row r="2351" spans="1:13" ht="20.25" thickBot="1" x14ac:dyDescent="0.45">
      <c r="A2351" s="14">
        <v>69717866</v>
      </c>
      <c r="B2351" s="163">
        <v>8683130049341</v>
      </c>
      <c r="C2351" s="143" t="s">
        <v>258</v>
      </c>
      <c r="D2351" s="36">
        <v>18</v>
      </c>
      <c r="E2351" s="332">
        <v>412</v>
      </c>
      <c r="F2351" s="153">
        <v>53.69</v>
      </c>
      <c r="G2351" s="296">
        <v>16.71</v>
      </c>
      <c r="H2351" s="339">
        <f>[5]KAPAK!$O$3</f>
        <v>5</v>
      </c>
      <c r="I2351" s="165">
        <v>0.2</v>
      </c>
      <c r="J2351" s="354">
        <f t="shared" si="38"/>
        <v>50.978977140000005</v>
      </c>
      <c r="K2351" s="146">
        <f>(J2351+(J2351*[5]KAPAK!$Q$3))</f>
        <v>63.723721425000008</v>
      </c>
      <c r="L2351" s="521" t="s">
        <v>230</v>
      </c>
      <c r="M2351" s="521" t="s">
        <v>541</v>
      </c>
    </row>
    <row r="2352" spans="1:13" ht="20.25" thickBot="1" x14ac:dyDescent="0.45">
      <c r="A2352" s="10">
        <v>69717886</v>
      </c>
      <c r="B2352" s="161">
        <v>8683130049457</v>
      </c>
      <c r="C2352" s="147" t="s">
        <v>259</v>
      </c>
      <c r="D2352" s="8">
        <v>18</v>
      </c>
      <c r="E2352" s="164">
        <v>412</v>
      </c>
      <c r="F2352" s="153">
        <v>53.69</v>
      </c>
      <c r="G2352" s="296">
        <v>16.71</v>
      </c>
      <c r="H2352" s="339">
        <f>[5]KAPAK!$O$3</f>
        <v>5</v>
      </c>
      <c r="I2352" s="156">
        <v>0.2</v>
      </c>
      <c r="J2352" s="295">
        <f t="shared" si="38"/>
        <v>50.978977140000005</v>
      </c>
      <c r="K2352" s="118">
        <f>(J2352+(J2352*[5]KAPAK!$Q$3))</f>
        <v>63.723721425000008</v>
      </c>
      <c r="L2352" s="521" t="s">
        <v>230</v>
      </c>
      <c r="M2352" s="521" t="s">
        <v>541</v>
      </c>
    </row>
    <row r="2353" spans="1:13" ht="20.25" thickBot="1" x14ac:dyDescent="0.45">
      <c r="A2353" s="10">
        <v>69717884</v>
      </c>
      <c r="B2353" s="161">
        <v>8683130049464</v>
      </c>
      <c r="C2353" s="147" t="s">
        <v>260</v>
      </c>
      <c r="D2353" s="8">
        <v>18</v>
      </c>
      <c r="E2353" s="164">
        <v>412</v>
      </c>
      <c r="F2353" s="153">
        <v>53.69</v>
      </c>
      <c r="G2353" s="296">
        <v>16.71</v>
      </c>
      <c r="H2353" s="339">
        <f>[5]KAPAK!$O$3</f>
        <v>5</v>
      </c>
      <c r="I2353" s="156">
        <v>0.2</v>
      </c>
      <c r="J2353" s="295">
        <f t="shared" si="38"/>
        <v>50.978977140000005</v>
      </c>
      <c r="K2353" s="118">
        <f>(J2353+(J2353*[5]KAPAK!$Q$3))</f>
        <v>63.723721425000008</v>
      </c>
      <c r="L2353" s="521" t="s">
        <v>230</v>
      </c>
      <c r="M2353" s="521" t="s">
        <v>541</v>
      </c>
    </row>
    <row r="2354" spans="1:13" ht="20.25" thickBot="1" x14ac:dyDescent="0.45">
      <c r="A2354" s="18">
        <v>69717870</v>
      </c>
      <c r="B2354" s="504">
        <v>8683130049396</v>
      </c>
      <c r="C2354" s="133" t="s">
        <v>261</v>
      </c>
      <c r="D2354" s="18">
        <v>18</v>
      </c>
      <c r="E2354" s="413">
        <v>412</v>
      </c>
      <c r="F2354" s="153">
        <v>53.69</v>
      </c>
      <c r="G2354" s="296">
        <v>16.71</v>
      </c>
      <c r="H2354" s="339">
        <f>[5]KAPAK!$O$3</f>
        <v>5</v>
      </c>
      <c r="I2354" s="156">
        <v>0.2</v>
      </c>
      <c r="J2354" s="295">
        <f t="shared" si="38"/>
        <v>50.978977140000005</v>
      </c>
      <c r="K2354" s="118">
        <f>(J2354+(J2354*[5]KAPAK!$Q$3))</f>
        <v>63.723721425000008</v>
      </c>
      <c r="L2354" s="521" t="s">
        <v>230</v>
      </c>
      <c r="M2354" s="521" t="s">
        <v>541</v>
      </c>
    </row>
    <row r="2355" spans="1:13" ht="20.25" thickBot="1" x14ac:dyDescent="0.45">
      <c r="A2355" s="361">
        <v>69717880</v>
      </c>
      <c r="B2355" s="505">
        <v>8683130049433</v>
      </c>
      <c r="C2355" s="130" t="s">
        <v>262</v>
      </c>
      <c r="D2355" s="361">
        <v>18</v>
      </c>
      <c r="E2355" s="417">
        <v>412</v>
      </c>
      <c r="F2355" s="153">
        <v>53.69</v>
      </c>
      <c r="G2355" s="296">
        <v>16.71</v>
      </c>
      <c r="H2355" s="339">
        <f>[5]KAPAK!$O$3</f>
        <v>5</v>
      </c>
      <c r="I2355" s="179">
        <v>0.2</v>
      </c>
      <c r="J2355" s="552">
        <f t="shared" si="38"/>
        <v>50.978977140000005</v>
      </c>
      <c r="K2355" s="132">
        <f>(J2355+(J2355*[5]KAPAK!$Q$3))</f>
        <v>63.723721425000008</v>
      </c>
      <c r="L2355" s="521" t="s">
        <v>230</v>
      </c>
      <c r="M2355" s="521" t="s">
        <v>541</v>
      </c>
    </row>
    <row r="2356" spans="1:13" ht="20.25" thickBot="1" x14ac:dyDescent="0.45">
      <c r="A2356" s="10">
        <v>69717878</v>
      </c>
      <c r="B2356" s="169">
        <v>8683130049440</v>
      </c>
      <c r="C2356" s="109" t="s">
        <v>263</v>
      </c>
      <c r="D2356" s="10">
        <v>18</v>
      </c>
      <c r="E2356" s="161">
        <v>412</v>
      </c>
      <c r="F2356" s="153">
        <v>53.69</v>
      </c>
      <c r="G2356" s="296">
        <v>16.71</v>
      </c>
      <c r="H2356" s="339">
        <f>[5]KAPAK!$O$3</f>
        <v>5</v>
      </c>
      <c r="I2356" s="155">
        <v>0.2</v>
      </c>
      <c r="J2356" s="297">
        <f t="shared" si="38"/>
        <v>50.978977140000005</v>
      </c>
      <c r="K2356" s="136">
        <f>(J2356+(J2356*[5]KAPAK!$Q$3))</f>
        <v>63.723721425000008</v>
      </c>
      <c r="L2356" s="521" t="s">
        <v>230</v>
      </c>
      <c r="M2356" s="521" t="s">
        <v>541</v>
      </c>
    </row>
    <row r="2357" spans="1:13" ht="20.25" thickBot="1" x14ac:dyDescent="0.45">
      <c r="A2357" s="8">
        <v>69717868</v>
      </c>
      <c r="B2357" s="164">
        <v>8683130049365</v>
      </c>
      <c r="C2357" s="133" t="s">
        <v>264</v>
      </c>
      <c r="D2357" s="8">
        <v>18</v>
      </c>
      <c r="E2357" s="164">
        <v>412</v>
      </c>
      <c r="F2357" s="153">
        <v>53.69</v>
      </c>
      <c r="G2357" s="296">
        <v>16.71</v>
      </c>
      <c r="H2357" s="339">
        <f>[5]KAPAK!$O$3</f>
        <v>5</v>
      </c>
      <c r="I2357" s="156">
        <v>0.2</v>
      </c>
      <c r="J2357" s="295">
        <f t="shared" si="38"/>
        <v>50.978977140000005</v>
      </c>
      <c r="K2357" s="118">
        <f>(J2357+(J2357*[5]KAPAK!$Q$3))</f>
        <v>63.723721425000008</v>
      </c>
      <c r="L2357" s="521" t="s">
        <v>230</v>
      </c>
      <c r="M2357" s="521" t="s">
        <v>541</v>
      </c>
    </row>
    <row r="2358" spans="1:13" ht="20.25" thickBot="1" x14ac:dyDescent="0.45">
      <c r="A2358" s="14">
        <v>69717882</v>
      </c>
      <c r="B2358" s="163">
        <v>8683130049426</v>
      </c>
      <c r="C2358" s="147" t="s">
        <v>265</v>
      </c>
      <c r="D2358" s="14">
        <v>18</v>
      </c>
      <c r="E2358" s="163">
        <v>412</v>
      </c>
      <c r="F2358" s="153">
        <v>53.69</v>
      </c>
      <c r="G2358" s="296">
        <v>16.71</v>
      </c>
      <c r="H2358" s="339">
        <f>[5]KAPAK!$O$3</f>
        <v>5</v>
      </c>
      <c r="I2358" s="159">
        <v>0.2</v>
      </c>
      <c r="J2358" s="351">
        <f t="shared" si="38"/>
        <v>50.978977140000005</v>
      </c>
      <c r="K2358" s="115">
        <f>(J2358+(J2358*[5]KAPAK!$Q$3))</f>
        <v>63.723721425000008</v>
      </c>
      <c r="L2358" s="521" t="s">
        <v>230</v>
      </c>
      <c r="M2358" s="521" t="s">
        <v>541</v>
      </c>
    </row>
    <row r="2359" spans="1:13" ht="20.25" thickBot="1" x14ac:dyDescent="0.45">
      <c r="A2359" s="10">
        <v>69717876</v>
      </c>
      <c r="B2359" s="169">
        <v>8683130049402</v>
      </c>
      <c r="C2359" s="133" t="s">
        <v>266</v>
      </c>
      <c r="D2359" s="10">
        <v>18</v>
      </c>
      <c r="E2359" s="161">
        <v>412</v>
      </c>
      <c r="F2359" s="153">
        <v>53.69</v>
      </c>
      <c r="G2359" s="296">
        <v>16.71</v>
      </c>
      <c r="H2359" s="339">
        <f>[5]KAPAK!$O$3</f>
        <v>5</v>
      </c>
      <c r="I2359" s="155">
        <v>0.2</v>
      </c>
      <c r="J2359" s="297">
        <f t="shared" si="38"/>
        <v>50.978977140000005</v>
      </c>
      <c r="K2359" s="136">
        <f>(J2359+(J2359*[5]KAPAK!$Q$3))</f>
        <v>63.723721425000008</v>
      </c>
      <c r="L2359" s="521" t="s">
        <v>230</v>
      </c>
      <c r="M2359" s="521" t="s">
        <v>541</v>
      </c>
    </row>
    <row r="2360" spans="1:13" ht="20.25" thickBot="1" x14ac:dyDescent="0.45">
      <c r="A2360" s="8">
        <v>69705333</v>
      </c>
      <c r="B2360" s="164">
        <v>8683130045978</v>
      </c>
      <c r="C2360" s="147" t="s">
        <v>271</v>
      </c>
      <c r="D2360" s="8">
        <v>18</v>
      </c>
      <c r="E2360" s="164">
        <v>341</v>
      </c>
      <c r="F2360" s="153">
        <v>50.66</v>
      </c>
      <c r="G2360" s="296">
        <v>9.02</v>
      </c>
      <c r="H2360" s="339">
        <f>[5]KAPAK!$O$3</f>
        <v>5</v>
      </c>
      <c r="I2360" s="156">
        <v>0.2</v>
      </c>
      <c r="J2360" s="295">
        <f t="shared" si="38"/>
        <v>52.543133519999991</v>
      </c>
      <c r="K2360" s="118">
        <f>(J2360+(J2360*[5]KAPAK!$Q$3))</f>
        <v>65.67891689999999</v>
      </c>
      <c r="L2360" s="521" t="s">
        <v>230</v>
      </c>
      <c r="M2360" s="521" t="s">
        <v>541</v>
      </c>
    </row>
    <row r="2361" spans="1:13" ht="20.25" thickBot="1" x14ac:dyDescent="0.45">
      <c r="A2361" s="14">
        <v>69705403</v>
      </c>
      <c r="B2361" s="163">
        <v>8683130045954</v>
      </c>
      <c r="C2361" s="109" t="s">
        <v>272</v>
      </c>
      <c r="D2361" s="14">
        <v>18</v>
      </c>
      <c r="E2361" s="163">
        <v>341</v>
      </c>
      <c r="F2361" s="153">
        <v>50.66</v>
      </c>
      <c r="G2361" s="296">
        <v>9.02</v>
      </c>
      <c r="H2361" s="339">
        <f>[5]KAPAK!$O$3</f>
        <v>5</v>
      </c>
      <c r="I2361" s="159">
        <v>0.2</v>
      </c>
      <c r="J2361" s="351">
        <f t="shared" si="38"/>
        <v>52.543133519999991</v>
      </c>
      <c r="K2361" s="115">
        <f>(J2361+(J2361*[5]KAPAK!$Q$3))</f>
        <v>65.67891689999999</v>
      </c>
      <c r="L2361" s="521" t="s">
        <v>230</v>
      </c>
      <c r="M2361" s="521" t="s">
        <v>541</v>
      </c>
    </row>
    <row r="2362" spans="1:13" ht="20.25" thickBot="1" x14ac:dyDescent="0.45">
      <c r="A2362" s="12">
        <v>69705277</v>
      </c>
      <c r="B2362" s="161">
        <v>8683130046067</v>
      </c>
      <c r="C2362" s="182" t="s">
        <v>273</v>
      </c>
      <c r="D2362" s="12">
        <v>18</v>
      </c>
      <c r="E2362" s="415">
        <v>341</v>
      </c>
      <c r="F2362" s="153">
        <v>50.66</v>
      </c>
      <c r="G2362" s="296">
        <v>9.02</v>
      </c>
      <c r="H2362" s="339">
        <f>[5]KAPAK!$O$3</f>
        <v>5</v>
      </c>
      <c r="I2362" s="160">
        <v>0.2</v>
      </c>
      <c r="J2362" s="553">
        <f t="shared" si="38"/>
        <v>52.543133519999991</v>
      </c>
      <c r="K2362" s="149">
        <f>(J2362+(J2362*[5]KAPAK!$Q$3))</f>
        <v>65.67891689999999</v>
      </c>
      <c r="L2362" s="521" t="s">
        <v>230</v>
      </c>
      <c r="M2362" s="521" t="s">
        <v>541</v>
      </c>
    </row>
    <row r="2363" spans="1:13" ht="20.25" thickBot="1" x14ac:dyDescent="0.45">
      <c r="A2363" s="8">
        <v>69705323</v>
      </c>
      <c r="B2363" s="161">
        <v>8683130045961</v>
      </c>
      <c r="C2363" s="147" t="s">
        <v>274</v>
      </c>
      <c r="D2363" s="8">
        <v>18</v>
      </c>
      <c r="E2363" s="169">
        <v>341</v>
      </c>
      <c r="F2363" s="153">
        <v>50.66</v>
      </c>
      <c r="G2363" s="296">
        <v>9.02</v>
      </c>
      <c r="H2363" s="339">
        <f>[5]KAPAK!$O$3</f>
        <v>5</v>
      </c>
      <c r="I2363" s="157">
        <v>0.2</v>
      </c>
      <c r="J2363" s="551">
        <f t="shared" si="38"/>
        <v>52.543133519999991</v>
      </c>
      <c r="K2363" s="183">
        <f>(J2363+(J2363*[5]KAPAK!$Q$3))</f>
        <v>65.67891689999999</v>
      </c>
      <c r="L2363" s="521" t="s">
        <v>230</v>
      </c>
      <c r="M2363" s="521" t="s">
        <v>541</v>
      </c>
    </row>
    <row r="2364" spans="1:13" ht="20.25" thickBot="1" x14ac:dyDescent="0.45">
      <c r="A2364" s="8">
        <v>69723175</v>
      </c>
      <c r="B2364" s="161">
        <v>8683130045992</v>
      </c>
      <c r="C2364" s="147" t="s">
        <v>275</v>
      </c>
      <c r="D2364" s="8">
        <v>18</v>
      </c>
      <c r="E2364" s="164">
        <v>341</v>
      </c>
      <c r="F2364" s="153">
        <v>50.66</v>
      </c>
      <c r="G2364" s="296">
        <v>9.02</v>
      </c>
      <c r="H2364" s="339">
        <f>[5]KAPAK!$O$3</f>
        <v>5</v>
      </c>
      <c r="I2364" s="156">
        <v>0.2</v>
      </c>
      <c r="J2364" s="295">
        <f t="shared" si="38"/>
        <v>52.543133519999991</v>
      </c>
      <c r="K2364" s="118">
        <f>(J2364+(J2364*[5]KAPAK!$Q$3))</f>
        <v>65.67891689999999</v>
      </c>
      <c r="L2364" s="521" t="s">
        <v>230</v>
      </c>
      <c r="M2364" s="521" t="s">
        <v>541</v>
      </c>
    </row>
    <row r="2365" spans="1:13" ht="20.25" thickBot="1" x14ac:dyDescent="0.45">
      <c r="A2365" s="8">
        <v>68829191</v>
      </c>
      <c r="B2365" s="161">
        <v>8683130016749</v>
      </c>
      <c r="C2365" s="147" t="s">
        <v>662</v>
      </c>
      <c r="D2365" s="8">
        <v>18</v>
      </c>
      <c r="E2365" s="164">
        <v>341</v>
      </c>
      <c r="F2365" s="153">
        <v>57.9</v>
      </c>
      <c r="G2365" s="296">
        <v>26.98388112883805</v>
      </c>
      <c r="H2365" s="339">
        <f>[5]KAPAK!$O$3</f>
        <v>5</v>
      </c>
      <c r="I2365" s="156">
        <v>0.2</v>
      </c>
      <c r="J2365" s="295">
        <f t="shared" si="38"/>
        <v>48.195019422099143</v>
      </c>
      <c r="K2365" s="118">
        <f>(J2365+(J2365*[5]KAPAK!$Q$3))</f>
        <v>60.243774277623928</v>
      </c>
      <c r="L2365" s="521" t="s">
        <v>230</v>
      </c>
      <c r="M2365" s="521" t="s">
        <v>541</v>
      </c>
    </row>
    <row r="2366" spans="1:13" ht="20.25" thickBot="1" x14ac:dyDescent="0.45">
      <c r="A2366" s="8">
        <v>68829189</v>
      </c>
      <c r="B2366" s="164">
        <v>8683130016756</v>
      </c>
      <c r="C2366" s="147" t="s">
        <v>663</v>
      </c>
      <c r="D2366" s="8">
        <v>18</v>
      </c>
      <c r="E2366" s="164">
        <v>341</v>
      </c>
      <c r="F2366" s="153">
        <v>57.9</v>
      </c>
      <c r="G2366" s="296">
        <v>26.98388112883805</v>
      </c>
      <c r="H2366" s="339">
        <f>[5]KAPAK!$O$3</f>
        <v>5</v>
      </c>
      <c r="I2366" s="156">
        <v>0.2</v>
      </c>
      <c r="J2366" s="295">
        <f t="shared" si="38"/>
        <v>48.195019422099143</v>
      </c>
      <c r="K2366" s="118">
        <f>(J2366+(J2366*[5]KAPAK!$Q$3))</f>
        <v>60.243774277623928</v>
      </c>
      <c r="L2366" s="521" t="s">
        <v>230</v>
      </c>
      <c r="M2366" s="521" t="s">
        <v>541</v>
      </c>
    </row>
    <row r="2367" spans="1:13" ht="20.25" thickBot="1" x14ac:dyDescent="0.45">
      <c r="A2367" s="8">
        <v>68829203</v>
      </c>
      <c r="B2367" s="164">
        <v>8683130016725</v>
      </c>
      <c r="C2367" s="147" t="s">
        <v>664</v>
      </c>
      <c r="D2367" s="8">
        <v>18</v>
      </c>
      <c r="E2367" s="164">
        <v>341</v>
      </c>
      <c r="F2367" s="153">
        <v>57.9</v>
      </c>
      <c r="G2367" s="296">
        <v>26.98388112883805</v>
      </c>
      <c r="H2367" s="339">
        <f>[5]KAPAK!$O$3</f>
        <v>5</v>
      </c>
      <c r="I2367" s="156">
        <v>0.2</v>
      </c>
      <c r="J2367" s="295">
        <f t="shared" si="38"/>
        <v>48.195019422099143</v>
      </c>
      <c r="K2367" s="118">
        <f>(J2367+(J2367*[5]KAPAK!$Q$3))</f>
        <v>60.243774277623928</v>
      </c>
      <c r="L2367" s="521" t="s">
        <v>230</v>
      </c>
      <c r="M2367" s="521" t="s">
        <v>541</v>
      </c>
    </row>
    <row r="2368" spans="1:13" ht="20.25" thickBot="1" x14ac:dyDescent="0.45">
      <c r="A2368" s="36">
        <v>68829205</v>
      </c>
      <c r="B2368" s="161">
        <v>8683130016718</v>
      </c>
      <c r="C2368" s="143" t="s">
        <v>665</v>
      </c>
      <c r="D2368" s="36">
        <v>18</v>
      </c>
      <c r="E2368" s="330">
        <v>341</v>
      </c>
      <c r="F2368" s="153">
        <v>57.9</v>
      </c>
      <c r="G2368" s="296">
        <v>26.98388112883805</v>
      </c>
      <c r="H2368" s="339">
        <f>[5]KAPAK!$O$3</f>
        <v>5</v>
      </c>
      <c r="I2368" s="165">
        <v>0.2</v>
      </c>
      <c r="J2368" s="354">
        <f t="shared" si="38"/>
        <v>48.195019422099143</v>
      </c>
      <c r="K2368" s="146">
        <f>(J2368+(J2368*[5]KAPAK!$Q$3))</f>
        <v>60.243774277623928</v>
      </c>
      <c r="L2368" s="521" t="s">
        <v>230</v>
      </c>
      <c r="M2368" s="521" t="s">
        <v>541</v>
      </c>
    </row>
    <row r="2369" spans="1:13" ht="20.25" thickBot="1" x14ac:dyDescent="0.45">
      <c r="A2369" s="14">
        <v>68829201</v>
      </c>
      <c r="B2369" s="161">
        <v>8683130016732</v>
      </c>
      <c r="C2369" s="109" t="s">
        <v>666</v>
      </c>
      <c r="D2369" s="14">
        <v>18</v>
      </c>
      <c r="E2369" s="163">
        <v>341</v>
      </c>
      <c r="F2369" s="153">
        <v>57.9</v>
      </c>
      <c r="G2369" s="296">
        <v>26.98388112883805</v>
      </c>
      <c r="H2369" s="339">
        <f>[5]KAPAK!$O$3</f>
        <v>5</v>
      </c>
      <c r="I2369" s="159">
        <v>0.2</v>
      </c>
      <c r="J2369" s="351">
        <f t="shared" si="38"/>
        <v>48.195019422099143</v>
      </c>
      <c r="K2369" s="115">
        <f>(J2369+(J2369*[5]KAPAK!$Q$3))</f>
        <v>60.243774277623928</v>
      </c>
      <c r="L2369" s="521" t="s">
        <v>230</v>
      </c>
      <c r="M2369" s="521" t="s">
        <v>541</v>
      </c>
    </row>
    <row r="2370" spans="1:13" ht="20.25" thickBot="1" x14ac:dyDescent="0.45">
      <c r="A2370" s="10">
        <v>68368505</v>
      </c>
      <c r="B2370" s="161">
        <v>8690637968334</v>
      </c>
      <c r="C2370" s="184" t="s">
        <v>276</v>
      </c>
      <c r="D2370" s="10">
        <v>18</v>
      </c>
      <c r="E2370" s="334">
        <v>325</v>
      </c>
      <c r="F2370" s="153">
        <v>47.92</v>
      </c>
      <c r="G2370" s="296">
        <v>4.8674464751193529</v>
      </c>
      <c r="H2370" s="339">
        <f>[5]KAPAK!$O$3</f>
        <v>5</v>
      </c>
      <c r="I2370" s="155">
        <v>0.2</v>
      </c>
      <c r="J2370" s="297">
        <f t="shared" si="38"/>
        <v>51.969772400000004</v>
      </c>
      <c r="K2370" s="136">
        <f>(J2370+(J2370*[5]KAPAK!$Q$3))</f>
        <v>64.962215499999999</v>
      </c>
      <c r="L2370" s="521" t="s">
        <v>230</v>
      </c>
      <c r="M2370" s="521" t="s">
        <v>541</v>
      </c>
    </row>
    <row r="2371" spans="1:13" ht="20.25" thickBot="1" x14ac:dyDescent="0.45">
      <c r="A2371" s="10">
        <v>68368514</v>
      </c>
      <c r="B2371" s="161">
        <v>8690637968280</v>
      </c>
      <c r="C2371" s="184" t="s">
        <v>667</v>
      </c>
      <c r="D2371" s="10">
        <v>18</v>
      </c>
      <c r="E2371" s="334">
        <v>325</v>
      </c>
      <c r="F2371" s="153">
        <v>47.92</v>
      </c>
      <c r="G2371" s="296">
        <v>4.8674464751193529</v>
      </c>
      <c r="H2371" s="339">
        <f>[5]KAPAK!$O$3</f>
        <v>5</v>
      </c>
      <c r="I2371" s="156">
        <v>0.2</v>
      </c>
      <c r="J2371" s="295">
        <f t="shared" si="38"/>
        <v>51.969772400000004</v>
      </c>
      <c r="K2371" s="118">
        <f>(J2371+(J2371*[5]KAPAK!$Q$3))</f>
        <v>64.962215499999999</v>
      </c>
      <c r="L2371" s="521" t="s">
        <v>230</v>
      </c>
      <c r="M2371" s="521" t="s">
        <v>541</v>
      </c>
    </row>
    <row r="2372" spans="1:13" ht="20.25" thickBot="1" x14ac:dyDescent="0.45">
      <c r="A2372" s="10">
        <v>68849098</v>
      </c>
      <c r="B2372" s="161">
        <v>8683130020845</v>
      </c>
      <c r="C2372" s="184" t="s">
        <v>276</v>
      </c>
      <c r="D2372" s="10">
        <v>16</v>
      </c>
      <c r="E2372" s="334">
        <v>500</v>
      </c>
      <c r="F2372" s="153">
        <v>72.88</v>
      </c>
      <c r="G2372" s="296">
        <v>20.38</v>
      </c>
      <c r="H2372" s="339">
        <f>[5]KAPAK!$O$3</f>
        <v>5</v>
      </c>
      <c r="I2372" s="155">
        <v>0.2</v>
      </c>
      <c r="J2372" s="297">
        <f t="shared" si="38"/>
        <v>66.150843840000007</v>
      </c>
      <c r="K2372" s="136">
        <f>(J2372+(J2372*[5]KAPAK!$Q$3))</f>
        <v>82.688554800000006</v>
      </c>
      <c r="L2372" s="521" t="s">
        <v>230</v>
      </c>
      <c r="M2372" s="521" t="s">
        <v>541</v>
      </c>
    </row>
    <row r="2373" spans="1:13" ht="20.25" thickBot="1" x14ac:dyDescent="0.45">
      <c r="A2373" s="14">
        <v>68849100</v>
      </c>
      <c r="B2373" s="161">
        <v>8683130020838</v>
      </c>
      <c r="C2373" s="187" t="s">
        <v>277</v>
      </c>
      <c r="D2373" s="14">
        <v>16</v>
      </c>
      <c r="E2373" s="410">
        <v>500</v>
      </c>
      <c r="F2373" s="153">
        <v>72.88</v>
      </c>
      <c r="G2373" s="296">
        <v>20.38</v>
      </c>
      <c r="H2373" s="339">
        <f>[5]KAPAK!$O$3</f>
        <v>5</v>
      </c>
      <c r="I2373" s="159">
        <v>0.2</v>
      </c>
      <c r="J2373" s="351">
        <f t="shared" si="38"/>
        <v>66.150843840000007</v>
      </c>
      <c r="K2373" s="115">
        <f>(J2373+(J2373*[5]KAPAK!$Q$3))</f>
        <v>82.688554800000006</v>
      </c>
      <c r="L2373" s="521" t="s">
        <v>230</v>
      </c>
      <c r="M2373" s="521" t="s">
        <v>541</v>
      </c>
    </row>
    <row r="2374" spans="1:13" ht="20.25" thickBot="1" x14ac:dyDescent="0.45">
      <c r="A2374" s="38">
        <v>68849318</v>
      </c>
      <c r="B2374" s="161">
        <v>8683130021446</v>
      </c>
      <c r="C2374" s="189" t="s">
        <v>278</v>
      </c>
      <c r="D2374" s="38">
        <v>16</v>
      </c>
      <c r="E2374" s="412">
        <v>500</v>
      </c>
      <c r="F2374" s="153">
        <v>72.88</v>
      </c>
      <c r="G2374" s="296">
        <v>20.38</v>
      </c>
      <c r="H2374" s="339">
        <f>[5]KAPAK!$O$3</f>
        <v>5</v>
      </c>
      <c r="I2374" s="155">
        <v>0.2</v>
      </c>
      <c r="J2374" s="297">
        <f t="shared" si="38"/>
        <v>66.150843840000007</v>
      </c>
      <c r="K2374" s="136">
        <f>(J2374+(J2374*[5]KAPAK!$Q$3))</f>
        <v>82.688554800000006</v>
      </c>
      <c r="L2374" s="521" t="s">
        <v>230</v>
      </c>
      <c r="M2374" s="521" t="s">
        <v>541</v>
      </c>
    </row>
    <row r="2375" spans="1:13" ht="20.25" thickBot="1" x14ac:dyDescent="0.45">
      <c r="A2375" s="36">
        <v>68884208</v>
      </c>
      <c r="B2375" s="161">
        <v>8683130024393</v>
      </c>
      <c r="C2375" s="372" t="s">
        <v>668</v>
      </c>
      <c r="D2375" s="144">
        <v>18</v>
      </c>
      <c r="E2375" s="176">
        <v>350</v>
      </c>
      <c r="F2375" s="153">
        <v>49.73</v>
      </c>
      <c r="G2375" s="296">
        <v>4.8674464751193529</v>
      </c>
      <c r="H2375" s="339">
        <f>[5]KAPAK!$O$3</f>
        <v>5</v>
      </c>
      <c r="I2375" s="155">
        <v>0.2</v>
      </c>
      <c r="J2375" s="297">
        <f t="shared" si="38"/>
        <v>53.932737509432386</v>
      </c>
      <c r="K2375" s="136">
        <f>(J2375+(J2375*[5]KAPAK!$Q$3))</f>
        <v>67.415921886790485</v>
      </c>
      <c r="L2375" s="521" t="s">
        <v>230</v>
      </c>
      <c r="M2375" s="521" t="s">
        <v>541</v>
      </c>
    </row>
    <row r="2376" spans="1:13" ht="20.25" thickBot="1" x14ac:dyDescent="0.45">
      <c r="A2376" s="14">
        <v>68884206</v>
      </c>
      <c r="B2376" s="161">
        <v>8683130024409</v>
      </c>
      <c r="C2376" s="372" t="s">
        <v>669</v>
      </c>
      <c r="D2376" s="110">
        <v>18</v>
      </c>
      <c r="E2376" s="158">
        <v>350</v>
      </c>
      <c r="F2376" s="153">
        <v>49.73</v>
      </c>
      <c r="G2376" s="296">
        <v>4.8674464751193529</v>
      </c>
      <c r="H2376" s="339">
        <f>[5]KAPAK!$O$3</f>
        <v>5</v>
      </c>
      <c r="I2376" s="192">
        <v>0.2</v>
      </c>
      <c r="J2376" s="554">
        <f t="shared" si="38"/>
        <v>53.932737509432386</v>
      </c>
      <c r="K2376" s="129">
        <f>(J2376+(J2376*[5]KAPAK!$Q$3))</f>
        <v>67.415921886790485</v>
      </c>
      <c r="L2376" s="521" t="s">
        <v>230</v>
      </c>
      <c r="M2376" s="521" t="s">
        <v>541</v>
      </c>
    </row>
    <row r="2377" spans="1:13" ht="20.25" thickBot="1" x14ac:dyDescent="0.45">
      <c r="A2377" s="38">
        <v>68878854</v>
      </c>
      <c r="B2377" s="161">
        <v>8683130023822</v>
      </c>
      <c r="C2377" s="147" t="s">
        <v>670</v>
      </c>
      <c r="D2377" s="134">
        <v>18</v>
      </c>
      <c r="E2377" s="134">
        <v>350</v>
      </c>
      <c r="F2377" s="153">
        <v>49.73</v>
      </c>
      <c r="G2377" s="296">
        <v>4.8674464751193529</v>
      </c>
      <c r="H2377" s="339">
        <f>[5]KAPAK!$O$3</f>
        <v>5</v>
      </c>
      <c r="I2377" s="157">
        <v>0.2</v>
      </c>
      <c r="J2377" s="551">
        <f t="shared" si="38"/>
        <v>53.932737509432386</v>
      </c>
      <c r="K2377" s="124">
        <f>(J2377+(J2377*[5]KAPAK!$Q$3))</f>
        <v>67.415921886790485</v>
      </c>
      <c r="L2377" s="521" t="s">
        <v>230</v>
      </c>
      <c r="M2377" s="521" t="s">
        <v>541</v>
      </c>
    </row>
    <row r="2378" spans="1:13" ht="20.25" thickBot="1" x14ac:dyDescent="0.45">
      <c r="A2378" s="36">
        <v>68633875</v>
      </c>
      <c r="B2378" s="161">
        <v>8690637504952</v>
      </c>
      <c r="C2378" s="147" t="s">
        <v>543</v>
      </c>
      <c r="D2378" s="134">
        <v>12</v>
      </c>
      <c r="E2378" s="134">
        <v>166</v>
      </c>
      <c r="F2378" s="153">
        <v>77.25</v>
      </c>
      <c r="G2378" s="296">
        <v>50</v>
      </c>
      <c r="H2378" s="339">
        <f>[5]KAPAK!$O$3</f>
        <v>5</v>
      </c>
      <c r="I2378" s="165">
        <v>0.2</v>
      </c>
      <c r="J2378" s="354">
        <f t="shared" si="38"/>
        <v>44.032499999999999</v>
      </c>
      <c r="K2378" s="146">
        <f>(J2378+(J2378*[5]KAPAK!$Q$3))</f>
        <v>55.040624999999999</v>
      </c>
      <c r="L2378" s="521" t="s">
        <v>230</v>
      </c>
      <c r="M2378" s="521" t="s">
        <v>541</v>
      </c>
    </row>
    <row r="2379" spans="1:13" ht="20.25" thickBot="1" x14ac:dyDescent="0.45">
      <c r="A2379" s="38">
        <v>68816715</v>
      </c>
      <c r="B2379" s="161">
        <v>8683130015643</v>
      </c>
      <c r="C2379" s="147" t="s">
        <v>672</v>
      </c>
      <c r="D2379" s="134">
        <v>12</v>
      </c>
      <c r="E2379" s="134">
        <v>166</v>
      </c>
      <c r="F2379" s="153">
        <v>77.25</v>
      </c>
      <c r="G2379" s="296">
        <v>50</v>
      </c>
      <c r="H2379" s="339">
        <f>[5]KAPAK!$O$3</f>
        <v>5</v>
      </c>
      <c r="I2379" s="157">
        <v>0.2</v>
      </c>
      <c r="J2379" s="551">
        <f t="shared" si="38"/>
        <v>44.032499999999999</v>
      </c>
      <c r="K2379" s="124">
        <f>(J2379+(J2379*[5]KAPAK!$Q$3))</f>
        <v>55.040624999999999</v>
      </c>
      <c r="L2379" s="521" t="s">
        <v>230</v>
      </c>
      <c r="M2379" s="521" t="s">
        <v>541</v>
      </c>
    </row>
    <row r="2380" spans="1:13" ht="20.25" thickBot="1" x14ac:dyDescent="0.45">
      <c r="A2380" s="36">
        <v>68816713</v>
      </c>
      <c r="B2380" s="161">
        <v>8683130015636</v>
      </c>
      <c r="C2380" s="191" t="s">
        <v>544</v>
      </c>
      <c r="D2380" s="134">
        <v>12</v>
      </c>
      <c r="E2380" s="134">
        <v>166</v>
      </c>
      <c r="F2380" s="153">
        <v>77.25</v>
      </c>
      <c r="G2380" s="296">
        <v>50</v>
      </c>
      <c r="H2380" s="339">
        <f>[5]KAPAK!$O$3</f>
        <v>5</v>
      </c>
      <c r="I2380" s="165">
        <v>0.2</v>
      </c>
      <c r="J2380" s="354">
        <f t="shared" si="38"/>
        <v>44.032499999999999</v>
      </c>
      <c r="K2380" s="146">
        <f>(J2380+(J2380*[5]KAPAK!$Q$3))</f>
        <v>55.040624999999999</v>
      </c>
      <c r="L2380" s="521" t="s">
        <v>230</v>
      </c>
      <c r="M2380" s="521" t="s">
        <v>541</v>
      </c>
    </row>
    <row r="2381" spans="1:13" ht="20.25" thickBot="1" x14ac:dyDescent="0.45">
      <c r="A2381" s="36">
        <v>68649366</v>
      </c>
      <c r="B2381" s="161">
        <v>8690637505997</v>
      </c>
      <c r="C2381" s="374" t="s">
        <v>545</v>
      </c>
      <c r="D2381" s="134">
        <v>12</v>
      </c>
      <c r="E2381" s="134">
        <v>168</v>
      </c>
      <c r="F2381" s="153">
        <v>63.15</v>
      </c>
      <c r="G2381" s="296">
        <v>25</v>
      </c>
      <c r="H2381" s="339">
        <f>[5]KAPAK!$O$3</f>
        <v>5</v>
      </c>
      <c r="I2381" s="165">
        <v>0.2</v>
      </c>
      <c r="J2381" s="354">
        <f t="shared" si="38"/>
        <v>53.993249999999996</v>
      </c>
      <c r="K2381" s="146">
        <f>(J2381+(J2381*[5]KAPAK!$Q$3))</f>
        <v>67.491562500000001</v>
      </c>
      <c r="L2381" s="521" t="s">
        <v>230</v>
      </c>
      <c r="M2381" s="521" t="s">
        <v>541</v>
      </c>
    </row>
    <row r="2382" spans="1:13" ht="20.25" thickBot="1" x14ac:dyDescent="0.45">
      <c r="A2382" s="36">
        <v>68471944</v>
      </c>
      <c r="B2382" s="161">
        <v>8690637981265</v>
      </c>
      <c r="C2382" s="374" t="s">
        <v>546</v>
      </c>
      <c r="D2382" s="134">
        <v>12</v>
      </c>
      <c r="E2382" s="134">
        <v>147</v>
      </c>
      <c r="F2382" s="153">
        <v>63.12</v>
      </c>
      <c r="G2382" s="296">
        <v>9.2685860138964298</v>
      </c>
      <c r="H2382" s="339">
        <f>[5]KAPAK!$O$3</f>
        <v>5</v>
      </c>
      <c r="I2382" s="165">
        <v>0.2</v>
      </c>
      <c r="J2382" s="354">
        <f t="shared" si="38"/>
        <v>65.287422099152579</v>
      </c>
      <c r="K2382" s="146">
        <f>(J2382+(J2382*[5]KAPAK!$Q$3))</f>
        <v>81.609277623940727</v>
      </c>
      <c r="L2382" s="521" t="s">
        <v>230</v>
      </c>
      <c r="M2382" s="521" t="s">
        <v>541</v>
      </c>
    </row>
    <row r="2383" spans="1:13" ht="20.25" thickBot="1" x14ac:dyDescent="0.45">
      <c r="A2383" s="36">
        <v>68660196</v>
      </c>
      <c r="B2383" s="161">
        <v>8683130001172</v>
      </c>
      <c r="C2383" s="374" t="s">
        <v>279</v>
      </c>
      <c r="D2383" s="134">
        <v>12</v>
      </c>
      <c r="E2383" s="134">
        <v>165</v>
      </c>
      <c r="F2383" s="153">
        <v>70.17</v>
      </c>
      <c r="G2383" s="296">
        <v>10.65</v>
      </c>
      <c r="H2383" s="339">
        <f>[5]KAPAK!$O$3</f>
        <v>5</v>
      </c>
      <c r="I2383" s="165">
        <v>0.2</v>
      </c>
      <c r="J2383" s="354">
        <f t="shared" si="38"/>
        <v>71.47446029999999</v>
      </c>
      <c r="K2383" s="146">
        <f>(J2383+(J2383*[5]KAPAK!$Q$3))</f>
        <v>89.343075374999984</v>
      </c>
      <c r="L2383" s="521" t="s">
        <v>230</v>
      </c>
      <c r="M2383" s="521" t="s">
        <v>541</v>
      </c>
    </row>
    <row r="2384" spans="1:13" ht="20.25" thickBot="1" x14ac:dyDescent="0.45">
      <c r="A2384" s="36">
        <v>68660194</v>
      </c>
      <c r="B2384" s="161">
        <v>8683130001189</v>
      </c>
      <c r="C2384" s="374" t="s">
        <v>280</v>
      </c>
      <c r="D2384" s="134">
        <v>12</v>
      </c>
      <c r="E2384" s="134">
        <v>165</v>
      </c>
      <c r="F2384" s="153">
        <v>70.17</v>
      </c>
      <c r="G2384" s="296">
        <v>10.65</v>
      </c>
      <c r="H2384" s="339">
        <f>[5]KAPAK!$O$3</f>
        <v>5</v>
      </c>
      <c r="I2384" s="165">
        <v>0.2</v>
      </c>
      <c r="J2384" s="354">
        <f t="shared" si="38"/>
        <v>71.47446029999999</v>
      </c>
      <c r="K2384" s="146">
        <f>(J2384+(J2384*[5]KAPAK!$Q$3))</f>
        <v>89.343075374999984</v>
      </c>
      <c r="L2384" s="521" t="s">
        <v>230</v>
      </c>
      <c r="M2384" s="521" t="s">
        <v>541</v>
      </c>
    </row>
    <row r="2385" spans="1:13" ht="20.25" thickBot="1" x14ac:dyDescent="0.45">
      <c r="A2385" s="36">
        <v>69667661</v>
      </c>
      <c r="B2385" s="161">
        <v>8683130039496</v>
      </c>
      <c r="C2385" s="372" t="s">
        <v>281</v>
      </c>
      <c r="D2385" s="134">
        <v>12</v>
      </c>
      <c r="E2385" s="134">
        <v>260</v>
      </c>
      <c r="F2385" s="153">
        <v>73.19</v>
      </c>
      <c r="G2385" s="296">
        <v>19.37</v>
      </c>
      <c r="H2385" s="339">
        <f>[5]KAPAK!$O$3</f>
        <v>5</v>
      </c>
      <c r="I2385" s="165">
        <v>0.2</v>
      </c>
      <c r="J2385" s="354">
        <f t="shared" si="38"/>
        <v>67.274930579999989</v>
      </c>
      <c r="K2385" s="146">
        <f>(J2385+(J2385*[5]KAPAK!$Q$3))</f>
        <v>84.093663224999986</v>
      </c>
      <c r="L2385" s="521" t="s">
        <v>230</v>
      </c>
      <c r="M2385" s="521" t="s">
        <v>541</v>
      </c>
    </row>
    <row r="2386" spans="1:13" ht="20.25" thickBot="1" x14ac:dyDescent="0.45">
      <c r="A2386" s="36">
        <v>69667663</v>
      </c>
      <c r="B2386" s="161">
        <v>8683130039472</v>
      </c>
      <c r="C2386" s="372" t="s">
        <v>282</v>
      </c>
      <c r="D2386" s="134">
        <v>12</v>
      </c>
      <c r="E2386" s="134">
        <v>260</v>
      </c>
      <c r="F2386" s="153">
        <v>73.19</v>
      </c>
      <c r="G2386" s="296">
        <v>19.37</v>
      </c>
      <c r="H2386" s="339">
        <f>[5]KAPAK!$O$3</f>
        <v>5</v>
      </c>
      <c r="I2386" s="165">
        <v>0.2</v>
      </c>
      <c r="J2386" s="354">
        <f t="shared" si="38"/>
        <v>67.274930579999989</v>
      </c>
      <c r="K2386" s="146">
        <f>(J2386+(J2386*[5]KAPAK!$Q$3))</f>
        <v>84.093663224999986</v>
      </c>
      <c r="L2386" s="521" t="s">
        <v>230</v>
      </c>
      <c r="M2386" s="521" t="s">
        <v>541</v>
      </c>
    </row>
    <row r="2387" spans="1:13" ht="20.25" thickBot="1" x14ac:dyDescent="0.45">
      <c r="A2387" s="36">
        <v>69667665</v>
      </c>
      <c r="B2387" s="161">
        <v>8683130039489</v>
      </c>
      <c r="C2387" s="372" t="s">
        <v>283</v>
      </c>
      <c r="D2387" s="134">
        <v>12</v>
      </c>
      <c r="E2387" s="134">
        <v>260</v>
      </c>
      <c r="F2387" s="153">
        <v>73.19</v>
      </c>
      <c r="G2387" s="296">
        <v>19.37</v>
      </c>
      <c r="H2387" s="339">
        <f>[5]KAPAK!$O$3</f>
        <v>5</v>
      </c>
      <c r="I2387" s="165">
        <v>0.2</v>
      </c>
      <c r="J2387" s="354">
        <f t="shared" si="38"/>
        <v>67.274930579999989</v>
      </c>
      <c r="K2387" s="146">
        <f>(J2387+(J2387*[5]KAPAK!$Q$3))</f>
        <v>84.093663224999986</v>
      </c>
      <c r="L2387" s="521" t="s">
        <v>230</v>
      </c>
      <c r="M2387" s="521" t="s">
        <v>541</v>
      </c>
    </row>
    <row r="2388" spans="1:13" ht="20.25" thickBot="1" x14ac:dyDescent="0.45">
      <c r="A2388" s="36">
        <v>68278103</v>
      </c>
      <c r="B2388" s="161">
        <v>8690637957949</v>
      </c>
      <c r="C2388" s="372" t="s">
        <v>547</v>
      </c>
      <c r="D2388" s="134">
        <v>12</v>
      </c>
      <c r="E2388" s="134">
        <v>300</v>
      </c>
      <c r="F2388" s="153">
        <v>73.19</v>
      </c>
      <c r="G2388" s="296">
        <v>19.37</v>
      </c>
      <c r="H2388" s="339">
        <f>[5]KAPAK!$O$3</f>
        <v>5</v>
      </c>
      <c r="I2388" s="165">
        <v>0.2</v>
      </c>
      <c r="J2388" s="354">
        <f t="shared" si="38"/>
        <v>67.274930579999989</v>
      </c>
      <c r="K2388" s="146">
        <f>(J2388+(J2388*[5]KAPAK!$Q$3))</f>
        <v>84.093663224999986</v>
      </c>
      <c r="L2388" s="521" t="s">
        <v>230</v>
      </c>
      <c r="M2388" s="521" t="s">
        <v>541</v>
      </c>
    </row>
    <row r="2389" spans="1:13" ht="20.25" thickBot="1" x14ac:dyDescent="0.45">
      <c r="A2389" s="8">
        <v>68278101</v>
      </c>
      <c r="B2389" s="161">
        <v>8690637957956</v>
      </c>
      <c r="C2389" s="180" t="s">
        <v>548</v>
      </c>
      <c r="D2389" s="134">
        <v>12</v>
      </c>
      <c r="E2389" s="134">
        <v>300</v>
      </c>
      <c r="F2389" s="153">
        <v>73.19</v>
      </c>
      <c r="G2389" s="296">
        <v>19.37</v>
      </c>
      <c r="H2389" s="339">
        <f>[5]KAPAK!$O$3</f>
        <v>5</v>
      </c>
      <c r="I2389" s="156">
        <v>0.2</v>
      </c>
      <c r="J2389" s="295">
        <f t="shared" si="38"/>
        <v>67.274930579999989</v>
      </c>
      <c r="K2389" s="118">
        <f>(J2389+(J2389*[5]KAPAK!$Q$3))</f>
        <v>84.093663224999986</v>
      </c>
      <c r="L2389" s="521" t="s">
        <v>230</v>
      </c>
      <c r="M2389" s="521" t="s">
        <v>541</v>
      </c>
    </row>
    <row r="2390" spans="1:13" ht="20.25" thickBot="1" x14ac:dyDescent="0.45">
      <c r="A2390" s="39">
        <v>68278105</v>
      </c>
      <c r="B2390" s="161">
        <v>8690637957932</v>
      </c>
      <c r="C2390" s="396" t="s">
        <v>549</v>
      </c>
      <c r="D2390" s="134">
        <v>12</v>
      </c>
      <c r="E2390" s="134">
        <v>300</v>
      </c>
      <c r="F2390" s="153">
        <v>73.19</v>
      </c>
      <c r="G2390" s="296">
        <v>19.37</v>
      </c>
      <c r="H2390" s="339">
        <f>[5]KAPAK!$O$3</f>
        <v>5</v>
      </c>
      <c r="I2390" s="194">
        <v>0.2</v>
      </c>
      <c r="J2390" s="555">
        <f t="shared" si="38"/>
        <v>67.274930579999989</v>
      </c>
      <c r="K2390" s="195">
        <f>(J2390+(J2390*[5]KAPAK!$Q$3))</f>
        <v>84.093663224999986</v>
      </c>
      <c r="L2390" s="521" t="s">
        <v>230</v>
      </c>
      <c r="M2390" s="521" t="s">
        <v>541</v>
      </c>
    </row>
    <row r="2391" spans="1:13" ht="20.25" thickBot="1" x14ac:dyDescent="0.45">
      <c r="A2391" s="36">
        <v>68783453</v>
      </c>
      <c r="B2391" s="164">
        <v>8683130011171</v>
      </c>
      <c r="C2391" s="191" t="s">
        <v>550</v>
      </c>
      <c r="D2391" s="116">
        <v>16</v>
      </c>
      <c r="E2391" s="116">
        <v>160</v>
      </c>
      <c r="F2391" s="153">
        <v>63.83</v>
      </c>
      <c r="G2391" s="296">
        <v>28.548853038910917</v>
      </c>
      <c r="H2391" s="339">
        <f>[5]KAPAK!$O$3</f>
        <v>5</v>
      </c>
      <c r="I2391" s="165">
        <v>0.2</v>
      </c>
      <c r="J2391" s="354">
        <f t="shared" si="38"/>
        <v>51.992284500000004</v>
      </c>
      <c r="K2391" s="146">
        <f>(J2391+(J2391*[5]KAPAK!$Q$3))</f>
        <v>64.990355625000007</v>
      </c>
      <c r="L2391" s="521" t="s">
        <v>230</v>
      </c>
      <c r="M2391" s="521" t="s">
        <v>541</v>
      </c>
    </row>
    <row r="2392" spans="1:13" ht="20.25" thickBot="1" x14ac:dyDescent="0.45">
      <c r="A2392" s="36">
        <v>68696529</v>
      </c>
      <c r="B2392" s="164">
        <v>8683130004210</v>
      </c>
      <c r="C2392" s="372" t="s">
        <v>284</v>
      </c>
      <c r="D2392" s="116">
        <v>18</v>
      </c>
      <c r="E2392" s="116">
        <v>200</v>
      </c>
      <c r="F2392" s="153">
        <v>78.81</v>
      </c>
      <c r="G2392" s="296">
        <v>14.35</v>
      </c>
      <c r="H2392" s="339">
        <f>[5]KAPAK!$O$3</f>
        <v>5</v>
      </c>
      <c r="I2392" s="165">
        <v>0.2</v>
      </c>
      <c r="J2392" s="354">
        <f t="shared" si="38"/>
        <v>76.950872099999998</v>
      </c>
      <c r="K2392" s="146">
        <f>(J2392+(J2392*[5]KAPAK!$Q$3))</f>
        <v>96.18859012499999</v>
      </c>
      <c r="L2392" s="521" t="s">
        <v>230</v>
      </c>
      <c r="M2392" s="521" t="s">
        <v>541</v>
      </c>
    </row>
    <row r="2393" spans="1:13" ht="20.25" thickBot="1" x14ac:dyDescent="0.45">
      <c r="A2393" s="36">
        <v>69698496</v>
      </c>
      <c r="B2393" s="164">
        <v>8683130018330</v>
      </c>
      <c r="C2393" s="372" t="s">
        <v>285</v>
      </c>
      <c r="D2393" s="116">
        <v>18</v>
      </c>
      <c r="E2393" s="116">
        <v>412</v>
      </c>
      <c r="F2393" s="153">
        <v>58.96</v>
      </c>
      <c r="G2393" s="296">
        <v>17.66</v>
      </c>
      <c r="H2393" s="339">
        <f>[5]KAPAK!$O$3</f>
        <v>5</v>
      </c>
      <c r="I2393" s="165">
        <v>0.2</v>
      </c>
      <c r="J2393" s="354">
        <f t="shared" si="38"/>
        <v>55.344336959999993</v>
      </c>
      <c r="K2393" s="146">
        <f>(J2393+(J2393*[5]KAPAK!$Q$3))</f>
        <v>69.180421199999984</v>
      </c>
      <c r="L2393" s="521" t="s">
        <v>230</v>
      </c>
      <c r="M2393" s="521" t="s">
        <v>541</v>
      </c>
    </row>
    <row r="2394" spans="1:13" ht="20.25" thickBot="1" x14ac:dyDescent="0.45">
      <c r="A2394" s="36">
        <v>69698409</v>
      </c>
      <c r="B2394" s="164">
        <v>8683130022276</v>
      </c>
      <c r="C2394" s="372" t="s">
        <v>286</v>
      </c>
      <c r="D2394" s="116">
        <v>18</v>
      </c>
      <c r="E2394" s="116">
        <v>412</v>
      </c>
      <c r="F2394" s="153">
        <v>58.96</v>
      </c>
      <c r="G2394" s="296">
        <v>17.66</v>
      </c>
      <c r="H2394" s="339">
        <f>[5]KAPAK!$O$3</f>
        <v>5</v>
      </c>
      <c r="I2394" s="165">
        <v>0.2</v>
      </c>
      <c r="J2394" s="354">
        <f t="shared" si="38"/>
        <v>55.344336959999993</v>
      </c>
      <c r="K2394" s="146">
        <f>(J2394+(J2394*[5]KAPAK!$Q$3))</f>
        <v>69.180421199999984</v>
      </c>
      <c r="L2394" s="521" t="s">
        <v>230</v>
      </c>
      <c r="M2394" s="521" t="s">
        <v>541</v>
      </c>
    </row>
    <row r="2395" spans="1:13" ht="20.25" thickBot="1" x14ac:dyDescent="0.45">
      <c r="A2395" s="36">
        <v>69698490</v>
      </c>
      <c r="B2395" s="164">
        <v>8683130018309</v>
      </c>
      <c r="C2395" s="372" t="s">
        <v>287</v>
      </c>
      <c r="D2395" s="116">
        <v>18</v>
      </c>
      <c r="E2395" s="116">
        <v>412</v>
      </c>
      <c r="F2395" s="153">
        <v>58.96</v>
      </c>
      <c r="G2395" s="296">
        <v>17.66</v>
      </c>
      <c r="H2395" s="339">
        <f>[5]KAPAK!$O$3</f>
        <v>5</v>
      </c>
      <c r="I2395" s="165">
        <v>0.2</v>
      </c>
      <c r="J2395" s="354">
        <f t="shared" si="38"/>
        <v>55.344336959999993</v>
      </c>
      <c r="K2395" s="146">
        <f>(J2395+(J2395*[5]KAPAK!$Q$3))</f>
        <v>69.180421199999984</v>
      </c>
      <c r="L2395" s="521" t="s">
        <v>230</v>
      </c>
      <c r="M2395" s="521" t="s">
        <v>541</v>
      </c>
    </row>
    <row r="2396" spans="1:13" ht="20.25" thickBot="1" x14ac:dyDescent="0.45">
      <c r="A2396" s="36">
        <v>69698464</v>
      </c>
      <c r="B2396" s="164">
        <v>8683130022252</v>
      </c>
      <c r="C2396" s="372" t="s">
        <v>288</v>
      </c>
      <c r="D2396" s="116">
        <v>18</v>
      </c>
      <c r="E2396" s="116">
        <v>412</v>
      </c>
      <c r="F2396" s="153">
        <v>58.96</v>
      </c>
      <c r="G2396" s="296">
        <v>17.66</v>
      </c>
      <c r="H2396" s="339">
        <f>[5]KAPAK!$O$3</f>
        <v>5</v>
      </c>
      <c r="I2396" s="165">
        <v>0.2</v>
      </c>
      <c r="J2396" s="354">
        <f t="shared" si="38"/>
        <v>55.344336959999993</v>
      </c>
      <c r="K2396" s="146">
        <f>(J2396+(J2396*[5]KAPAK!$Q$3))</f>
        <v>69.180421199999984</v>
      </c>
      <c r="L2396" s="521" t="s">
        <v>230</v>
      </c>
      <c r="M2396" s="521" t="s">
        <v>541</v>
      </c>
    </row>
    <row r="2397" spans="1:13" ht="20.25" thickBot="1" x14ac:dyDescent="0.45">
      <c r="A2397" s="36">
        <v>69698488</v>
      </c>
      <c r="B2397" s="164">
        <v>8683130018323</v>
      </c>
      <c r="C2397" s="372" t="s">
        <v>289</v>
      </c>
      <c r="D2397" s="116">
        <v>18</v>
      </c>
      <c r="E2397" s="116">
        <v>412</v>
      </c>
      <c r="F2397" s="153">
        <v>58.96</v>
      </c>
      <c r="G2397" s="296">
        <v>17.66</v>
      </c>
      <c r="H2397" s="339">
        <f>[5]KAPAK!$O$3</f>
        <v>5</v>
      </c>
      <c r="I2397" s="165">
        <v>0.2</v>
      </c>
      <c r="J2397" s="354">
        <f t="shared" ref="J2397:J2460" si="39">(((F2397-F2397*G2397%)-((F2397-F2397*G2397%)*H2397%)))*(1+I2397)</f>
        <v>55.344336959999993</v>
      </c>
      <c r="K2397" s="146">
        <f>(J2397+(J2397*[5]KAPAK!$Q$3))</f>
        <v>69.180421199999984</v>
      </c>
      <c r="L2397" s="521" t="s">
        <v>230</v>
      </c>
      <c r="M2397" s="521" t="s">
        <v>541</v>
      </c>
    </row>
    <row r="2398" spans="1:13" ht="20.25" thickBot="1" x14ac:dyDescent="0.45">
      <c r="A2398" s="36">
        <v>69698401</v>
      </c>
      <c r="B2398" s="164">
        <v>8683130022269</v>
      </c>
      <c r="C2398" s="372" t="s">
        <v>290</v>
      </c>
      <c r="D2398" s="116">
        <v>18</v>
      </c>
      <c r="E2398" s="116">
        <v>412</v>
      </c>
      <c r="F2398" s="153">
        <v>58.96</v>
      </c>
      <c r="G2398" s="296">
        <v>17.66</v>
      </c>
      <c r="H2398" s="339">
        <f>[5]KAPAK!$O$3</f>
        <v>5</v>
      </c>
      <c r="I2398" s="165">
        <v>0.2</v>
      </c>
      <c r="J2398" s="354">
        <f t="shared" si="39"/>
        <v>55.344336959999993</v>
      </c>
      <c r="K2398" s="146">
        <f>(J2398+(J2398*[5]KAPAK!$Q$3))</f>
        <v>69.180421199999984</v>
      </c>
      <c r="L2398" s="521" t="s">
        <v>230</v>
      </c>
      <c r="M2398" s="521" t="s">
        <v>541</v>
      </c>
    </row>
    <row r="2399" spans="1:13" ht="20.25" thickBot="1" x14ac:dyDescent="0.45">
      <c r="A2399" s="36">
        <v>69698403</v>
      </c>
      <c r="B2399" s="164">
        <v>8683130013137</v>
      </c>
      <c r="C2399" s="372" t="s">
        <v>291</v>
      </c>
      <c r="D2399" s="116">
        <v>18</v>
      </c>
      <c r="E2399" s="116">
        <v>412</v>
      </c>
      <c r="F2399" s="153">
        <v>58.96</v>
      </c>
      <c r="G2399" s="296">
        <v>17.66</v>
      </c>
      <c r="H2399" s="339">
        <f>[5]KAPAK!$O$3</f>
        <v>5</v>
      </c>
      <c r="I2399" s="165">
        <v>0.2</v>
      </c>
      <c r="J2399" s="354">
        <f t="shared" si="39"/>
        <v>55.344336959999993</v>
      </c>
      <c r="K2399" s="146">
        <f>(J2399+(J2399*[5]KAPAK!$Q$3))</f>
        <v>69.180421199999984</v>
      </c>
      <c r="L2399" s="521" t="s">
        <v>230</v>
      </c>
      <c r="M2399" s="521" t="s">
        <v>541</v>
      </c>
    </row>
    <row r="2400" spans="1:13" ht="20.25" thickBot="1" x14ac:dyDescent="0.45">
      <c r="A2400" s="8">
        <v>69698405</v>
      </c>
      <c r="B2400" s="164">
        <v>8683130013021</v>
      </c>
      <c r="C2400" s="147" t="s">
        <v>554</v>
      </c>
      <c r="D2400" s="116">
        <v>18</v>
      </c>
      <c r="E2400" s="116">
        <v>350</v>
      </c>
      <c r="F2400" s="153">
        <v>48.16</v>
      </c>
      <c r="G2400" s="296">
        <v>2.12</v>
      </c>
      <c r="H2400" s="339">
        <f>[5]KAPAK!$O$3</f>
        <v>5</v>
      </c>
      <c r="I2400" s="156">
        <v>0.2</v>
      </c>
      <c r="J2400" s="295">
        <f t="shared" si="39"/>
        <v>53.738469119999991</v>
      </c>
      <c r="K2400" s="118">
        <f>(J2400+(J2400*[5]KAPAK!$Q$3))</f>
        <v>67.173086399999988</v>
      </c>
      <c r="L2400" s="521" t="s">
        <v>230</v>
      </c>
      <c r="M2400" s="521" t="s">
        <v>541</v>
      </c>
    </row>
    <row r="2401" spans="1:13" ht="20.25" thickBot="1" x14ac:dyDescent="0.45">
      <c r="A2401" s="39">
        <v>69698411</v>
      </c>
      <c r="B2401" s="506">
        <v>8683130013038</v>
      </c>
      <c r="C2401" s="193" t="s">
        <v>555</v>
      </c>
      <c r="D2401" s="196">
        <v>18</v>
      </c>
      <c r="E2401" s="197">
        <v>350</v>
      </c>
      <c r="F2401" s="153">
        <v>48.16</v>
      </c>
      <c r="G2401" s="296">
        <v>2.12</v>
      </c>
      <c r="H2401" s="339">
        <f>[5]KAPAK!$O$3</f>
        <v>5</v>
      </c>
      <c r="I2401" s="194">
        <v>0.2</v>
      </c>
      <c r="J2401" s="555">
        <f t="shared" si="39"/>
        <v>53.738469119999991</v>
      </c>
      <c r="K2401" s="195">
        <f>(J2401+(J2401*[5]KAPAK!$Q$3))</f>
        <v>67.173086399999988</v>
      </c>
      <c r="L2401" s="521" t="s">
        <v>230</v>
      </c>
      <c r="M2401" s="521" t="s">
        <v>541</v>
      </c>
    </row>
    <row r="2402" spans="1:13" ht="20.25" thickBot="1" x14ac:dyDescent="0.45">
      <c r="A2402" s="10">
        <v>69698383</v>
      </c>
      <c r="B2402" s="163">
        <v>8690637966644</v>
      </c>
      <c r="C2402" s="184" t="s">
        <v>292</v>
      </c>
      <c r="D2402" s="134">
        <v>18</v>
      </c>
      <c r="E2402" s="152">
        <v>350</v>
      </c>
      <c r="F2402" s="153">
        <v>48.16</v>
      </c>
      <c r="G2402" s="296">
        <v>2.12</v>
      </c>
      <c r="H2402" s="339">
        <f>[5]KAPAK!$O$3</f>
        <v>5</v>
      </c>
      <c r="I2402" s="155">
        <v>0.2</v>
      </c>
      <c r="J2402" s="297">
        <f t="shared" si="39"/>
        <v>53.738469119999991</v>
      </c>
      <c r="K2402" s="136">
        <f>(J2402+(J2402*[5]KAPAK!$Q$3))</f>
        <v>67.173086399999988</v>
      </c>
      <c r="L2402" s="521" t="s">
        <v>230</v>
      </c>
      <c r="M2402" s="521" t="s">
        <v>541</v>
      </c>
    </row>
    <row r="2403" spans="1:13" ht="20.25" thickBot="1" x14ac:dyDescent="0.45">
      <c r="A2403" s="8">
        <v>69698492</v>
      </c>
      <c r="B2403" s="163">
        <v>8690637506079</v>
      </c>
      <c r="C2403" s="184" t="s">
        <v>293</v>
      </c>
      <c r="D2403" s="116">
        <v>18</v>
      </c>
      <c r="E2403" s="200">
        <v>350</v>
      </c>
      <c r="F2403" s="153">
        <v>48.16</v>
      </c>
      <c r="G2403" s="296">
        <v>2.12</v>
      </c>
      <c r="H2403" s="339">
        <f>[5]KAPAK!$O$3</f>
        <v>5</v>
      </c>
      <c r="I2403" s="156">
        <v>0.2</v>
      </c>
      <c r="J2403" s="295">
        <f t="shared" si="39"/>
        <v>53.738469119999991</v>
      </c>
      <c r="K2403" s="118">
        <f>(J2403+(J2403*[5]KAPAK!$Q$3))</f>
        <v>67.173086399999988</v>
      </c>
      <c r="L2403" s="521" t="s">
        <v>230</v>
      </c>
      <c r="M2403" s="521" t="s">
        <v>541</v>
      </c>
    </row>
    <row r="2404" spans="1:13" ht="20.25" thickBot="1" x14ac:dyDescent="0.45">
      <c r="A2404" s="8">
        <v>69681514</v>
      </c>
      <c r="B2404" s="163">
        <v>8683130040577</v>
      </c>
      <c r="C2404" s="184" t="s">
        <v>294</v>
      </c>
      <c r="D2404" s="116">
        <v>30</v>
      </c>
      <c r="E2404" s="200">
        <v>360</v>
      </c>
      <c r="F2404" s="153">
        <v>76.430000000000007</v>
      </c>
      <c r="G2404" s="296">
        <v>18.5</v>
      </c>
      <c r="H2404" s="339">
        <f>[5]KAPAK!$O$3</f>
        <v>5</v>
      </c>
      <c r="I2404" s="156">
        <v>0.2</v>
      </c>
      <c r="J2404" s="295">
        <f t="shared" si="39"/>
        <v>71.011113000000009</v>
      </c>
      <c r="K2404" s="118">
        <f>(J2404+(J2404*[5]KAPAK!$Q$3))</f>
        <v>88.763891250000015</v>
      </c>
      <c r="L2404" s="521" t="s">
        <v>230</v>
      </c>
      <c r="M2404" s="521" t="s">
        <v>541</v>
      </c>
    </row>
    <row r="2405" spans="1:13" ht="20.25" thickBot="1" x14ac:dyDescent="0.45">
      <c r="A2405" s="8">
        <v>69681512</v>
      </c>
      <c r="B2405" s="163">
        <v>8683130040607</v>
      </c>
      <c r="C2405" s="184" t="s">
        <v>295</v>
      </c>
      <c r="D2405" s="116">
        <v>30</v>
      </c>
      <c r="E2405" s="200">
        <v>360</v>
      </c>
      <c r="F2405" s="153">
        <v>76.430000000000007</v>
      </c>
      <c r="G2405" s="296">
        <v>18.5</v>
      </c>
      <c r="H2405" s="339">
        <f>[5]KAPAK!$O$3</f>
        <v>5</v>
      </c>
      <c r="I2405" s="156">
        <v>0.2</v>
      </c>
      <c r="J2405" s="295">
        <f t="shared" si="39"/>
        <v>71.011113000000009</v>
      </c>
      <c r="K2405" s="118">
        <f>(J2405+(J2405*[5]KAPAK!$Q$3))</f>
        <v>88.763891250000015</v>
      </c>
      <c r="L2405" s="521" t="s">
        <v>230</v>
      </c>
      <c r="M2405" s="521" t="s">
        <v>541</v>
      </c>
    </row>
    <row r="2406" spans="1:13" ht="20.25" thickBot="1" x14ac:dyDescent="0.45">
      <c r="A2406" s="14">
        <v>69705361</v>
      </c>
      <c r="B2406" s="163">
        <v>8683130045541</v>
      </c>
      <c r="C2406" s="201" t="s">
        <v>296</v>
      </c>
      <c r="D2406" s="110">
        <v>30</v>
      </c>
      <c r="E2406" s="158">
        <v>350</v>
      </c>
      <c r="F2406" s="153">
        <v>62.53</v>
      </c>
      <c r="G2406" s="296">
        <v>13.34</v>
      </c>
      <c r="H2406" s="339">
        <f>[5]KAPAK!$O$3</f>
        <v>5</v>
      </c>
      <c r="I2406" s="159">
        <v>0.2</v>
      </c>
      <c r="J2406" s="351">
        <f t="shared" si="39"/>
        <v>61.774887719999995</v>
      </c>
      <c r="K2406" s="115">
        <f>(J2406+(J2406*[5]KAPAK!$Q$3))</f>
        <v>77.218609649999991</v>
      </c>
      <c r="L2406" s="521" t="s">
        <v>230</v>
      </c>
      <c r="M2406" s="521" t="s">
        <v>541</v>
      </c>
    </row>
    <row r="2407" spans="1:13" ht="20.25" thickBot="1" x14ac:dyDescent="0.45">
      <c r="A2407" s="14">
        <v>69705353</v>
      </c>
      <c r="B2407" s="163">
        <v>8683130045572</v>
      </c>
      <c r="C2407" s="201" t="s">
        <v>297</v>
      </c>
      <c r="D2407" s="110">
        <v>30</v>
      </c>
      <c r="E2407" s="158">
        <v>350</v>
      </c>
      <c r="F2407" s="153">
        <v>62.53</v>
      </c>
      <c r="G2407" s="296">
        <v>13.34</v>
      </c>
      <c r="H2407" s="339">
        <f>[5]KAPAK!$O$3</f>
        <v>5</v>
      </c>
      <c r="I2407" s="159">
        <v>0.2</v>
      </c>
      <c r="J2407" s="351">
        <f t="shared" si="39"/>
        <v>61.774887719999995</v>
      </c>
      <c r="K2407" s="115">
        <f>(J2407+(J2407*[5]KAPAK!$Q$3))</f>
        <v>77.218609649999991</v>
      </c>
      <c r="L2407" s="521" t="s">
        <v>230</v>
      </c>
      <c r="M2407" s="521" t="s">
        <v>541</v>
      </c>
    </row>
    <row r="2408" spans="1:13" ht="20.25" thickBot="1" x14ac:dyDescent="0.45">
      <c r="A2408" s="10">
        <v>69705367</v>
      </c>
      <c r="B2408" s="161">
        <v>8683130045640</v>
      </c>
      <c r="C2408" s="184" t="s">
        <v>298</v>
      </c>
      <c r="D2408" s="134">
        <v>30</v>
      </c>
      <c r="E2408" s="152">
        <v>350</v>
      </c>
      <c r="F2408" s="153">
        <v>62.53</v>
      </c>
      <c r="G2408" s="296">
        <v>13.34</v>
      </c>
      <c r="H2408" s="339">
        <f>[5]KAPAK!$O$3</f>
        <v>5</v>
      </c>
      <c r="I2408" s="155">
        <v>0.2</v>
      </c>
      <c r="J2408" s="297">
        <f t="shared" si="39"/>
        <v>61.774887719999995</v>
      </c>
      <c r="K2408" s="136">
        <f>(J2408+(J2408*[5]KAPAK!$Q$3))</f>
        <v>77.218609649999991</v>
      </c>
      <c r="L2408" s="521" t="s">
        <v>230</v>
      </c>
      <c r="M2408" s="521" t="s">
        <v>541</v>
      </c>
    </row>
    <row r="2409" spans="1:13" ht="20.25" thickBot="1" x14ac:dyDescent="0.45">
      <c r="A2409" s="10">
        <v>69705357</v>
      </c>
      <c r="B2409" s="161">
        <v>8683130045527</v>
      </c>
      <c r="C2409" s="184" t="s">
        <v>299</v>
      </c>
      <c r="D2409" s="134">
        <v>30</v>
      </c>
      <c r="E2409" s="152">
        <v>350</v>
      </c>
      <c r="F2409" s="153">
        <v>62.53</v>
      </c>
      <c r="G2409" s="296">
        <v>13.34</v>
      </c>
      <c r="H2409" s="339">
        <f>[5]KAPAK!$O$3</f>
        <v>5</v>
      </c>
      <c r="I2409" s="155">
        <v>0.2</v>
      </c>
      <c r="J2409" s="297">
        <f t="shared" si="39"/>
        <v>61.774887719999995</v>
      </c>
      <c r="K2409" s="136">
        <f>(J2409+(J2409*[5]KAPAK!$Q$3))</f>
        <v>77.218609649999991</v>
      </c>
      <c r="L2409" s="521" t="s">
        <v>230</v>
      </c>
      <c r="M2409" s="521" t="s">
        <v>541</v>
      </c>
    </row>
    <row r="2410" spans="1:13" ht="20.25" thickBot="1" x14ac:dyDescent="0.45">
      <c r="A2410" s="8">
        <v>69705365</v>
      </c>
      <c r="B2410" s="164">
        <v>8683130045602</v>
      </c>
      <c r="C2410" s="199" t="s">
        <v>300</v>
      </c>
      <c r="D2410" s="116">
        <v>30</v>
      </c>
      <c r="E2410" s="200">
        <v>350</v>
      </c>
      <c r="F2410" s="153">
        <v>62.53</v>
      </c>
      <c r="G2410" s="296">
        <v>13.34</v>
      </c>
      <c r="H2410" s="339">
        <f>[5]KAPAK!$O$3</f>
        <v>5</v>
      </c>
      <c r="I2410" s="156">
        <v>0.2</v>
      </c>
      <c r="J2410" s="295">
        <f t="shared" si="39"/>
        <v>61.774887719999995</v>
      </c>
      <c r="K2410" s="118">
        <f>(J2410+(J2410*[5]KAPAK!$Q$3))</f>
        <v>77.218609649999991</v>
      </c>
      <c r="L2410" s="521" t="s">
        <v>230</v>
      </c>
      <c r="M2410" s="521" t="s">
        <v>541</v>
      </c>
    </row>
    <row r="2411" spans="1:13" ht="20.25" thickBot="1" x14ac:dyDescent="0.45">
      <c r="A2411" s="14">
        <v>69705363</v>
      </c>
      <c r="B2411" s="163">
        <v>8683130045589</v>
      </c>
      <c r="C2411" s="187" t="s">
        <v>301</v>
      </c>
      <c r="D2411" s="110">
        <v>30</v>
      </c>
      <c r="E2411" s="158">
        <v>350</v>
      </c>
      <c r="F2411" s="153">
        <v>62.53</v>
      </c>
      <c r="G2411" s="296">
        <v>13.34</v>
      </c>
      <c r="H2411" s="339">
        <f>[5]KAPAK!$O$3</f>
        <v>5</v>
      </c>
      <c r="I2411" s="159">
        <v>0.2</v>
      </c>
      <c r="J2411" s="351">
        <f t="shared" si="39"/>
        <v>61.774887719999995</v>
      </c>
      <c r="K2411" s="115">
        <f>(J2411+(J2411*[5]KAPAK!$Q$3))</f>
        <v>77.218609649999991</v>
      </c>
      <c r="L2411" s="521" t="s">
        <v>230</v>
      </c>
      <c r="M2411" s="521" t="s">
        <v>541</v>
      </c>
    </row>
    <row r="2412" spans="1:13" ht="20.25" thickBot="1" x14ac:dyDescent="0.45">
      <c r="A2412" s="10">
        <v>69705355</v>
      </c>
      <c r="B2412" s="161">
        <v>8683130045633</v>
      </c>
      <c r="C2412" s="184" t="s">
        <v>302</v>
      </c>
      <c r="D2412" s="134">
        <v>30</v>
      </c>
      <c r="E2412" s="152">
        <v>350</v>
      </c>
      <c r="F2412" s="153">
        <v>62.53</v>
      </c>
      <c r="G2412" s="296">
        <v>13.34</v>
      </c>
      <c r="H2412" s="339">
        <f>[5]KAPAK!$O$3</f>
        <v>5</v>
      </c>
      <c r="I2412" s="155">
        <v>0.2</v>
      </c>
      <c r="J2412" s="297">
        <f t="shared" si="39"/>
        <v>61.774887719999995</v>
      </c>
      <c r="K2412" s="136">
        <f>(J2412+(J2412*[5]KAPAK!$Q$3))</f>
        <v>77.218609649999991</v>
      </c>
      <c r="L2412" s="521" t="s">
        <v>230</v>
      </c>
      <c r="M2412" s="521" t="s">
        <v>541</v>
      </c>
    </row>
    <row r="2413" spans="1:13" ht="20.25" thickBot="1" x14ac:dyDescent="0.45">
      <c r="A2413" s="8">
        <v>69705351</v>
      </c>
      <c r="B2413" s="164">
        <v>8683130045619</v>
      </c>
      <c r="C2413" s="215" t="s">
        <v>303</v>
      </c>
      <c r="D2413" s="116">
        <v>30</v>
      </c>
      <c r="E2413" s="200">
        <v>350</v>
      </c>
      <c r="F2413" s="216">
        <v>62.53</v>
      </c>
      <c r="G2413" s="296">
        <v>13.34</v>
      </c>
      <c r="H2413" s="339">
        <f>[5]KAPAK!$O$3</f>
        <v>5</v>
      </c>
      <c r="I2413" s="156">
        <v>0.2</v>
      </c>
      <c r="J2413" s="295">
        <f t="shared" si="39"/>
        <v>61.774887719999995</v>
      </c>
      <c r="K2413" s="118">
        <f>(J2413+(J2413*[5]KAPAK!$Q$3))</f>
        <v>77.218609649999991</v>
      </c>
      <c r="L2413" s="521" t="s">
        <v>230</v>
      </c>
      <c r="M2413" s="521" t="s">
        <v>541</v>
      </c>
    </row>
    <row r="2414" spans="1:13" ht="20.25" thickBot="1" x14ac:dyDescent="0.45">
      <c r="A2414" s="252">
        <v>69705347</v>
      </c>
      <c r="B2414" s="161">
        <v>8683130045626</v>
      </c>
      <c r="C2414" s="184" t="s">
        <v>304</v>
      </c>
      <c r="D2414" s="217">
        <v>30</v>
      </c>
      <c r="E2414" s="217">
        <v>350</v>
      </c>
      <c r="F2414" s="216">
        <v>62.53</v>
      </c>
      <c r="G2414" s="296">
        <v>13.34</v>
      </c>
      <c r="H2414" s="339">
        <f>[5]KAPAK!$O$3</f>
        <v>5</v>
      </c>
      <c r="I2414" s="218">
        <v>0.2</v>
      </c>
      <c r="J2414" s="556">
        <f t="shared" si="39"/>
        <v>61.774887719999995</v>
      </c>
      <c r="K2414" s="220">
        <f>(J2414+(J2414*[5]KAPAK!$Q$3))</f>
        <v>77.218609649999991</v>
      </c>
      <c r="L2414" s="521" t="s">
        <v>230</v>
      </c>
      <c r="M2414" s="521" t="s">
        <v>541</v>
      </c>
    </row>
    <row r="2415" spans="1:13" ht="20.25" thickBot="1" x14ac:dyDescent="0.45">
      <c r="A2415" s="253">
        <v>69705343</v>
      </c>
      <c r="B2415" s="161">
        <v>8683130045558</v>
      </c>
      <c r="C2415" s="184" t="s">
        <v>305</v>
      </c>
      <c r="D2415" s="221">
        <v>30</v>
      </c>
      <c r="E2415" s="221">
        <v>350</v>
      </c>
      <c r="F2415" s="216">
        <v>62.53</v>
      </c>
      <c r="G2415" s="296">
        <v>13.34</v>
      </c>
      <c r="H2415" s="339">
        <f>[5]KAPAK!$O$3</f>
        <v>5</v>
      </c>
      <c r="I2415" s="222">
        <v>0.2</v>
      </c>
      <c r="J2415" s="437">
        <f t="shared" si="39"/>
        <v>61.774887719999995</v>
      </c>
      <c r="K2415" s="224">
        <f>(J2415+(J2415*[5]KAPAK!$Q$3))</f>
        <v>77.218609649999991</v>
      </c>
      <c r="L2415" s="521" t="s">
        <v>230</v>
      </c>
      <c r="M2415" s="521" t="s">
        <v>541</v>
      </c>
    </row>
    <row r="2416" spans="1:13" ht="20.25" thickBot="1" x14ac:dyDescent="0.45">
      <c r="A2416" s="253">
        <v>69705349</v>
      </c>
      <c r="B2416" s="161">
        <v>8683130045565</v>
      </c>
      <c r="C2416" s="215" t="s">
        <v>306</v>
      </c>
      <c r="D2416" s="221">
        <v>30</v>
      </c>
      <c r="E2416" s="221">
        <v>350</v>
      </c>
      <c r="F2416" s="216">
        <v>62.53</v>
      </c>
      <c r="G2416" s="296">
        <v>13.34</v>
      </c>
      <c r="H2416" s="339">
        <f>[5]KAPAK!$O$3</f>
        <v>5</v>
      </c>
      <c r="I2416" s="222">
        <v>0.2</v>
      </c>
      <c r="J2416" s="437">
        <f t="shared" si="39"/>
        <v>61.774887719999995</v>
      </c>
      <c r="K2416" s="224">
        <f>(J2416+(J2416*[5]KAPAK!$Q$3))</f>
        <v>77.218609649999991</v>
      </c>
      <c r="L2416" s="521" t="s">
        <v>230</v>
      </c>
      <c r="M2416" s="521" t="s">
        <v>541</v>
      </c>
    </row>
    <row r="2417" spans="1:13" ht="20.25" thickBot="1" x14ac:dyDescent="0.45">
      <c r="A2417" s="253">
        <v>69705345</v>
      </c>
      <c r="B2417" s="161">
        <v>8683130045596</v>
      </c>
      <c r="C2417" s="184" t="s">
        <v>307</v>
      </c>
      <c r="D2417" s="221">
        <v>30</v>
      </c>
      <c r="E2417" s="221">
        <v>350</v>
      </c>
      <c r="F2417" s="216">
        <v>62.53</v>
      </c>
      <c r="G2417" s="296">
        <v>13.34</v>
      </c>
      <c r="H2417" s="339">
        <f>[5]KAPAK!$O$3</f>
        <v>5</v>
      </c>
      <c r="I2417" s="222">
        <v>0.2</v>
      </c>
      <c r="J2417" s="437">
        <f t="shared" si="39"/>
        <v>61.774887719999995</v>
      </c>
      <c r="K2417" s="224">
        <f>(J2417+(J2417*[5]KAPAK!$Q$3))</f>
        <v>77.218609649999991</v>
      </c>
      <c r="L2417" s="521" t="s">
        <v>230</v>
      </c>
      <c r="M2417" s="521" t="s">
        <v>541</v>
      </c>
    </row>
    <row r="2418" spans="1:13" ht="20.25" thickBot="1" x14ac:dyDescent="0.45">
      <c r="A2418" s="253">
        <v>68782006</v>
      </c>
      <c r="B2418" s="161">
        <v>8683130010327</v>
      </c>
      <c r="C2418" s="184" t="s">
        <v>560</v>
      </c>
      <c r="D2418" s="221">
        <v>16</v>
      </c>
      <c r="E2418" s="221">
        <v>485</v>
      </c>
      <c r="F2418" s="216">
        <v>82.33</v>
      </c>
      <c r="G2418" s="296">
        <v>25.647962299091589</v>
      </c>
      <c r="H2418" s="339">
        <f>[5]KAPAK!$O$3</f>
        <v>5</v>
      </c>
      <c r="I2418" s="222">
        <v>0.2</v>
      </c>
      <c r="J2418" s="437">
        <f t="shared" si="39"/>
        <v>69.783997208639988</v>
      </c>
      <c r="K2418" s="224">
        <f>(J2418+(J2418*[5]KAPAK!$Q$3))</f>
        <v>87.229996510799992</v>
      </c>
      <c r="L2418" s="521" t="s">
        <v>230</v>
      </c>
      <c r="M2418" s="521" t="s">
        <v>541</v>
      </c>
    </row>
    <row r="2419" spans="1:13" ht="20.25" thickBot="1" x14ac:dyDescent="0.45">
      <c r="A2419" s="253">
        <v>68782012</v>
      </c>
      <c r="B2419" s="161">
        <v>8683130010341</v>
      </c>
      <c r="C2419" s="184" t="s">
        <v>561</v>
      </c>
      <c r="D2419" s="221">
        <v>16</v>
      </c>
      <c r="E2419" s="221">
        <v>485</v>
      </c>
      <c r="F2419" s="216">
        <v>82.33</v>
      </c>
      <c r="G2419" s="296">
        <v>25.647962299091589</v>
      </c>
      <c r="H2419" s="339">
        <f>[5]KAPAK!$O$3</f>
        <v>5</v>
      </c>
      <c r="I2419" s="222">
        <v>0.2</v>
      </c>
      <c r="J2419" s="437">
        <f t="shared" si="39"/>
        <v>69.783997208639988</v>
      </c>
      <c r="K2419" s="224">
        <f>(J2419+(J2419*[5]KAPAK!$Q$3))</f>
        <v>87.229996510799992</v>
      </c>
      <c r="L2419" s="521" t="s">
        <v>230</v>
      </c>
      <c r="M2419" s="521" t="s">
        <v>541</v>
      </c>
    </row>
    <row r="2420" spans="1:13" ht="20.25" thickBot="1" x14ac:dyDescent="0.45">
      <c r="A2420" s="253">
        <v>68792318</v>
      </c>
      <c r="B2420" s="161">
        <v>8683130012574</v>
      </c>
      <c r="C2420" s="184" t="s">
        <v>562</v>
      </c>
      <c r="D2420" s="221">
        <v>16</v>
      </c>
      <c r="E2420" s="221">
        <v>485</v>
      </c>
      <c r="F2420" s="216">
        <v>82.33</v>
      </c>
      <c r="G2420" s="296">
        <v>25.647962299091589</v>
      </c>
      <c r="H2420" s="339">
        <f>[5]KAPAK!$O$3</f>
        <v>5</v>
      </c>
      <c r="I2420" s="222">
        <v>0.2</v>
      </c>
      <c r="J2420" s="437">
        <f t="shared" si="39"/>
        <v>69.783997208639988</v>
      </c>
      <c r="K2420" s="224">
        <f>(J2420+(J2420*[5]KAPAK!$Q$3))</f>
        <v>87.229996510799992</v>
      </c>
      <c r="L2420" s="521" t="s">
        <v>230</v>
      </c>
      <c r="M2420" s="521" t="s">
        <v>541</v>
      </c>
    </row>
    <row r="2421" spans="1:13" ht="20.25" thickBot="1" x14ac:dyDescent="0.45">
      <c r="A2421" s="362">
        <v>68792320</v>
      </c>
      <c r="B2421" s="169">
        <v>8683130012550</v>
      </c>
      <c r="C2421" s="189" t="s">
        <v>563</v>
      </c>
      <c r="D2421" s="225">
        <v>16</v>
      </c>
      <c r="E2421" s="225">
        <v>485</v>
      </c>
      <c r="F2421" s="216">
        <v>82.33</v>
      </c>
      <c r="G2421" s="296">
        <v>25.647962299091589</v>
      </c>
      <c r="H2421" s="339">
        <f>[5]KAPAK!$O$3</f>
        <v>5</v>
      </c>
      <c r="I2421" s="226">
        <v>0.2</v>
      </c>
      <c r="J2421" s="443">
        <f t="shared" si="39"/>
        <v>69.783997208639988</v>
      </c>
      <c r="K2421" s="228">
        <f>(J2421+(J2421*[5]KAPAK!$Q$3))</f>
        <v>87.229996510799992</v>
      </c>
      <c r="L2421" s="521" t="s">
        <v>230</v>
      </c>
      <c r="M2421" s="521" t="s">
        <v>541</v>
      </c>
    </row>
    <row r="2422" spans="1:13" ht="20.25" thickBot="1" x14ac:dyDescent="0.45">
      <c r="A2422" s="14">
        <v>68792324</v>
      </c>
      <c r="B2422" s="163">
        <v>8683130012567</v>
      </c>
      <c r="C2422" s="109" t="s">
        <v>564</v>
      </c>
      <c r="D2422" s="230">
        <v>16</v>
      </c>
      <c r="E2422" s="110">
        <v>485</v>
      </c>
      <c r="F2422" s="216">
        <v>82.33</v>
      </c>
      <c r="G2422" s="296">
        <v>25.647962299091589</v>
      </c>
      <c r="H2422" s="339">
        <f>[5]KAPAK!$O$3</f>
        <v>5</v>
      </c>
      <c r="I2422" s="159">
        <v>0.2</v>
      </c>
      <c r="J2422" s="351">
        <f t="shared" si="39"/>
        <v>69.783997208639988</v>
      </c>
      <c r="K2422" s="115">
        <f>(J2422+(J2422*[5]KAPAK!$Q$3))</f>
        <v>87.229996510799992</v>
      </c>
      <c r="L2422" s="521" t="s">
        <v>230</v>
      </c>
      <c r="M2422" s="521" t="s">
        <v>541</v>
      </c>
    </row>
    <row r="2423" spans="1:13" ht="20.25" thickBot="1" x14ac:dyDescent="0.45">
      <c r="A2423" s="253">
        <v>68782030</v>
      </c>
      <c r="B2423" s="161">
        <v>8683130010624</v>
      </c>
      <c r="C2423" s="184" t="s">
        <v>565</v>
      </c>
      <c r="D2423" s="221">
        <v>16</v>
      </c>
      <c r="E2423" s="221">
        <v>485</v>
      </c>
      <c r="F2423" s="216">
        <v>82.33</v>
      </c>
      <c r="G2423" s="296">
        <v>25.647962299091589</v>
      </c>
      <c r="H2423" s="339">
        <f>[5]KAPAK!$O$3</f>
        <v>5</v>
      </c>
      <c r="I2423" s="222">
        <v>0.2</v>
      </c>
      <c r="J2423" s="437">
        <f t="shared" si="39"/>
        <v>69.783997208639988</v>
      </c>
      <c r="K2423" s="224">
        <f>(J2423+(J2423*[5]KAPAK!$Q$3))</f>
        <v>87.229996510799992</v>
      </c>
      <c r="L2423" s="521" t="s">
        <v>230</v>
      </c>
      <c r="M2423" s="521" t="s">
        <v>541</v>
      </c>
    </row>
    <row r="2424" spans="1:13" ht="20.25" thickBot="1" x14ac:dyDescent="0.45">
      <c r="A2424" s="253">
        <v>68781995</v>
      </c>
      <c r="B2424" s="161">
        <v>8683130010389</v>
      </c>
      <c r="C2424" s="215" t="s">
        <v>566</v>
      </c>
      <c r="D2424" s="221">
        <v>16</v>
      </c>
      <c r="E2424" s="221">
        <v>485</v>
      </c>
      <c r="F2424" s="216">
        <v>82.33</v>
      </c>
      <c r="G2424" s="296">
        <v>25.647962299091589</v>
      </c>
      <c r="H2424" s="339">
        <f>[5]KAPAK!$O$3</f>
        <v>5</v>
      </c>
      <c r="I2424" s="222">
        <v>0.2</v>
      </c>
      <c r="J2424" s="437">
        <f t="shared" si="39"/>
        <v>69.783997208639988</v>
      </c>
      <c r="K2424" s="224">
        <f>(J2424+(J2424*[5]KAPAK!$Q$3))</f>
        <v>87.229996510799992</v>
      </c>
      <c r="L2424" s="521" t="s">
        <v>230</v>
      </c>
      <c r="M2424" s="521" t="s">
        <v>541</v>
      </c>
    </row>
    <row r="2425" spans="1:13" ht="20.25" thickBot="1" x14ac:dyDescent="0.45">
      <c r="A2425" s="8">
        <v>68782010</v>
      </c>
      <c r="B2425" s="164">
        <v>8683130010419</v>
      </c>
      <c r="C2425" s="215" t="s">
        <v>567</v>
      </c>
      <c r="D2425" s="116">
        <v>16</v>
      </c>
      <c r="E2425" s="116">
        <v>485</v>
      </c>
      <c r="F2425" s="216">
        <v>82.33</v>
      </c>
      <c r="G2425" s="296">
        <v>25.647962299091589</v>
      </c>
      <c r="H2425" s="339">
        <f>[5]KAPAK!$O$3</f>
        <v>5</v>
      </c>
      <c r="I2425" s="222">
        <v>0.2</v>
      </c>
      <c r="J2425" s="437">
        <f t="shared" si="39"/>
        <v>69.783997208639988</v>
      </c>
      <c r="K2425" s="224">
        <f>(J2425+(J2425*[5]KAPAK!$Q$3))</f>
        <v>87.229996510799992</v>
      </c>
      <c r="L2425" s="521" t="s">
        <v>230</v>
      </c>
      <c r="M2425" s="521" t="s">
        <v>541</v>
      </c>
    </row>
    <row r="2426" spans="1:13" ht="20.25" thickBot="1" x14ac:dyDescent="0.45">
      <c r="A2426" s="8">
        <v>68781991</v>
      </c>
      <c r="B2426" s="164">
        <v>8683130010402</v>
      </c>
      <c r="C2426" s="147" t="s">
        <v>568</v>
      </c>
      <c r="D2426" s="116">
        <v>16</v>
      </c>
      <c r="E2426" s="116">
        <v>485</v>
      </c>
      <c r="F2426" s="216">
        <v>82.33</v>
      </c>
      <c r="G2426" s="296">
        <v>25.647962299091589</v>
      </c>
      <c r="H2426" s="339">
        <f>[5]KAPAK!$O$3</f>
        <v>5</v>
      </c>
      <c r="I2426" s="222">
        <v>0.2</v>
      </c>
      <c r="J2426" s="437">
        <f t="shared" si="39"/>
        <v>69.783997208639988</v>
      </c>
      <c r="K2426" s="224">
        <f>(J2426+(J2426*[5]KAPAK!$Q$3))</f>
        <v>87.229996510799992</v>
      </c>
      <c r="L2426" s="521" t="s">
        <v>230</v>
      </c>
      <c r="M2426" s="521" t="s">
        <v>541</v>
      </c>
    </row>
    <row r="2427" spans="1:13" ht="20.25" thickBot="1" x14ac:dyDescent="0.45">
      <c r="A2427" s="38">
        <v>68781993</v>
      </c>
      <c r="B2427" s="169">
        <v>8683130010396</v>
      </c>
      <c r="C2427" s="184" t="s">
        <v>569</v>
      </c>
      <c r="D2427" s="232">
        <v>16</v>
      </c>
      <c r="E2427" s="122">
        <v>485</v>
      </c>
      <c r="F2427" s="216">
        <v>82.33</v>
      </c>
      <c r="G2427" s="296">
        <v>25.647962299091589</v>
      </c>
      <c r="H2427" s="339">
        <f>[5]KAPAK!$O$3</f>
        <v>5</v>
      </c>
      <c r="I2427" s="222">
        <v>0.2</v>
      </c>
      <c r="J2427" s="437">
        <f t="shared" si="39"/>
        <v>69.783997208639988</v>
      </c>
      <c r="K2427" s="224">
        <f>(J2427+(J2427*[5]KAPAK!$Q$3))</f>
        <v>87.229996510799992</v>
      </c>
      <c r="L2427" s="521" t="s">
        <v>230</v>
      </c>
      <c r="M2427" s="521" t="s">
        <v>541</v>
      </c>
    </row>
    <row r="2428" spans="1:13" ht="20.25" thickBot="1" x14ac:dyDescent="0.45">
      <c r="A2428" s="8">
        <v>68782034</v>
      </c>
      <c r="B2428" s="164">
        <v>8683130010648</v>
      </c>
      <c r="C2428" s="189" t="s">
        <v>570</v>
      </c>
      <c r="D2428" s="116">
        <v>16</v>
      </c>
      <c r="E2428" s="116">
        <v>485</v>
      </c>
      <c r="F2428" s="216">
        <v>82.33</v>
      </c>
      <c r="G2428" s="296">
        <v>25.647962299091589</v>
      </c>
      <c r="H2428" s="339">
        <f>[5]KAPAK!$O$3</f>
        <v>5</v>
      </c>
      <c r="I2428" s="222">
        <v>0.2</v>
      </c>
      <c r="J2428" s="437">
        <f t="shared" si="39"/>
        <v>69.783997208639988</v>
      </c>
      <c r="K2428" s="224">
        <f>(J2428+(J2428*[5]KAPAK!$Q$3))</f>
        <v>87.229996510799992</v>
      </c>
      <c r="L2428" s="521" t="s">
        <v>230</v>
      </c>
      <c r="M2428" s="521" t="s">
        <v>541</v>
      </c>
    </row>
    <row r="2429" spans="1:13" ht="20.25" thickBot="1" x14ac:dyDescent="0.45">
      <c r="A2429" s="8">
        <v>68832513</v>
      </c>
      <c r="B2429" s="164">
        <v>8720181219450</v>
      </c>
      <c r="C2429" s="147" t="s">
        <v>308</v>
      </c>
      <c r="D2429" s="116">
        <v>48</v>
      </c>
      <c r="E2429" s="116">
        <v>90</v>
      </c>
      <c r="F2429" s="216">
        <v>20.85</v>
      </c>
      <c r="G2429" s="296">
        <v>14</v>
      </c>
      <c r="H2429" s="339">
        <f>[5]KAPAK!$O$3</f>
        <v>5</v>
      </c>
      <c r="I2429" s="222">
        <v>0.2</v>
      </c>
      <c r="J2429" s="437">
        <f t="shared" si="39"/>
        <v>20.44134</v>
      </c>
      <c r="K2429" s="224">
        <f>(J2429+(J2429*[5]KAPAK!$Q$3))</f>
        <v>25.551674999999999</v>
      </c>
      <c r="L2429" s="521" t="s">
        <v>230</v>
      </c>
      <c r="M2429" s="521" t="s">
        <v>541</v>
      </c>
    </row>
    <row r="2430" spans="1:13" ht="20.25" thickBot="1" x14ac:dyDescent="0.45">
      <c r="A2430" s="8">
        <v>68843662</v>
      </c>
      <c r="B2430" s="164">
        <v>8720182255716</v>
      </c>
      <c r="C2430" s="184" t="s">
        <v>309</v>
      </c>
      <c r="D2430" s="116">
        <v>48</v>
      </c>
      <c r="E2430" s="116">
        <v>90</v>
      </c>
      <c r="F2430" s="216">
        <v>20.85</v>
      </c>
      <c r="G2430" s="296">
        <v>14</v>
      </c>
      <c r="H2430" s="339">
        <f>[5]KAPAK!$O$3</f>
        <v>5</v>
      </c>
      <c r="I2430" s="222">
        <v>0.2</v>
      </c>
      <c r="J2430" s="437">
        <f t="shared" si="39"/>
        <v>20.44134</v>
      </c>
      <c r="K2430" s="224">
        <f>(J2430+(J2430*[5]KAPAK!$Q$3))</f>
        <v>25.551674999999999</v>
      </c>
      <c r="L2430" s="521" t="s">
        <v>230</v>
      </c>
      <c r="M2430" s="521" t="s">
        <v>541</v>
      </c>
    </row>
    <row r="2431" spans="1:13" ht="20.25" thickBot="1" x14ac:dyDescent="0.45">
      <c r="A2431" s="14">
        <v>68832512</v>
      </c>
      <c r="B2431" s="163">
        <v>8720181219443</v>
      </c>
      <c r="C2431" s="233" t="s">
        <v>310</v>
      </c>
      <c r="D2431" s="110">
        <v>48</v>
      </c>
      <c r="E2431" s="110">
        <v>90</v>
      </c>
      <c r="F2431" s="216">
        <v>20.85</v>
      </c>
      <c r="G2431" s="296">
        <v>14</v>
      </c>
      <c r="H2431" s="339">
        <f>[5]KAPAK!$O$3</f>
        <v>5</v>
      </c>
      <c r="I2431" s="234">
        <v>0.2</v>
      </c>
      <c r="J2431" s="557">
        <f t="shared" si="39"/>
        <v>20.44134</v>
      </c>
      <c r="K2431" s="236">
        <f>(J2431+(J2431*[5]KAPAK!$Q$3))</f>
        <v>25.551674999999999</v>
      </c>
      <c r="L2431" s="521" t="s">
        <v>230</v>
      </c>
      <c r="M2431" s="521" t="s">
        <v>541</v>
      </c>
    </row>
    <row r="2432" spans="1:13" ht="20.25" thickBot="1" x14ac:dyDescent="0.45">
      <c r="A2432" s="8">
        <v>68832514</v>
      </c>
      <c r="B2432" s="164">
        <v>8720181219467</v>
      </c>
      <c r="C2432" s="215" t="s">
        <v>311</v>
      </c>
      <c r="D2432" s="116">
        <v>48</v>
      </c>
      <c r="E2432" s="116">
        <v>90</v>
      </c>
      <c r="F2432" s="216">
        <v>20.85</v>
      </c>
      <c r="G2432" s="296">
        <v>14</v>
      </c>
      <c r="H2432" s="339">
        <f>[5]KAPAK!$O$3</f>
        <v>5</v>
      </c>
      <c r="I2432" s="222">
        <v>0.2</v>
      </c>
      <c r="J2432" s="437">
        <f t="shared" si="39"/>
        <v>20.44134</v>
      </c>
      <c r="K2432" s="224">
        <f>(J2432+(J2432*[5]KAPAK!$Q$3))</f>
        <v>25.551674999999999</v>
      </c>
      <c r="L2432" s="521" t="s">
        <v>230</v>
      </c>
      <c r="M2432" s="521" t="s">
        <v>541</v>
      </c>
    </row>
    <row r="2433" spans="1:13" ht="20.25" thickBot="1" x14ac:dyDescent="0.45">
      <c r="A2433" s="8">
        <v>68832515</v>
      </c>
      <c r="B2433" s="164">
        <v>8720181219979</v>
      </c>
      <c r="C2433" s="147" t="s">
        <v>312</v>
      </c>
      <c r="D2433" s="116">
        <v>48</v>
      </c>
      <c r="E2433" s="116">
        <v>90</v>
      </c>
      <c r="F2433" s="216">
        <v>20.85</v>
      </c>
      <c r="G2433" s="296">
        <v>14</v>
      </c>
      <c r="H2433" s="339">
        <f>[5]KAPAK!$O$3</f>
        <v>5</v>
      </c>
      <c r="I2433" s="222">
        <v>0.2</v>
      </c>
      <c r="J2433" s="437">
        <f t="shared" si="39"/>
        <v>20.44134</v>
      </c>
      <c r="K2433" s="224">
        <f>(J2433+(J2433*[5]KAPAK!$Q$3))</f>
        <v>25.551674999999999</v>
      </c>
      <c r="L2433" s="521" t="s">
        <v>230</v>
      </c>
      <c r="M2433" s="521" t="s">
        <v>541</v>
      </c>
    </row>
    <row r="2434" spans="1:13" ht="20.25" thickBot="1" x14ac:dyDescent="0.45">
      <c r="A2434" s="38">
        <v>68849109</v>
      </c>
      <c r="B2434" s="169">
        <v>8720182256836</v>
      </c>
      <c r="C2434" s="184" t="s">
        <v>313</v>
      </c>
      <c r="D2434" s="232">
        <v>12</v>
      </c>
      <c r="E2434" s="122">
        <v>360</v>
      </c>
      <c r="F2434" s="216">
        <v>76.5</v>
      </c>
      <c r="G2434" s="296">
        <v>16</v>
      </c>
      <c r="H2434" s="339">
        <f>[5]KAPAK!$O$3</f>
        <v>5</v>
      </c>
      <c r="I2434" s="222">
        <v>0.2</v>
      </c>
      <c r="J2434" s="437">
        <f t="shared" si="39"/>
        <v>73.256399999999999</v>
      </c>
      <c r="K2434" s="224">
        <f>(J2434+(J2434*[5]KAPAK!$Q$3))</f>
        <v>91.570499999999996</v>
      </c>
      <c r="L2434" s="521" t="s">
        <v>230</v>
      </c>
      <c r="M2434" s="521" t="s">
        <v>541</v>
      </c>
    </row>
    <row r="2435" spans="1:13" ht="20.25" thickBot="1" x14ac:dyDescent="0.45">
      <c r="A2435" s="8">
        <v>69609558</v>
      </c>
      <c r="B2435" s="164">
        <v>8683130036105</v>
      </c>
      <c r="C2435" s="189" t="s">
        <v>314</v>
      </c>
      <c r="D2435" s="116">
        <v>12</v>
      </c>
      <c r="E2435" s="116">
        <v>450</v>
      </c>
      <c r="F2435" s="216">
        <v>71.05</v>
      </c>
      <c r="G2435" s="296">
        <v>30</v>
      </c>
      <c r="H2435" s="339">
        <f>[5]KAPAK!$O$3</f>
        <v>5</v>
      </c>
      <c r="I2435" s="222">
        <v>0.2</v>
      </c>
      <c r="J2435" s="437">
        <f t="shared" si="39"/>
        <v>56.697899999999997</v>
      </c>
      <c r="K2435" s="224">
        <f>(J2435+(J2435*[5]KAPAK!$Q$3))</f>
        <v>70.872374999999991</v>
      </c>
      <c r="L2435" s="521" t="s">
        <v>230</v>
      </c>
      <c r="M2435" s="521" t="s">
        <v>541</v>
      </c>
    </row>
    <row r="2436" spans="1:13" ht="20.25" thickBot="1" x14ac:dyDescent="0.45">
      <c r="A2436" s="8">
        <v>69725752</v>
      </c>
      <c r="B2436" s="164">
        <v>8683130052129</v>
      </c>
      <c r="C2436" s="147" t="s">
        <v>315</v>
      </c>
      <c r="D2436" s="116">
        <v>12</v>
      </c>
      <c r="E2436" s="116">
        <v>450</v>
      </c>
      <c r="F2436" s="216">
        <v>71.05</v>
      </c>
      <c r="G2436" s="296">
        <v>30</v>
      </c>
      <c r="H2436" s="339">
        <f>[5]KAPAK!$O$3</f>
        <v>5</v>
      </c>
      <c r="I2436" s="222">
        <v>0.2</v>
      </c>
      <c r="J2436" s="437">
        <f t="shared" si="39"/>
        <v>56.697899999999997</v>
      </c>
      <c r="K2436" s="224">
        <f>(J2436+(J2436*[5]KAPAK!$Q$3))</f>
        <v>70.872374999999991</v>
      </c>
      <c r="L2436" s="521" t="s">
        <v>230</v>
      </c>
      <c r="M2436" s="521" t="s">
        <v>541</v>
      </c>
    </row>
    <row r="2437" spans="1:13" ht="20.25" thickBot="1" x14ac:dyDescent="0.45">
      <c r="A2437" s="8">
        <v>69609554</v>
      </c>
      <c r="B2437" s="164">
        <v>8683130036068</v>
      </c>
      <c r="C2437" s="184" t="s">
        <v>316</v>
      </c>
      <c r="D2437" s="116">
        <v>12</v>
      </c>
      <c r="E2437" s="116">
        <v>450</v>
      </c>
      <c r="F2437" s="216">
        <v>71.05</v>
      </c>
      <c r="G2437" s="296">
        <v>30</v>
      </c>
      <c r="H2437" s="339">
        <f>[5]KAPAK!$O$3</f>
        <v>5</v>
      </c>
      <c r="I2437" s="222">
        <v>0.2</v>
      </c>
      <c r="J2437" s="437">
        <f t="shared" si="39"/>
        <v>56.697899999999997</v>
      </c>
      <c r="K2437" s="224">
        <f>(J2437+(J2437*[5]KAPAK!$Q$3))</f>
        <v>70.872374999999991</v>
      </c>
      <c r="L2437" s="521" t="s">
        <v>230</v>
      </c>
      <c r="M2437" s="521" t="s">
        <v>541</v>
      </c>
    </row>
    <row r="2438" spans="1:13" ht="20.25" thickBot="1" x14ac:dyDescent="0.45">
      <c r="A2438" s="14">
        <v>69609552</v>
      </c>
      <c r="B2438" s="163">
        <v>8683130036099</v>
      </c>
      <c r="C2438" s="233" t="s">
        <v>317</v>
      </c>
      <c r="D2438" s="110">
        <v>12</v>
      </c>
      <c r="E2438" s="110">
        <v>450</v>
      </c>
      <c r="F2438" s="216">
        <v>71.05</v>
      </c>
      <c r="G2438" s="296">
        <v>30</v>
      </c>
      <c r="H2438" s="339">
        <f>[5]KAPAK!$O$3</f>
        <v>5</v>
      </c>
      <c r="I2438" s="234">
        <v>0.2</v>
      </c>
      <c r="J2438" s="557">
        <f t="shared" si="39"/>
        <v>56.697899999999997</v>
      </c>
      <c r="K2438" s="236">
        <f>(J2438+(J2438*[5]KAPAK!$Q$3))</f>
        <v>70.872374999999991</v>
      </c>
      <c r="L2438" s="521" t="s">
        <v>230</v>
      </c>
      <c r="M2438" s="521" t="s">
        <v>541</v>
      </c>
    </row>
    <row r="2439" spans="1:13" ht="20.25" thickBot="1" x14ac:dyDescent="0.45">
      <c r="A2439" s="482">
        <v>21122128</v>
      </c>
      <c r="B2439" s="507">
        <v>8690637690655</v>
      </c>
      <c r="C2439" s="237" t="s">
        <v>321</v>
      </c>
      <c r="D2439" s="558">
        <v>144</v>
      </c>
      <c r="E2439" s="559">
        <v>100</v>
      </c>
      <c r="F2439" s="216">
        <v>62.53</v>
      </c>
      <c r="G2439" s="296">
        <v>27.6</v>
      </c>
      <c r="H2439" s="339">
        <f>[5]KAPAK!$O$3</f>
        <v>5</v>
      </c>
      <c r="I2439" s="560">
        <v>0.2</v>
      </c>
      <c r="J2439" s="561">
        <f t="shared" si="39"/>
        <v>51.609760799999997</v>
      </c>
      <c r="K2439" s="562">
        <f>(J2439+(J2439*[5]KAPAK!$Q$3))</f>
        <v>64.51220099999999</v>
      </c>
      <c r="L2439" s="521" t="s">
        <v>230</v>
      </c>
      <c r="M2439" s="521" t="s">
        <v>541</v>
      </c>
    </row>
    <row r="2440" spans="1:13" ht="20.25" thickBot="1" x14ac:dyDescent="0.45">
      <c r="A2440" s="8">
        <v>67689276</v>
      </c>
      <c r="B2440" s="164">
        <v>8690637892356</v>
      </c>
      <c r="C2440" s="215" t="s">
        <v>322</v>
      </c>
      <c r="D2440" s="241">
        <v>24</v>
      </c>
      <c r="E2440" s="116">
        <v>150</v>
      </c>
      <c r="F2440" s="216">
        <v>64.69</v>
      </c>
      <c r="G2440" s="296">
        <v>5.2</v>
      </c>
      <c r="H2440" s="339">
        <f>[5]KAPAK!$O$3</f>
        <v>5</v>
      </c>
      <c r="I2440" s="156">
        <v>0.2</v>
      </c>
      <c r="J2440" s="295">
        <f t="shared" si="39"/>
        <v>69.911776799999998</v>
      </c>
      <c r="K2440" s="118">
        <f>(J2440+(J2440*[5]KAPAK!$Q$3))</f>
        <v>87.389720999999994</v>
      </c>
      <c r="L2440" s="521" t="s">
        <v>230</v>
      </c>
      <c r="M2440" s="521" t="s">
        <v>541</v>
      </c>
    </row>
    <row r="2441" spans="1:13" ht="20.25" thickBot="1" x14ac:dyDescent="0.45">
      <c r="A2441" s="252">
        <v>67615779</v>
      </c>
      <c r="B2441" s="507">
        <v>8690637880827</v>
      </c>
      <c r="C2441" s="382" t="s">
        <v>323</v>
      </c>
      <c r="D2441" s="243">
        <v>24</v>
      </c>
      <c r="E2441" s="116">
        <v>150</v>
      </c>
      <c r="F2441" s="216">
        <v>64.69</v>
      </c>
      <c r="G2441" s="296">
        <v>5.2</v>
      </c>
      <c r="H2441" s="339">
        <f>[5]KAPAK!$O$3</f>
        <v>5</v>
      </c>
      <c r="I2441" s="218">
        <v>0.2</v>
      </c>
      <c r="J2441" s="556">
        <f t="shared" si="39"/>
        <v>69.911776799999998</v>
      </c>
      <c r="K2441" s="220">
        <f>(J2441+(J2441*[5]KAPAK!$Q$3))</f>
        <v>87.389720999999994</v>
      </c>
      <c r="L2441" s="521" t="s">
        <v>230</v>
      </c>
      <c r="M2441" s="521" t="s">
        <v>541</v>
      </c>
    </row>
    <row r="2442" spans="1:13" ht="20.25" thickBot="1" x14ac:dyDescent="0.45">
      <c r="A2442" s="253">
        <v>67615675</v>
      </c>
      <c r="B2442" s="508">
        <v>8690637880643</v>
      </c>
      <c r="C2442" s="315" t="s">
        <v>324</v>
      </c>
      <c r="D2442" s="244">
        <v>24</v>
      </c>
      <c r="E2442" s="116">
        <v>150</v>
      </c>
      <c r="F2442" s="216">
        <v>64.69</v>
      </c>
      <c r="G2442" s="296">
        <v>5.2</v>
      </c>
      <c r="H2442" s="339">
        <f>[5]KAPAK!$O$3</f>
        <v>5</v>
      </c>
      <c r="I2442" s="222">
        <v>0.2</v>
      </c>
      <c r="J2442" s="437">
        <f t="shared" si="39"/>
        <v>69.911776799999998</v>
      </c>
      <c r="K2442" s="224">
        <f>(J2442+(J2442*[5]KAPAK!$Q$3))</f>
        <v>87.389720999999994</v>
      </c>
      <c r="L2442" s="521" t="s">
        <v>230</v>
      </c>
      <c r="M2442" s="521" t="s">
        <v>541</v>
      </c>
    </row>
    <row r="2443" spans="1:13" ht="20.25" thickBot="1" x14ac:dyDescent="0.45">
      <c r="A2443" s="253">
        <v>67615671</v>
      </c>
      <c r="B2443" s="508">
        <v>8690637880568</v>
      </c>
      <c r="C2443" s="215" t="s">
        <v>325</v>
      </c>
      <c r="D2443" s="244">
        <v>24</v>
      </c>
      <c r="E2443" s="116">
        <v>150</v>
      </c>
      <c r="F2443" s="216">
        <v>64.69</v>
      </c>
      <c r="G2443" s="296">
        <v>5.2</v>
      </c>
      <c r="H2443" s="339">
        <f>[5]KAPAK!$O$3</f>
        <v>5</v>
      </c>
      <c r="I2443" s="222">
        <v>0.2</v>
      </c>
      <c r="J2443" s="437">
        <f t="shared" si="39"/>
        <v>69.911776799999998</v>
      </c>
      <c r="K2443" s="224">
        <f>(J2443+(J2443*[5]KAPAK!$Q$3))</f>
        <v>87.389720999999994</v>
      </c>
      <c r="L2443" s="521" t="s">
        <v>230</v>
      </c>
      <c r="M2443" s="521" t="s">
        <v>541</v>
      </c>
    </row>
    <row r="2444" spans="1:13" ht="20.25" thickBot="1" x14ac:dyDescent="0.45">
      <c r="A2444" s="253">
        <v>67615669</v>
      </c>
      <c r="B2444" s="508">
        <v>8690637880582</v>
      </c>
      <c r="C2444" s="315" t="s">
        <v>326</v>
      </c>
      <c r="D2444" s="244">
        <v>24</v>
      </c>
      <c r="E2444" s="116">
        <v>150</v>
      </c>
      <c r="F2444" s="216">
        <v>64.69</v>
      </c>
      <c r="G2444" s="296">
        <v>5.2</v>
      </c>
      <c r="H2444" s="339">
        <f>[5]KAPAK!$O$3</f>
        <v>5</v>
      </c>
      <c r="I2444" s="222">
        <v>0.2</v>
      </c>
      <c r="J2444" s="437">
        <f t="shared" si="39"/>
        <v>69.911776799999998</v>
      </c>
      <c r="K2444" s="224">
        <f>(J2444+(J2444*[5]KAPAK!$Q$3))</f>
        <v>87.389720999999994</v>
      </c>
      <c r="L2444" s="521" t="s">
        <v>230</v>
      </c>
      <c r="M2444" s="521" t="s">
        <v>541</v>
      </c>
    </row>
    <row r="2445" spans="1:13" ht="20.25" thickBot="1" x14ac:dyDescent="0.45">
      <c r="A2445" s="253">
        <v>67615665</v>
      </c>
      <c r="B2445" s="508">
        <v>8690637880629</v>
      </c>
      <c r="C2445" s="315" t="s">
        <v>327</v>
      </c>
      <c r="D2445" s="244">
        <v>24</v>
      </c>
      <c r="E2445" s="116">
        <v>150</v>
      </c>
      <c r="F2445" s="216">
        <v>64.69</v>
      </c>
      <c r="G2445" s="296">
        <v>5.2</v>
      </c>
      <c r="H2445" s="339">
        <f>[5]KAPAK!$O$3</f>
        <v>5</v>
      </c>
      <c r="I2445" s="222">
        <v>0.2</v>
      </c>
      <c r="J2445" s="437">
        <f t="shared" si="39"/>
        <v>69.911776799999998</v>
      </c>
      <c r="K2445" s="224">
        <f>(J2445+(J2445*[5]KAPAK!$Q$3))</f>
        <v>87.389720999999994</v>
      </c>
      <c r="L2445" s="521" t="s">
        <v>230</v>
      </c>
      <c r="M2445" s="521" t="s">
        <v>541</v>
      </c>
    </row>
    <row r="2446" spans="1:13" ht="20.25" thickBot="1" x14ac:dyDescent="0.45">
      <c r="A2446" s="253">
        <v>67615667</v>
      </c>
      <c r="B2446" s="509">
        <v>8690637880605</v>
      </c>
      <c r="C2446" s="315" t="s">
        <v>328</v>
      </c>
      <c r="D2446" s="244">
        <v>24</v>
      </c>
      <c r="E2446" s="116">
        <v>150</v>
      </c>
      <c r="F2446" s="216">
        <v>64.69</v>
      </c>
      <c r="G2446" s="296">
        <v>5.2</v>
      </c>
      <c r="H2446" s="339">
        <f>[5]KAPAK!$O$3</f>
        <v>5</v>
      </c>
      <c r="I2446" s="222">
        <v>0.2</v>
      </c>
      <c r="J2446" s="437">
        <f t="shared" si="39"/>
        <v>69.911776799999998</v>
      </c>
      <c r="K2446" s="224">
        <f>(J2446+(J2446*[5]KAPAK!$Q$3))</f>
        <v>87.389720999999994</v>
      </c>
      <c r="L2446" s="521" t="s">
        <v>230</v>
      </c>
      <c r="M2446" s="521" t="s">
        <v>541</v>
      </c>
    </row>
    <row r="2447" spans="1:13" ht="20.25" thickBot="1" x14ac:dyDescent="0.45">
      <c r="A2447" s="475">
        <v>68170051</v>
      </c>
      <c r="B2447" s="510">
        <v>8690637946943</v>
      </c>
      <c r="C2447" s="319" t="s">
        <v>329</v>
      </c>
      <c r="D2447" s="245">
        <v>24</v>
      </c>
      <c r="E2447" s="246">
        <v>150</v>
      </c>
      <c r="F2447" s="216">
        <v>64.69</v>
      </c>
      <c r="G2447" s="296">
        <v>5.2</v>
      </c>
      <c r="H2447" s="339">
        <f>[5]KAPAK!$O$3</f>
        <v>5</v>
      </c>
      <c r="I2447" s="234">
        <v>0.2</v>
      </c>
      <c r="J2447" s="557">
        <f t="shared" si="39"/>
        <v>69.911776799999998</v>
      </c>
      <c r="K2447" s="236">
        <f>(J2447+(J2447*[5]KAPAK!$Q$3))</f>
        <v>87.389720999999994</v>
      </c>
      <c r="L2447" s="521" t="s">
        <v>230</v>
      </c>
      <c r="M2447" s="521" t="s">
        <v>541</v>
      </c>
    </row>
    <row r="2448" spans="1:13" ht="20.25" thickBot="1" x14ac:dyDescent="0.45">
      <c r="A2448" s="253">
        <v>68134880</v>
      </c>
      <c r="B2448" s="509">
        <v>8690637942365</v>
      </c>
      <c r="C2448" s="315" t="s">
        <v>330</v>
      </c>
      <c r="D2448" s="244">
        <v>24</v>
      </c>
      <c r="E2448" s="116">
        <v>150</v>
      </c>
      <c r="F2448" s="216">
        <v>64.69</v>
      </c>
      <c r="G2448" s="296">
        <v>5.2</v>
      </c>
      <c r="H2448" s="339">
        <f>[5]KAPAK!$O$3</f>
        <v>5</v>
      </c>
      <c r="I2448" s="222">
        <v>0.2</v>
      </c>
      <c r="J2448" s="437">
        <f t="shared" si="39"/>
        <v>69.911776799999998</v>
      </c>
      <c r="K2448" s="224">
        <f>(J2448+(J2448*[5]KAPAK!$Q$3))</f>
        <v>87.389720999999994</v>
      </c>
      <c r="L2448" s="521" t="s">
        <v>230</v>
      </c>
      <c r="M2448" s="521" t="s">
        <v>541</v>
      </c>
    </row>
    <row r="2449" spans="1:13" ht="20.25" thickBot="1" x14ac:dyDescent="0.45">
      <c r="A2449" s="253">
        <v>68537548</v>
      </c>
      <c r="B2449" s="508">
        <v>8690637988028</v>
      </c>
      <c r="C2449" s="315" t="s">
        <v>331</v>
      </c>
      <c r="D2449" s="244">
        <v>24</v>
      </c>
      <c r="E2449" s="116">
        <v>150</v>
      </c>
      <c r="F2449" s="216">
        <v>64.69</v>
      </c>
      <c r="G2449" s="296">
        <v>5.2</v>
      </c>
      <c r="H2449" s="339">
        <f>[5]KAPAK!$O$3</f>
        <v>5</v>
      </c>
      <c r="I2449" s="222">
        <v>0.2</v>
      </c>
      <c r="J2449" s="437">
        <f t="shared" si="39"/>
        <v>69.911776799999998</v>
      </c>
      <c r="K2449" s="224">
        <f>(J2449+(J2449*[5]KAPAK!$Q$3))</f>
        <v>87.389720999999994</v>
      </c>
      <c r="L2449" s="521" t="s">
        <v>230</v>
      </c>
      <c r="M2449" s="521" t="s">
        <v>541</v>
      </c>
    </row>
    <row r="2450" spans="1:13" ht="20.25" thickBot="1" x14ac:dyDescent="0.45">
      <c r="A2450" s="252">
        <v>68840429</v>
      </c>
      <c r="B2450" s="507">
        <v>8683130019429</v>
      </c>
      <c r="C2450" s="382" t="s">
        <v>327</v>
      </c>
      <c r="D2450" s="243">
        <v>24</v>
      </c>
      <c r="E2450" s="116">
        <v>150</v>
      </c>
      <c r="F2450" s="216">
        <v>64.69</v>
      </c>
      <c r="G2450" s="296">
        <v>5.2</v>
      </c>
      <c r="H2450" s="339">
        <f>[5]KAPAK!$O$3</f>
        <v>5</v>
      </c>
      <c r="I2450" s="218">
        <v>0.2</v>
      </c>
      <c r="J2450" s="556">
        <f t="shared" si="39"/>
        <v>69.911776799999998</v>
      </c>
      <c r="K2450" s="220">
        <f>(J2450+(J2450*[5]KAPAK!$Q$3))</f>
        <v>87.389720999999994</v>
      </c>
      <c r="L2450" s="521" t="s">
        <v>230</v>
      </c>
      <c r="M2450" s="521" t="s">
        <v>541</v>
      </c>
    </row>
    <row r="2451" spans="1:13" ht="20.25" thickBot="1" x14ac:dyDescent="0.45">
      <c r="A2451" s="252">
        <v>67615673</v>
      </c>
      <c r="B2451" s="507">
        <v>8690637880544</v>
      </c>
      <c r="C2451" s="242" t="s">
        <v>332</v>
      </c>
      <c r="D2451" s="243">
        <v>24</v>
      </c>
      <c r="E2451" s="116">
        <v>150</v>
      </c>
      <c r="F2451" s="216">
        <v>64.69</v>
      </c>
      <c r="G2451" s="296">
        <v>5.2</v>
      </c>
      <c r="H2451" s="339">
        <f>[5]KAPAK!$O$3</f>
        <v>5</v>
      </c>
      <c r="I2451" s="218">
        <v>0.2</v>
      </c>
      <c r="J2451" s="556">
        <f t="shared" si="39"/>
        <v>69.911776799999998</v>
      </c>
      <c r="K2451" s="220">
        <f>(J2451+(J2451*[5]KAPAK!$Q$3))</f>
        <v>87.389720999999994</v>
      </c>
      <c r="L2451" s="521" t="s">
        <v>230</v>
      </c>
      <c r="M2451" s="521" t="s">
        <v>541</v>
      </c>
    </row>
    <row r="2452" spans="1:13" ht="20.25" thickBot="1" x14ac:dyDescent="0.45">
      <c r="A2452" s="10">
        <v>68841502</v>
      </c>
      <c r="B2452" s="507">
        <v>8683130020357</v>
      </c>
      <c r="C2452" s="150" t="s">
        <v>325</v>
      </c>
      <c r="D2452" s="151">
        <v>24</v>
      </c>
      <c r="E2452" s="151">
        <v>150</v>
      </c>
      <c r="F2452" s="216">
        <v>64.69</v>
      </c>
      <c r="G2452" s="296">
        <v>5.2</v>
      </c>
      <c r="H2452" s="339">
        <f>[5]KAPAK!$O$3</f>
        <v>5</v>
      </c>
      <c r="I2452" s="247">
        <v>0.2</v>
      </c>
      <c r="J2452" s="563">
        <f t="shared" si="39"/>
        <v>69.911776799999998</v>
      </c>
      <c r="K2452" s="249">
        <f>(J2452+(J2452*[5]KAPAK!$Q$3))</f>
        <v>87.389720999999994</v>
      </c>
      <c r="L2452" s="521" t="s">
        <v>230</v>
      </c>
      <c r="M2452" s="521" t="s">
        <v>541</v>
      </c>
    </row>
    <row r="2453" spans="1:13" ht="20.25" thickBot="1" x14ac:dyDescent="0.45">
      <c r="A2453" s="8">
        <v>68840443</v>
      </c>
      <c r="B2453" s="508">
        <v>8683130019405</v>
      </c>
      <c r="C2453" s="231" t="s">
        <v>333</v>
      </c>
      <c r="D2453" s="116">
        <v>24</v>
      </c>
      <c r="E2453" s="116">
        <v>150</v>
      </c>
      <c r="F2453" s="216">
        <v>64.69</v>
      </c>
      <c r="G2453" s="296">
        <v>5.2</v>
      </c>
      <c r="H2453" s="339">
        <f>[5]KAPAK!$O$3</f>
        <v>5</v>
      </c>
      <c r="I2453" s="222">
        <v>0.2</v>
      </c>
      <c r="J2453" s="437">
        <f t="shared" si="39"/>
        <v>69.911776799999998</v>
      </c>
      <c r="K2453" s="224">
        <f>(J2453+(J2453*[5]KAPAK!$Q$3))</f>
        <v>87.389720999999994</v>
      </c>
      <c r="L2453" s="521" t="s">
        <v>230</v>
      </c>
      <c r="M2453" s="521" t="s">
        <v>541</v>
      </c>
    </row>
    <row r="2454" spans="1:13" ht="20.25" thickBot="1" x14ac:dyDescent="0.45">
      <c r="A2454" s="253">
        <v>68840439</v>
      </c>
      <c r="B2454" s="508">
        <v>8683130019436</v>
      </c>
      <c r="C2454" s="315" t="s">
        <v>329</v>
      </c>
      <c r="D2454" s="244">
        <v>24</v>
      </c>
      <c r="E2454" s="116">
        <v>150</v>
      </c>
      <c r="F2454" s="216">
        <v>64.69</v>
      </c>
      <c r="G2454" s="296">
        <v>5.2</v>
      </c>
      <c r="H2454" s="339">
        <f>[5]KAPAK!$O$3</f>
        <v>5</v>
      </c>
      <c r="I2454" s="222">
        <v>0.2</v>
      </c>
      <c r="J2454" s="437">
        <f t="shared" si="39"/>
        <v>69.911776799999998</v>
      </c>
      <c r="K2454" s="224">
        <f>(J2454+(J2454*[5]KAPAK!$Q$3))</f>
        <v>87.389720999999994</v>
      </c>
      <c r="L2454" s="521" t="s">
        <v>230</v>
      </c>
      <c r="M2454" s="521" t="s">
        <v>541</v>
      </c>
    </row>
    <row r="2455" spans="1:13" ht="20.25" thickBot="1" x14ac:dyDescent="0.45">
      <c r="A2455" s="16">
        <v>68840447</v>
      </c>
      <c r="B2455" s="507">
        <v>8683130019382</v>
      </c>
      <c r="C2455" s="393" t="s">
        <v>330</v>
      </c>
      <c r="D2455" s="151">
        <v>24</v>
      </c>
      <c r="E2455" s="251">
        <v>150</v>
      </c>
      <c r="F2455" s="153">
        <v>64.69</v>
      </c>
      <c r="G2455" s="296">
        <v>5.2</v>
      </c>
      <c r="H2455" s="339">
        <f>[5]KAPAK!$O$3</f>
        <v>5</v>
      </c>
      <c r="I2455" s="239">
        <v>0.2</v>
      </c>
      <c r="J2455" s="564">
        <f t="shared" si="39"/>
        <v>69.911776799999998</v>
      </c>
      <c r="K2455" s="240">
        <f>(J2455+(J2455*[5]KAPAK!$Q$3))</f>
        <v>87.389720999999994</v>
      </c>
      <c r="L2455" s="521" t="s">
        <v>230</v>
      </c>
      <c r="M2455" s="521" t="s">
        <v>541</v>
      </c>
    </row>
    <row r="2456" spans="1:13" ht="20.25" thickBot="1" x14ac:dyDescent="0.45">
      <c r="A2456" s="8">
        <v>68840441</v>
      </c>
      <c r="B2456" s="507">
        <v>8683130019412</v>
      </c>
      <c r="C2456" s="316" t="s">
        <v>323</v>
      </c>
      <c r="D2456" s="116">
        <v>24</v>
      </c>
      <c r="E2456" s="200">
        <v>150</v>
      </c>
      <c r="F2456" s="153">
        <v>64.69</v>
      </c>
      <c r="G2456" s="296">
        <v>5.2</v>
      </c>
      <c r="H2456" s="339">
        <f>[5]KAPAK!$O$3</f>
        <v>5</v>
      </c>
      <c r="I2456" s="156">
        <v>0.2</v>
      </c>
      <c r="J2456" s="295">
        <f t="shared" si="39"/>
        <v>69.911776799999998</v>
      </c>
      <c r="K2456" s="118">
        <f>(J2456+(J2456*[5]KAPAK!$Q$3))</f>
        <v>87.389720999999994</v>
      </c>
      <c r="L2456" s="521" t="s">
        <v>230</v>
      </c>
      <c r="M2456" s="521" t="s">
        <v>541</v>
      </c>
    </row>
    <row r="2457" spans="1:13" ht="20.25" thickBot="1" x14ac:dyDescent="0.45">
      <c r="A2457" s="14">
        <v>68841504</v>
      </c>
      <c r="B2457" s="511">
        <v>8683130020340</v>
      </c>
      <c r="C2457" s="229" t="s">
        <v>324</v>
      </c>
      <c r="D2457" s="110">
        <v>24</v>
      </c>
      <c r="E2457" s="110">
        <v>150</v>
      </c>
      <c r="F2457" s="153">
        <v>64.69</v>
      </c>
      <c r="G2457" s="296">
        <v>5.2</v>
      </c>
      <c r="H2457" s="339">
        <f>[5]KAPAK!$O$3</f>
        <v>5</v>
      </c>
      <c r="I2457" s="159">
        <v>0.2</v>
      </c>
      <c r="J2457" s="351">
        <f t="shared" si="39"/>
        <v>69.911776799999998</v>
      </c>
      <c r="K2457" s="115">
        <f>(J2457+(J2457*[5]KAPAK!$Q$3))</f>
        <v>87.389720999999994</v>
      </c>
      <c r="L2457" s="521" t="s">
        <v>230</v>
      </c>
      <c r="M2457" s="521" t="s">
        <v>541</v>
      </c>
    </row>
    <row r="2458" spans="1:13" ht="20.25" thickBot="1" x14ac:dyDescent="0.45">
      <c r="A2458" s="16">
        <v>68841522</v>
      </c>
      <c r="B2458" s="507">
        <v>8683130020333</v>
      </c>
      <c r="C2458" s="250" t="s">
        <v>322</v>
      </c>
      <c r="D2458" s="151">
        <v>24</v>
      </c>
      <c r="E2458" s="251">
        <v>150</v>
      </c>
      <c r="F2458" s="153">
        <v>64.69</v>
      </c>
      <c r="G2458" s="296">
        <v>5.2</v>
      </c>
      <c r="H2458" s="339">
        <f>[5]KAPAK!$O$3</f>
        <v>5</v>
      </c>
      <c r="I2458" s="239">
        <v>0.2</v>
      </c>
      <c r="J2458" s="564">
        <f t="shared" si="39"/>
        <v>69.911776799999998</v>
      </c>
      <c r="K2458" s="240">
        <f>(J2458+(J2458*[5]KAPAK!$Q$3))</f>
        <v>87.389720999999994</v>
      </c>
      <c r="L2458" s="521" t="s">
        <v>230</v>
      </c>
      <c r="M2458" s="521" t="s">
        <v>541</v>
      </c>
    </row>
    <row r="2459" spans="1:13" ht="20.25" thickBot="1" x14ac:dyDescent="0.45">
      <c r="A2459" s="8">
        <v>68841510</v>
      </c>
      <c r="B2459" s="507">
        <v>8683130020302</v>
      </c>
      <c r="C2459" s="199" t="s">
        <v>334</v>
      </c>
      <c r="D2459" s="116">
        <v>24</v>
      </c>
      <c r="E2459" s="200">
        <v>150</v>
      </c>
      <c r="F2459" s="153">
        <v>64.69</v>
      </c>
      <c r="G2459" s="296">
        <v>5.2</v>
      </c>
      <c r="H2459" s="339">
        <f>[5]KAPAK!$O$3</f>
        <v>5</v>
      </c>
      <c r="I2459" s="156">
        <v>0.2</v>
      </c>
      <c r="J2459" s="295">
        <f t="shared" si="39"/>
        <v>69.911776799999998</v>
      </c>
      <c r="K2459" s="118">
        <f>(J2459+(J2459*[5]KAPAK!$Q$3))</f>
        <v>87.389720999999994</v>
      </c>
      <c r="L2459" s="521" t="s">
        <v>230</v>
      </c>
      <c r="M2459" s="521" t="s">
        <v>541</v>
      </c>
    </row>
    <row r="2460" spans="1:13" ht="20.25" thickBot="1" x14ac:dyDescent="0.45">
      <c r="A2460" s="8">
        <v>68840453</v>
      </c>
      <c r="B2460" s="507">
        <v>8683130019344</v>
      </c>
      <c r="C2460" s="316" t="s">
        <v>335</v>
      </c>
      <c r="D2460" s="116">
        <v>24</v>
      </c>
      <c r="E2460" s="200">
        <v>150</v>
      </c>
      <c r="F2460" s="153">
        <v>64.69</v>
      </c>
      <c r="G2460" s="296">
        <v>5.2</v>
      </c>
      <c r="H2460" s="339">
        <f>[5]KAPAK!$O$3</f>
        <v>5</v>
      </c>
      <c r="I2460" s="156">
        <v>0.2</v>
      </c>
      <c r="J2460" s="295">
        <f t="shared" si="39"/>
        <v>69.911776799999998</v>
      </c>
      <c r="K2460" s="118">
        <f>(J2460+(J2460*[5]KAPAK!$Q$3))</f>
        <v>87.389720999999994</v>
      </c>
      <c r="L2460" s="521" t="s">
        <v>230</v>
      </c>
      <c r="M2460" s="521" t="s">
        <v>541</v>
      </c>
    </row>
    <row r="2461" spans="1:13" ht="20.25" thickBot="1" x14ac:dyDescent="0.45">
      <c r="A2461" s="8">
        <v>68841512</v>
      </c>
      <c r="B2461" s="507">
        <v>8683130020296</v>
      </c>
      <c r="C2461" s="316" t="s">
        <v>336</v>
      </c>
      <c r="D2461" s="116">
        <v>24</v>
      </c>
      <c r="E2461" s="200">
        <v>150</v>
      </c>
      <c r="F2461" s="153">
        <v>64.69</v>
      </c>
      <c r="G2461" s="296">
        <v>5.2</v>
      </c>
      <c r="H2461" s="339">
        <f>[5]KAPAK!$O$3</f>
        <v>5</v>
      </c>
      <c r="I2461" s="156">
        <v>0.2</v>
      </c>
      <c r="J2461" s="295">
        <f t="shared" ref="J2461:J2524" si="40">(((F2461-F2461*G2461%)-((F2461-F2461*G2461%)*H2461%)))*(1+I2461)</f>
        <v>69.911776799999998</v>
      </c>
      <c r="K2461" s="118">
        <f>(J2461+(J2461*[5]KAPAK!$Q$3))</f>
        <v>87.389720999999994</v>
      </c>
      <c r="L2461" s="521" t="s">
        <v>230</v>
      </c>
      <c r="M2461" s="521" t="s">
        <v>541</v>
      </c>
    </row>
    <row r="2462" spans="1:13" ht="20.25" thickBot="1" x14ac:dyDescent="0.45">
      <c r="A2462" s="14">
        <v>69658954</v>
      </c>
      <c r="B2462" s="511">
        <v>8683130039090</v>
      </c>
      <c r="C2462" s="213" t="s">
        <v>337</v>
      </c>
      <c r="D2462" s="110">
        <v>24</v>
      </c>
      <c r="E2462" s="158">
        <v>150</v>
      </c>
      <c r="F2462" s="153">
        <v>64.69</v>
      </c>
      <c r="G2462" s="296">
        <v>5.2</v>
      </c>
      <c r="H2462" s="339">
        <f>[5]KAPAK!$O$3</f>
        <v>5</v>
      </c>
      <c r="I2462" s="159">
        <v>0.2</v>
      </c>
      <c r="J2462" s="351">
        <f t="shared" si="40"/>
        <v>69.911776799999998</v>
      </c>
      <c r="K2462" s="115">
        <f>(J2462+(J2462*[5]KAPAK!$Q$3))</f>
        <v>87.389720999999994</v>
      </c>
      <c r="L2462" s="521" t="s">
        <v>230</v>
      </c>
      <c r="M2462" s="521" t="s">
        <v>541</v>
      </c>
    </row>
    <row r="2463" spans="1:13" ht="20.25" thickBot="1" x14ac:dyDescent="0.45">
      <c r="A2463" s="16">
        <v>68840463</v>
      </c>
      <c r="B2463" s="512">
        <v>8683130019320</v>
      </c>
      <c r="C2463" s="237" t="s">
        <v>338</v>
      </c>
      <c r="D2463" s="151">
        <v>24</v>
      </c>
      <c r="E2463" s="251">
        <v>150</v>
      </c>
      <c r="F2463" s="216">
        <v>64.69</v>
      </c>
      <c r="G2463" s="296">
        <v>5.2</v>
      </c>
      <c r="H2463" s="339">
        <f>[5]KAPAK!$O$3</f>
        <v>5</v>
      </c>
      <c r="I2463" s="239">
        <v>0.2</v>
      </c>
      <c r="J2463" s="564">
        <f t="shared" si="40"/>
        <v>69.911776799999998</v>
      </c>
      <c r="K2463" s="240">
        <f>(J2463+(J2463*[5]KAPAK!$Q$3))</f>
        <v>87.389720999999994</v>
      </c>
      <c r="L2463" s="521" t="s">
        <v>230</v>
      </c>
      <c r="M2463" s="521" t="s">
        <v>541</v>
      </c>
    </row>
    <row r="2464" spans="1:13" ht="20.25" thickBot="1" x14ac:dyDescent="0.45">
      <c r="A2464" s="10">
        <v>68840459</v>
      </c>
      <c r="B2464" s="507">
        <v>8683130019313</v>
      </c>
      <c r="C2464" s="313" t="s">
        <v>339</v>
      </c>
      <c r="D2464" s="134">
        <v>24</v>
      </c>
      <c r="E2464" s="152">
        <v>150</v>
      </c>
      <c r="F2464" s="216">
        <v>64.69</v>
      </c>
      <c r="G2464" s="296">
        <v>5.2</v>
      </c>
      <c r="H2464" s="339">
        <f>[5]KAPAK!$O$3</f>
        <v>5</v>
      </c>
      <c r="I2464" s="156">
        <v>0.2</v>
      </c>
      <c r="J2464" s="295">
        <f t="shared" si="40"/>
        <v>69.911776799999998</v>
      </c>
      <c r="K2464" s="118">
        <f>(J2464+(J2464*[5]KAPAK!$Q$3))</f>
        <v>87.389720999999994</v>
      </c>
      <c r="L2464" s="521" t="s">
        <v>230</v>
      </c>
      <c r="M2464" s="521" t="s">
        <v>541</v>
      </c>
    </row>
    <row r="2465" spans="1:13" ht="20.25" thickBot="1" x14ac:dyDescent="0.45">
      <c r="A2465" s="8">
        <v>68922634</v>
      </c>
      <c r="B2465" s="508">
        <v>8683130027486</v>
      </c>
      <c r="C2465" s="147" t="s">
        <v>397</v>
      </c>
      <c r="D2465" s="116">
        <v>24</v>
      </c>
      <c r="E2465" s="200">
        <v>150</v>
      </c>
      <c r="F2465" s="216">
        <v>64.69</v>
      </c>
      <c r="G2465" s="296">
        <v>5.2</v>
      </c>
      <c r="H2465" s="339">
        <f>[5]KAPAK!$O$3</f>
        <v>5</v>
      </c>
      <c r="I2465" s="156">
        <v>0.2</v>
      </c>
      <c r="J2465" s="295">
        <f t="shared" si="40"/>
        <v>69.911776799999998</v>
      </c>
      <c r="K2465" s="118">
        <f>(J2465+(J2465*[5]KAPAK!$Q$3))</f>
        <v>87.389720999999994</v>
      </c>
      <c r="L2465" s="521" t="s">
        <v>230</v>
      </c>
      <c r="M2465" s="521" t="s">
        <v>541</v>
      </c>
    </row>
    <row r="2466" spans="1:13" ht="20.25" thickBot="1" x14ac:dyDescent="0.45">
      <c r="A2466" s="14">
        <v>68537546</v>
      </c>
      <c r="B2466" s="511">
        <v>8690637988035</v>
      </c>
      <c r="C2466" s="229" t="s">
        <v>398</v>
      </c>
      <c r="D2466" s="110">
        <v>24</v>
      </c>
      <c r="E2466" s="158">
        <v>150</v>
      </c>
      <c r="F2466" s="216">
        <v>64.69</v>
      </c>
      <c r="G2466" s="296">
        <v>5.2</v>
      </c>
      <c r="H2466" s="339">
        <f>[5]KAPAK!$O$3</f>
        <v>5</v>
      </c>
      <c r="I2466" s="159">
        <v>0.2</v>
      </c>
      <c r="J2466" s="351">
        <f t="shared" si="40"/>
        <v>69.911776799999998</v>
      </c>
      <c r="K2466" s="115">
        <f>(J2466+(J2466*[5]KAPAK!$Q$3))</f>
        <v>87.389720999999994</v>
      </c>
      <c r="L2466" s="521" t="s">
        <v>230</v>
      </c>
      <c r="M2466" s="521" t="s">
        <v>541</v>
      </c>
    </row>
    <row r="2467" spans="1:13" ht="20.25" thickBot="1" x14ac:dyDescent="0.45">
      <c r="A2467" s="10">
        <v>67685194</v>
      </c>
      <c r="B2467" s="161">
        <v>8690637891267</v>
      </c>
      <c r="C2467" s="133" t="s">
        <v>399</v>
      </c>
      <c r="D2467" s="134">
        <v>24</v>
      </c>
      <c r="E2467" s="152">
        <v>150</v>
      </c>
      <c r="F2467" s="216">
        <v>64.69</v>
      </c>
      <c r="G2467" s="296">
        <v>5.2</v>
      </c>
      <c r="H2467" s="339">
        <f>[5]KAPAK!$O$3</f>
        <v>5</v>
      </c>
      <c r="I2467" s="155">
        <v>0.2</v>
      </c>
      <c r="J2467" s="297">
        <f t="shared" si="40"/>
        <v>69.911776799999998</v>
      </c>
      <c r="K2467" s="136">
        <f>(J2467+(J2467*[5]KAPAK!$Q$3))</f>
        <v>87.389720999999994</v>
      </c>
      <c r="L2467" s="521" t="s">
        <v>230</v>
      </c>
      <c r="M2467" s="521" t="s">
        <v>541</v>
      </c>
    </row>
    <row r="2468" spans="1:13" ht="20.25" thickBot="1" x14ac:dyDescent="0.45">
      <c r="A2468" s="10">
        <v>67615679</v>
      </c>
      <c r="B2468" s="161">
        <v>8690637880704</v>
      </c>
      <c r="C2468" s="133" t="s">
        <v>400</v>
      </c>
      <c r="D2468" s="134">
        <v>24</v>
      </c>
      <c r="E2468" s="152">
        <v>150</v>
      </c>
      <c r="F2468" s="216">
        <v>64.69</v>
      </c>
      <c r="G2468" s="296">
        <v>5.2</v>
      </c>
      <c r="H2468" s="339">
        <f>[5]KAPAK!$O$3</f>
        <v>5</v>
      </c>
      <c r="I2468" s="155">
        <v>0.2</v>
      </c>
      <c r="J2468" s="297">
        <f t="shared" si="40"/>
        <v>69.911776799999998</v>
      </c>
      <c r="K2468" s="136">
        <f>(J2468+(J2468*[5]KAPAK!$Q$3))</f>
        <v>87.389720999999994</v>
      </c>
      <c r="L2468" s="521" t="s">
        <v>230</v>
      </c>
      <c r="M2468" s="521" t="s">
        <v>541</v>
      </c>
    </row>
    <row r="2469" spans="1:13" ht="20.25" thickBot="1" x14ac:dyDescent="0.45">
      <c r="A2469" s="8">
        <v>67615769</v>
      </c>
      <c r="B2469" s="161">
        <v>8690637880742</v>
      </c>
      <c r="C2469" s="147" t="s">
        <v>401</v>
      </c>
      <c r="D2469" s="116">
        <v>24</v>
      </c>
      <c r="E2469" s="200">
        <v>150</v>
      </c>
      <c r="F2469" s="216">
        <v>64.69</v>
      </c>
      <c r="G2469" s="296">
        <v>5.2</v>
      </c>
      <c r="H2469" s="339">
        <f>[5]KAPAK!$O$3</f>
        <v>5</v>
      </c>
      <c r="I2469" s="156">
        <v>0.2</v>
      </c>
      <c r="J2469" s="295">
        <f t="shared" si="40"/>
        <v>69.911776799999998</v>
      </c>
      <c r="K2469" s="118">
        <f>(J2469+(J2469*[5]KAPAK!$Q$3))</f>
        <v>87.389720999999994</v>
      </c>
      <c r="L2469" s="521" t="s">
        <v>230</v>
      </c>
      <c r="M2469" s="521" t="s">
        <v>541</v>
      </c>
    </row>
    <row r="2470" spans="1:13" ht="20.25" thickBot="1" x14ac:dyDescent="0.45">
      <c r="A2470" s="8">
        <v>67615765</v>
      </c>
      <c r="B2470" s="161">
        <v>8690637880728</v>
      </c>
      <c r="C2470" s="147" t="s">
        <v>402</v>
      </c>
      <c r="D2470" s="116">
        <v>24</v>
      </c>
      <c r="E2470" s="200">
        <v>150</v>
      </c>
      <c r="F2470" s="216">
        <v>64.69</v>
      </c>
      <c r="G2470" s="296">
        <v>5.2</v>
      </c>
      <c r="H2470" s="339">
        <f>[5]KAPAK!$O$3</f>
        <v>5</v>
      </c>
      <c r="I2470" s="156">
        <v>0.2</v>
      </c>
      <c r="J2470" s="295">
        <f t="shared" si="40"/>
        <v>69.911776799999998</v>
      </c>
      <c r="K2470" s="118">
        <f>(J2470+(J2470*[5]KAPAK!$Q$3))</f>
        <v>87.389720999999994</v>
      </c>
      <c r="L2470" s="521" t="s">
        <v>230</v>
      </c>
      <c r="M2470" s="521" t="s">
        <v>541</v>
      </c>
    </row>
    <row r="2471" spans="1:13" ht="20.25" thickBot="1" x14ac:dyDescent="0.45">
      <c r="A2471" s="12">
        <v>68128758</v>
      </c>
      <c r="B2471" s="415">
        <v>8690637940972</v>
      </c>
      <c r="C2471" s="64" t="s">
        <v>403</v>
      </c>
      <c r="D2471" s="65">
        <v>24</v>
      </c>
      <c r="E2471" s="203">
        <v>150</v>
      </c>
      <c r="F2471" s="216">
        <v>64.69</v>
      </c>
      <c r="G2471" s="296">
        <v>5.2</v>
      </c>
      <c r="H2471" s="339">
        <f>[5]KAPAK!$O$3</f>
        <v>5</v>
      </c>
      <c r="I2471" s="160">
        <v>0.2</v>
      </c>
      <c r="J2471" s="553">
        <f t="shared" si="40"/>
        <v>69.911776799999998</v>
      </c>
      <c r="K2471" s="149">
        <f>(J2471+(J2471*[5]KAPAK!$Q$3))</f>
        <v>87.389720999999994</v>
      </c>
      <c r="L2471" s="521" t="s">
        <v>230</v>
      </c>
      <c r="M2471" s="521" t="s">
        <v>541</v>
      </c>
    </row>
    <row r="2472" spans="1:13" ht="20.25" thickBot="1" x14ac:dyDescent="0.45">
      <c r="A2472" s="359">
        <v>67615663</v>
      </c>
      <c r="B2472" s="161">
        <v>8690637880667</v>
      </c>
      <c r="C2472" s="205" t="s">
        <v>404</v>
      </c>
      <c r="D2472" s="206">
        <v>24</v>
      </c>
      <c r="E2472" s="207">
        <v>150</v>
      </c>
      <c r="F2472" s="153">
        <v>64.69</v>
      </c>
      <c r="G2472" s="296">
        <v>5.2</v>
      </c>
      <c r="H2472" s="339">
        <f>[5]KAPAK!$O$3</f>
        <v>5</v>
      </c>
      <c r="I2472" s="209">
        <v>0.2</v>
      </c>
      <c r="J2472" s="565">
        <f t="shared" si="40"/>
        <v>69.911776799999998</v>
      </c>
      <c r="K2472" s="183">
        <f>(J2472+(J2472*[5]KAPAK!$Q$3))</f>
        <v>87.389720999999994</v>
      </c>
      <c r="L2472" s="521" t="s">
        <v>230</v>
      </c>
      <c r="M2472" s="521" t="s">
        <v>541</v>
      </c>
    </row>
    <row r="2473" spans="1:13" ht="20.25" thickBot="1" x14ac:dyDescent="0.45">
      <c r="A2473" s="8">
        <v>67615677</v>
      </c>
      <c r="B2473" s="161">
        <v>8690637880681</v>
      </c>
      <c r="C2473" s="215" t="s">
        <v>405</v>
      </c>
      <c r="D2473" s="116">
        <v>24</v>
      </c>
      <c r="E2473" s="200">
        <v>150</v>
      </c>
      <c r="F2473" s="153">
        <v>64.69</v>
      </c>
      <c r="G2473" s="296">
        <v>5.2</v>
      </c>
      <c r="H2473" s="339">
        <f>[5]KAPAK!$O$3</f>
        <v>5</v>
      </c>
      <c r="I2473" s="156">
        <v>0.2</v>
      </c>
      <c r="J2473" s="295">
        <f t="shared" si="40"/>
        <v>69.911776799999998</v>
      </c>
      <c r="K2473" s="118">
        <f>(J2473+(J2473*[5]KAPAK!$Q$3))</f>
        <v>87.389720999999994</v>
      </c>
      <c r="L2473" s="521" t="s">
        <v>230</v>
      </c>
      <c r="M2473" s="521" t="s">
        <v>541</v>
      </c>
    </row>
    <row r="2474" spans="1:13" ht="20.25" thickBot="1" x14ac:dyDescent="0.45">
      <c r="A2474" s="8">
        <v>67615763</v>
      </c>
      <c r="B2474" s="161">
        <v>8690637880766</v>
      </c>
      <c r="C2474" s="215" t="s">
        <v>406</v>
      </c>
      <c r="D2474" s="134">
        <v>24</v>
      </c>
      <c r="E2474" s="152">
        <v>150</v>
      </c>
      <c r="F2474" s="153">
        <v>64.69</v>
      </c>
      <c r="G2474" s="296">
        <v>5.2</v>
      </c>
      <c r="H2474" s="339">
        <f>[5]KAPAK!$O$3</f>
        <v>5</v>
      </c>
      <c r="I2474" s="156">
        <v>0.2</v>
      </c>
      <c r="J2474" s="295">
        <f t="shared" si="40"/>
        <v>69.911776799999998</v>
      </c>
      <c r="K2474" s="118">
        <f>(J2474+(J2474*[5]KAPAK!$Q$3))</f>
        <v>87.389720999999994</v>
      </c>
      <c r="L2474" s="521" t="s">
        <v>230</v>
      </c>
      <c r="M2474" s="521" t="s">
        <v>541</v>
      </c>
    </row>
    <row r="2475" spans="1:13" ht="20.25" thickBot="1" x14ac:dyDescent="0.45">
      <c r="A2475" s="10">
        <v>68840465</v>
      </c>
      <c r="B2475" s="161">
        <v>8683130019290</v>
      </c>
      <c r="C2475" s="242" t="s">
        <v>407</v>
      </c>
      <c r="D2475" s="134">
        <v>24</v>
      </c>
      <c r="E2475" s="152">
        <v>150</v>
      </c>
      <c r="F2475" s="153">
        <v>64.69</v>
      </c>
      <c r="G2475" s="296">
        <v>5.2</v>
      </c>
      <c r="H2475" s="339">
        <f>[5]KAPAK!$O$3</f>
        <v>5</v>
      </c>
      <c r="I2475" s="156">
        <v>0.2</v>
      </c>
      <c r="J2475" s="295">
        <f t="shared" si="40"/>
        <v>69.911776799999998</v>
      </c>
      <c r="K2475" s="118">
        <f>(J2475+(J2475*[5]KAPAK!$Q$3))</f>
        <v>87.389720999999994</v>
      </c>
      <c r="L2475" s="521" t="s">
        <v>230</v>
      </c>
      <c r="M2475" s="521" t="s">
        <v>541</v>
      </c>
    </row>
    <row r="2476" spans="1:13" ht="20.25" thickBot="1" x14ac:dyDescent="0.45">
      <c r="A2476" s="10">
        <v>68841518</v>
      </c>
      <c r="B2476" s="161">
        <v>8683130020265</v>
      </c>
      <c r="C2476" s="184" t="s">
        <v>408</v>
      </c>
      <c r="D2476" s="134">
        <v>24</v>
      </c>
      <c r="E2476" s="152">
        <v>150</v>
      </c>
      <c r="F2476" s="153">
        <v>64.69</v>
      </c>
      <c r="G2476" s="296">
        <v>5.2</v>
      </c>
      <c r="H2476" s="339">
        <f>[5]KAPAK!$O$3</f>
        <v>5</v>
      </c>
      <c r="I2476" s="155">
        <v>0.2</v>
      </c>
      <c r="J2476" s="297">
        <f t="shared" si="40"/>
        <v>69.911776799999998</v>
      </c>
      <c r="K2476" s="136">
        <f>(J2476+(J2476*[5]KAPAK!$Q$3))</f>
        <v>87.389720999999994</v>
      </c>
      <c r="L2476" s="521" t="s">
        <v>230</v>
      </c>
      <c r="M2476" s="521" t="s">
        <v>541</v>
      </c>
    </row>
    <row r="2477" spans="1:13" ht="20.25" thickBot="1" x14ac:dyDescent="0.45">
      <c r="A2477" s="10">
        <v>68840471</v>
      </c>
      <c r="B2477" s="161">
        <v>8683130019269</v>
      </c>
      <c r="C2477" s="184" t="s">
        <v>409</v>
      </c>
      <c r="D2477" s="134">
        <v>24</v>
      </c>
      <c r="E2477" s="152">
        <v>150</v>
      </c>
      <c r="F2477" s="153">
        <v>64.69</v>
      </c>
      <c r="G2477" s="296">
        <v>5.2</v>
      </c>
      <c r="H2477" s="339">
        <f>[5]KAPAK!$O$3</f>
        <v>5</v>
      </c>
      <c r="I2477" s="156">
        <v>0.2</v>
      </c>
      <c r="J2477" s="295">
        <f t="shared" si="40"/>
        <v>69.911776799999998</v>
      </c>
      <c r="K2477" s="118">
        <f>(J2477+(J2477*[5]KAPAK!$Q$3))</f>
        <v>87.389720999999994</v>
      </c>
      <c r="L2477" s="521" t="s">
        <v>230</v>
      </c>
      <c r="M2477" s="521" t="s">
        <v>541</v>
      </c>
    </row>
    <row r="2478" spans="1:13" ht="20.25" thickBot="1" x14ac:dyDescent="0.45">
      <c r="A2478" s="10">
        <v>68840467</v>
      </c>
      <c r="B2478" s="161">
        <v>8683130019283</v>
      </c>
      <c r="C2478" s="184" t="s">
        <v>410</v>
      </c>
      <c r="D2478" s="134">
        <v>24</v>
      </c>
      <c r="E2478" s="152">
        <v>150</v>
      </c>
      <c r="F2478" s="153">
        <v>64.69</v>
      </c>
      <c r="G2478" s="296">
        <v>5.2</v>
      </c>
      <c r="H2478" s="339">
        <f>[5]KAPAK!$O$3</f>
        <v>5</v>
      </c>
      <c r="I2478" s="156">
        <v>0.2</v>
      </c>
      <c r="J2478" s="295">
        <f t="shared" si="40"/>
        <v>69.911776799999998</v>
      </c>
      <c r="K2478" s="118">
        <f>(J2478+(J2478*[5]KAPAK!$Q$3))</f>
        <v>87.389720999999994</v>
      </c>
      <c r="L2478" s="521" t="s">
        <v>230</v>
      </c>
      <c r="M2478" s="521" t="s">
        <v>541</v>
      </c>
    </row>
    <row r="2479" spans="1:13" ht="20.25" thickBot="1" x14ac:dyDescent="0.45">
      <c r="A2479" s="252">
        <v>68841514</v>
      </c>
      <c r="B2479" s="161">
        <v>8683130020289</v>
      </c>
      <c r="C2479" s="184" t="s">
        <v>411</v>
      </c>
      <c r="D2479" s="217">
        <v>24</v>
      </c>
      <c r="E2479" s="217">
        <v>150</v>
      </c>
      <c r="F2479" s="153">
        <v>64.69</v>
      </c>
      <c r="G2479" s="296">
        <v>5.2</v>
      </c>
      <c r="H2479" s="339">
        <f>[5]KAPAK!$O$3</f>
        <v>5</v>
      </c>
      <c r="I2479" s="165">
        <v>0.2</v>
      </c>
      <c r="J2479" s="354">
        <f t="shared" si="40"/>
        <v>69.911776799999998</v>
      </c>
      <c r="K2479" s="146">
        <f>(J2479+(J2479*[5]KAPAK!$Q$3))</f>
        <v>87.389720999999994</v>
      </c>
      <c r="L2479" s="521" t="s">
        <v>230</v>
      </c>
      <c r="M2479" s="521" t="s">
        <v>541</v>
      </c>
    </row>
    <row r="2480" spans="1:13" ht="20.25" thickBot="1" x14ac:dyDescent="0.45">
      <c r="A2480" s="252">
        <v>68840469</v>
      </c>
      <c r="B2480" s="161">
        <v>8683130019276</v>
      </c>
      <c r="C2480" s="184" t="s">
        <v>412</v>
      </c>
      <c r="D2480" s="217">
        <v>24</v>
      </c>
      <c r="E2480" s="217">
        <v>150</v>
      </c>
      <c r="F2480" s="153">
        <v>64.69</v>
      </c>
      <c r="G2480" s="296">
        <v>5.2</v>
      </c>
      <c r="H2480" s="339">
        <f>[5]KAPAK!$O$3</f>
        <v>5</v>
      </c>
      <c r="I2480" s="165">
        <v>0.2</v>
      </c>
      <c r="J2480" s="354">
        <f t="shared" si="40"/>
        <v>69.911776799999998</v>
      </c>
      <c r="K2480" s="146">
        <f>(J2480+(J2480*[5]KAPAK!$Q$3))</f>
        <v>87.389720999999994</v>
      </c>
      <c r="L2480" s="521" t="s">
        <v>230</v>
      </c>
      <c r="M2480" s="521" t="s">
        <v>541</v>
      </c>
    </row>
    <row r="2481" spans="1:13" ht="20.25" thickBot="1" x14ac:dyDescent="0.45">
      <c r="A2481" s="253">
        <v>68840461</v>
      </c>
      <c r="B2481" s="161">
        <v>8683130019306</v>
      </c>
      <c r="C2481" s="199" t="s">
        <v>413</v>
      </c>
      <c r="D2481" s="221">
        <v>24</v>
      </c>
      <c r="E2481" s="221">
        <v>150</v>
      </c>
      <c r="F2481" s="153">
        <v>64.69</v>
      </c>
      <c r="G2481" s="296">
        <v>5.2</v>
      </c>
      <c r="H2481" s="339">
        <f>[5]KAPAK!$O$3</f>
        <v>5</v>
      </c>
      <c r="I2481" s="165">
        <v>0.2</v>
      </c>
      <c r="J2481" s="354">
        <f t="shared" si="40"/>
        <v>69.911776799999998</v>
      </c>
      <c r="K2481" s="146">
        <f>(J2481+(J2481*[5]KAPAK!$Q$3))</f>
        <v>87.389720999999994</v>
      </c>
      <c r="L2481" s="521" t="s">
        <v>230</v>
      </c>
      <c r="M2481" s="521" t="s">
        <v>541</v>
      </c>
    </row>
    <row r="2482" spans="1:13" ht="20.25" thickBot="1" x14ac:dyDescent="0.45">
      <c r="A2482" s="253">
        <v>67622741</v>
      </c>
      <c r="B2482" s="161">
        <v>59079477</v>
      </c>
      <c r="C2482" s="199" t="s">
        <v>418</v>
      </c>
      <c r="D2482" s="221">
        <v>12</v>
      </c>
      <c r="E2482" s="221">
        <v>50</v>
      </c>
      <c r="F2482" s="153">
        <v>61.77</v>
      </c>
      <c r="G2482" s="296">
        <v>10.199999999999999</v>
      </c>
      <c r="H2482" s="339">
        <f>[5]KAPAK!$O$3</f>
        <v>5</v>
      </c>
      <c r="I2482" s="165">
        <v>0.2</v>
      </c>
      <c r="J2482" s="354">
        <f t="shared" si="40"/>
        <v>63.235184400000001</v>
      </c>
      <c r="K2482" s="146">
        <f>(J2482+(J2482*[5]KAPAK!$Q$3))</f>
        <v>79.043980500000004</v>
      </c>
      <c r="L2482" s="521" t="s">
        <v>230</v>
      </c>
      <c r="M2482" s="521" t="s">
        <v>541</v>
      </c>
    </row>
    <row r="2483" spans="1:13" ht="20.25" thickBot="1" x14ac:dyDescent="0.45">
      <c r="A2483" s="253">
        <v>67622732</v>
      </c>
      <c r="B2483" s="161">
        <v>59082637</v>
      </c>
      <c r="C2483" s="143" t="s">
        <v>419</v>
      </c>
      <c r="D2483" s="221">
        <v>12</v>
      </c>
      <c r="E2483" s="221">
        <v>50</v>
      </c>
      <c r="F2483" s="153">
        <v>61.77</v>
      </c>
      <c r="G2483" s="296">
        <v>10.199999999999999</v>
      </c>
      <c r="H2483" s="339">
        <f>[5]KAPAK!$O$3</f>
        <v>5</v>
      </c>
      <c r="I2483" s="165">
        <v>0.2</v>
      </c>
      <c r="J2483" s="354">
        <f t="shared" si="40"/>
        <v>63.235184400000001</v>
      </c>
      <c r="K2483" s="146">
        <f>(J2483+(J2483*[5]KAPAK!$Q$3))</f>
        <v>79.043980500000004</v>
      </c>
      <c r="L2483" s="521" t="s">
        <v>230</v>
      </c>
      <c r="M2483" s="521" t="s">
        <v>541</v>
      </c>
    </row>
    <row r="2484" spans="1:13" ht="20.25" thickBot="1" x14ac:dyDescent="0.45">
      <c r="A2484" s="253">
        <v>68163085</v>
      </c>
      <c r="B2484" s="161">
        <v>8690637881060</v>
      </c>
      <c r="C2484" s="254" t="s">
        <v>420</v>
      </c>
      <c r="D2484" s="221">
        <v>12</v>
      </c>
      <c r="E2484" s="221">
        <v>50</v>
      </c>
      <c r="F2484" s="153">
        <v>61.77</v>
      </c>
      <c r="G2484" s="296">
        <v>10.199999999999999</v>
      </c>
      <c r="H2484" s="339">
        <f>[5]KAPAK!$O$3</f>
        <v>5</v>
      </c>
      <c r="I2484" s="165">
        <v>0.2</v>
      </c>
      <c r="J2484" s="354">
        <f t="shared" si="40"/>
        <v>63.235184400000001</v>
      </c>
      <c r="K2484" s="146">
        <f>(J2484+(J2484*[5]KAPAK!$Q$3))</f>
        <v>79.043980500000004</v>
      </c>
      <c r="L2484" s="521" t="s">
        <v>230</v>
      </c>
      <c r="M2484" s="521" t="s">
        <v>541</v>
      </c>
    </row>
    <row r="2485" spans="1:13" ht="20.25" thickBot="1" x14ac:dyDescent="0.45">
      <c r="A2485" s="253">
        <v>67622724</v>
      </c>
      <c r="B2485" s="161">
        <v>8710847860843</v>
      </c>
      <c r="C2485" s="381" t="s">
        <v>421</v>
      </c>
      <c r="D2485" s="221">
        <v>12</v>
      </c>
      <c r="E2485" s="221">
        <v>50</v>
      </c>
      <c r="F2485" s="153">
        <v>61.77</v>
      </c>
      <c r="G2485" s="296">
        <v>10.199999999999999</v>
      </c>
      <c r="H2485" s="339">
        <f>[5]KAPAK!$O$3</f>
        <v>5</v>
      </c>
      <c r="I2485" s="165">
        <v>0.2</v>
      </c>
      <c r="J2485" s="354">
        <f t="shared" si="40"/>
        <v>63.235184400000001</v>
      </c>
      <c r="K2485" s="146">
        <f>(J2485+(J2485*[5]KAPAK!$Q$3))</f>
        <v>79.043980500000004</v>
      </c>
      <c r="L2485" s="521" t="s">
        <v>230</v>
      </c>
      <c r="M2485" s="521" t="s">
        <v>541</v>
      </c>
    </row>
    <row r="2486" spans="1:13" ht="20.25" thickBot="1" x14ac:dyDescent="0.45">
      <c r="A2486" s="253">
        <v>67622722</v>
      </c>
      <c r="B2486" s="513">
        <v>59079798</v>
      </c>
      <c r="C2486" s="381" t="s">
        <v>422</v>
      </c>
      <c r="D2486" s="221">
        <v>12</v>
      </c>
      <c r="E2486" s="221">
        <v>50</v>
      </c>
      <c r="F2486" s="153">
        <v>61.77</v>
      </c>
      <c r="G2486" s="296">
        <v>10.199999999999999</v>
      </c>
      <c r="H2486" s="339">
        <f>[5]KAPAK!$O$3</f>
        <v>5</v>
      </c>
      <c r="I2486" s="165">
        <v>0.2</v>
      </c>
      <c r="J2486" s="354">
        <f t="shared" si="40"/>
        <v>63.235184400000001</v>
      </c>
      <c r="K2486" s="146">
        <f>(J2486+(J2486*[5]KAPAK!$Q$3))</f>
        <v>79.043980500000004</v>
      </c>
      <c r="L2486" s="521" t="s">
        <v>230</v>
      </c>
      <c r="M2486" s="521" t="s">
        <v>541</v>
      </c>
    </row>
    <row r="2487" spans="1:13" ht="20.25" thickBot="1" x14ac:dyDescent="0.45">
      <c r="A2487" s="253">
        <v>67622739</v>
      </c>
      <c r="B2487" s="513">
        <v>8710847860836</v>
      </c>
      <c r="C2487" s="199" t="s">
        <v>423</v>
      </c>
      <c r="D2487" s="221">
        <v>12</v>
      </c>
      <c r="E2487" s="221">
        <v>50</v>
      </c>
      <c r="F2487" s="153">
        <v>61.77</v>
      </c>
      <c r="G2487" s="296">
        <v>10.199999999999999</v>
      </c>
      <c r="H2487" s="339">
        <f>[5]KAPAK!$O$3</f>
        <v>5</v>
      </c>
      <c r="I2487" s="165">
        <v>0.2</v>
      </c>
      <c r="J2487" s="354">
        <f t="shared" si="40"/>
        <v>63.235184400000001</v>
      </c>
      <c r="K2487" s="146">
        <f>(J2487+(J2487*[5]KAPAK!$Q$3))</f>
        <v>79.043980500000004</v>
      </c>
      <c r="L2487" s="521" t="s">
        <v>230</v>
      </c>
      <c r="M2487" s="521" t="s">
        <v>541</v>
      </c>
    </row>
    <row r="2488" spans="1:13" ht="20.25" thickBot="1" x14ac:dyDescent="0.45">
      <c r="A2488" s="253">
        <v>67622726</v>
      </c>
      <c r="B2488" s="513">
        <v>8710847860829</v>
      </c>
      <c r="C2488" s="199" t="s">
        <v>424</v>
      </c>
      <c r="D2488" s="221">
        <v>12</v>
      </c>
      <c r="E2488" s="221">
        <v>50</v>
      </c>
      <c r="F2488" s="153">
        <v>61.77</v>
      </c>
      <c r="G2488" s="296">
        <v>10.199999999999999</v>
      </c>
      <c r="H2488" s="339">
        <f>[5]KAPAK!$O$3</f>
        <v>5</v>
      </c>
      <c r="I2488" s="165">
        <v>0.2</v>
      </c>
      <c r="J2488" s="354">
        <f t="shared" si="40"/>
        <v>63.235184400000001</v>
      </c>
      <c r="K2488" s="146">
        <f>(J2488+(J2488*[5]KAPAK!$Q$3))</f>
        <v>79.043980500000004</v>
      </c>
      <c r="L2488" s="521" t="s">
        <v>230</v>
      </c>
      <c r="M2488" s="521" t="s">
        <v>541</v>
      </c>
    </row>
    <row r="2489" spans="1:13" ht="20.25" thickBot="1" x14ac:dyDescent="0.45">
      <c r="A2489" s="253">
        <v>68190631</v>
      </c>
      <c r="B2489" s="161">
        <v>59082521</v>
      </c>
      <c r="C2489" s="199" t="s">
        <v>425</v>
      </c>
      <c r="D2489" s="221">
        <v>12</v>
      </c>
      <c r="E2489" s="221">
        <v>50</v>
      </c>
      <c r="F2489" s="153">
        <v>61.77</v>
      </c>
      <c r="G2489" s="296">
        <v>10.199999999999999</v>
      </c>
      <c r="H2489" s="339">
        <f>[5]KAPAK!$O$3</f>
        <v>5</v>
      </c>
      <c r="I2489" s="165">
        <v>0.2</v>
      </c>
      <c r="J2489" s="354">
        <f t="shared" si="40"/>
        <v>63.235184400000001</v>
      </c>
      <c r="K2489" s="146">
        <f>(J2489+(J2489*[5]KAPAK!$Q$3))</f>
        <v>79.043980500000004</v>
      </c>
      <c r="L2489" s="521" t="s">
        <v>230</v>
      </c>
      <c r="M2489" s="521" t="s">
        <v>541</v>
      </c>
    </row>
    <row r="2490" spans="1:13" ht="20.25" thickBot="1" x14ac:dyDescent="0.45">
      <c r="A2490" s="475">
        <v>67785971</v>
      </c>
      <c r="B2490" s="161">
        <v>8690637875922</v>
      </c>
      <c r="C2490" s="389" t="s">
        <v>621</v>
      </c>
      <c r="D2490" s="245">
        <v>12</v>
      </c>
      <c r="E2490" s="245">
        <v>50</v>
      </c>
      <c r="F2490" s="153">
        <v>79.959999999999994</v>
      </c>
      <c r="G2490" s="296">
        <v>5.2</v>
      </c>
      <c r="H2490" s="339">
        <f>[5]KAPAK!$O$3</f>
        <v>5</v>
      </c>
      <c r="I2490" s="159">
        <v>0.2</v>
      </c>
      <c r="J2490" s="351">
        <f t="shared" si="40"/>
        <v>86.414371199999991</v>
      </c>
      <c r="K2490" s="115">
        <f>(J2490+(J2490*[5]KAPAK!$Q$3))</f>
        <v>108.01796399999999</v>
      </c>
      <c r="L2490" s="521" t="s">
        <v>230</v>
      </c>
      <c r="M2490" s="521" t="s">
        <v>541</v>
      </c>
    </row>
    <row r="2491" spans="1:13" ht="20.25" thickBot="1" x14ac:dyDescent="0.45">
      <c r="A2491" s="252">
        <v>67786104</v>
      </c>
      <c r="B2491" s="161">
        <v>8690637875700</v>
      </c>
      <c r="C2491" s="399" t="s">
        <v>427</v>
      </c>
      <c r="D2491" s="217">
        <v>12</v>
      </c>
      <c r="E2491" s="217">
        <v>50</v>
      </c>
      <c r="F2491" s="153">
        <v>79.959999999999994</v>
      </c>
      <c r="G2491" s="296">
        <v>5.2</v>
      </c>
      <c r="H2491" s="339">
        <f>[5]KAPAK!$O$3</f>
        <v>5</v>
      </c>
      <c r="I2491" s="157">
        <v>0.2</v>
      </c>
      <c r="J2491" s="551">
        <f t="shared" si="40"/>
        <v>86.414371199999991</v>
      </c>
      <c r="K2491" s="124">
        <f>(J2491+(J2491*[5]KAPAK!$Q$3))</f>
        <v>108.01796399999999</v>
      </c>
      <c r="L2491" s="521" t="s">
        <v>230</v>
      </c>
      <c r="M2491" s="521" t="s">
        <v>541</v>
      </c>
    </row>
    <row r="2492" spans="1:13" ht="20.25" thickBot="1" x14ac:dyDescent="0.45">
      <c r="A2492" s="253">
        <v>69583627</v>
      </c>
      <c r="B2492" s="161">
        <v>8683130033951</v>
      </c>
      <c r="C2492" s="381" t="s">
        <v>428</v>
      </c>
      <c r="D2492" s="221">
        <v>12</v>
      </c>
      <c r="E2492" s="221">
        <v>50</v>
      </c>
      <c r="F2492" s="153">
        <v>79.959999999999994</v>
      </c>
      <c r="G2492" s="296">
        <v>5.2</v>
      </c>
      <c r="H2492" s="339">
        <f>[5]KAPAK!$O$3</f>
        <v>5</v>
      </c>
      <c r="I2492" s="165">
        <v>0.2</v>
      </c>
      <c r="J2492" s="354">
        <f t="shared" si="40"/>
        <v>86.414371199999991</v>
      </c>
      <c r="K2492" s="146">
        <f>(J2492+(J2492*[5]KAPAK!$Q$3))</f>
        <v>108.01796399999999</v>
      </c>
      <c r="L2492" s="521" t="s">
        <v>230</v>
      </c>
      <c r="M2492" s="521" t="s">
        <v>541</v>
      </c>
    </row>
    <row r="2493" spans="1:13" ht="20.25" thickBot="1" x14ac:dyDescent="0.45">
      <c r="A2493" s="475">
        <v>67804878</v>
      </c>
      <c r="B2493" s="161">
        <v>8690637921643</v>
      </c>
      <c r="C2493" s="389" t="s">
        <v>429</v>
      </c>
      <c r="D2493" s="245">
        <v>12</v>
      </c>
      <c r="E2493" s="245">
        <v>50</v>
      </c>
      <c r="F2493" s="153">
        <v>79.959999999999994</v>
      </c>
      <c r="G2493" s="296">
        <v>5.2</v>
      </c>
      <c r="H2493" s="339">
        <f>[5]KAPAK!$O$3</f>
        <v>5</v>
      </c>
      <c r="I2493" s="159">
        <v>0.2</v>
      </c>
      <c r="J2493" s="351">
        <f t="shared" si="40"/>
        <v>86.414371199999991</v>
      </c>
      <c r="K2493" s="115">
        <f>(J2493+(J2493*[5]KAPAK!$Q$3))</f>
        <v>108.01796399999999</v>
      </c>
      <c r="L2493" s="521" t="s">
        <v>230</v>
      </c>
      <c r="M2493" s="521" t="s">
        <v>541</v>
      </c>
    </row>
    <row r="2494" spans="1:13" ht="19.5" x14ac:dyDescent="0.4">
      <c r="A2494" s="8">
        <v>69583635</v>
      </c>
      <c r="B2494" s="164">
        <v>8683130033876</v>
      </c>
      <c r="C2494" s="147" t="s">
        <v>430</v>
      </c>
      <c r="D2494" s="116">
        <v>12</v>
      </c>
      <c r="E2494" s="116">
        <v>50</v>
      </c>
      <c r="F2494" s="202">
        <v>79.959999999999994</v>
      </c>
      <c r="G2494" s="293">
        <v>5.2</v>
      </c>
      <c r="H2494" s="294">
        <f>[5]KAPAK!$O$3</f>
        <v>5</v>
      </c>
      <c r="I2494" s="156">
        <v>0.2</v>
      </c>
      <c r="J2494" s="295">
        <f t="shared" si="40"/>
        <v>86.414371199999991</v>
      </c>
      <c r="K2494" s="118">
        <f>(J2494+(J2494*[5]KAPAK!$Q$3))</f>
        <v>108.01796399999999</v>
      </c>
      <c r="L2494" s="521" t="s">
        <v>230</v>
      </c>
      <c r="M2494" s="521" t="s">
        <v>541</v>
      </c>
    </row>
    <row r="2495" spans="1:13" ht="19.5" x14ac:dyDescent="0.4">
      <c r="A2495" s="8">
        <v>69583633</v>
      </c>
      <c r="B2495" s="164">
        <v>8683130033890</v>
      </c>
      <c r="C2495" s="147" t="s">
        <v>431</v>
      </c>
      <c r="D2495" s="116">
        <v>12</v>
      </c>
      <c r="E2495" s="116">
        <v>50</v>
      </c>
      <c r="F2495" s="202">
        <v>79.959999999999994</v>
      </c>
      <c r="G2495" s="293">
        <v>5.2</v>
      </c>
      <c r="H2495" s="294">
        <f>[5]KAPAK!$O$3</f>
        <v>5</v>
      </c>
      <c r="I2495" s="156">
        <v>0.2</v>
      </c>
      <c r="J2495" s="295">
        <f t="shared" si="40"/>
        <v>86.414371199999991</v>
      </c>
      <c r="K2495" s="118">
        <f>(J2495+(J2495*[5]KAPAK!$Q$3))</f>
        <v>108.01796399999999</v>
      </c>
      <c r="L2495" s="521" t="s">
        <v>230</v>
      </c>
      <c r="M2495" s="521" t="s">
        <v>541</v>
      </c>
    </row>
    <row r="2496" spans="1:13" ht="19.5" x14ac:dyDescent="0.4">
      <c r="A2496" s="8">
        <v>68604477</v>
      </c>
      <c r="B2496" s="164">
        <v>8690637875922</v>
      </c>
      <c r="C2496" s="147" t="s">
        <v>432</v>
      </c>
      <c r="D2496" s="116">
        <v>12</v>
      </c>
      <c r="E2496" s="116">
        <v>50</v>
      </c>
      <c r="F2496" s="202">
        <v>79.959999999999994</v>
      </c>
      <c r="G2496" s="293">
        <v>5.2</v>
      </c>
      <c r="H2496" s="294">
        <f>[5]KAPAK!$O$3</f>
        <v>5</v>
      </c>
      <c r="I2496" s="156">
        <v>0.2</v>
      </c>
      <c r="J2496" s="295">
        <f t="shared" si="40"/>
        <v>86.414371199999991</v>
      </c>
      <c r="K2496" s="118">
        <f>(J2496+(J2496*[5]KAPAK!$Q$3))</f>
        <v>108.01796399999999</v>
      </c>
      <c r="L2496" s="521" t="s">
        <v>230</v>
      </c>
      <c r="M2496" s="521" t="s">
        <v>541</v>
      </c>
    </row>
    <row r="2497" spans="1:13" ht="19.5" x14ac:dyDescent="0.4">
      <c r="A2497" s="8">
        <v>69583631</v>
      </c>
      <c r="B2497" s="164">
        <v>8683130033920</v>
      </c>
      <c r="C2497" s="147" t="s">
        <v>433</v>
      </c>
      <c r="D2497" s="116">
        <v>12</v>
      </c>
      <c r="E2497" s="116">
        <v>50</v>
      </c>
      <c r="F2497" s="202">
        <v>79.959999999999994</v>
      </c>
      <c r="G2497" s="293">
        <v>5.2</v>
      </c>
      <c r="H2497" s="294">
        <f>[5]KAPAK!$O$3</f>
        <v>5</v>
      </c>
      <c r="I2497" s="156">
        <v>0.2</v>
      </c>
      <c r="J2497" s="295">
        <f t="shared" si="40"/>
        <v>86.414371199999991</v>
      </c>
      <c r="K2497" s="118">
        <f>(J2497+(J2497*[5]KAPAK!$Q$3))</f>
        <v>108.01796399999999</v>
      </c>
      <c r="L2497" s="521" t="s">
        <v>230</v>
      </c>
      <c r="M2497" s="521" t="s">
        <v>541</v>
      </c>
    </row>
    <row r="2498" spans="1:13" ht="19.5" x14ac:dyDescent="0.4">
      <c r="A2498" s="8">
        <v>69583629</v>
      </c>
      <c r="B2498" s="164">
        <v>8683130033937</v>
      </c>
      <c r="C2498" s="147" t="s">
        <v>434</v>
      </c>
      <c r="D2498" s="116">
        <v>12</v>
      </c>
      <c r="E2498" s="116">
        <v>50</v>
      </c>
      <c r="F2498" s="202">
        <v>79.959999999999994</v>
      </c>
      <c r="G2498" s="293">
        <v>5.2</v>
      </c>
      <c r="H2498" s="294">
        <f>[5]KAPAK!$O$3</f>
        <v>5</v>
      </c>
      <c r="I2498" s="156">
        <v>0.2</v>
      </c>
      <c r="J2498" s="295">
        <f t="shared" si="40"/>
        <v>86.414371199999991</v>
      </c>
      <c r="K2498" s="118">
        <f>(J2498+(J2498*[5]KAPAK!$Q$3))</f>
        <v>108.01796399999999</v>
      </c>
      <c r="L2498" s="521" t="s">
        <v>230</v>
      </c>
      <c r="M2498" s="521" t="s">
        <v>541</v>
      </c>
    </row>
    <row r="2499" spans="1:13" ht="19.5" x14ac:dyDescent="0.4">
      <c r="A2499" s="8">
        <v>67630824</v>
      </c>
      <c r="B2499" s="164">
        <v>8690637628856</v>
      </c>
      <c r="C2499" s="147" t="s">
        <v>435</v>
      </c>
      <c r="D2499" s="116">
        <v>12</v>
      </c>
      <c r="E2499" s="116">
        <v>150</v>
      </c>
      <c r="F2499" s="202">
        <v>71.23</v>
      </c>
      <c r="G2499" s="293">
        <v>7</v>
      </c>
      <c r="H2499" s="294">
        <f>[5]KAPAK!$O$3</f>
        <v>5</v>
      </c>
      <c r="I2499" s="156">
        <v>0.2</v>
      </c>
      <c r="J2499" s="295">
        <f t="shared" si="40"/>
        <v>75.518045999999984</v>
      </c>
      <c r="K2499" s="118">
        <f>(J2499+(J2499*[5]KAPAK!$Q$3))</f>
        <v>94.397557499999976</v>
      </c>
      <c r="L2499" s="521" t="s">
        <v>230</v>
      </c>
      <c r="M2499" s="521" t="s">
        <v>541</v>
      </c>
    </row>
    <row r="2500" spans="1:13" ht="19.5" x14ac:dyDescent="0.4">
      <c r="A2500" s="8">
        <v>67630823</v>
      </c>
      <c r="B2500" s="164">
        <v>8690637628887</v>
      </c>
      <c r="C2500" s="147" t="s">
        <v>436</v>
      </c>
      <c r="D2500" s="116">
        <v>12</v>
      </c>
      <c r="E2500" s="116">
        <v>150</v>
      </c>
      <c r="F2500" s="202">
        <v>71.23</v>
      </c>
      <c r="G2500" s="293">
        <v>7</v>
      </c>
      <c r="H2500" s="294">
        <f>[5]KAPAK!$O$3</f>
        <v>5</v>
      </c>
      <c r="I2500" s="156">
        <v>0.2</v>
      </c>
      <c r="J2500" s="295">
        <f t="shared" si="40"/>
        <v>75.518045999999984</v>
      </c>
      <c r="K2500" s="118">
        <f>(J2500+(J2500*[5]KAPAK!$Q$3))</f>
        <v>94.397557499999976</v>
      </c>
      <c r="L2500" s="521" t="s">
        <v>230</v>
      </c>
      <c r="M2500" s="521" t="s">
        <v>541</v>
      </c>
    </row>
    <row r="2501" spans="1:13" ht="19.5" x14ac:dyDescent="0.4">
      <c r="A2501" s="8">
        <v>68144346</v>
      </c>
      <c r="B2501" s="164">
        <v>8690637943539</v>
      </c>
      <c r="C2501" s="147" t="s">
        <v>437</v>
      </c>
      <c r="D2501" s="116">
        <v>12</v>
      </c>
      <c r="E2501" s="116">
        <v>150</v>
      </c>
      <c r="F2501" s="202">
        <v>71.23</v>
      </c>
      <c r="G2501" s="293">
        <v>7</v>
      </c>
      <c r="H2501" s="294">
        <f>[5]KAPAK!$O$3</f>
        <v>5</v>
      </c>
      <c r="I2501" s="156">
        <v>0.2</v>
      </c>
      <c r="J2501" s="295">
        <f t="shared" si="40"/>
        <v>75.518045999999984</v>
      </c>
      <c r="K2501" s="118">
        <f>(J2501+(J2501*[5]KAPAK!$Q$3))</f>
        <v>94.397557499999976</v>
      </c>
      <c r="L2501" s="521" t="s">
        <v>230</v>
      </c>
      <c r="M2501" s="521" t="s">
        <v>541</v>
      </c>
    </row>
    <row r="2502" spans="1:13" ht="19.5" x14ac:dyDescent="0.4">
      <c r="A2502" s="8">
        <v>68504877</v>
      </c>
      <c r="B2502" s="164">
        <v>8690637983665</v>
      </c>
      <c r="C2502" s="147" t="s">
        <v>438</v>
      </c>
      <c r="D2502" s="116">
        <v>12</v>
      </c>
      <c r="E2502" s="116">
        <v>150</v>
      </c>
      <c r="F2502" s="202">
        <v>71.23</v>
      </c>
      <c r="G2502" s="293">
        <v>7</v>
      </c>
      <c r="H2502" s="294">
        <f>[5]KAPAK!$O$3</f>
        <v>5</v>
      </c>
      <c r="I2502" s="156">
        <v>0.2</v>
      </c>
      <c r="J2502" s="295">
        <f t="shared" si="40"/>
        <v>75.518045999999984</v>
      </c>
      <c r="K2502" s="118">
        <f>(J2502+(J2502*[5]KAPAK!$Q$3))</f>
        <v>94.397557499999976</v>
      </c>
      <c r="L2502" s="521" t="s">
        <v>230</v>
      </c>
      <c r="M2502" s="521" t="s">
        <v>541</v>
      </c>
    </row>
    <row r="2503" spans="1:13" ht="19.5" x14ac:dyDescent="0.4">
      <c r="A2503" s="8">
        <v>68816723</v>
      </c>
      <c r="B2503" s="164">
        <v>8683130015933</v>
      </c>
      <c r="C2503" s="147" t="s">
        <v>439</v>
      </c>
      <c r="D2503" s="116">
        <v>6</v>
      </c>
      <c r="E2503" s="116">
        <v>52</v>
      </c>
      <c r="F2503" s="202">
        <v>71.23</v>
      </c>
      <c r="G2503" s="293">
        <v>12</v>
      </c>
      <c r="H2503" s="294">
        <f>[5]KAPAK!$O$3</f>
        <v>5</v>
      </c>
      <c r="I2503" s="156">
        <v>0.2</v>
      </c>
      <c r="J2503" s="295">
        <f t="shared" si="40"/>
        <v>71.457935999999989</v>
      </c>
      <c r="K2503" s="118">
        <f>(J2503+(J2503*[5]KAPAK!$Q$3))</f>
        <v>89.322419999999994</v>
      </c>
      <c r="L2503" s="521" t="s">
        <v>230</v>
      </c>
      <c r="M2503" s="521" t="s">
        <v>541</v>
      </c>
    </row>
    <row r="2504" spans="1:13" ht="19.5" x14ac:dyDescent="0.4">
      <c r="A2504" s="8">
        <v>68710670</v>
      </c>
      <c r="B2504" s="164">
        <v>8720181046612</v>
      </c>
      <c r="C2504" s="147" t="s">
        <v>440</v>
      </c>
      <c r="D2504" s="116">
        <v>6</v>
      </c>
      <c r="E2504" s="116">
        <v>50</v>
      </c>
      <c r="F2504" s="202">
        <v>71.23</v>
      </c>
      <c r="G2504" s="293">
        <v>12</v>
      </c>
      <c r="H2504" s="294">
        <f>[5]KAPAK!$O$3</f>
        <v>5</v>
      </c>
      <c r="I2504" s="156">
        <v>0.2</v>
      </c>
      <c r="J2504" s="295">
        <f t="shared" si="40"/>
        <v>71.457935999999989</v>
      </c>
      <c r="K2504" s="118">
        <f>(J2504+(J2504*[5]KAPAK!$Q$3))</f>
        <v>89.322419999999994</v>
      </c>
      <c r="L2504" s="521" t="s">
        <v>230</v>
      </c>
      <c r="M2504" s="521" t="s">
        <v>541</v>
      </c>
    </row>
    <row r="2505" spans="1:13" ht="19.5" x14ac:dyDescent="0.4">
      <c r="A2505" s="8">
        <v>69583637</v>
      </c>
      <c r="B2505" s="164">
        <v>8683130033852</v>
      </c>
      <c r="C2505" s="147" t="s">
        <v>441</v>
      </c>
      <c r="D2505" s="116">
        <v>6</v>
      </c>
      <c r="E2505" s="116">
        <v>40</v>
      </c>
      <c r="F2505" s="202">
        <v>79.959999999999994</v>
      </c>
      <c r="G2505" s="293">
        <v>7</v>
      </c>
      <c r="H2505" s="294">
        <f>[5]KAPAK!$O$3</f>
        <v>5</v>
      </c>
      <c r="I2505" s="156">
        <v>0.2</v>
      </c>
      <c r="J2505" s="295">
        <f t="shared" si="40"/>
        <v>84.773591999999979</v>
      </c>
      <c r="K2505" s="118">
        <f>(J2505+(J2505*[5]KAPAK!$Q$3))</f>
        <v>105.96698999999998</v>
      </c>
      <c r="L2505" s="521" t="s">
        <v>230</v>
      </c>
      <c r="M2505" s="521" t="s">
        <v>541</v>
      </c>
    </row>
    <row r="2506" spans="1:13" ht="19.5" x14ac:dyDescent="0.4">
      <c r="A2506" s="8">
        <v>68480224</v>
      </c>
      <c r="B2506" s="164">
        <v>8690637981494</v>
      </c>
      <c r="C2506" s="147" t="s">
        <v>442</v>
      </c>
      <c r="D2506" s="8">
        <v>24</v>
      </c>
      <c r="E2506" s="8">
        <v>150</v>
      </c>
      <c r="F2506" s="202">
        <v>67.59</v>
      </c>
      <c r="G2506" s="293">
        <v>5.2</v>
      </c>
      <c r="H2506" s="294">
        <f>[5]KAPAK!$O$3</f>
        <v>5</v>
      </c>
      <c r="I2506" s="156">
        <v>0.2</v>
      </c>
      <c r="J2506" s="295">
        <f t="shared" si="40"/>
        <v>73.045864800000004</v>
      </c>
      <c r="K2506" s="118">
        <f>(J2506+(J2506*[5]KAPAK!$Q$3))</f>
        <v>91.307331000000005</v>
      </c>
      <c r="L2506" s="521" t="s">
        <v>230</v>
      </c>
      <c r="M2506" s="521" t="s">
        <v>541</v>
      </c>
    </row>
    <row r="2507" spans="1:13" ht="19.5" x14ac:dyDescent="0.4">
      <c r="A2507" s="8">
        <v>68787506</v>
      </c>
      <c r="B2507" s="164">
        <v>8683130012031</v>
      </c>
      <c r="C2507" s="147" t="s">
        <v>443</v>
      </c>
      <c r="D2507" s="8">
        <v>24</v>
      </c>
      <c r="E2507" s="8">
        <v>150</v>
      </c>
      <c r="F2507" s="202">
        <v>67.59</v>
      </c>
      <c r="G2507" s="293">
        <v>5.2</v>
      </c>
      <c r="H2507" s="294">
        <f>[5]KAPAK!$O$3</f>
        <v>5</v>
      </c>
      <c r="I2507" s="156">
        <v>0.2</v>
      </c>
      <c r="J2507" s="295">
        <f t="shared" si="40"/>
        <v>73.045864800000004</v>
      </c>
      <c r="K2507" s="118">
        <f>(J2507+(J2507*[5]KAPAK!$Q$3))</f>
        <v>91.307331000000005</v>
      </c>
      <c r="L2507" s="521" t="s">
        <v>230</v>
      </c>
      <c r="M2507" s="521" t="s">
        <v>541</v>
      </c>
    </row>
    <row r="2508" spans="1:13" ht="19.5" x14ac:dyDescent="0.4">
      <c r="A2508" s="8">
        <v>68480209</v>
      </c>
      <c r="B2508" s="164">
        <v>8690637981524</v>
      </c>
      <c r="C2508" s="147" t="s">
        <v>444</v>
      </c>
      <c r="D2508" s="8">
        <v>24</v>
      </c>
      <c r="E2508" s="8">
        <v>150</v>
      </c>
      <c r="F2508" s="202">
        <v>67.59</v>
      </c>
      <c r="G2508" s="293">
        <v>5.2</v>
      </c>
      <c r="H2508" s="294">
        <f>[5]KAPAK!$O$3</f>
        <v>5</v>
      </c>
      <c r="I2508" s="156">
        <v>0.2</v>
      </c>
      <c r="J2508" s="295">
        <f t="shared" si="40"/>
        <v>73.045864800000004</v>
      </c>
      <c r="K2508" s="118">
        <f>(J2508+(J2508*[5]KAPAK!$Q$3))</f>
        <v>91.307331000000005</v>
      </c>
      <c r="L2508" s="521" t="s">
        <v>230</v>
      </c>
      <c r="M2508" s="521" t="s">
        <v>541</v>
      </c>
    </row>
    <row r="2509" spans="1:13" ht="19.5" x14ac:dyDescent="0.4">
      <c r="A2509" s="8">
        <v>68480217</v>
      </c>
      <c r="B2509" s="164">
        <v>8690637981531</v>
      </c>
      <c r="C2509" s="147" t="s">
        <v>445</v>
      </c>
      <c r="D2509" s="8">
        <v>24</v>
      </c>
      <c r="E2509" s="8">
        <v>150</v>
      </c>
      <c r="F2509" s="202">
        <v>67.59</v>
      </c>
      <c r="G2509" s="293">
        <v>5.2</v>
      </c>
      <c r="H2509" s="294">
        <f>[5]KAPAK!$O$3</f>
        <v>5</v>
      </c>
      <c r="I2509" s="156">
        <v>0.2</v>
      </c>
      <c r="J2509" s="295">
        <f t="shared" si="40"/>
        <v>73.045864800000004</v>
      </c>
      <c r="K2509" s="118">
        <f>(J2509+(J2509*[5]KAPAK!$Q$3))</f>
        <v>91.307331000000005</v>
      </c>
      <c r="L2509" s="521" t="s">
        <v>230</v>
      </c>
      <c r="M2509" s="521" t="s">
        <v>541</v>
      </c>
    </row>
    <row r="2510" spans="1:13" ht="19.5" x14ac:dyDescent="0.4">
      <c r="A2510" s="8">
        <v>68480226</v>
      </c>
      <c r="B2510" s="164">
        <v>8690637981487</v>
      </c>
      <c r="C2510" s="180" t="s">
        <v>446</v>
      </c>
      <c r="D2510" s="8">
        <v>24</v>
      </c>
      <c r="E2510" s="8">
        <v>150</v>
      </c>
      <c r="F2510" s="202">
        <v>67.59</v>
      </c>
      <c r="G2510" s="293">
        <v>5.2</v>
      </c>
      <c r="H2510" s="294">
        <f>[5]KAPAK!$O$3</f>
        <v>5</v>
      </c>
      <c r="I2510" s="156">
        <v>0.2</v>
      </c>
      <c r="J2510" s="295">
        <f t="shared" si="40"/>
        <v>73.045864800000004</v>
      </c>
      <c r="K2510" s="118">
        <f>(J2510+(J2510*[5]KAPAK!$Q$3))</f>
        <v>91.307331000000005</v>
      </c>
      <c r="L2510" s="521" t="s">
        <v>230</v>
      </c>
      <c r="M2510" s="521" t="s">
        <v>541</v>
      </c>
    </row>
    <row r="2511" spans="1:13" ht="19.5" x14ac:dyDescent="0.4">
      <c r="A2511" s="8">
        <v>68480219</v>
      </c>
      <c r="B2511" s="164">
        <v>8690637981500</v>
      </c>
      <c r="C2511" s="147" t="s">
        <v>447</v>
      </c>
      <c r="D2511" s="8">
        <v>24</v>
      </c>
      <c r="E2511" s="8">
        <v>150</v>
      </c>
      <c r="F2511" s="202">
        <v>67.59</v>
      </c>
      <c r="G2511" s="293">
        <v>5.2</v>
      </c>
      <c r="H2511" s="294">
        <f>[5]KAPAK!$O$3</f>
        <v>5</v>
      </c>
      <c r="I2511" s="156">
        <v>0.2</v>
      </c>
      <c r="J2511" s="295">
        <f t="shared" si="40"/>
        <v>73.045864800000004</v>
      </c>
      <c r="K2511" s="118">
        <f>(J2511+(J2511*[5]KAPAK!$Q$3))</f>
        <v>91.307331000000005</v>
      </c>
      <c r="L2511" s="521" t="s">
        <v>230</v>
      </c>
      <c r="M2511" s="521" t="s">
        <v>541</v>
      </c>
    </row>
    <row r="2512" spans="1:13" ht="19.5" x14ac:dyDescent="0.4">
      <c r="A2512" s="8">
        <v>68480211</v>
      </c>
      <c r="B2512" s="164">
        <v>8690637981555</v>
      </c>
      <c r="C2512" s="147" t="s">
        <v>448</v>
      </c>
      <c r="D2512" s="8">
        <v>24</v>
      </c>
      <c r="E2512" s="8">
        <v>150</v>
      </c>
      <c r="F2512" s="202">
        <v>67.59</v>
      </c>
      <c r="G2512" s="293">
        <v>5.2</v>
      </c>
      <c r="H2512" s="294">
        <f>[5]KAPAK!$O$3</f>
        <v>5</v>
      </c>
      <c r="I2512" s="156">
        <v>0.2</v>
      </c>
      <c r="J2512" s="295">
        <f t="shared" si="40"/>
        <v>73.045864800000004</v>
      </c>
      <c r="K2512" s="118">
        <f>(J2512+(J2512*[5]KAPAK!$Q$3))</f>
        <v>91.307331000000005</v>
      </c>
      <c r="L2512" s="521" t="s">
        <v>230</v>
      </c>
      <c r="M2512" s="521" t="s">
        <v>541</v>
      </c>
    </row>
    <row r="2513" spans="1:13" ht="19.5" x14ac:dyDescent="0.4">
      <c r="A2513" s="8">
        <v>68480213</v>
      </c>
      <c r="B2513" s="164">
        <v>8690637981562</v>
      </c>
      <c r="C2513" s="147" t="s">
        <v>449</v>
      </c>
      <c r="D2513" s="8">
        <v>24</v>
      </c>
      <c r="E2513" s="8">
        <v>150</v>
      </c>
      <c r="F2513" s="202">
        <v>67.59</v>
      </c>
      <c r="G2513" s="293">
        <v>5.2</v>
      </c>
      <c r="H2513" s="294">
        <f>[5]KAPAK!$O$3</f>
        <v>5</v>
      </c>
      <c r="I2513" s="156">
        <v>0.2</v>
      </c>
      <c r="J2513" s="295">
        <f t="shared" si="40"/>
        <v>73.045864800000004</v>
      </c>
      <c r="K2513" s="118">
        <f>(J2513+(J2513*[5]KAPAK!$Q$3))</f>
        <v>91.307331000000005</v>
      </c>
      <c r="L2513" s="521" t="s">
        <v>230</v>
      </c>
      <c r="M2513" s="521" t="s">
        <v>541</v>
      </c>
    </row>
    <row r="2514" spans="1:13" ht="20.25" thickBot="1" x14ac:dyDescent="0.45">
      <c r="A2514" s="289">
        <v>68480228</v>
      </c>
      <c r="B2514" s="514">
        <v>8690637981517</v>
      </c>
      <c r="C2514" s="457" t="s">
        <v>450</v>
      </c>
      <c r="D2514" s="289">
        <v>24</v>
      </c>
      <c r="E2514" s="289">
        <v>150</v>
      </c>
      <c r="F2514" s="532">
        <v>67.59</v>
      </c>
      <c r="G2514" s="566">
        <v>5.2</v>
      </c>
      <c r="H2514" s="567">
        <f>[5]KAPAK!$O$3</f>
        <v>5</v>
      </c>
      <c r="I2514" s="539">
        <v>0.2</v>
      </c>
      <c r="J2514" s="568">
        <f t="shared" si="40"/>
        <v>73.045864800000004</v>
      </c>
      <c r="K2514" s="536">
        <f>(J2514+(J2514*[5]KAPAK!$Q$3))</f>
        <v>91.307331000000005</v>
      </c>
      <c r="L2514" s="521" t="s">
        <v>230</v>
      </c>
      <c r="M2514" s="521" t="s">
        <v>541</v>
      </c>
    </row>
    <row r="2515" spans="1:13" ht="20.25" thickTop="1" x14ac:dyDescent="0.4">
      <c r="A2515" s="10">
        <v>69649126</v>
      </c>
      <c r="B2515" s="161">
        <v>8683130038338</v>
      </c>
      <c r="C2515" s="170" t="s">
        <v>451</v>
      </c>
      <c r="D2515" s="10">
        <v>24</v>
      </c>
      <c r="E2515" s="10">
        <v>150</v>
      </c>
      <c r="F2515" s="530">
        <v>67.59</v>
      </c>
      <c r="G2515" s="296">
        <v>5.2</v>
      </c>
      <c r="H2515" s="569">
        <f>[5]KAPAK!$O$3</f>
        <v>5</v>
      </c>
      <c r="I2515" s="155">
        <v>0.2</v>
      </c>
      <c r="J2515" s="297">
        <f t="shared" si="40"/>
        <v>73.045864800000004</v>
      </c>
      <c r="K2515" s="136">
        <f>(J2515+(J2515*[5]KAPAK!$Q$3))</f>
        <v>91.307331000000005</v>
      </c>
      <c r="L2515" s="521" t="s">
        <v>230</v>
      </c>
      <c r="M2515" s="521" t="s">
        <v>541</v>
      </c>
    </row>
    <row r="2516" spans="1:13" ht="19.5" x14ac:dyDescent="0.4">
      <c r="A2516" s="8">
        <v>68480215</v>
      </c>
      <c r="B2516" s="164">
        <v>8690637981548</v>
      </c>
      <c r="C2516" s="147" t="s">
        <v>452</v>
      </c>
      <c r="D2516" s="8">
        <v>24</v>
      </c>
      <c r="E2516" s="8">
        <v>150</v>
      </c>
      <c r="F2516" s="202">
        <v>67.59</v>
      </c>
      <c r="G2516" s="293">
        <v>5.2</v>
      </c>
      <c r="H2516" s="294">
        <f>[5]KAPAK!$O$3</f>
        <v>5</v>
      </c>
      <c r="I2516" s="156">
        <v>0.2</v>
      </c>
      <c r="J2516" s="295">
        <f t="shared" si="40"/>
        <v>73.045864800000004</v>
      </c>
      <c r="K2516" s="118">
        <f>(J2516+(J2516*[5]KAPAK!$Q$3))</f>
        <v>91.307331000000005</v>
      </c>
      <c r="L2516" s="521" t="s">
        <v>230</v>
      </c>
      <c r="M2516" s="521" t="s">
        <v>541</v>
      </c>
    </row>
    <row r="2517" spans="1:13" ht="19.5" x14ac:dyDescent="0.4">
      <c r="A2517" s="8">
        <v>68480221</v>
      </c>
      <c r="B2517" s="164">
        <v>8690637981470</v>
      </c>
      <c r="C2517" s="180" t="s">
        <v>453</v>
      </c>
      <c r="D2517" s="8">
        <v>24</v>
      </c>
      <c r="E2517" s="8">
        <v>150</v>
      </c>
      <c r="F2517" s="202">
        <v>67.59</v>
      </c>
      <c r="G2517" s="293">
        <v>5.2</v>
      </c>
      <c r="H2517" s="294">
        <f>[5]KAPAK!$O$3</f>
        <v>5</v>
      </c>
      <c r="I2517" s="156">
        <v>0.2</v>
      </c>
      <c r="J2517" s="295">
        <f t="shared" si="40"/>
        <v>73.045864800000004</v>
      </c>
      <c r="K2517" s="118">
        <f>(J2517+(J2517*[5]KAPAK!$Q$3))</f>
        <v>91.307331000000005</v>
      </c>
      <c r="L2517" s="521" t="s">
        <v>230</v>
      </c>
      <c r="M2517" s="521" t="s">
        <v>541</v>
      </c>
    </row>
    <row r="2518" spans="1:13" ht="19.5" x14ac:dyDescent="0.4">
      <c r="A2518" s="8">
        <v>68580918</v>
      </c>
      <c r="B2518" s="164">
        <v>59086598</v>
      </c>
      <c r="C2518" s="180" t="s">
        <v>454</v>
      </c>
      <c r="D2518" s="8">
        <v>6</v>
      </c>
      <c r="E2518" s="8">
        <v>54</v>
      </c>
      <c r="F2518" s="202">
        <v>79.959999999999994</v>
      </c>
      <c r="G2518" s="293">
        <v>5.2</v>
      </c>
      <c r="H2518" s="294">
        <f>[5]KAPAK!$O$3</f>
        <v>5</v>
      </c>
      <c r="I2518" s="156">
        <v>0.2</v>
      </c>
      <c r="J2518" s="295">
        <f t="shared" si="40"/>
        <v>86.414371199999991</v>
      </c>
      <c r="K2518" s="118">
        <f>(J2518+(J2518*[5]KAPAK!$Q$3))</f>
        <v>108.01796399999999</v>
      </c>
      <c r="L2518" s="521" t="s">
        <v>230</v>
      </c>
      <c r="M2518" s="521" t="s">
        <v>541</v>
      </c>
    </row>
    <row r="2519" spans="1:13" ht="19.5" x14ac:dyDescent="0.4">
      <c r="A2519" s="8">
        <v>68580926</v>
      </c>
      <c r="B2519" s="164">
        <v>59086604</v>
      </c>
      <c r="C2519" s="180" t="s">
        <v>455</v>
      </c>
      <c r="D2519" s="8">
        <v>6</v>
      </c>
      <c r="E2519" s="8">
        <v>54</v>
      </c>
      <c r="F2519" s="202">
        <v>79.959999999999994</v>
      </c>
      <c r="G2519" s="293">
        <v>5.2</v>
      </c>
      <c r="H2519" s="294">
        <f>[5]KAPAK!$O$3</f>
        <v>5</v>
      </c>
      <c r="I2519" s="156">
        <v>0.2</v>
      </c>
      <c r="J2519" s="295">
        <f t="shared" si="40"/>
        <v>86.414371199999991</v>
      </c>
      <c r="K2519" s="118">
        <f>(J2519+(J2519*[5]KAPAK!$Q$3))</f>
        <v>108.01796399999999</v>
      </c>
      <c r="L2519" s="521" t="s">
        <v>230</v>
      </c>
      <c r="M2519" s="521" t="s">
        <v>541</v>
      </c>
    </row>
    <row r="2520" spans="1:13" ht="19.5" x14ac:dyDescent="0.4">
      <c r="A2520" s="8">
        <v>68580921</v>
      </c>
      <c r="B2520" s="164">
        <v>59086611</v>
      </c>
      <c r="C2520" s="180" t="s">
        <v>456</v>
      </c>
      <c r="D2520" s="8">
        <v>6</v>
      </c>
      <c r="E2520" s="8">
        <v>54</v>
      </c>
      <c r="F2520" s="202">
        <v>79.959999999999994</v>
      </c>
      <c r="G2520" s="293">
        <v>5.2</v>
      </c>
      <c r="H2520" s="294">
        <f>[5]KAPAK!$O$3</f>
        <v>5</v>
      </c>
      <c r="I2520" s="156">
        <v>0.2</v>
      </c>
      <c r="J2520" s="295">
        <f t="shared" si="40"/>
        <v>86.414371199999991</v>
      </c>
      <c r="K2520" s="118">
        <f>(J2520+(J2520*[5]KAPAK!$Q$3))</f>
        <v>108.01796399999999</v>
      </c>
      <c r="L2520" s="521" t="s">
        <v>230</v>
      </c>
      <c r="M2520" s="521" t="s">
        <v>541</v>
      </c>
    </row>
    <row r="2521" spans="1:13" ht="19.5" x14ac:dyDescent="0.4">
      <c r="A2521" s="8">
        <v>67293883</v>
      </c>
      <c r="B2521" s="22">
        <v>8690637840746</v>
      </c>
      <c r="C2521" s="40" t="s">
        <v>13</v>
      </c>
      <c r="D2521" s="48">
        <v>8</v>
      </c>
      <c r="E2521" s="48">
        <v>430</v>
      </c>
      <c r="F2521" s="42">
        <v>25.15</v>
      </c>
      <c r="G2521" s="275">
        <v>12</v>
      </c>
      <c r="H2521" s="276">
        <f>[6]KAPAK!$O$3</f>
        <v>5</v>
      </c>
      <c r="I2521" s="277">
        <v>0.01</v>
      </c>
      <c r="J2521" s="50">
        <f t="shared" si="40"/>
        <v>21.235653999999997</v>
      </c>
      <c r="K2521" s="51">
        <f>(J2521+(J2521*[6]KAPAK!$Q$3))</f>
        <v>26.544567499999996</v>
      </c>
      <c r="L2521" s="521" t="s">
        <v>14</v>
      </c>
      <c r="M2521" s="521" t="s">
        <v>542</v>
      </c>
    </row>
    <row r="2522" spans="1:13" ht="19.5" x14ac:dyDescent="0.4">
      <c r="A2522" s="8">
        <v>67293891</v>
      </c>
      <c r="B2522" s="22">
        <v>8690637840821</v>
      </c>
      <c r="C2522" s="40" t="s">
        <v>16</v>
      </c>
      <c r="D2522" s="48">
        <v>8</v>
      </c>
      <c r="E2522" s="48">
        <v>400</v>
      </c>
      <c r="F2522" s="42">
        <v>25.15</v>
      </c>
      <c r="G2522" s="275">
        <v>12</v>
      </c>
      <c r="H2522" s="276">
        <f>[6]KAPAK!$O$3</f>
        <v>5</v>
      </c>
      <c r="I2522" s="277">
        <v>0.01</v>
      </c>
      <c r="J2522" s="50">
        <f t="shared" si="40"/>
        <v>21.235653999999997</v>
      </c>
      <c r="K2522" s="51">
        <f>(J2522+(J2522*[6]KAPAK!$Q$3))</f>
        <v>26.544567499999996</v>
      </c>
      <c r="L2522" s="521" t="s">
        <v>14</v>
      </c>
      <c r="M2522" s="521" t="s">
        <v>542</v>
      </c>
    </row>
    <row r="2523" spans="1:13" ht="19.5" x14ac:dyDescent="0.4">
      <c r="A2523" s="8">
        <v>67767533</v>
      </c>
      <c r="B2523" s="22">
        <v>8690637905896</v>
      </c>
      <c r="C2523" s="40" t="s">
        <v>17</v>
      </c>
      <c r="D2523" s="48">
        <v>12</v>
      </c>
      <c r="E2523" s="48">
        <v>610</v>
      </c>
      <c r="F2523" s="42">
        <v>33.200000000000003</v>
      </c>
      <c r="G2523" s="275">
        <v>13</v>
      </c>
      <c r="H2523" s="276">
        <f>[6]KAPAK!$O$3</f>
        <v>5</v>
      </c>
      <c r="I2523" s="277">
        <v>0.01</v>
      </c>
      <c r="J2523" s="50">
        <f t="shared" si="40"/>
        <v>27.714198000000003</v>
      </c>
      <c r="K2523" s="51">
        <f>(J2523+(J2523*[6]KAPAK!$Q$3))</f>
        <v>34.642747500000006</v>
      </c>
      <c r="L2523" s="521" t="s">
        <v>14</v>
      </c>
      <c r="M2523" s="521" t="s">
        <v>542</v>
      </c>
    </row>
    <row r="2524" spans="1:13" ht="19.5" x14ac:dyDescent="0.4">
      <c r="A2524" s="8">
        <v>67754288</v>
      </c>
      <c r="B2524" s="22">
        <v>8690637905193</v>
      </c>
      <c r="C2524" s="40" t="s">
        <v>18</v>
      </c>
      <c r="D2524" s="48">
        <v>12</v>
      </c>
      <c r="E2524" s="48">
        <v>610</v>
      </c>
      <c r="F2524" s="42">
        <v>33.200000000000003</v>
      </c>
      <c r="G2524" s="275">
        <v>13</v>
      </c>
      <c r="H2524" s="276">
        <f>[6]KAPAK!$O$3</f>
        <v>5</v>
      </c>
      <c r="I2524" s="277">
        <v>0.01</v>
      </c>
      <c r="J2524" s="50">
        <f t="shared" si="40"/>
        <v>27.714198000000003</v>
      </c>
      <c r="K2524" s="51">
        <f>(J2524+(J2524*[6]KAPAK!$Q$3))</f>
        <v>34.642747500000006</v>
      </c>
      <c r="L2524" s="521" t="s">
        <v>14</v>
      </c>
      <c r="M2524" s="521" t="s">
        <v>542</v>
      </c>
    </row>
    <row r="2525" spans="1:13" ht="19.5" x14ac:dyDescent="0.4">
      <c r="A2525" s="8">
        <v>68612788</v>
      </c>
      <c r="B2525" s="22">
        <v>8690637999277</v>
      </c>
      <c r="C2525" s="40" t="s">
        <v>19</v>
      </c>
      <c r="D2525" s="48">
        <v>8</v>
      </c>
      <c r="E2525" s="48">
        <v>335</v>
      </c>
      <c r="F2525" s="42">
        <v>47.7</v>
      </c>
      <c r="G2525" s="275">
        <v>10</v>
      </c>
      <c r="H2525" s="276">
        <f>[6]KAPAK!$O$3</f>
        <v>5</v>
      </c>
      <c r="I2525" s="277">
        <v>0.01</v>
      </c>
      <c r="J2525" s="50">
        <f t="shared" ref="J2525:J2588" si="41">(((F2525-F2525*G2525%)-((F2525-F2525*G2525%)*H2525%)))*(1+I2525)</f>
        <v>41.191334999999995</v>
      </c>
      <c r="K2525" s="51">
        <f>(J2525+(J2525*[6]KAPAK!$Q$3))</f>
        <v>51.48916874999999</v>
      </c>
      <c r="L2525" s="521" t="s">
        <v>14</v>
      </c>
      <c r="M2525" s="521" t="s">
        <v>542</v>
      </c>
    </row>
    <row r="2526" spans="1:13" ht="19.5" x14ac:dyDescent="0.4">
      <c r="A2526" s="8">
        <v>67101470</v>
      </c>
      <c r="B2526" s="22">
        <v>8690637805233</v>
      </c>
      <c r="C2526" s="40" t="s">
        <v>20</v>
      </c>
      <c r="D2526" s="48">
        <v>12</v>
      </c>
      <c r="E2526" s="48">
        <v>245</v>
      </c>
      <c r="F2526" s="42">
        <v>31.65</v>
      </c>
      <c r="G2526" s="275">
        <v>15</v>
      </c>
      <c r="H2526" s="276">
        <f>[6]KAPAK!$O$3</f>
        <v>5</v>
      </c>
      <c r="I2526" s="277">
        <v>0.01</v>
      </c>
      <c r="J2526" s="50">
        <f t="shared" si="41"/>
        <v>25.81294875</v>
      </c>
      <c r="K2526" s="51">
        <f>(J2526+(J2526*[6]KAPAK!$Q$3))</f>
        <v>32.266185937499998</v>
      </c>
      <c r="L2526" s="521" t="s">
        <v>14</v>
      </c>
      <c r="M2526" s="521" t="s">
        <v>542</v>
      </c>
    </row>
    <row r="2527" spans="1:13" ht="19.5" x14ac:dyDescent="0.4">
      <c r="A2527" s="8">
        <v>67293879</v>
      </c>
      <c r="B2527" s="22">
        <v>8690637840777</v>
      </c>
      <c r="C2527" s="40" t="s">
        <v>21</v>
      </c>
      <c r="D2527" s="48">
        <v>8</v>
      </c>
      <c r="E2527" s="48">
        <v>380</v>
      </c>
      <c r="F2527" s="42">
        <v>39.75</v>
      </c>
      <c r="G2527" s="275">
        <v>10</v>
      </c>
      <c r="H2527" s="276">
        <f>[6]KAPAK!$O$3</f>
        <v>5</v>
      </c>
      <c r="I2527" s="277">
        <v>0.01</v>
      </c>
      <c r="J2527" s="50">
        <f t="shared" si="41"/>
        <v>34.326112500000001</v>
      </c>
      <c r="K2527" s="51">
        <f>(J2527+(J2527*[6]KAPAK!$Q$3))</f>
        <v>42.907640624999999</v>
      </c>
      <c r="L2527" s="521" t="s">
        <v>14</v>
      </c>
      <c r="M2527" s="521" t="s">
        <v>542</v>
      </c>
    </row>
    <row r="2528" spans="1:13" ht="19.5" x14ac:dyDescent="0.4">
      <c r="A2528" s="8">
        <v>67754290</v>
      </c>
      <c r="B2528" s="22">
        <v>8690637905179</v>
      </c>
      <c r="C2528" s="40" t="s">
        <v>22</v>
      </c>
      <c r="D2528" s="48">
        <v>12</v>
      </c>
      <c r="E2528" s="48">
        <v>540</v>
      </c>
      <c r="F2528" s="42">
        <v>58.5</v>
      </c>
      <c r="G2528" s="275">
        <v>13</v>
      </c>
      <c r="H2528" s="276">
        <f>[6]KAPAK!$O$3</f>
        <v>5</v>
      </c>
      <c r="I2528" s="277">
        <v>0.01</v>
      </c>
      <c r="J2528" s="50">
        <f t="shared" si="41"/>
        <v>48.833752499999996</v>
      </c>
      <c r="K2528" s="51">
        <f>(J2528+(J2528*[6]KAPAK!$Q$3))</f>
        <v>61.042190624999996</v>
      </c>
      <c r="L2528" s="521" t="s">
        <v>14</v>
      </c>
      <c r="M2528" s="521" t="s">
        <v>542</v>
      </c>
    </row>
    <row r="2529" spans="1:13" ht="19.5" x14ac:dyDescent="0.4">
      <c r="A2529" s="8">
        <v>67293875</v>
      </c>
      <c r="B2529" s="22">
        <v>8690637840814</v>
      </c>
      <c r="C2529" s="40" t="s">
        <v>23</v>
      </c>
      <c r="D2529" s="48">
        <v>8</v>
      </c>
      <c r="E2529" s="48">
        <v>750</v>
      </c>
      <c r="F2529" s="42">
        <v>66</v>
      </c>
      <c r="G2529" s="275">
        <v>18</v>
      </c>
      <c r="H2529" s="276">
        <f>[6]KAPAK!$O$3</f>
        <v>5</v>
      </c>
      <c r="I2529" s="277">
        <v>0.01</v>
      </c>
      <c r="J2529" s="50">
        <f t="shared" si="41"/>
        <v>51.928139999999999</v>
      </c>
      <c r="K2529" s="51">
        <f>(J2529+(J2529*[6]KAPAK!$Q$3))</f>
        <v>64.910174999999995</v>
      </c>
      <c r="L2529" s="521" t="s">
        <v>14</v>
      </c>
      <c r="M2529" s="521" t="s">
        <v>542</v>
      </c>
    </row>
    <row r="2530" spans="1:13" ht="19.5" x14ac:dyDescent="0.4">
      <c r="A2530" s="8">
        <v>67293858</v>
      </c>
      <c r="B2530" s="22">
        <v>8690637840791</v>
      </c>
      <c r="C2530" s="40" t="s">
        <v>24</v>
      </c>
      <c r="D2530" s="48">
        <v>8</v>
      </c>
      <c r="E2530" s="48">
        <v>750</v>
      </c>
      <c r="F2530" s="42">
        <v>66</v>
      </c>
      <c r="G2530" s="275">
        <v>18</v>
      </c>
      <c r="H2530" s="276">
        <f>[6]KAPAK!$O$3</f>
        <v>5</v>
      </c>
      <c r="I2530" s="277">
        <v>0.01</v>
      </c>
      <c r="J2530" s="50">
        <f t="shared" si="41"/>
        <v>51.928139999999999</v>
      </c>
      <c r="K2530" s="51">
        <f>(J2530+(J2530*[6]KAPAK!$Q$3))</f>
        <v>64.910174999999995</v>
      </c>
      <c r="L2530" s="521" t="s">
        <v>14</v>
      </c>
      <c r="M2530" s="521" t="s">
        <v>542</v>
      </c>
    </row>
    <row r="2531" spans="1:13" ht="19.5" x14ac:dyDescent="0.4">
      <c r="A2531" s="8">
        <v>67780156</v>
      </c>
      <c r="B2531" s="22">
        <v>8690637908781</v>
      </c>
      <c r="C2531" s="40" t="s">
        <v>27</v>
      </c>
      <c r="D2531" s="48">
        <v>8</v>
      </c>
      <c r="E2531" s="48">
        <v>1140</v>
      </c>
      <c r="F2531" s="42">
        <v>85</v>
      </c>
      <c r="G2531" s="275">
        <v>20</v>
      </c>
      <c r="H2531" s="276">
        <f>[6]KAPAK!$O$3</f>
        <v>5</v>
      </c>
      <c r="I2531" s="277">
        <v>0.01</v>
      </c>
      <c r="J2531" s="50">
        <f t="shared" si="41"/>
        <v>65.245999999999995</v>
      </c>
      <c r="K2531" s="51">
        <f>(J2531+(J2531*[6]KAPAK!$Q$3))</f>
        <v>81.55749999999999</v>
      </c>
      <c r="L2531" s="521" t="s">
        <v>14</v>
      </c>
      <c r="M2531" s="521" t="s">
        <v>542</v>
      </c>
    </row>
    <row r="2532" spans="1:13" ht="19.5" x14ac:dyDescent="0.4">
      <c r="A2532" s="8">
        <v>67780152</v>
      </c>
      <c r="B2532" s="22">
        <v>8690637908798</v>
      </c>
      <c r="C2532" s="40" t="s">
        <v>28</v>
      </c>
      <c r="D2532" s="48">
        <v>8</v>
      </c>
      <c r="E2532" s="48">
        <v>1140</v>
      </c>
      <c r="F2532" s="42">
        <v>85</v>
      </c>
      <c r="G2532" s="275">
        <v>20</v>
      </c>
      <c r="H2532" s="276">
        <f>[6]KAPAK!$O$3</f>
        <v>5</v>
      </c>
      <c r="I2532" s="277">
        <v>0.01</v>
      </c>
      <c r="J2532" s="50">
        <f t="shared" si="41"/>
        <v>65.245999999999995</v>
      </c>
      <c r="K2532" s="51">
        <f>(J2532+(J2532*[6]KAPAK!$Q$3))</f>
        <v>81.55749999999999</v>
      </c>
      <c r="L2532" s="521" t="s">
        <v>14</v>
      </c>
      <c r="M2532" s="521" t="s">
        <v>542</v>
      </c>
    </row>
    <row r="2533" spans="1:13" ht="19.5" x14ac:dyDescent="0.4">
      <c r="A2533" s="8">
        <v>68676885</v>
      </c>
      <c r="B2533" s="22">
        <v>8683130002384</v>
      </c>
      <c r="C2533" s="40" t="s">
        <v>31</v>
      </c>
      <c r="D2533" s="48">
        <v>12</v>
      </c>
      <c r="E2533" s="48">
        <v>245</v>
      </c>
      <c r="F2533" s="42">
        <v>31.65</v>
      </c>
      <c r="G2533" s="275">
        <v>15</v>
      </c>
      <c r="H2533" s="276">
        <f>[6]KAPAK!$O$3</f>
        <v>5</v>
      </c>
      <c r="I2533" s="277">
        <v>0.01</v>
      </c>
      <c r="J2533" s="50">
        <f t="shared" si="41"/>
        <v>25.81294875</v>
      </c>
      <c r="K2533" s="51">
        <f>(J2533+(J2533*[6]KAPAK!$Q$3))</f>
        <v>32.266185937499998</v>
      </c>
      <c r="L2533" s="521" t="s">
        <v>14</v>
      </c>
      <c r="M2533" s="521" t="s">
        <v>542</v>
      </c>
    </row>
    <row r="2534" spans="1:13" ht="19.5" x14ac:dyDescent="0.4">
      <c r="A2534" s="8">
        <v>67101442</v>
      </c>
      <c r="B2534" s="22">
        <v>8690637805202</v>
      </c>
      <c r="C2534" s="40" t="s">
        <v>32</v>
      </c>
      <c r="D2534" s="48">
        <v>12</v>
      </c>
      <c r="E2534" s="48">
        <v>245</v>
      </c>
      <c r="F2534" s="42">
        <v>31.65</v>
      </c>
      <c r="G2534" s="275">
        <v>15</v>
      </c>
      <c r="H2534" s="276">
        <f>[6]KAPAK!$O$3</f>
        <v>5</v>
      </c>
      <c r="I2534" s="277">
        <v>0.01</v>
      </c>
      <c r="J2534" s="50">
        <f t="shared" si="41"/>
        <v>25.81294875</v>
      </c>
      <c r="K2534" s="51">
        <f>(J2534+(J2534*[6]KAPAK!$Q$3))</f>
        <v>32.266185937499998</v>
      </c>
      <c r="L2534" s="521" t="s">
        <v>14</v>
      </c>
      <c r="M2534" s="521" t="s">
        <v>542</v>
      </c>
    </row>
    <row r="2535" spans="1:13" ht="19.5" x14ac:dyDescent="0.4">
      <c r="A2535" s="8">
        <v>67239841</v>
      </c>
      <c r="B2535" s="22">
        <v>8690637833847</v>
      </c>
      <c r="C2535" s="40" t="s">
        <v>33</v>
      </c>
      <c r="D2535" s="48">
        <v>12</v>
      </c>
      <c r="E2535" s="48">
        <v>275</v>
      </c>
      <c r="F2535" s="42">
        <v>31.65</v>
      </c>
      <c r="G2535" s="275">
        <v>15</v>
      </c>
      <c r="H2535" s="276">
        <f>[6]KAPAK!$O$3</f>
        <v>5</v>
      </c>
      <c r="I2535" s="277">
        <v>0.01</v>
      </c>
      <c r="J2535" s="50">
        <f t="shared" si="41"/>
        <v>25.81294875</v>
      </c>
      <c r="K2535" s="51">
        <f>(J2535+(J2535*[6]KAPAK!$Q$3))</f>
        <v>32.266185937499998</v>
      </c>
      <c r="L2535" s="521" t="s">
        <v>14</v>
      </c>
      <c r="M2535" s="521" t="s">
        <v>542</v>
      </c>
    </row>
    <row r="2536" spans="1:13" ht="19.5" x14ac:dyDescent="0.4">
      <c r="A2536" s="8">
        <v>67867064</v>
      </c>
      <c r="B2536" s="22">
        <v>8690637921100</v>
      </c>
      <c r="C2536" s="40" t="s">
        <v>34</v>
      </c>
      <c r="D2536" s="48">
        <v>12</v>
      </c>
      <c r="E2536" s="48">
        <v>240</v>
      </c>
      <c r="F2536" s="42">
        <v>31.65</v>
      </c>
      <c r="G2536" s="275">
        <v>15</v>
      </c>
      <c r="H2536" s="276">
        <f>[6]KAPAK!$O$3</f>
        <v>5</v>
      </c>
      <c r="I2536" s="277">
        <v>0.01</v>
      </c>
      <c r="J2536" s="50">
        <f t="shared" si="41"/>
        <v>25.81294875</v>
      </c>
      <c r="K2536" s="51">
        <f>(J2536+(J2536*[6]KAPAK!$Q$3))</f>
        <v>32.266185937499998</v>
      </c>
      <c r="L2536" s="521" t="s">
        <v>14</v>
      </c>
      <c r="M2536" s="521" t="s">
        <v>542</v>
      </c>
    </row>
    <row r="2537" spans="1:13" ht="19.5" x14ac:dyDescent="0.4">
      <c r="A2537" s="8">
        <v>67101569</v>
      </c>
      <c r="B2537" s="22">
        <v>8690637805769</v>
      </c>
      <c r="C2537" s="40" t="s">
        <v>35</v>
      </c>
      <c r="D2537" s="48">
        <v>12</v>
      </c>
      <c r="E2537" s="48">
        <v>260</v>
      </c>
      <c r="F2537" s="42">
        <v>31.65</v>
      </c>
      <c r="G2537" s="275">
        <v>15</v>
      </c>
      <c r="H2537" s="276">
        <f>[6]KAPAK!$O$3</f>
        <v>5</v>
      </c>
      <c r="I2537" s="277">
        <v>0.01</v>
      </c>
      <c r="J2537" s="50">
        <f t="shared" si="41"/>
        <v>25.81294875</v>
      </c>
      <c r="K2537" s="51">
        <f>(J2537+(J2537*[6]KAPAK!$Q$3))</f>
        <v>32.266185937499998</v>
      </c>
      <c r="L2537" s="521" t="s">
        <v>14</v>
      </c>
      <c r="M2537" s="521" t="s">
        <v>542</v>
      </c>
    </row>
    <row r="2538" spans="1:13" ht="19.5" x14ac:dyDescent="0.4">
      <c r="A2538" s="8">
        <v>67101446</v>
      </c>
      <c r="B2538" s="22">
        <v>8690637805226</v>
      </c>
      <c r="C2538" s="40" t="s">
        <v>36</v>
      </c>
      <c r="D2538" s="48">
        <v>12</v>
      </c>
      <c r="E2538" s="48">
        <v>250</v>
      </c>
      <c r="F2538" s="42">
        <v>31.65</v>
      </c>
      <c r="G2538" s="275">
        <v>15</v>
      </c>
      <c r="H2538" s="276">
        <f>[6]KAPAK!$O$3</f>
        <v>5</v>
      </c>
      <c r="I2538" s="277">
        <v>0.01</v>
      </c>
      <c r="J2538" s="50">
        <f t="shared" si="41"/>
        <v>25.81294875</v>
      </c>
      <c r="K2538" s="51">
        <f>(J2538+(J2538*[6]KAPAK!$Q$3))</f>
        <v>32.266185937499998</v>
      </c>
      <c r="L2538" s="521" t="s">
        <v>14</v>
      </c>
      <c r="M2538" s="521" t="s">
        <v>542</v>
      </c>
    </row>
    <row r="2539" spans="1:13" ht="19.5" x14ac:dyDescent="0.4">
      <c r="A2539" s="8">
        <v>67101581</v>
      </c>
      <c r="B2539" s="22">
        <v>8690637805219</v>
      </c>
      <c r="C2539" s="40" t="s">
        <v>37</v>
      </c>
      <c r="D2539" s="48">
        <v>12</v>
      </c>
      <c r="E2539" s="48">
        <v>290</v>
      </c>
      <c r="F2539" s="42">
        <v>31.65</v>
      </c>
      <c r="G2539" s="275">
        <v>15</v>
      </c>
      <c r="H2539" s="276">
        <f>[6]KAPAK!$O$3</f>
        <v>5</v>
      </c>
      <c r="I2539" s="277">
        <v>0.01</v>
      </c>
      <c r="J2539" s="50">
        <f t="shared" si="41"/>
        <v>25.81294875</v>
      </c>
      <c r="K2539" s="51">
        <f>(J2539+(J2539*[6]KAPAK!$Q$3))</f>
        <v>32.266185937499998</v>
      </c>
      <c r="L2539" s="521" t="s">
        <v>14</v>
      </c>
      <c r="M2539" s="521" t="s">
        <v>542</v>
      </c>
    </row>
    <row r="2540" spans="1:13" ht="19.5" x14ac:dyDescent="0.4">
      <c r="A2540" s="8">
        <v>68225196</v>
      </c>
      <c r="B2540" s="22">
        <v>8690637953293</v>
      </c>
      <c r="C2540" s="147" t="s">
        <v>38</v>
      </c>
      <c r="D2540" s="116">
        <v>12</v>
      </c>
      <c r="E2540" s="116">
        <v>260</v>
      </c>
      <c r="F2540" s="42">
        <v>31.65</v>
      </c>
      <c r="G2540" s="275">
        <v>15</v>
      </c>
      <c r="H2540" s="276">
        <f>[6]KAPAK!$O$3</f>
        <v>5</v>
      </c>
      <c r="I2540" s="277">
        <v>0.01</v>
      </c>
      <c r="J2540" s="50">
        <f t="shared" si="41"/>
        <v>25.81294875</v>
      </c>
      <c r="K2540" s="51">
        <f>(J2540+(J2540*[6]KAPAK!$Q$3))</f>
        <v>32.266185937499998</v>
      </c>
      <c r="L2540" s="521" t="s">
        <v>14</v>
      </c>
      <c r="M2540" s="521" t="s">
        <v>542</v>
      </c>
    </row>
    <row r="2541" spans="1:13" ht="19.5" x14ac:dyDescent="0.4">
      <c r="A2541" s="8">
        <v>69984409</v>
      </c>
      <c r="B2541" s="22">
        <v>8683130063170</v>
      </c>
      <c r="C2541" s="147" t="s">
        <v>39</v>
      </c>
      <c r="D2541" s="116">
        <v>12</v>
      </c>
      <c r="E2541" s="116">
        <v>260</v>
      </c>
      <c r="F2541" s="42">
        <v>31.65</v>
      </c>
      <c r="G2541" s="275">
        <v>15</v>
      </c>
      <c r="H2541" s="276">
        <f>[6]KAPAK!$O$3</f>
        <v>5</v>
      </c>
      <c r="I2541" s="277">
        <v>0.01</v>
      </c>
      <c r="J2541" s="50">
        <f t="shared" si="41"/>
        <v>25.81294875</v>
      </c>
      <c r="K2541" s="51">
        <f>(J2541+(J2541*[6]KAPAK!$Q$3))</f>
        <v>32.266185937499998</v>
      </c>
      <c r="L2541" s="521" t="s">
        <v>14</v>
      </c>
      <c r="M2541" s="521" t="s">
        <v>542</v>
      </c>
    </row>
    <row r="2542" spans="1:13" ht="19.5" x14ac:dyDescent="0.4">
      <c r="A2542" s="465">
        <v>69651447</v>
      </c>
      <c r="B2542" s="22">
        <v>8683130038611</v>
      </c>
      <c r="C2542" s="79" t="s">
        <v>40</v>
      </c>
      <c r="D2542" s="80">
        <v>144</v>
      </c>
      <c r="E2542" s="80">
        <v>70</v>
      </c>
      <c r="F2542" s="42">
        <v>13.53</v>
      </c>
      <c r="G2542" s="275">
        <v>11</v>
      </c>
      <c r="H2542" s="276">
        <f>[6]KAPAK!$O$3</f>
        <v>5</v>
      </c>
      <c r="I2542" s="288">
        <v>0.01</v>
      </c>
      <c r="J2542" s="84">
        <f t="shared" si="41"/>
        <v>11.554011149999997</v>
      </c>
      <c r="K2542" s="85">
        <f>(J2542+(J2542*[6]KAPAK!$Q$3))</f>
        <v>14.442513937499996</v>
      </c>
      <c r="L2542" s="521" t="s">
        <v>14</v>
      </c>
      <c r="M2542" s="521" t="s">
        <v>542</v>
      </c>
    </row>
    <row r="2543" spans="1:13" ht="19.5" x14ac:dyDescent="0.4">
      <c r="A2543" s="465">
        <v>69651451</v>
      </c>
      <c r="B2543" s="28">
        <v>8683130038635</v>
      </c>
      <c r="C2543" s="79" t="s">
        <v>41</v>
      </c>
      <c r="D2543" s="80">
        <v>144</v>
      </c>
      <c r="E2543" s="80">
        <v>67</v>
      </c>
      <c r="F2543" s="42">
        <v>13.53</v>
      </c>
      <c r="G2543" s="275">
        <v>11</v>
      </c>
      <c r="H2543" s="276">
        <f>[6]KAPAK!$O$3</f>
        <v>5</v>
      </c>
      <c r="I2543" s="288">
        <v>0.01</v>
      </c>
      <c r="J2543" s="84">
        <f t="shared" si="41"/>
        <v>11.554011149999997</v>
      </c>
      <c r="K2543" s="85">
        <f>(J2543+(J2543*[6]KAPAK!$Q$3))</f>
        <v>14.442513937499996</v>
      </c>
      <c r="L2543" s="521" t="s">
        <v>14</v>
      </c>
      <c r="M2543" s="521" t="s">
        <v>542</v>
      </c>
    </row>
    <row r="2544" spans="1:13" ht="19.5" x14ac:dyDescent="0.4">
      <c r="A2544" s="465">
        <v>69651449</v>
      </c>
      <c r="B2544" s="22">
        <v>8683130038628</v>
      </c>
      <c r="C2544" s="79" t="s">
        <v>42</v>
      </c>
      <c r="D2544" s="80">
        <v>144</v>
      </c>
      <c r="E2544" s="80">
        <v>76</v>
      </c>
      <c r="F2544" s="42">
        <v>13.53</v>
      </c>
      <c r="G2544" s="275">
        <v>11</v>
      </c>
      <c r="H2544" s="276">
        <f>[6]KAPAK!$O$3</f>
        <v>5</v>
      </c>
      <c r="I2544" s="288">
        <v>0.01</v>
      </c>
      <c r="J2544" s="84">
        <f t="shared" si="41"/>
        <v>11.554011149999997</v>
      </c>
      <c r="K2544" s="85">
        <f>(J2544+(J2544*[6]KAPAK!$Q$3))</f>
        <v>14.442513937499996</v>
      </c>
      <c r="L2544" s="521" t="s">
        <v>14</v>
      </c>
      <c r="M2544" s="521" t="s">
        <v>542</v>
      </c>
    </row>
    <row r="2545" spans="1:13" ht="19.5" x14ac:dyDescent="0.4">
      <c r="A2545" s="465">
        <v>68832485</v>
      </c>
      <c r="B2545" s="22">
        <v>8683130018149</v>
      </c>
      <c r="C2545" s="79" t="s">
        <v>43</v>
      </c>
      <c r="D2545" s="80">
        <v>144</v>
      </c>
      <c r="E2545" s="80">
        <v>70</v>
      </c>
      <c r="F2545" s="42">
        <v>13.53</v>
      </c>
      <c r="G2545" s="275">
        <v>11</v>
      </c>
      <c r="H2545" s="276">
        <f>[6]KAPAK!$O$3</f>
        <v>5</v>
      </c>
      <c r="I2545" s="288">
        <v>0.01</v>
      </c>
      <c r="J2545" s="84">
        <f t="shared" si="41"/>
        <v>11.554011149999997</v>
      </c>
      <c r="K2545" s="85">
        <f>(J2545+(J2545*[6]KAPAK!$Q$3))</f>
        <v>14.442513937499996</v>
      </c>
      <c r="L2545" s="521" t="s">
        <v>14</v>
      </c>
      <c r="M2545" s="521" t="s">
        <v>542</v>
      </c>
    </row>
    <row r="2546" spans="1:13" ht="19.5" x14ac:dyDescent="0.4">
      <c r="A2546" s="465">
        <v>67474578</v>
      </c>
      <c r="B2546" s="28">
        <v>8690637864728</v>
      </c>
      <c r="C2546" s="79" t="s">
        <v>44</v>
      </c>
      <c r="D2546" s="80">
        <v>144</v>
      </c>
      <c r="E2546" s="80">
        <v>81</v>
      </c>
      <c r="F2546" s="42">
        <v>13.53</v>
      </c>
      <c r="G2546" s="275">
        <v>11</v>
      </c>
      <c r="H2546" s="276">
        <f>[6]KAPAK!$O$3</f>
        <v>5</v>
      </c>
      <c r="I2546" s="288">
        <v>0.01</v>
      </c>
      <c r="J2546" s="84">
        <f t="shared" si="41"/>
        <v>11.554011149999997</v>
      </c>
      <c r="K2546" s="85">
        <f>(J2546+(J2546*[6]KAPAK!$Q$3))</f>
        <v>14.442513937499996</v>
      </c>
      <c r="L2546" s="521" t="s">
        <v>14</v>
      </c>
      <c r="M2546" s="521" t="s">
        <v>542</v>
      </c>
    </row>
    <row r="2547" spans="1:13" ht="19.5" x14ac:dyDescent="0.4">
      <c r="A2547" s="465">
        <v>67129108</v>
      </c>
      <c r="B2547" s="28">
        <v>8690637812316</v>
      </c>
      <c r="C2547" s="79" t="s">
        <v>45</v>
      </c>
      <c r="D2547" s="80">
        <v>144</v>
      </c>
      <c r="E2547" s="80">
        <v>58</v>
      </c>
      <c r="F2547" s="42">
        <v>13.53</v>
      </c>
      <c r="G2547" s="275">
        <v>11</v>
      </c>
      <c r="H2547" s="276">
        <f>[6]KAPAK!$O$3</f>
        <v>5</v>
      </c>
      <c r="I2547" s="288">
        <v>0.01</v>
      </c>
      <c r="J2547" s="84">
        <f t="shared" si="41"/>
        <v>11.554011149999997</v>
      </c>
      <c r="K2547" s="85">
        <f>(J2547+(J2547*[6]KAPAK!$Q$3))</f>
        <v>14.442513937499996</v>
      </c>
      <c r="L2547" s="521" t="s">
        <v>14</v>
      </c>
      <c r="M2547" s="521" t="s">
        <v>542</v>
      </c>
    </row>
    <row r="2548" spans="1:13" ht="19.5" x14ac:dyDescent="0.4">
      <c r="A2548" s="465">
        <v>67476103</v>
      </c>
      <c r="B2548" s="28">
        <v>8690637865275</v>
      </c>
      <c r="C2548" s="79" t="s">
        <v>46</v>
      </c>
      <c r="D2548" s="80">
        <v>144</v>
      </c>
      <c r="E2548" s="80">
        <v>58</v>
      </c>
      <c r="F2548" s="42">
        <v>13.53</v>
      </c>
      <c r="G2548" s="275">
        <v>11</v>
      </c>
      <c r="H2548" s="276">
        <f>[6]KAPAK!$O$3</f>
        <v>5</v>
      </c>
      <c r="I2548" s="288">
        <v>0.01</v>
      </c>
      <c r="J2548" s="84">
        <f t="shared" si="41"/>
        <v>11.554011149999997</v>
      </c>
      <c r="K2548" s="85">
        <f>(J2548+(J2548*[6]KAPAK!$Q$3))</f>
        <v>14.442513937499996</v>
      </c>
      <c r="L2548" s="521" t="s">
        <v>14</v>
      </c>
      <c r="M2548" s="521" t="s">
        <v>542</v>
      </c>
    </row>
    <row r="2549" spans="1:13" ht="19.5" x14ac:dyDescent="0.4">
      <c r="A2549" s="465">
        <v>20264420</v>
      </c>
      <c r="B2549" s="28">
        <v>8690637058523</v>
      </c>
      <c r="C2549" s="79" t="s">
        <v>47</v>
      </c>
      <c r="D2549" s="80">
        <v>144</v>
      </c>
      <c r="E2549" s="80">
        <v>74</v>
      </c>
      <c r="F2549" s="42">
        <v>13.53</v>
      </c>
      <c r="G2549" s="275">
        <v>11</v>
      </c>
      <c r="H2549" s="276">
        <f>[6]KAPAK!$O$3</f>
        <v>5</v>
      </c>
      <c r="I2549" s="288">
        <v>0.01</v>
      </c>
      <c r="J2549" s="84">
        <f t="shared" si="41"/>
        <v>11.554011149999997</v>
      </c>
      <c r="K2549" s="85">
        <f>(J2549+(J2549*[6]KAPAK!$Q$3))</f>
        <v>14.442513937499996</v>
      </c>
      <c r="L2549" s="521" t="s">
        <v>14</v>
      </c>
      <c r="M2549" s="521" t="s">
        <v>542</v>
      </c>
    </row>
    <row r="2550" spans="1:13" ht="19.5" x14ac:dyDescent="0.4">
      <c r="A2550" s="465">
        <v>20292362</v>
      </c>
      <c r="B2550" s="28">
        <v>8690637018565</v>
      </c>
      <c r="C2550" s="79" t="s">
        <v>48</v>
      </c>
      <c r="D2550" s="80">
        <v>144</v>
      </c>
      <c r="E2550" s="80">
        <v>63</v>
      </c>
      <c r="F2550" s="42">
        <v>13.53</v>
      </c>
      <c r="G2550" s="275">
        <v>11</v>
      </c>
      <c r="H2550" s="276">
        <f>[6]KAPAK!$O$3</f>
        <v>5</v>
      </c>
      <c r="I2550" s="288">
        <v>0.01</v>
      </c>
      <c r="J2550" s="84">
        <f t="shared" si="41"/>
        <v>11.554011149999997</v>
      </c>
      <c r="K2550" s="85">
        <f>(J2550+(J2550*[6]KAPAK!$Q$3))</f>
        <v>14.442513937499996</v>
      </c>
      <c r="L2550" s="521" t="s">
        <v>14</v>
      </c>
      <c r="M2550" s="521" t="s">
        <v>542</v>
      </c>
    </row>
    <row r="2551" spans="1:13" ht="19.5" x14ac:dyDescent="0.4">
      <c r="A2551" s="465">
        <v>20292365</v>
      </c>
      <c r="B2551" s="28">
        <v>8690637581595</v>
      </c>
      <c r="C2551" s="79" t="s">
        <v>49</v>
      </c>
      <c r="D2551" s="80">
        <v>144</v>
      </c>
      <c r="E2551" s="80">
        <v>76</v>
      </c>
      <c r="F2551" s="42">
        <v>13.53</v>
      </c>
      <c r="G2551" s="275">
        <v>11</v>
      </c>
      <c r="H2551" s="276">
        <f>[6]KAPAK!$O$3</f>
        <v>5</v>
      </c>
      <c r="I2551" s="288">
        <v>0.01</v>
      </c>
      <c r="J2551" s="84">
        <f t="shared" si="41"/>
        <v>11.554011149999997</v>
      </c>
      <c r="K2551" s="85">
        <f>(J2551+(J2551*[6]KAPAK!$Q$3))</f>
        <v>14.442513937499996</v>
      </c>
      <c r="L2551" s="521" t="s">
        <v>14</v>
      </c>
      <c r="M2551" s="521" t="s">
        <v>542</v>
      </c>
    </row>
    <row r="2552" spans="1:13" ht="19.5" x14ac:dyDescent="0.4">
      <c r="A2552" s="465">
        <v>67129112</v>
      </c>
      <c r="B2552" s="28">
        <v>8690637812309</v>
      </c>
      <c r="C2552" s="79" t="s">
        <v>50</v>
      </c>
      <c r="D2552" s="80">
        <v>144</v>
      </c>
      <c r="E2552" s="80">
        <v>74</v>
      </c>
      <c r="F2552" s="42">
        <v>13.53</v>
      </c>
      <c r="G2552" s="275">
        <v>11</v>
      </c>
      <c r="H2552" s="276">
        <f>[6]KAPAK!$O$3</f>
        <v>5</v>
      </c>
      <c r="I2552" s="288">
        <v>0.01</v>
      </c>
      <c r="J2552" s="84">
        <f t="shared" si="41"/>
        <v>11.554011149999997</v>
      </c>
      <c r="K2552" s="85">
        <f>(J2552+(J2552*[6]KAPAK!$Q$3))</f>
        <v>14.442513937499996</v>
      </c>
      <c r="L2552" s="521" t="s">
        <v>14</v>
      </c>
      <c r="M2552" s="521" t="s">
        <v>542</v>
      </c>
    </row>
    <row r="2553" spans="1:13" ht="19.5" x14ac:dyDescent="0.4">
      <c r="A2553" s="465">
        <v>67129110</v>
      </c>
      <c r="B2553" s="28">
        <v>8690637812323</v>
      </c>
      <c r="C2553" s="79" t="s">
        <v>51</v>
      </c>
      <c r="D2553" s="80">
        <v>144</v>
      </c>
      <c r="E2553" s="80">
        <v>68</v>
      </c>
      <c r="F2553" s="42">
        <v>13.53</v>
      </c>
      <c r="G2553" s="275">
        <v>11</v>
      </c>
      <c r="H2553" s="276">
        <f>[6]KAPAK!$O$3</f>
        <v>5</v>
      </c>
      <c r="I2553" s="288">
        <v>0.01</v>
      </c>
      <c r="J2553" s="84">
        <f t="shared" si="41"/>
        <v>11.554011149999997</v>
      </c>
      <c r="K2553" s="85">
        <f>(J2553+(J2553*[6]KAPAK!$Q$3))</f>
        <v>14.442513937499996</v>
      </c>
      <c r="L2553" s="521" t="s">
        <v>14</v>
      </c>
      <c r="M2553" s="521" t="s">
        <v>542</v>
      </c>
    </row>
    <row r="2554" spans="1:13" ht="19.5" x14ac:dyDescent="0.4">
      <c r="A2554" s="465">
        <v>21004809</v>
      </c>
      <c r="B2554" s="28">
        <v>8690637018626</v>
      </c>
      <c r="C2554" s="79" t="s">
        <v>52</v>
      </c>
      <c r="D2554" s="80">
        <v>144</v>
      </c>
      <c r="E2554" s="80">
        <v>69</v>
      </c>
      <c r="F2554" s="42">
        <v>13.53</v>
      </c>
      <c r="G2554" s="275">
        <v>11</v>
      </c>
      <c r="H2554" s="276">
        <f>[6]KAPAK!$O$3</f>
        <v>5</v>
      </c>
      <c r="I2554" s="288">
        <v>0.01</v>
      </c>
      <c r="J2554" s="84">
        <f t="shared" si="41"/>
        <v>11.554011149999997</v>
      </c>
      <c r="K2554" s="85">
        <f>(J2554+(J2554*[6]KAPAK!$Q$3))</f>
        <v>14.442513937499996</v>
      </c>
      <c r="L2554" s="521" t="s">
        <v>14</v>
      </c>
      <c r="M2554" s="521" t="s">
        <v>542</v>
      </c>
    </row>
    <row r="2555" spans="1:13" ht="19.5" x14ac:dyDescent="0.4">
      <c r="A2555" s="465">
        <v>20264419</v>
      </c>
      <c r="B2555" s="28">
        <v>8690637504044</v>
      </c>
      <c r="C2555" s="79" t="s">
        <v>53</v>
      </c>
      <c r="D2555" s="80">
        <v>144</v>
      </c>
      <c r="E2555" s="80">
        <v>75</v>
      </c>
      <c r="F2555" s="42">
        <v>13.53</v>
      </c>
      <c r="G2555" s="275">
        <v>11</v>
      </c>
      <c r="H2555" s="276">
        <f>[6]KAPAK!$O$3</f>
        <v>5</v>
      </c>
      <c r="I2555" s="288">
        <v>0.01</v>
      </c>
      <c r="J2555" s="84">
        <f t="shared" si="41"/>
        <v>11.554011149999997</v>
      </c>
      <c r="K2555" s="85">
        <f>(J2555+(J2555*[6]KAPAK!$Q$3))</f>
        <v>14.442513937499996</v>
      </c>
      <c r="L2555" s="521" t="s">
        <v>14</v>
      </c>
      <c r="M2555" s="521" t="s">
        <v>542</v>
      </c>
    </row>
    <row r="2556" spans="1:13" ht="19.5" x14ac:dyDescent="0.4">
      <c r="A2556" s="8">
        <v>69738266</v>
      </c>
      <c r="B2556" s="22">
        <v>8683130054369</v>
      </c>
      <c r="C2556" s="40" t="s">
        <v>54</v>
      </c>
      <c r="D2556" s="48">
        <v>144</v>
      </c>
      <c r="E2556" s="48">
        <v>19</v>
      </c>
      <c r="F2556" s="42">
        <v>7.63</v>
      </c>
      <c r="G2556" s="275">
        <v>24</v>
      </c>
      <c r="H2556" s="276">
        <f>[6]KAPAK!$O$3</f>
        <v>5</v>
      </c>
      <c r="I2556" s="277">
        <v>0.01</v>
      </c>
      <c r="J2556" s="50">
        <f t="shared" si="41"/>
        <v>5.5639486000000007</v>
      </c>
      <c r="K2556" s="51">
        <f>(J2556+(J2556*[6]KAPAK!$Q$3))</f>
        <v>6.9549357500000006</v>
      </c>
      <c r="L2556" s="521" t="s">
        <v>14</v>
      </c>
      <c r="M2556" s="521" t="s">
        <v>542</v>
      </c>
    </row>
    <row r="2557" spans="1:13" ht="19.5" x14ac:dyDescent="0.4">
      <c r="A2557" s="8">
        <v>21042007</v>
      </c>
      <c r="B2557" s="22">
        <v>8690637036897</v>
      </c>
      <c r="C2557" s="40" t="s">
        <v>55</v>
      </c>
      <c r="D2557" s="48">
        <v>144</v>
      </c>
      <c r="E2557" s="48">
        <v>22</v>
      </c>
      <c r="F2557" s="42">
        <v>7.63</v>
      </c>
      <c r="G2557" s="275">
        <v>24</v>
      </c>
      <c r="H2557" s="276">
        <f>[6]KAPAK!$O$3</f>
        <v>5</v>
      </c>
      <c r="I2557" s="277">
        <v>0.01</v>
      </c>
      <c r="J2557" s="50">
        <f t="shared" si="41"/>
        <v>5.5639486000000007</v>
      </c>
      <c r="K2557" s="51">
        <f>(J2557+(J2557*[6]KAPAK!$Q$3))</f>
        <v>6.9549357500000006</v>
      </c>
      <c r="L2557" s="521" t="s">
        <v>14</v>
      </c>
      <c r="M2557" s="521" t="s">
        <v>542</v>
      </c>
    </row>
    <row r="2558" spans="1:13" ht="19.5" x14ac:dyDescent="0.4">
      <c r="A2558" s="8">
        <v>21042012</v>
      </c>
      <c r="B2558" s="22">
        <v>8690637503290</v>
      </c>
      <c r="C2558" s="40" t="s">
        <v>56</v>
      </c>
      <c r="D2558" s="48">
        <v>144</v>
      </c>
      <c r="E2558" s="48">
        <v>22</v>
      </c>
      <c r="F2558" s="42">
        <v>7.63</v>
      </c>
      <c r="G2558" s="275">
        <v>24</v>
      </c>
      <c r="H2558" s="276">
        <f>[6]KAPAK!$O$3</f>
        <v>5</v>
      </c>
      <c r="I2558" s="277">
        <v>0.01</v>
      </c>
      <c r="J2558" s="50">
        <f t="shared" si="41"/>
        <v>5.5639486000000007</v>
      </c>
      <c r="K2558" s="51">
        <f>(J2558+(J2558*[6]KAPAK!$Q$3))</f>
        <v>6.9549357500000006</v>
      </c>
      <c r="L2558" s="521" t="s">
        <v>14</v>
      </c>
      <c r="M2558" s="521" t="s">
        <v>542</v>
      </c>
    </row>
    <row r="2559" spans="1:13" ht="19.5" x14ac:dyDescent="0.4">
      <c r="A2559" s="8">
        <v>21042017</v>
      </c>
      <c r="B2559" s="22">
        <v>8690637019791</v>
      </c>
      <c r="C2559" s="40" t="s">
        <v>57</v>
      </c>
      <c r="D2559" s="48">
        <v>144</v>
      </c>
      <c r="E2559" s="48">
        <v>22</v>
      </c>
      <c r="F2559" s="42">
        <v>7.63</v>
      </c>
      <c r="G2559" s="275">
        <v>24</v>
      </c>
      <c r="H2559" s="276">
        <f>[6]KAPAK!$O$3</f>
        <v>5</v>
      </c>
      <c r="I2559" s="277">
        <v>0.01</v>
      </c>
      <c r="J2559" s="50">
        <f t="shared" si="41"/>
        <v>5.5639486000000007</v>
      </c>
      <c r="K2559" s="51">
        <f>(J2559+(J2559*[6]KAPAK!$Q$3))</f>
        <v>6.9549357500000006</v>
      </c>
      <c r="L2559" s="521" t="s">
        <v>14</v>
      </c>
      <c r="M2559" s="521" t="s">
        <v>542</v>
      </c>
    </row>
    <row r="2560" spans="1:13" ht="19.5" x14ac:dyDescent="0.4">
      <c r="A2560" s="8">
        <v>21041975</v>
      </c>
      <c r="B2560" s="22">
        <v>8690637019838</v>
      </c>
      <c r="C2560" s="40" t="s">
        <v>58</v>
      </c>
      <c r="D2560" s="48">
        <v>144</v>
      </c>
      <c r="E2560" s="48">
        <v>18</v>
      </c>
      <c r="F2560" s="42">
        <v>7.63</v>
      </c>
      <c r="G2560" s="275">
        <v>24</v>
      </c>
      <c r="H2560" s="276">
        <f>[6]KAPAK!$O$3</f>
        <v>5</v>
      </c>
      <c r="I2560" s="277">
        <v>0.01</v>
      </c>
      <c r="J2560" s="50">
        <f t="shared" si="41"/>
        <v>5.5639486000000007</v>
      </c>
      <c r="K2560" s="51">
        <f>(J2560+(J2560*[6]KAPAK!$Q$3))</f>
        <v>6.9549357500000006</v>
      </c>
      <c r="L2560" s="521" t="s">
        <v>14</v>
      </c>
      <c r="M2560" s="521" t="s">
        <v>542</v>
      </c>
    </row>
    <row r="2561" spans="1:13" ht="19.5" x14ac:dyDescent="0.4">
      <c r="A2561" s="8">
        <v>21041980</v>
      </c>
      <c r="B2561" s="22">
        <v>8690637019852</v>
      </c>
      <c r="C2561" s="40" t="s">
        <v>59</v>
      </c>
      <c r="D2561" s="48">
        <v>144</v>
      </c>
      <c r="E2561" s="48">
        <v>22</v>
      </c>
      <c r="F2561" s="42">
        <v>7.63</v>
      </c>
      <c r="G2561" s="275">
        <v>24</v>
      </c>
      <c r="H2561" s="276">
        <f>[6]KAPAK!$O$3</f>
        <v>5</v>
      </c>
      <c r="I2561" s="277">
        <v>0.01</v>
      </c>
      <c r="J2561" s="50">
        <f t="shared" si="41"/>
        <v>5.5639486000000007</v>
      </c>
      <c r="K2561" s="51">
        <f>(J2561+(J2561*[6]KAPAK!$Q$3))</f>
        <v>6.9549357500000006</v>
      </c>
      <c r="L2561" s="521" t="s">
        <v>14</v>
      </c>
      <c r="M2561" s="521" t="s">
        <v>542</v>
      </c>
    </row>
    <row r="2562" spans="1:13" ht="19.5" x14ac:dyDescent="0.4">
      <c r="A2562" s="8">
        <v>21041965</v>
      </c>
      <c r="B2562" s="22">
        <v>8690637019814</v>
      </c>
      <c r="C2562" s="40" t="s">
        <v>60</v>
      </c>
      <c r="D2562" s="48">
        <v>144</v>
      </c>
      <c r="E2562" s="48">
        <v>19</v>
      </c>
      <c r="F2562" s="42">
        <v>7.63</v>
      </c>
      <c r="G2562" s="275">
        <v>24</v>
      </c>
      <c r="H2562" s="276">
        <f>[6]KAPAK!$O$3</f>
        <v>5</v>
      </c>
      <c r="I2562" s="277">
        <v>0.01</v>
      </c>
      <c r="J2562" s="50">
        <f t="shared" si="41"/>
        <v>5.5639486000000007</v>
      </c>
      <c r="K2562" s="51">
        <f>(J2562+(J2562*[6]KAPAK!$Q$3))</f>
        <v>6.9549357500000006</v>
      </c>
      <c r="L2562" s="521" t="s">
        <v>14</v>
      </c>
      <c r="M2562" s="521" t="s">
        <v>542</v>
      </c>
    </row>
    <row r="2563" spans="1:13" ht="19.5" x14ac:dyDescent="0.4">
      <c r="A2563" s="8">
        <v>70008727</v>
      </c>
      <c r="B2563" s="22">
        <v>86907538</v>
      </c>
      <c r="C2563" s="40" t="s">
        <v>61</v>
      </c>
      <c r="D2563" s="48">
        <v>288</v>
      </c>
      <c r="E2563" s="48">
        <v>20</v>
      </c>
      <c r="F2563" s="42">
        <v>4.1500000000000004</v>
      </c>
      <c r="G2563" s="275">
        <v>3</v>
      </c>
      <c r="H2563" s="276">
        <f>[6]KAPAK!$O$3</f>
        <v>5</v>
      </c>
      <c r="I2563" s="277">
        <v>0.01</v>
      </c>
      <c r="J2563" s="50">
        <f t="shared" si="41"/>
        <v>3.8624672500000004</v>
      </c>
      <c r="K2563" s="51">
        <f>(J2563+(J2563*[6]KAPAK!$Q$3))</f>
        <v>4.8280840625000003</v>
      </c>
      <c r="L2563" s="521" t="s">
        <v>14</v>
      </c>
      <c r="M2563" s="521" t="s">
        <v>542</v>
      </c>
    </row>
    <row r="2564" spans="1:13" ht="19.5" x14ac:dyDescent="0.4">
      <c r="A2564" s="8">
        <v>70008728</v>
      </c>
      <c r="B2564" s="22">
        <v>86907521</v>
      </c>
      <c r="C2564" s="40" t="s">
        <v>62</v>
      </c>
      <c r="D2564" s="48">
        <v>288</v>
      </c>
      <c r="E2564" s="48">
        <v>20</v>
      </c>
      <c r="F2564" s="42">
        <v>4.1500000000000004</v>
      </c>
      <c r="G2564" s="275">
        <v>3</v>
      </c>
      <c r="H2564" s="276">
        <f>[6]KAPAK!$O$3</f>
        <v>5</v>
      </c>
      <c r="I2564" s="277">
        <v>0.01</v>
      </c>
      <c r="J2564" s="50">
        <f t="shared" si="41"/>
        <v>3.8624672500000004</v>
      </c>
      <c r="K2564" s="51">
        <f>(J2564+(J2564*[6]KAPAK!$Q$3))</f>
        <v>4.8280840625000003</v>
      </c>
      <c r="L2564" s="521" t="s">
        <v>14</v>
      </c>
      <c r="M2564" s="521" t="s">
        <v>542</v>
      </c>
    </row>
    <row r="2565" spans="1:13" ht="19.5" x14ac:dyDescent="0.4">
      <c r="A2565" s="8">
        <v>70008730</v>
      </c>
      <c r="B2565" s="22">
        <v>8690701001486</v>
      </c>
      <c r="C2565" s="40" t="s">
        <v>63</v>
      </c>
      <c r="D2565" s="48">
        <v>128</v>
      </c>
      <c r="E2565" s="48">
        <v>60</v>
      </c>
      <c r="F2565" s="42">
        <v>11</v>
      </c>
      <c r="G2565" s="275">
        <v>4</v>
      </c>
      <c r="H2565" s="276">
        <f>[6]KAPAK!$O$3</f>
        <v>5</v>
      </c>
      <c r="I2565" s="277">
        <v>0.01</v>
      </c>
      <c r="J2565" s="50">
        <f t="shared" si="41"/>
        <v>10.13232</v>
      </c>
      <c r="K2565" s="51">
        <f>(J2565+(J2565*[6]KAPAK!$Q$3))</f>
        <v>12.6654</v>
      </c>
      <c r="L2565" s="521" t="s">
        <v>14</v>
      </c>
      <c r="M2565" s="521" t="s">
        <v>542</v>
      </c>
    </row>
    <row r="2566" spans="1:13" ht="19.5" x14ac:dyDescent="0.4">
      <c r="A2566" s="8">
        <v>68885197</v>
      </c>
      <c r="B2566" s="22">
        <v>8683130024478</v>
      </c>
      <c r="C2566" s="40" t="s">
        <v>64</v>
      </c>
      <c r="D2566" s="48">
        <v>128</v>
      </c>
      <c r="E2566" s="48">
        <v>60</v>
      </c>
      <c r="F2566" s="42">
        <v>11</v>
      </c>
      <c r="G2566" s="275">
        <v>4</v>
      </c>
      <c r="H2566" s="276">
        <f>[6]KAPAK!$O$3</f>
        <v>5</v>
      </c>
      <c r="I2566" s="277">
        <v>0.01</v>
      </c>
      <c r="J2566" s="50">
        <f t="shared" si="41"/>
        <v>10.13232</v>
      </c>
      <c r="K2566" s="51">
        <f>(J2566+(J2566*[6]KAPAK!$Q$3))</f>
        <v>12.6654</v>
      </c>
      <c r="L2566" s="521" t="s">
        <v>14</v>
      </c>
      <c r="M2566" s="521" t="s">
        <v>542</v>
      </c>
    </row>
    <row r="2567" spans="1:13" ht="19.5" x14ac:dyDescent="0.4">
      <c r="A2567" s="8">
        <v>70008729</v>
      </c>
      <c r="B2567" s="22">
        <v>8690701001301</v>
      </c>
      <c r="C2567" s="40" t="s">
        <v>65</v>
      </c>
      <c r="D2567" s="48">
        <v>128</v>
      </c>
      <c r="E2567" s="48">
        <v>60</v>
      </c>
      <c r="F2567" s="42">
        <v>11</v>
      </c>
      <c r="G2567" s="275">
        <v>4</v>
      </c>
      <c r="H2567" s="276">
        <f>[6]KAPAK!$O$3</f>
        <v>5</v>
      </c>
      <c r="I2567" s="277">
        <v>0.01</v>
      </c>
      <c r="J2567" s="50">
        <f t="shared" si="41"/>
        <v>10.13232</v>
      </c>
      <c r="K2567" s="51">
        <f>(J2567+(J2567*[6]KAPAK!$Q$3))</f>
        <v>12.6654</v>
      </c>
      <c r="L2567" s="521" t="s">
        <v>14</v>
      </c>
      <c r="M2567" s="521" t="s">
        <v>542</v>
      </c>
    </row>
    <row r="2568" spans="1:13" ht="19.5" x14ac:dyDescent="0.4">
      <c r="A2568" s="8">
        <v>70003552</v>
      </c>
      <c r="B2568" s="22">
        <v>8690701002353</v>
      </c>
      <c r="C2568" s="40" t="s">
        <v>66</v>
      </c>
      <c r="D2568" s="48">
        <v>48</v>
      </c>
      <c r="E2568" s="48">
        <v>120</v>
      </c>
      <c r="F2568" s="42">
        <v>20.05</v>
      </c>
      <c r="G2568" s="275">
        <v>18</v>
      </c>
      <c r="H2568" s="276">
        <f>[6]KAPAK!$O$3</f>
        <v>5</v>
      </c>
      <c r="I2568" s="277">
        <v>0.01</v>
      </c>
      <c r="J2568" s="50">
        <f t="shared" si="41"/>
        <v>15.775139500000002</v>
      </c>
      <c r="K2568" s="51">
        <f>(J2568+(J2568*[6]KAPAK!$Q$3))</f>
        <v>19.718924375</v>
      </c>
      <c r="L2568" s="521" t="s">
        <v>14</v>
      </c>
      <c r="M2568" s="521" t="s">
        <v>542</v>
      </c>
    </row>
    <row r="2569" spans="1:13" ht="19.5" x14ac:dyDescent="0.4">
      <c r="A2569" s="8">
        <v>68884160</v>
      </c>
      <c r="B2569" s="22">
        <v>8683130024331</v>
      </c>
      <c r="C2569" s="40" t="s">
        <v>67</v>
      </c>
      <c r="D2569" s="48">
        <v>48</v>
      </c>
      <c r="E2569" s="48">
        <v>120</v>
      </c>
      <c r="F2569" s="42">
        <v>20.05</v>
      </c>
      <c r="G2569" s="275">
        <v>18</v>
      </c>
      <c r="H2569" s="276">
        <f>[6]KAPAK!$O$3</f>
        <v>5</v>
      </c>
      <c r="I2569" s="277">
        <v>0.01</v>
      </c>
      <c r="J2569" s="50">
        <f t="shared" si="41"/>
        <v>15.775139500000002</v>
      </c>
      <c r="K2569" s="51">
        <f>(J2569+(J2569*[6]KAPAK!$Q$3))</f>
        <v>19.718924375</v>
      </c>
      <c r="L2569" s="521" t="s">
        <v>14</v>
      </c>
      <c r="M2569" s="521" t="s">
        <v>542</v>
      </c>
    </row>
    <row r="2570" spans="1:13" ht="19.5" x14ac:dyDescent="0.4">
      <c r="A2570" s="8">
        <v>70003551</v>
      </c>
      <c r="B2570" s="22">
        <v>8690701002308</v>
      </c>
      <c r="C2570" s="40" t="s">
        <v>68</v>
      </c>
      <c r="D2570" s="48">
        <v>48</v>
      </c>
      <c r="E2570" s="48">
        <v>120</v>
      </c>
      <c r="F2570" s="42">
        <v>20.05</v>
      </c>
      <c r="G2570" s="275">
        <v>18</v>
      </c>
      <c r="H2570" s="276">
        <f>[6]KAPAK!$O$3</f>
        <v>5</v>
      </c>
      <c r="I2570" s="277">
        <v>0.01</v>
      </c>
      <c r="J2570" s="50">
        <f t="shared" si="41"/>
        <v>15.775139500000002</v>
      </c>
      <c r="K2570" s="51">
        <f>(J2570+(J2570*[6]KAPAK!$Q$3))</f>
        <v>19.718924375</v>
      </c>
      <c r="L2570" s="521" t="s">
        <v>14</v>
      </c>
      <c r="M2570" s="521" t="s">
        <v>542</v>
      </c>
    </row>
    <row r="2571" spans="1:13" ht="19.5" x14ac:dyDescent="0.4">
      <c r="A2571" s="8">
        <v>70020251</v>
      </c>
      <c r="B2571" s="22">
        <v>8690637014185</v>
      </c>
      <c r="C2571" s="40" t="s">
        <v>69</v>
      </c>
      <c r="D2571" s="48">
        <v>32</v>
      </c>
      <c r="E2571" s="48">
        <v>240</v>
      </c>
      <c r="F2571" s="42">
        <v>39.549999999999997</v>
      </c>
      <c r="G2571" s="275">
        <v>24.000000000000004</v>
      </c>
      <c r="H2571" s="276">
        <f>[6]KAPAK!$O$3</f>
        <v>5</v>
      </c>
      <c r="I2571" s="277">
        <v>0.01</v>
      </c>
      <c r="J2571" s="50">
        <f t="shared" si="41"/>
        <v>28.840650999999998</v>
      </c>
      <c r="K2571" s="51">
        <f>(J2571+(J2571*[6]KAPAK!$Q$3))</f>
        <v>36.050813749999996</v>
      </c>
      <c r="L2571" s="521" t="s">
        <v>14</v>
      </c>
      <c r="M2571" s="521" t="s">
        <v>542</v>
      </c>
    </row>
    <row r="2572" spans="1:13" ht="19.5" x14ac:dyDescent="0.4">
      <c r="A2572" s="8">
        <v>20018093</v>
      </c>
      <c r="B2572" s="22">
        <v>8690637028939</v>
      </c>
      <c r="C2572" s="40" t="s">
        <v>70</v>
      </c>
      <c r="D2572" s="48">
        <v>32</v>
      </c>
      <c r="E2572" s="48">
        <v>240</v>
      </c>
      <c r="F2572" s="42">
        <v>39.549999999999997</v>
      </c>
      <c r="G2572" s="275">
        <v>24.000000000000004</v>
      </c>
      <c r="H2572" s="276">
        <f>[6]KAPAK!$O$3</f>
        <v>5</v>
      </c>
      <c r="I2572" s="277">
        <v>0.01</v>
      </c>
      <c r="J2572" s="50">
        <f t="shared" si="41"/>
        <v>28.840650999999998</v>
      </c>
      <c r="K2572" s="51">
        <f>(J2572+(J2572*[6]KAPAK!$Q$3))</f>
        <v>36.050813749999996</v>
      </c>
      <c r="L2572" s="521" t="s">
        <v>14</v>
      </c>
      <c r="M2572" s="521" t="s">
        <v>542</v>
      </c>
    </row>
    <row r="2573" spans="1:13" ht="19.5" x14ac:dyDescent="0.4">
      <c r="A2573" s="8">
        <v>68422097</v>
      </c>
      <c r="B2573" s="22">
        <v>8690637976551</v>
      </c>
      <c r="C2573" s="40" t="s">
        <v>71</v>
      </c>
      <c r="D2573" s="48">
        <v>48</v>
      </c>
      <c r="E2573" s="48">
        <v>31</v>
      </c>
      <c r="F2573" s="42">
        <v>17.8</v>
      </c>
      <c r="G2573" s="275">
        <v>21</v>
      </c>
      <c r="H2573" s="276">
        <f>[6]KAPAK!$O$3</f>
        <v>5</v>
      </c>
      <c r="I2573" s="277">
        <v>0.01</v>
      </c>
      <c r="J2573" s="50">
        <f t="shared" si="41"/>
        <v>13.492489000000003</v>
      </c>
      <c r="K2573" s="51">
        <f>(J2573+(J2573*[6]KAPAK!$Q$3))</f>
        <v>16.865611250000004</v>
      </c>
      <c r="L2573" s="521" t="s">
        <v>14</v>
      </c>
      <c r="M2573" s="521" t="s">
        <v>542</v>
      </c>
    </row>
    <row r="2574" spans="1:13" ht="19.5" x14ac:dyDescent="0.4">
      <c r="A2574" s="8">
        <v>68422099</v>
      </c>
      <c r="B2574" s="22">
        <v>8690637976575</v>
      </c>
      <c r="C2574" s="40" t="s">
        <v>72</v>
      </c>
      <c r="D2574" s="48">
        <v>48</v>
      </c>
      <c r="E2574" s="48">
        <v>34</v>
      </c>
      <c r="F2574" s="42">
        <v>17.8</v>
      </c>
      <c r="G2574" s="275">
        <v>21</v>
      </c>
      <c r="H2574" s="276">
        <f>[6]KAPAK!$O$3</f>
        <v>5</v>
      </c>
      <c r="I2574" s="277">
        <v>0.01</v>
      </c>
      <c r="J2574" s="50">
        <f t="shared" si="41"/>
        <v>13.492489000000003</v>
      </c>
      <c r="K2574" s="51">
        <f>(J2574+(J2574*[6]KAPAK!$Q$3))</f>
        <v>16.865611250000004</v>
      </c>
      <c r="L2574" s="521" t="s">
        <v>14</v>
      </c>
      <c r="M2574" s="521" t="s">
        <v>542</v>
      </c>
    </row>
    <row r="2575" spans="1:13" ht="19.5" x14ac:dyDescent="0.4">
      <c r="A2575" s="8">
        <v>68422095</v>
      </c>
      <c r="B2575" s="22">
        <v>8690637976582</v>
      </c>
      <c r="C2575" s="40" t="s">
        <v>73</v>
      </c>
      <c r="D2575" s="48">
        <v>48</v>
      </c>
      <c r="E2575" s="48">
        <v>29</v>
      </c>
      <c r="F2575" s="42">
        <v>17.8</v>
      </c>
      <c r="G2575" s="275">
        <v>21</v>
      </c>
      <c r="H2575" s="276">
        <f>[6]KAPAK!$O$3</f>
        <v>5</v>
      </c>
      <c r="I2575" s="277">
        <v>0.01</v>
      </c>
      <c r="J2575" s="50">
        <f t="shared" si="41"/>
        <v>13.492489000000003</v>
      </c>
      <c r="K2575" s="51">
        <f>(J2575+(J2575*[6]KAPAK!$Q$3))</f>
        <v>16.865611250000004</v>
      </c>
      <c r="L2575" s="521" t="s">
        <v>14</v>
      </c>
      <c r="M2575" s="521" t="s">
        <v>542</v>
      </c>
    </row>
    <row r="2576" spans="1:13" ht="19.5" x14ac:dyDescent="0.4">
      <c r="A2576" s="8">
        <v>68422101</v>
      </c>
      <c r="B2576" s="22">
        <v>8690637976599</v>
      </c>
      <c r="C2576" s="40" t="s">
        <v>74</v>
      </c>
      <c r="D2576" s="48">
        <v>48</v>
      </c>
      <c r="E2576" s="48">
        <v>29</v>
      </c>
      <c r="F2576" s="42">
        <v>17.8</v>
      </c>
      <c r="G2576" s="275">
        <v>21</v>
      </c>
      <c r="H2576" s="276">
        <f>[6]KAPAK!$O$3</f>
        <v>5</v>
      </c>
      <c r="I2576" s="277">
        <v>0.01</v>
      </c>
      <c r="J2576" s="50">
        <f t="shared" si="41"/>
        <v>13.492489000000003</v>
      </c>
      <c r="K2576" s="51">
        <f>(J2576+(J2576*[6]KAPAK!$Q$3))</f>
        <v>16.865611250000004</v>
      </c>
      <c r="L2576" s="521" t="s">
        <v>14</v>
      </c>
      <c r="M2576" s="521" t="s">
        <v>542</v>
      </c>
    </row>
    <row r="2577" spans="1:13" ht="19.5" x14ac:dyDescent="0.4">
      <c r="A2577" s="8">
        <v>68422103</v>
      </c>
      <c r="B2577" s="22">
        <v>8690637976605</v>
      </c>
      <c r="C2577" s="40" t="s">
        <v>75</v>
      </c>
      <c r="D2577" s="48">
        <v>48</v>
      </c>
      <c r="E2577" s="48">
        <v>37</v>
      </c>
      <c r="F2577" s="42">
        <v>17.8</v>
      </c>
      <c r="G2577" s="275">
        <v>21</v>
      </c>
      <c r="H2577" s="276">
        <f>[6]KAPAK!$O$3</f>
        <v>5</v>
      </c>
      <c r="I2577" s="277">
        <v>0.01</v>
      </c>
      <c r="J2577" s="50">
        <f t="shared" si="41"/>
        <v>13.492489000000003</v>
      </c>
      <c r="K2577" s="51">
        <f>(J2577+(J2577*[6]KAPAK!$Q$3))</f>
        <v>16.865611250000004</v>
      </c>
      <c r="L2577" s="521" t="s">
        <v>14</v>
      </c>
      <c r="M2577" s="521" t="s">
        <v>542</v>
      </c>
    </row>
    <row r="2578" spans="1:13" ht="19.5" x14ac:dyDescent="0.4">
      <c r="A2578" s="8">
        <v>69771701</v>
      </c>
      <c r="B2578" s="22">
        <v>8683130057483</v>
      </c>
      <c r="C2578" s="40" t="s">
        <v>76</v>
      </c>
      <c r="D2578" s="48">
        <v>48</v>
      </c>
      <c r="E2578" s="48">
        <v>100</v>
      </c>
      <c r="F2578" s="42">
        <v>17.8</v>
      </c>
      <c r="G2578" s="275">
        <v>36</v>
      </c>
      <c r="H2578" s="276">
        <f>[6]KAPAK!$O$3</f>
        <v>5</v>
      </c>
      <c r="I2578" s="277">
        <v>0.01</v>
      </c>
      <c r="J2578" s="50">
        <f t="shared" si="41"/>
        <v>10.930624</v>
      </c>
      <c r="K2578" s="51">
        <f>(J2578+(J2578*[6]KAPAK!$Q$3))</f>
        <v>13.66328</v>
      </c>
      <c r="L2578" s="521" t="s">
        <v>14</v>
      </c>
      <c r="M2578" s="521" t="s">
        <v>542</v>
      </c>
    </row>
    <row r="2579" spans="1:13" ht="19.5" x14ac:dyDescent="0.4">
      <c r="A2579" s="8">
        <v>67307641</v>
      </c>
      <c r="B2579" s="22">
        <v>8690637843242</v>
      </c>
      <c r="C2579" s="40" t="s">
        <v>77</v>
      </c>
      <c r="D2579" s="48">
        <v>48</v>
      </c>
      <c r="E2579" s="48">
        <v>100</v>
      </c>
      <c r="F2579" s="42">
        <v>17.8</v>
      </c>
      <c r="G2579" s="275">
        <v>21</v>
      </c>
      <c r="H2579" s="276">
        <f>[6]KAPAK!$O$3</f>
        <v>5</v>
      </c>
      <c r="I2579" s="277">
        <v>0.01</v>
      </c>
      <c r="J2579" s="50">
        <f t="shared" si="41"/>
        <v>13.492489000000003</v>
      </c>
      <c r="K2579" s="51">
        <f>(J2579+(J2579*[6]KAPAK!$Q$3))</f>
        <v>16.865611250000004</v>
      </c>
      <c r="L2579" s="521" t="s">
        <v>14</v>
      </c>
      <c r="M2579" s="521" t="s">
        <v>542</v>
      </c>
    </row>
    <row r="2580" spans="1:13" ht="19.5" x14ac:dyDescent="0.4">
      <c r="A2580" s="8">
        <v>21122114</v>
      </c>
      <c r="B2580" s="22">
        <v>8690701002742</v>
      </c>
      <c r="C2580" s="40" t="s">
        <v>78</v>
      </c>
      <c r="D2580" s="48">
        <v>48</v>
      </c>
      <c r="E2580" s="48">
        <v>90</v>
      </c>
      <c r="F2580" s="42">
        <v>17.8</v>
      </c>
      <c r="G2580" s="275">
        <v>21</v>
      </c>
      <c r="H2580" s="276">
        <f>[6]KAPAK!$O$3</f>
        <v>5</v>
      </c>
      <c r="I2580" s="277">
        <v>0.01</v>
      </c>
      <c r="J2580" s="50">
        <f t="shared" si="41"/>
        <v>13.492489000000003</v>
      </c>
      <c r="K2580" s="51">
        <f>(J2580+(J2580*[6]KAPAK!$Q$3))</f>
        <v>16.865611250000004</v>
      </c>
      <c r="L2580" s="521" t="s">
        <v>14</v>
      </c>
      <c r="M2580" s="521" t="s">
        <v>542</v>
      </c>
    </row>
    <row r="2581" spans="1:13" ht="19.5" x14ac:dyDescent="0.4">
      <c r="A2581" s="8">
        <v>70004590</v>
      </c>
      <c r="B2581" s="22">
        <v>8690701002766</v>
      </c>
      <c r="C2581" s="40" t="s">
        <v>79</v>
      </c>
      <c r="D2581" s="48">
        <v>48</v>
      </c>
      <c r="E2581" s="48">
        <v>90</v>
      </c>
      <c r="F2581" s="42">
        <v>17.8</v>
      </c>
      <c r="G2581" s="275">
        <v>21</v>
      </c>
      <c r="H2581" s="276">
        <f>[6]KAPAK!$O$3</f>
        <v>5</v>
      </c>
      <c r="I2581" s="277">
        <v>0.01</v>
      </c>
      <c r="J2581" s="50">
        <f t="shared" si="41"/>
        <v>13.492489000000003</v>
      </c>
      <c r="K2581" s="51">
        <f>(J2581+(J2581*[6]KAPAK!$Q$3))</f>
        <v>16.865611250000004</v>
      </c>
      <c r="L2581" s="521" t="s">
        <v>14</v>
      </c>
      <c r="M2581" s="521" t="s">
        <v>542</v>
      </c>
    </row>
    <row r="2582" spans="1:13" ht="19.5" x14ac:dyDescent="0.4">
      <c r="A2582" s="8">
        <v>68436161</v>
      </c>
      <c r="B2582" s="22">
        <v>8690637977046</v>
      </c>
      <c r="C2582" s="40" t="s">
        <v>80</v>
      </c>
      <c r="D2582" s="48">
        <v>32</v>
      </c>
      <c r="E2582" s="48">
        <v>120</v>
      </c>
      <c r="F2582" s="42">
        <v>17.8</v>
      </c>
      <c r="G2582" s="275">
        <v>21</v>
      </c>
      <c r="H2582" s="276">
        <f>[6]KAPAK!$O$3</f>
        <v>5</v>
      </c>
      <c r="I2582" s="277">
        <v>0.01</v>
      </c>
      <c r="J2582" s="50">
        <f t="shared" si="41"/>
        <v>13.492489000000003</v>
      </c>
      <c r="K2582" s="51">
        <f>(J2582+(J2582*[6]KAPAK!$Q$3))</f>
        <v>16.865611250000004</v>
      </c>
      <c r="L2582" s="521" t="s">
        <v>14</v>
      </c>
      <c r="M2582" s="521" t="s">
        <v>542</v>
      </c>
    </row>
    <row r="2583" spans="1:13" ht="19.5" x14ac:dyDescent="0.4">
      <c r="A2583" s="8">
        <v>68919190</v>
      </c>
      <c r="B2583" s="22">
        <v>8683130027219</v>
      </c>
      <c r="C2583" s="40" t="s">
        <v>81</v>
      </c>
      <c r="D2583" s="48">
        <v>144</v>
      </c>
      <c r="E2583" s="48">
        <v>75</v>
      </c>
      <c r="F2583" s="42">
        <v>17.8</v>
      </c>
      <c r="G2583" s="275">
        <v>21</v>
      </c>
      <c r="H2583" s="276">
        <f>[6]KAPAK!$O$3</f>
        <v>5</v>
      </c>
      <c r="I2583" s="277">
        <v>0.01</v>
      </c>
      <c r="J2583" s="50">
        <f t="shared" si="41"/>
        <v>13.492489000000003</v>
      </c>
      <c r="K2583" s="51">
        <f>(J2583+(J2583*[6]KAPAK!$Q$3))</f>
        <v>16.865611250000004</v>
      </c>
      <c r="L2583" s="521" t="s">
        <v>14</v>
      </c>
      <c r="M2583" s="521" t="s">
        <v>542</v>
      </c>
    </row>
    <row r="2584" spans="1:13" ht="19.5" x14ac:dyDescent="0.4">
      <c r="A2584" s="8">
        <v>67277839</v>
      </c>
      <c r="B2584" s="22">
        <v>8690637839160</v>
      </c>
      <c r="C2584" s="40" t="s">
        <v>82</v>
      </c>
      <c r="D2584" s="48">
        <v>48</v>
      </c>
      <c r="E2584" s="48">
        <v>70</v>
      </c>
      <c r="F2584" s="42">
        <v>20.45</v>
      </c>
      <c r="G2584" s="275">
        <v>23</v>
      </c>
      <c r="H2584" s="276">
        <f>[6]KAPAK!$O$3</f>
        <v>5</v>
      </c>
      <c r="I2584" s="277">
        <v>0.01</v>
      </c>
      <c r="J2584" s="50">
        <f t="shared" si="41"/>
        <v>15.108766749999999</v>
      </c>
      <c r="K2584" s="51">
        <f>(J2584+(J2584*[6]KAPAK!$Q$3))</f>
        <v>18.885958437499998</v>
      </c>
      <c r="L2584" s="521" t="s">
        <v>14</v>
      </c>
      <c r="M2584" s="521" t="s">
        <v>542</v>
      </c>
    </row>
    <row r="2585" spans="1:13" ht="19.5" x14ac:dyDescent="0.4">
      <c r="A2585" s="8">
        <v>70003292</v>
      </c>
      <c r="B2585" s="22">
        <v>8690701006610</v>
      </c>
      <c r="C2585" s="40" t="s">
        <v>83</v>
      </c>
      <c r="D2585" s="48">
        <v>48</v>
      </c>
      <c r="E2585" s="48">
        <v>52</v>
      </c>
      <c r="F2585" s="42">
        <v>20.45</v>
      </c>
      <c r="G2585" s="275">
        <v>23</v>
      </c>
      <c r="H2585" s="276">
        <f>[6]KAPAK!$O$3</f>
        <v>5</v>
      </c>
      <c r="I2585" s="277">
        <v>0.01</v>
      </c>
      <c r="J2585" s="50">
        <f t="shared" si="41"/>
        <v>15.108766749999999</v>
      </c>
      <c r="K2585" s="51">
        <f>(J2585+(J2585*[6]KAPAK!$Q$3))</f>
        <v>18.885958437499998</v>
      </c>
      <c r="L2585" s="521" t="s">
        <v>14</v>
      </c>
      <c r="M2585" s="521" t="s">
        <v>542</v>
      </c>
    </row>
    <row r="2586" spans="1:13" ht="19.5" x14ac:dyDescent="0.4">
      <c r="A2586" s="8">
        <v>70003293</v>
      </c>
      <c r="B2586" s="22">
        <v>8690701006634</v>
      </c>
      <c r="C2586" s="40" t="s">
        <v>84</v>
      </c>
      <c r="D2586" s="48">
        <v>48</v>
      </c>
      <c r="E2586" s="48">
        <v>45</v>
      </c>
      <c r="F2586" s="42">
        <v>20.45</v>
      </c>
      <c r="G2586" s="275">
        <v>23</v>
      </c>
      <c r="H2586" s="276">
        <f>[6]KAPAK!$O$3</f>
        <v>5</v>
      </c>
      <c r="I2586" s="277">
        <v>0.01</v>
      </c>
      <c r="J2586" s="50">
        <f t="shared" si="41"/>
        <v>15.108766749999999</v>
      </c>
      <c r="K2586" s="51">
        <f>(J2586+(J2586*[6]KAPAK!$Q$3))</f>
        <v>18.885958437499998</v>
      </c>
      <c r="L2586" s="521" t="s">
        <v>14</v>
      </c>
      <c r="M2586" s="521" t="s">
        <v>542</v>
      </c>
    </row>
    <row r="2587" spans="1:13" ht="19.5" x14ac:dyDescent="0.4">
      <c r="A2587" s="8">
        <v>20030941</v>
      </c>
      <c r="B2587" s="22">
        <v>8690637051623</v>
      </c>
      <c r="C2587" s="40" t="s">
        <v>85</v>
      </c>
      <c r="D2587" s="48">
        <v>48</v>
      </c>
      <c r="E2587" s="48">
        <v>50</v>
      </c>
      <c r="F2587" s="42">
        <v>20.45</v>
      </c>
      <c r="G2587" s="275">
        <v>23</v>
      </c>
      <c r="H2587" s="276">
        <f>[6]KAPAK!$O$3</f>
        <v>5</v>
      </c>
      <c r="I2587" s="277">
        <v>0.01</v>
      </c>
      <c r="J2587" s="50">
        <f t="shared" si="41"/>
        <v>15.108766749999999</v>
      </c>
      <c r="K2587" s="51">
        <f>(J2587+(J2587*[6]KAPAK!$Q$3))</f>
        <v>18.885958437499998</v>
      </c>
      <c r="L2587" s="521" t="s">
        <v>14</v>
      </c>
      <c r="M2587" s="521" t="s">
        <v>542</v>
      </c>
    </row>
    <row r="2588" spans="1:13" ht="19.5" x14ac:dyDescent="0.4">
      <c r="A2588" s="8">
        <v>20030944</v>
      </c>
      <c r="B2588" s="22">
        <v>8690637051654</v>
      </c>
      <c r="C2588" s="40" t="s">
        <v>86</v>
      </c>
      <c r="D2588" s="48">
        <v>48</v>
      </c>
      <c r="E2588" s="48">
        <v>50</v>
      </c>
      <c r="F2588" s="42">
        <v>20.45</v>
      </c>
      <c r="G2588" s="275">
        <v>23</v>
      </c>
      <c r="H2588" s="276">
        <f>[6]KAPAK!$O$3</f>
        <v>5</v>
      </c>
      <c r="I2588" s="277">
        <v>0.01</v>
      </c>
      <c r="J2588" s="50">
        <f t="shared" si="41"/>
        <v>15.108766749999999</v>
      </c>
      <c r="K2588" s="51">
        <f>(J2588+(J2588*[6]KAPAK!$Q$3))</f>
        <v>18.885958437499998</v>
      </c>
      <c r="L2588" s="521" t="s">
        <v>14</v>
      </c>
      <c r="M2588" s="521" t="s">
        <v>542</v>
      </c>
    </row>
    <row r="2589" spans="1:13" ht="20.25" thickBot="1" x14ac:dyDescent="0.45">
      <c r="A2589" s="289">
        <v>68611772</v>
      </c>
      <c r="B2589" s="290">
        <v>8690637998621</v>
      </c>
      <c r="C2589" s="291" t="s">
        <v>87</v>
      </c>
      <c r="D2589" s="292">
        <v>140</v>
      </c>
      <c r="E2589" s="292">
        <v>35</v>
      </c>
      <c r="F2589" s="278">
        <v>20.45</v>
      </c>
      <c r="G2589" s="279">
        <v>20</v>
      </c>
      <c r="H2589" s="280">
        <f>[6]KAPAK!$O$3</f>
        <v>5</v>
      </c>
      <c r="I2589" s="281">
        <v>0.01</v>
      </c>
      <c r="J2589" s="282">
        <f t="shared" ref="J2589:J2652" si="42">(((F2589-F2589*G2589%)-((F2589-F2589*G2589%)*H2589%)))*(1+I2589)</f>
        <v>15.697419999999999</v>
      </c>
      <c r="K2589" s="283">
        <f>(J2589+(J2589*[6]KAPAK!$Q$3))</f>
        <v>19.621775</v>
      </c>
      <c r="L2589" s="521" t="s">
        <v>14</v>
      </c>
      <c r="M2589" s="521" t="s">
        <v>542</v>
      </c>
    </row>
    <row r="2590" spans="1:13" ht="20.25" thickTop="1" x14ac:dyDescent="0.4">
      <c r="A2590" s="10">
        <v>68611770</v>
      </c>
      <c r="B2590" s="20">
        <v>8690637998614</v>
      </c>
      <c r="C2590" s="63" t="s">
        <v>88</v>
      </c>
      <c r="D2590" s="41">
        <v>140</v>
      </c>
      <c r="E2590" s="41">
        <v>60</v>
      </c>
      <c r="F2590" s="284">
        <v>20.45</v>
      </c>
      <c r="G2590" s="285">
        <v>20</v>
      </c>
      <c r="H2590" s="286">
        <f>[6]KAPAK!$O$3</f>
        <v>5</v>
      </c>
      <c r="I2590" s="341">
        <v>0.01</v>
      </c>
      <c r="J2590" s="46">
        <f t="shared" si="42"/>
        <v>15.697419999999999</v>
      </c>
      <c r="K2590" s="47">
        <f>(J2590+(J2590*[6]KAPAK!$Q$3))</f>
        <v>19.621775</v>
      </c>
      <c r="L2590" s="521" t="s">
        <v>14</v>
      </c>
      <c r="M2590" s="521" t="s">
        <v>542</v>
      </c>
    </row>
    <row r="2591" spans="1:13" ht="19.5" x14ac:dyDescent="0.4">
      <c r="A2591" s="8">
        <v>68611750</v>
      </c>
      <c r="B2591" s="22">
        <v>8690637998515</v>
      </c>
      <c r="C2591" s="40" t="s">
        <v>89</v>
      </c>
      <c r="D2591" s="48">
        <v>140</v>
      </c>
      <c r="E2591" s="48">
        <v>60</v>
      </c>
      <c r="F2591" s="42">
        <v>20.45</v>
      </c>
      <c r="G2591" s="275">
        <v>20</v>
      </c>
      <c r="H2591" s="276">
        <f>[6]KAPAK!$O$3</f>
        <v>5</v>
      </c>
      <c r="I2591" s="277">
        <v>0.01</v>
      </c>
      <c r="J2591" s="50">
        <f t="shared" si="42"/>
        <v>15.697419999999999</v>
      </c>
      <c r="K2591" s="51">
        <f>(J2591+(J2591*[6]KAPAK!$Q$3))</f>
        <v>19.621775</v>
      </c>
      <c r="L2591" s="521" t="s">
        <v>14</v>
      </c>
      <c r="M2591" s="521" t="s">
        <v>542</v>
      </c>
    </row>
    <row r="2592" spans="1:13" ht="19.5" x14ac:dyDescent="0.4">
      <c r="A2592" s="8">
        <v>68611748</v>
      </c>
      <c r="B2592" s="22">
        <v>8690637998508</v>
      </c>
      <c r="C2592" s="40" t="s">
        <v>90</v>
      </c>
      <c r="D2592" s="48">
        <v>140</v>
      </c>
      <c r="E2592" s="48">
        <v>65</v>
      </c>
      <c r="F2592" s="42">
        <v>20.45</v>
      </c>
      <c r="G2592" s="275">
        <v>20</v>
      </c>
      <c r="H2592" s="276">
        <f>[6]KAPAK!$O$3</f>
        <v>5</v>
      </c>
      <c r="I2592" s="277">
        <v>0.01</v>
      </c>
      <c r="J2592" s="50">
        <f t="shared" si="42"/>
        <v>15.697419999999999</v>
      </c>
      <c r="K2592" s="51">
        <f>(J2592+(J2592*[6]KAPAK!$Q$3))</f>
        <v>19.621775</v>
      </c>
      <c r="L2592" s="521" t="s">
        <v>14</v>
      </c>
      <c r="M2592" s="521" t="s">
        <v>542</v>
      </c>
    </row>
    <row r="2593" spans="1:13" ht="19.5" x14ac:dyDescent="0.4">
      <c r="A2593" s="8">
        <v>68611760</v>
      </c>
      <c r="B2593" s="22">
        <v>8690637998560</v>
      </c>
      <c r="C2593" s="40" t="s">
        <v>91</v>
      </c>
      <c r="D2593" s="48">
        <v>140</v>
      </c>
      <c r="E2593" s="48">
        <v>65</v>
      </c>
      <c r="F2593" s="42">
        <v>20.9</v>
      </c>
      <c r="G2593" s="275">
        <v>10</v>
      </c>
      <c r="H2593" s="276">
        <f>[6]KAPAK!$O$3</f>
        <v>5</v>
      </c>
      <c r="I2593" s="277">
        <v>0.01</v>
      </c>
      <c r="J2593" s="50">
        <f t="shared" si="42"/>
        <v>18.048195</v>
      </c>
      <c r="K2593" s="51">
        <f>(J2593+(J2593*[6]KAPAK!$Q$3))</f>
        <v>22.560243749999998</v>
      </c>
      <c r="L2593" s="521" t="s">
        <v>14</v>
      </c>
      <c r="M2593" s="521" t="s">
        <v>542</v>
      </c>
    </row>
    <row r="2594" spans="1:13" ht="19.5" x14ac:dyDescent="0.4">
      <c r="A2594" s="8">
        <v>68611752</v>
      </c>
      <c r="B2594" s="22">
        <v>8690637998522</v>
      </c>
      <c r="C2594" s="40" t="s">
        <v>92</v>
      </c>
      <c r="D2594" s="48">
        <v>140</v>
      </c>
      <c r="E2594" s="48">
        <v>65</v>
      </c>
      <c r="F2594" s="42">
        <v>19.399999999999999</v>
      </c>
      <c r="G2594" s="275">
        <v>10</v>
      </c>
      <c r="H2594" s="276">
        <f>[6]KAPAK!$O$3</f>
        <v>5</v>
      </c>
      <c r="I2594" s="277">
        <v>0.01</v>
      </c>
      <c r="J2594" s="50">
        <f t="shared" si="42"/>
        <v>16.752869999999998</v>
      </c>
      <c r="K2594" s="51">
        <f>(J2594+(J2594*[6]KAPAK!$Q$3))</f>
        <v>20.941087499999998</v>
      </c>
      <c r="L2594" s="521" t="s">
        <v>14</v>
      </c>
      <c r="M2594" s="521" t="s">
        <v>542</v>
      </c>
    </row>
    <row r="2595" spans="1:13" ht="19.5" x14ac:dyDescent="0.4">
      <c r="A2595" s="8">
        <v>68611768</v>
      </c>
      <c r="B2595" s="22">
        <v>8690637998607</v>
      </c>
      <c r="C2595" s="40" t="s">
        <v>93</v>
      </c>
      <c r="D2595" s="48">
        <v>140</v>
      </c>
      <c r="E2595" s="48">
        <v>60</v>
      </c>
      <c r="F2595" s="42">
        <v>21.3</v>
      </c>
      <c r="G2595" s="275">
        <v>10</v>
      </c>
      <c r="H2595" s="276">
        <f>[6]KAPAK!$O$3</f>
        <v>5</v>
      </c>
      <c r="I2595" s="277">
        <v>0.01</v>
      </c>
      <c r="J2595" s="50">
        <f t="shared" si="42"/>
        <v>18.393615</v>
      </c>
      <c r="K2595" s="51">
        <f>(J2595+(J2595*[6]KAPAK!$Q$3))</f>
        <v>22.99201875</v>
      </c>
      <c r="L2595" s="521" t="s">
        <v>14</v>
      </c>
      <c r="M2595" s="521" t="s">
        <v>542</v>
      </c>
    </row>
    <row r="2596" spans="1:13" ht="19.5" x14ac:dyDescent="0.4">
      <c r="A2596" s="8">
        <v>68611762</v>
      </c>
      <c r="B2596" s="22">
        <v>8690637998577</v>
      </c>
      <c r="C2596" s="40" t="s">
        <v>94</v>
      </c>
      <c r="D2596" s="48">
        <v>140</v>
      </c>
      <c r="E2596" s="48">
        <v>25</v>
      </c>
      <c r="F2596" s="42">
        <v>9.85</v>
      </c>
      <c r="G2596" s="275">
        <v>10</v>
      </c>
      <c r="H2596" s="276">
        <f>[6]KAPAK!$O$3</f>
        <v>5</v>
      </c>
      <c r="I2596" s="277">
        <v>0.01</v>
      </c>
      <c r="J2596" s="50">
        <f t="shared" si="42"/>
        <v>8.5059674999999988</v>
      </c>
      <c r="K2596" s="51">
        <f>(J2596+(J2596*[6]KAPAK!$Q$3))</f>
        <v>10.632459374999998</v>
      </c>
      <c r="L2596" s="521" t="s">
        <v>14</v>
      </c>
      <c r="M2596" s="521" t="s">
        <v>542</v>
      </c>
    </row>
    <row r="2597" spans="1:13" ht="19.5" x14ac:dyDescent="0.4">
      <c r="A2597" s="8">
        <v>68611766</v>
      </c>
      <c r="B2597" s="22">
        <v>8690637998591</v>
      </c>
      <c r="C2597" s="40" t="s">
        <v>95</v>
      </c>
      <c r="D2597" s="48">
        <v>140</v>
      </c>
      <c r="E2597" s="48">
        <v>20</v>
      </c>
      <c r="F2597" s="42">
        <v>7.3</v>
      </c>
      <c r="G2597" s="275">
        <v>10</v>
      </c>
      <c r="H2597" s="276">
        <f>[6]KAPAK!$O$3</f>
        <v>5</v>
      </c>
      <c r="I2597" s="277">
        <v>0.01</v>
      </c>
      <c r="J2597" s="50">
        <f t="shared" si="42"/>
        <v>6.3039149999999999</v>
      </c>
      <c r="K2597" s="51">
        <f>(J2597+(J2597*[6]KAPAK!$Q$3))</f>
        <v>7.8798937499999999</v>
      </c>
      <c r="L2597" s="521" t="s">
        <v>14</v>
      </c>
      <c r="M2597" s="521" t="s">
        <v>542</v>
      </c>
    </row>
    <row r="2598" spans="1:13" ht="19.5" x14ac:dyDescent="0.4">
      <c r="A2598" s="8">
        <v>68611764</v>
      </c>
      <c r="B2598" s="22">
        <v>8690637998584</v>
      </c>
      <c r="C2598" s="40" t="s">
        <v>96</v>
      </c>
      <c r="D2598" s="48">
        <v>140</v>
      </c>
      <c r="E2598" s="48">
        <v>65</v>
      </c>
      <c r="F2598" s="42">
        <v>20.25</v>
      </c>
      <c r="G2598" s="275">
        <v>10</v>
      </c>
      <c r="H2598" s="276">
        <f>[6]KAPAK!$O$3</f>
        <v>5</v>
      </c>
      <c r="I2598" s="277">
        <v>0.01</v>
      </c>
      <c r="J2598" s="50">
        <f t="shared" si="42"/>
        <v>17.486887500000002</v>
      </c>
      <c r="K2598" s="51">
        <f>(J2598+(J2598*[6]KAPAK!$Q$3))</f>
        <v>21.858609375</v>
      </c>
      <c r="L2598" s="521" t="s">
        <v>14</v>
      </c>
      <c r="M2598" s="521" t="s">
        <v>542</v>
      </c>
    </row>
    <row r="2599" spans="1:13" ht="19.5" x14ac:dyDescent="0.4">
      <c r="A2599" s="8">
        <v>68611758</v>
      </c>
      <c r="B2599" s="22">
        <v>8690637998553</v>
      </c>
      <c r="C2599" s="40" t="s">
        <v>97</v>
      </c>
      <c r="D2599" s="48">
        <v>140</v>
      </c>
      <c r="E2599" s="48">
        <v>70</v>
      </c>
      <c r="F2599" s="42">
        <v>18.05</v>
      </c>
      <c r="G2599" s="275">
        <v>10</v>
      </c>
      <c r="H2599" s="276">
        <f>[6]KAPAK!$O$3</f>
        <v>5</v>
      </c>
      <c r="I2599" s="277">
        <v>0.01</v>
      </c>
      <c r="J2599" s="50">
        <f t="shared" si="42"/>
        <v>15.587077500000001</v>
      </c>
      <c r="K2599" s="51">
        <f>(J2599+(J2599*[6]KAPAK!$Q$3))</f>
        <v>19.483846875000001</v>
      </c>
      <c r="L2599" s="521" t="s">
        <v>14</v>
      </c>
      <c r="M2599" s="521" t="s">
        <v>542</v>
      </c>
    </row>
    <row r="2600" spans="1:13" ht="19.5" x14ac:dyDescent="0.4">
      <c r="A2600" s="8">
        <v>68611756</v>
      </c>
      <c r="B2600" s="22">
        <v>8690637998546</v>
      </c>
      <c r="C2600" s="40" t="s">
        <v>98</v>
      </c>
      <c r="D2600" s="48">
        <v>140</v>
      </c>
      <c r="E2600" s="48">
        <v>65</v>
      </c>
      <c r="F2600" s="42">
        <v>13.4</v>
      </c>
      <c r="G2600" s="275">
        <v>10</v>
      </c>
      <c r="H2600" s="276">
        <f>[6]KAPAK!$O$3</f>
        <v>5</v>
      </c>
      <c r="I2600" s="277">
        <v>0.01</v>
      </c>
      <c r="J2600" s="50">
        <f t="shared" si="42"/>
        <v>11.571570000000001</v>
      </c>
      <c r="K2600" s="51">
        <f>(J2600+(J2600*[6]KAPAK!$Q$3))</f>
        <v>14.464462500000002</v>
      </c>
      <c r="L2600" s="521" t="s">
        <v>14</v>
      </c>
      <c r="M2600" s="521" t="s">
        <v>542</v>
      </c>
    </row>
    <row r="2601" spans="1:13" ht="19.5" x14ac:dyDescent="0.4">
      <c r="A2601" s="8">
        <v>68611754</v>
      </c>
      <c r="B2601" s="22">
        <v>8690637998539</v>
      </c>
      <c r="C2601" s="40" t="s">
        <v>99</v>
      </c>
      <c r="D2601" s="48">
        <v>140</v>
      </c>
      <c r="E2601" s="48">
        <v>40</v>
      </c>
      <c r="F2601" s="42">
        <v>15.55</v>
      </c>
      <c r="G2601" s="275">
        <v>10</v>
      </c>
      <c r="H2601" s="276">
        <f>[6]KAPAK!$O$3</f>
        <v>5</v>
      </c>
      <c r="I2601" s="277">
        <v>0.01</v>
      </c>
      <c r="J2601" s="50">
        <f t="shared" si="42"/>
        <v>13.428202500000001</v>
      </c>
      <c r="K2601" s="51">
        <f>(J2601+(J2601*[6]KAPAK!$Q$3))</f>
        <v>16.785253125000001</v>
      </c>
      <c r="L2601" s="521" t="s">
        <v>14</v>
      </c>
      <c r="M2601" s="521" t="s">
        <v>542</v>
      </c>
    </row>
    <row r="2602" spans="1:13" ht="19.5" x14ac:dyDescent="0.4">
      <c r="A2602" s="8">
        <v>68611746</v>
      </c>
      <c r="B2602" s="22">
        <v>8690637998492</v>
      </c>
      <c r="C2602" s="40" t="s">
        <v>100</v>
      </c>
      <c r="D2602" s="48">
        <v>140</v>
      </c>
      <c r="E2602" s="48">
        <v>50</v>
      </c>
      <c r="F2602" s="42">
        <v>16.3</v>
      </c>
      <c r="G2602" s="275">
        <v>10</v>
      </c>
      <c r="H2602" s="276">
        <f>[6]KAPAK!$O$3</f>
        <v>5</v>
      </c>
      <c r="I2602" s="277">
        <v>0.01</v>
      </c>
      <c r="J2602" s="50">
        <f t="shared" si="42"/>
        <v>14.075865</v>
      </c>
      <c r="K2602" s="51">
        <f>(J2602+(J2602*[6]KAPAK!$Q$3))</f>
        <v>17.594831249999999</v>
      </c>
      <c r="L2602" s="521" t="s">
        <v>14</v>
      </c>
      <c r="M2602" s="521" t="s">
        <v>542</v>
      </c>
    </row>
    <row r="2603" spans="1:13" ht="19.5" x14ac:dyDescent="0.4">
      <c r="A2603" s="8">
        <v>68611743</v>
      </c>
      <c r="B2603" s="22">
        <v>8690637998485</v>
      </c>
      <c r="C2603" s="40" t="s">
        <v>101</v>
      </c>
      <c r="D2603" s="48">
        <v>140</v>
      </c>
      <c r="E2603" s="48">
        <v>60</v>
      </c>
      <c r="F2603" s="42">
        <v>12.8</v>
      </c>
      <c r="G2603" s="275">
        <v>10</v>
      </c>
      <c r="H2603" s="276">
        <f>[6]KAPAK!$O$3</f>
        <v>5</v>
      </c>
      <c r="I2603" s="277">
        <v>0.01</v>
      </c>
      <c r="J2603" s="50">
        <f t="shared" si="42"/>
        <v>11.053439999999998</v>
      </c>
      <c r="K2603" s="51">
        <f>(J2603+(J2603*[6]KAPAK!$Q$3))</f>
        <v>13.816799999999997</v>
      </c>
      <c r="L2603" s="521" t="s">
        <v>14</v>
      </c>
      <c r="M2603" s="521" t="s">
        <v>542</v>
      </c>
    </row>
    <row r="2604" spans="1:13" ht="19.5" x14ac:dyDescent="0.4">
      <c r="A2604" s="8">
        <v>68905613</v>
      </c>
      <c r="B2604" s="22">
        <v>8683130025994</v>
      </c>
      <c r="C2604" s="40" t="s">
        <v>102</v>
      </c>
      <c r="D2604" s="48">
        <v>140</v>
      </c>
      <c r="E2604" s="48">
        <v>15</v>
      </c>
      <c r="F2604" s="42">
        <v>13.07</v>
      </c>
      <c r="G2604" s="275">
        <v>10</v>
      </c>
      <c r="H2604" s="276">
        <f>[6]KAPAK!$O$3</f>
        <v>5</v>
      </c>
      <c r="I2604" s="277">
        <v>0.01</v>
      </c>
      <c r="J2604" s="50">
        <f t="shared" si="42"/>
        <v>11.2865985</v>
      </c>
      <c r="K2604" s="51">
        <f>(J2604+(J2604*[6]KAPAK!$Q$3))</f>
        <v>14.108248124999999</v>
      </c>
      <c r="L2604" s="521" t="s">
        <v>14</v>
      </c>
      <c r="M2604" s="521" t="s">
        <v>542</v>
      </c>
    </row>
    <row r="2605" spans="1:13" ht="19.5" x14ac:dyDescent="0.4">
      <c r="A2605" s="8">
        <v>68905603</v>
      </c>
      <c r="B2605" s="22">
        <v>8683130025987</v>
      </c>
      <c r="C2605" s="40" t="s">
        <v>103</v>
      </c>
      <c r="D2605" s="48">
        <v>140</v>
      </c>
      <c r="E2605" s="48">
        <v>60</v>
      </c>
      <c r="F2605" s="42">
        <v>12.45</v>
      </c>
      <c r="G2605" s="275">
        <v>10</v>
      </c>
      <c r="H2605" s="276">
        <f>[6]KAPAK!$O$3</f>
        <v>5</v>
      </c>
      <c r="I2605" s="277">
        <v>0.01</v>
      </c>
      <c r="J2605" s="50">
        <f t="shared" si="42"/>
        <v>10.751197499999998</v>
      </c>
      <c r="K2605" s="51">
        <f>(J2605+(J2605*[6]KAPAK!$Q$3))</f>
        <v>13.438996874999997</v>
      </c>
      <c r="L2605" s="521" t="s">
        <v>14</v>
      </c>
      <c r="M2605" s="521" t="s">
        <v>542</v>
      </c>
    </row>
    <row r="2606" spans="1:13" ht="19.5" x14ac:dyDescent="0.4">
      <c r="A2606" s="8">
        <v>68905601</v>
      </c>
      <c r="B2606" s="22">
        <v>8683130025956</v>
      </c>
      <c r="C2606" s="40" t="s">
        <v>104</v>
      </c>
      <c r="D2606" s="48">
        <v>140</v>
      </c>
      <c r="E2606" s="48">
        <v>40</v>
      </c>
      <c r="F2606" s="42">
        <v>13.85</v>
      </c>
      <c r="G2606" s="275">
        <v>10</v>
      </c>
      <c r="H2606" s="276">
        <f>[6]KAPAK!$O$3</f>
        <v>5</v>
      </c>
      <c r="I2606" s="277">
        <v>0.01</v>
      </c>
      <c r="J2606" s="50">
        <f t="shared" si="42"/>
        <v>11.960167499999999</v>
      </c>
      <c r="K2606" s="51">
        <f>(J2606+(J2606*[6]KAPAK!$Q$3))</f>
        <v>14.950209374999998</v>
      </c>
      <c r="L2606" s="521" t="s">
        <v>14</v>
      </c>
      <c r="M2606" s="521" t="s">
        <v>542</v>
      </c>
    </row>
    <row r="2607" spans="1:13" ht="19.5" x14ac:dyDescent="0.4">
      <c r="A2607" s="8">
        <v>68905605</v>
      </c>
      <c r="B2607" s="22">
        <v>8683130026007</v>
      </c>
      <c r="C2607" s="40" t="s">
        <v>105</v>
      </c>
      <c r="D2607" s="48">
        <v>24</v>
      </c>
      <c r="E2607" s="48">
        <v>200</v>
      </c>
      <c r="F2607" s="42">
        <v>40.75</v>
      </c>
      <c r="G2607" s="275">
        <v>10</v>
      </c>
      <c r="H2607" s="276">
        <f>[6]KAPAK!$O$3</f>
        <v>5</v>
      </c>
      <c r="I2607" s="277">
        <v>0.01</v>
      </c>
      <c r="J2607" s="50">
        <f t="shared" si="42"/>
        <v>35.189662499999997</v>
      </c>
      <c r="K2607" s="51">
        <f>(J2607+(J2607*[6]KAPAK!$Q$3))</f>
        <v>43.987078124999996</v>
      </c>
      <c r="L2607" s="521" t="s">
        <v>14</v>
      </c>
      <c r="M2607" s="521" t="s">
        <v>542</v>
      </c>
    </row>
    <row r="2608" spans="1:13" ht="19.5" x14ac:dyDescent="0.4">
      <c r="A2608" s="8">
        <v>68905609</v>
      </c>
      <c r="B2608" s="22">
        <v>8683130025963</v>
      </c>
      <c r="C2608" s="40" t="s">
        <v>106</v>
      </c>
      <c r="D2608" s="48">
        <v>24</v>
      </c>
      <c r="E2608" s="48">
        <v>55</v>
      </c>
      <c r="F2608" s="42">
        <v>16.95</v>
      </c>
      <c r="G2608" s="275">
        <v>10</v>
      </c>
      <c r="H2608" s="276">
        <f>[6]KAPAK!$O$3</f>
        <v>5</v>
      </c>
      <c r="I2608" s="277">
        <v>0.01</v>
      </c>
      <c r="J2608" s="50">
        <f t="shared" si="42"/>
        <v>14.637172499999998</v>
      </c>
      <c r="K2608" s="51">
        <f>(J2608+(J2608*[6]KAPAK!$Q$3))</f>
        <v>18.296465624999996</v>
      </c>
      <c r="L2608" s="521" t="s">
        <v>14</v>
      </c>
      <c r="M2608" s="521" t="s">
        <v>542</v>
      </c>
    </row>
    <row r="2609" spans="1:13" ht="19.5" x14ac:dyDescent="0.4">
      <c r="A2609" s="8">
        <v>68905607</v>
      </c>
      <c r="B2609" s="22">
        <v>8683130025970</v>
      </c>
      <c r="C2609" s="40" t="s">
        <v>107</v>
      </c>
      <c r="D2609" s="48">
        <v>24</v>
      </c>
      <c r="E2609" s="48">
        <v>65</v>
      </c>
      <c r="F2609" s="42">
        <v>21.3</v>
      </c>
      <c r="G2609" s="275">
        <v>10</v>
      </c>
      <c r="H2609" s="276">
        <f>[6]KAPAK!$O$3</f>
        <v>5</v>
      </c>
      <c r="I2609" s="277">
        <v>0.01</v>
      </c>
      <c r="J2609" s="50">
        <f t="shared" si="42"/>
        <v>18.393615</v>
      </c>
      <c r="K2609" s="51">
        <f>(J2609+(J2609*[6]KAPAK!$Q$3))</f>
        <v>22.99201875</v>
      </c>
      <c r="L2609" s="521" t="s">
        <v>14</v>
      </c>
      <c r="M2609" s="521" t="s">
        <v>542</v>
      </c>
    </row>
    <row r="2610" spans="1:13" ht="19.5" x14ac:dyDescent="0.4">
      <c r="A2610" s="8">
        <v>68880364</v>
      </c>
      <c r="B2610" s="22">
        <v>8683130024119</v>
      </c>
      <c r="C2610" s="40" t="s">
        <v>108</v>
      </c>
      <c r="D2610" s="48">
        <v>12</v>
      </c>
      <c r="E2610" s="48">
        <v>212</v>
      </c>
      <c r="F2610" s="42">
        <v>29.25</v>
      </c>
      <c r="G2610" s="275">
        <v>10</v>
      </c>
      <c r="H2610" s="276">
        <f>[6]KAPAK!$O$3</f>
        <v>5</v>
      </c>
      <c r="I2610" s="277">
        <v>0.01</v>
      </c>
      <c r="J2610" s="50">
        <f t="shared" si="42"/>
        <v>25.258837499999998</v>
      </c>
      <c r="K2610" s="51">
        <f>(J2610+(J2610*[6]KAPAK!$Q$3))</f>
        <v>31.573546874999998</v>
      </c>
      <c r="L2610" s="521" t="s">
        <v>14</v>
      </c>
      <c r="M2610" s="521" t="s">
        <v>542</v>
      </c>
    </row>
    <row r="2611" spans="1:13" ht="19.5" x14ac:dyDescent="0.4">
      <c r="A2611" s="8">
        <v>68880366</v>
      </c>
      <c r="B2611" s="22">
        <v>8683130024102</v>
      </c>
      <c r="C2611" s="40" t="s">
        <v>109</v>
      </c>
      <c r="D2611" s="48">
        <v>40</v>
      </c>
      <c r="E2611" s="48">
        <v>97</v>
      </c>
      <c r="F2611" s="42">
        <v>16</v>
      </c>
      <c r="G2611" s="275">
        <v>13</v>
      </c>
      <c r="H2611" s="276">
        <f>[6]KAPAK!$O$3</f>
        <v>5</v>
      </c>
      <c r="I2611" s="277">
        <v>0.01</v>
      </c>
      <c r="J2611" s="50">
        <f t="shared" si="42"/>
        <v>13.35624</v>
      </c>
      <c r="K2611" s="51">
        <f>(J2611+(J2611*[6]KAPAK!$Q$3))</f>
        <v>16.6953</v>
      </c>
      <c r="L2611" s="521" t="s">
        <v>14</v>
      </c>
      <c r="M2611" s="521" t="s">
        <v>542</v>
      </c>
    </row>
    <row r="2612" spans="1:13" ht="19.5" x14ac:dyDescent="0.4">
      <c r="A2612" s="8">
        <v>68880347</v>
      </c>
      <c r="B2612" s="22">
        <v>8683130024072</v>
      </c>
      <c r="C2612" s="40" t="s">
        <v>110</v>
      </c>
      <c r="D2612" s="48">
        <v>40</v>
      </c>
      <c r="E2612" s="48">
        <v>97</v>
      </c>
      <c r="F2612" s="42">
        <v>16</v>
      </c>
      <c r="G2612" s="275">
        <v>13</v>
      </c>
      <c r="H2612" s="276">
        <f>[6]KAPAK!$O$3</f>
        <v>5</v>
      </c>
      <c r="I2612" s="277">
        <v>0.01</v>
      </c>
      <c r="J2612" s="50">
        <f t="shared" si="42"/>
        <v>13.35624</v>
      </c>
      <c r="K2612" s="51">
        <f>(J2612+(J2612*[6]KAPAK!$Q$3))</f>
        <v>16.6953</v>
      </c>
      <c r="L2612" s="521" t="s">
        <v>14</v>
      </c>
      <c r="M2612" s="521" t="s">
        <v>542</v>
      </c>
    </row>
    <row r="2613" spans="1:13" ht="19.5" x14ac:dyDescent="0.4">
      <c r="A2613" s="8">
        <v>68167038</v>
      </c>
      <c r="B2613" s="22">
        <v>8690637946400</v>
      </c>
      <c r="C2613" s="40" t="s">
        <v>111</v>
      </c>
      <c r="D2613" s="48">
        <v>40</v>
      </c>
      <c r="E2613" s="48">
        <v>66</v>
      </c>
      <c r="F2613" s="42">
        <v>8</v>
      </c>
      <c r="G2613" s="275">
        <v>37</v>
      </c>
      <c r="H2613" s="276">
        <f>[6]KAPAK!$O$3</f>
        <v>5</v>
      </c>
      <c r="I2613" s="277">
        <v>0.01</v>
      </c>
      <c r="J2613" s="50">
        <f t="shared" si="42"/>
        <v>4.8358800000000004</v>
      </c>
      <c r="K2613" s="51">
        <f>(J2613+(J2613*[6]KAPAK!$Q$3))</f>
        <v>6.0448500000000003</v>
      </c>
      <c r="L2613" s="521" t="s">
        <v>14</v>
      </c>
      <c r="M2613" s="521" t="s">
        <v>542</v>
      </c>
    </row>
    <row r="2614" spans="1:13" ht="19.5" x14ac:dyDescent="0.4">
      <c r="A2614" s="8">
        <v>68167040</v>
      </c>
      <c r="B2614" s="22">
        <v>8690637946417</v>
      </c>
      <c r="C2614" s="40" t="s">
        <v>112</v>
      </c>
      <c r="D2614" s="48">
        <v>40</v>
      </c>
      <c r="E2614" s="48">
        <v>66</v>
      </c>
      <c r="F2614" s="42">
        <v>8</v>
      </c>
      <c r="G2614" s="275">
        <v>37</v>
      </c>
      <c r="H2614" s="276">
        <f>[6]KAPAK!$O$3</f>
        <v>5</v>
      </c>
      <c r="I2614" s="277">
        <v>0.01</v>
      </c>
      <c r="J2614" s="50">
        <f t="shared" si="42"/>
        <v>4.8358800000000004</v>
      </c>
      <c r="K2614" s="51">
        <f>(J2614+(J2614*[6]KAPAK!$Q$3))</f>
        <v>6.0448500000000003</v>
      </c>
      <c r="L2614" s="521" t="s">
        <v>14</v>
      </c>
      <c r="M2614" s="521" t="s">
        <v>542</v>
      </c>
    </row>
    <row r="2615" spans="1:13" ht="19.5" x14ac:dyDescent="0.4">
      <c r="A2615" s="8">
        <v>68167044</v>
      </c>
      <c r="B2615" s="22">
        <v>8690637946462</v>
      </c>
      <c r="C2615" s="40" t="s">
        <v>113</v>
      </c>
      <c r="D2615" s="48">
        <v>40</v>
      </c>
      <c r="E2615" s="48">
        <v>66</v>
      </c>
      <c r="F2615" s="42">
        <v>8</v>
      </c>
      <c r="G2615" s="275">
        <v>37</v>
      </c>
      <c r="H2615" s="276">
        <f>[6]KAPAK!$O$3</f>
        <v>5</v>
      </c>
      <c r="I2615" s="277">
        <v>0.01</v>
      </c>
      <c r="J2615" s="50">
        <f t="shared" si="42"/>
        <v>4.8358800000000004</v>
      </c>
      <c r="K2615" s="51">
        <f>(J2615+(J2615*[6]KAPAK!$Q$3))</f>
        <v>6.0448500000000003</v>
      </c>
      <c r="L2615" s="521" t="s">
        <v>14</v>
      </c>
      <c r="M2615" s="521" t="s">
        <v>542</v>
      </c>
    </row>
    <row r="2616" spans="1:13" ht="19.5" x14ac:dyDescent="0.4">
      <c r="A2616" s="8">
        <v>68225198</v>
      </c>
      <c r="B2616" s="22">
        <v>8690637953347</v>
      </c>
      <c r="C2616" s="40" t="s">
        <v>114</v>
      </c>
      <c r="D2616" s="48">
        <v>40</v>
      </c>
      <c r="E2616" s="48">
        <v>67</v>
      </c>
      <c r="F2616" s="42">
        <v>8</v>
      </c>
      <c r="G2616" s="275">
        <v>37</v>
      </c>
      <c r="H2616" s="276">
        <f>[6]KAPAK!$O$3</f>
        <v>5</v>
      </c>
      <c r="I2616" s="277">
        <v>0.01</v>
      </c>
      <c r="J2616" s="50">
        <f t="shared" si="42"/>
        <v>4.8358800000000004</v>
      </c>
      <c r="K2616" s="51">
        <f>(J2616+(J2616*[6]KAPAK!$Q$3))</f>
        <v>6.0448500000000003</v>
      </c>
      <c r="L2616" s="521" t="s">
        <v>14</v>
      </c>
      <c r="M2616" s="521" t="s">
        <v>542</v>
      </c>
    </row>
    <row r="2617" spans="1:13" ht="19.5" x14ac:dyDescent="0.4">
      <c r="A2617" s="22">
        <v>70009141</v>
      </c>
      <c r="B2617" s="22">
        <v>8690639002074</v>
      </c>
      <c r="C2617" s="40" t="s">
        <v>458</v>
      </c>
      <c r="D2617" s="48">
        <v>16</v>
      </c>
      <c r="E2617" s="48">
        <v>500</v>
      </c>
      <c r="F2617" s="42">
        <v>82.5</v>
      </c>
      <c r="G2617" s="275">
        <v>23</v>
      </c>
      <c r="H2617" s="276">
        <f>[6]KAPAK!$O$3</f>
        <v>5</v>
      </c>
      <c r="I2617" s="277">
        <v>0.01</v>
      </c>
      <c r="J2617" s="50">
        <f t="shared" si="42"/>
        <v>60.952237499999995</v>
      </c>
      <c r="K2617" s="51">
        <f>(J2617+(J2617*[6]KAPAK!$Q$3))</f>
        <v>76.190296875000001</v>
      </c>
      <c r="L2617" s="521" t="s">
        <v>14</v>
      </c>
      <c r="M2617" s="521" t="s">
        <v>542</v>
      </c>
    </row>
    <row r="2618" spans="1:13" ht="19.5" x14ac:dyDescent="0.4">
      <c r="A2618" s="22">
        <v>70005997</v>
      </c>
      <c r="B2618" s="22">
        <v>8690639000292</v>
      </c>
      <c r="C2618" s="40" t="s">
        <v>459</v>
      </c>
      <c r="D2618" s="48">
        <v>16</v>
      </c>
      <c r="E2618" s="48">
        <v>500</v>
      </c>
      <c r="F2618" s="42">
        <v>85.29</v>
      </c>
      <c r="G2618" s="275">
        <v>24</v>
      </c>
      <c r="H2618" s="276">
        <f>[6]KAPAK!$O$3</f>
        <v>5</v>
      </c>
      <c r="I2618" s="277">
        <v>0.01</v>
      </c>
      <c r="J2618" s="50">
        <f t="shared" si="42"/>
        <v>62.195173800000006</v>
      </c>
      <c r="K2618" s="51">
        <f>(J2618+(J2618*[6]KAPAK!$Q$3))</f>
        <v>77.743967250000011</v>
      </c>
      <c r="L2618" s="521" t="s">
        <v>14</v>
      </c>
      <c r="M2618" s="521" t="s">
        <v>542</v>
      </c>
    </row>
    <row r="2619" spans="1:13" ht="19.5" x14ac:dyDescent="0.4">
      <c r="A2619" s="22">
        <v>68889988</v>
      </c>
      <c r="B2619" s="22">
        <v>8683130024737</v>
      </c>
      <c r="C2619" s="40" t="s">
        <v>460</v>
      </c>
      <c r="D2619" s="48">
        <v>16</v>
      </c>
      <c r="E2619" s="48">
        <v>500</v>
      </c>
      <c r="F2619" s="42">
        <v>66.25</v>
      </c>
      <c r="G2619" s="275">
        <v>8</v>
      </c>
      <c r="H2619" s="276">
        <f>[6]KAPAK!$O$3</f>
        <v>5</v>
      </c>
      <c r="I2619" s="277">
        <v>0.01</v>
      </c>
      <c r="J2619" s="50">
        <f t="shared" si="42"/>
        <v>58.481525000000005</v>
      </c>
      <c r="K2619" s="51">
        <f>(J2619+(J2619*[6]KAPAK!$Q$3))</f>
        <v>73.101906250000013</v>
      </c>
      <c r="L2619" s="521" t="s">
        <v>14</v>
      </c>
      <c r="M2619" s="521" t="s">
        <v>542</v>
      </c>
    </row>
    <row r="2620" spans="1:13" ht="19.5" x14ac:dyDescent="0.4">
      <c r="A2620" s="22">
        <v>67460869</v>
      </c>
      <c r="B2620" s="22">
        <v>8690637639418</v>
      </c>
      <c r="C2620" s="40" t="s">
        <v>461</v>
      </c>
      <c r="D2620" s="48">
        <v>16</v>
      </c>
      <c r="E2620" s="48">
        <v>500</v>
      </c>
      <c r="F2620" s="42">
        <v>92.75</v>
      </c>
      <c r="G2620" s="275">
        <v>20</v>
      </c>
      <c r="H2620" s="276">
        <f>[6]KAPAK!$O$3</f>
        <v>5</v>
      </c>
      <c r="I2620" s="277">
        <v>0.01</v>
      </c>
      <c r="J2620" s="50">
        <f t="shared" si="42"/>
        <v>71.194900000000004</v>
      </c>
      <c r="K2620" s="51">
        <f>(J2620+(J2620*[6]KAPAK!$Q$3))</f>
        <v>88.993625000000009</v>
      </c>
      <c r="L2620" s="521" t="s">
        <v>14</v>
      </c>
      <c r="M2620" s="521" t="s">
        <v>542</v>
      </c>
    </row>
    <row r="2621" spans="1:13" ht="19.5" x14ac:dyDescent="0.4">
      <c r="A2621" s="22">
        <v>67438382</v>
      </c>
      <c r="B2621" s="22">
        <v>8690637858680</v>
      </c>
      <c r="C2621" s="40" t="s">
        <v>462</v>
      </c>
      <c r="D2621" s="48">
        <v>16</v>
      </c>
      <c r="E2621" s="48">
        <v>500</v>
      </c>
      <c r="F2621" s="42">
        <v>58.35</v>
      </c>
      <c r="G2621" s="275">
        <v>7</v>
      </c>
      <c r="H2621" s="276">
        <f>[6]KAPAK!$O$3</f>
        <v>5</v>
      </c>
      <c r="I2621" s="277">
        <v>0.01</v>
      </c>
      <c r="J2621" s="50">
        <f t="shared" si="42"/>
        <v>52.067747250000004</v>
      </c>
      <c r="K2621" s="51">
        <f>(J2621+(J2621*[6]KAPAK!$Q$3))</f>
        <v>65.084684062500003</v>
      </c>
      <c r="L2621" s="521" t="s">
        <v>14</v>
      </c>
      <c r="M2621" s="521" t="s">
        <v>542</v>
      </c>
    </row>
    <row r="2622" spans="1:13" ht="19.5" x14ac:dyDescent="0.4">
      <c r="A2622" s="22">
        <v>20217230</v>
      </c>
      <c r="B2622" s="22">
        <v>8690637591037</v>
      </c>
      <c r="C2622" s="40" t="s">
        <v>463</v>
      </c>
      <c r="D2622" s="48">
        <v>16</v>
      </c>
      <c r="E2622" s="48">
        <v>500</v>
      </c>
      <c r="F2622" s="42">
        <v>89.18</v>
      </c>
      <c r="G2622" s="275">
        <v>20</v>
      </c>
      <c r="H2622" s="276">
        <f>[6]KAPAK!$O$3</f>
        <v>5</v>
      </c>
      <c r="I2622" s="277">
        <v>0.01</v>
      </c>
      <c r="J2622" s="50">
        <f t="shared" si="42"/>
        <v>68.454568000000009</v>
      </c>
      <c r="K2622" s="51">
        <f>(J2622+(J2622*[6]KAPAK!$Q$3))</f>
        <v>85.568210000000008</v>
      </c>
      <c r="L2622" s="521" t="s">
        <v>14</v>
      </c>
      <c r="M2622" s="521" t="s">
        <v>542</v>
      </c>
    </row>
    <row r="2623" spans="1:13" ht="19.5" x14ac:dyDescent="0.4">
      <c r="A2623" s="22">
        <v>70009140</v>
      </c>
      <c r="B2623" s="22">
        <v>8690639002098</v>
      </c>
      <c r="C2623" s="40" t="s">
        <v>464</v>
      </c>
      <c r="D2623" s="48">
        <v>9</v>
      </c>
      <c r="E2623" s="48">
        <v>1000</v>
      </c>
      <c r="F2623" s="42">
        <v>138.97999999999999</v>
      </c>
      <c r="G2623" s="275">
        <v>17</v>
      </c>
      <c r="H2623" s="276">
        <f>[6]KAPAK!$O$3</f>
        <v>5</v>
      </c>
      <c r="I2623" s="277">
        <v>0.01</v>
      </c>
      <c r="J2623" s="50">
        <f t="shared" si="42"/>
        <v>110.6815873</v>
      </c>
      <c r="K2623" s="51">
        <f>(J2623+(J2623*[6]KAPAK!$Q$3))</f>
        <v>138.351984125</v>
      </c>
      <c r="L2623" s="521" t="s">
        <v>14</v>
      </c>
      <c r="M2623" s="521" t="s">
        <v>542</v>
      </c>
    </row>
    <row r="2624" spans="1:13" ht="19.5" x14ac:dyDescent="0.4">
      <c r="A2624" s="22">
        <v>70003152</v>
      </c>
      <c r="B2624" s="22">
        <v>8690639000315</v>
      </c>
      <c r="C2624" s="40" t="s">
        <v>465</v>
      </c>
      <c r="D2624" s="48">
        <v>9</v>
      </c>
      <c r="E2624" s="48">
        <v>1000</v>
      </c>
      <c r="F2624" s="42">
        <v>143.44</v>
      </c>
      <c r="G2624" s="275">
        <v>18</v>
      </c>
      <c r="H2624" s="276">
        <f>[6]KAPAK!$O$3</f>
        <v>5</v>
      </c>
      <c r="I2624" s="277">
        <v>0.01</v>
      </c>
      <c r="J2624" s="50">
        <f t="shared" si="42"/>
        <v>112.85715760000001</v>
      </c>
      <c r="K2624" s="51">
        <f>(J2624+(J2624*[6]KAPAK!$Q$3))</f>
        <v>141.07144700000001</v>
      </c>
      <c r="L2624" s="521" t="s">
        <v>14</v>
      </c>
      <c r="M2624" s="521" t="s">
        <v>542</v>
      </c>
    </row>
    <row r="2625" spans="1:13" ht="19.5" x14ac:dyDescent="0.4">
      <c r="A2625" s="22">
        <v>67438385</v>
      </c>
      <c r="B2625" s="22">
        <v>8690637858673</v>
      </c>
      <c r="C2625" s="40" t="s">
        <v>466</v>
      </c>
      <c r="D2625" s="48">
        <v>9</v>
      </c>
      <c r="E2625" s="48">
        <v>1000</v>
      </c>
      <c r="F2625" s="42">
        <v>103.86</v>
      </c>
      <c r="G2625" s="275">
        <v>8</v>
      </c>
      <c r="H2625" s="276">
        <f>[6]KAPAK!$O$3</f>
        <v>5</v>
      </c>
      <c r="I2625" s="277">
        <v>0.01</v>
      </c>
      <c r="J2625" s="50">
        <f t="shared" si="42"/>
        <v>91.681376400000005</v>
      </c>
      <c r="K2625" s="51">
        <f>(J2625+(J2625*[6]KAPAK!$Q$3))</f>
        <v>114.6017205</v>
      </c>
      <c r="L2625" s="521" t="s">
        <v>14</v>
      </c>
      <c r="M2625" s="521" t="s">
        <v>542</v>
      </c>
    </row>
    <row r="2626" spans="1:13" ht="19.5" x14ac:dyDescent="0.4">
      <c r="A2626" s="22">
        <v>67460696</v>
      </c>
      <c r="B2626" s="22">
        <v>8690637639395</v>
      </c>
      <c r="C2626" s="40" t="s">
        <v>467</v>
      </c>
      <c r="D2626" s="48">
        <v>9</v>
      </c>
      <c r="E2626" s="48">
        <v>1000</v>
      </c>
      <c r="F2626" s="42">
        <v>120.65</v>
      </c>
      <c r="G2626" s="275">
        <v>12</v>
      </c>
      <c r="H2626" s="276">
        <f>[6]KAPAK!$O$3</f>
        <v>5</v>
      </c>
      <c r="I2626" s="277">
        <v>0.01</v>
      </c>
      <c r="J2626" s="50">
        <f t="shared" si="42"/>
        <v>101.87203400000001</v>
      </c>
      <c r="K2626" s="51">
        <f>(J2626+(J2626*[6]KAPAK!$Q$3))</f>
        <v>127.34004250000001</v>
      </c>
      <c r="L2626" s="521" t="s">
        <v>14</v>
      </c>
      <c r="M2626" s="521" t="s">
        <v>542</v>
      </c>
    </row>
    <row r="2627" spans="1:13" ht="19.5" x14ac:dyDescent="0.4">
      <c r="A2627" s="22">
        <v>20217232</v>
      </c>
      <c r="B2627" s="22">
        <v>8690637591013</v>
      </c>
      <c r="C2627" s="40" t="s">
        <v>468</v>
      </c>
      <c r="D2627" s="48">
        <v>9</v>
      </c>
      <c r="E2627" s="48">
        <v>1000</v>
      </c>
      <c r="F2627" s="42">
        <v>159.38</v>
      </c>
      <c r="G2627" s="275">
        <v>17</v>
      </c>
      <c r="H2627" s="276">
        <f>[6]KAPAK!$O$3</f>
        <v>5</v>
      </c>
      <c r="I2627" s="277">
        <v>0.01</v>
      </c>
      <c r="J2627" s="50">
        <f t="shared" si="42"/>
        <v>126.92784129999998</v>
      </c>
      <c r="K2627" s="51">
        <f>(J2627+(J2627*[6]KAPAK!$Q$3))</f>
        <v>158.65980162499997</v>
      </c>
      <c r="L2627" s="521" t="s">
        <v>14</v>
      </c>
      <c r="M2627" s="521" t="s">
        <v>542</v>
      </c>
    </row>
    <row r="2628" spans="1:13" ht="19.5" x14ac:dyDescent="0.4">
      <c r="A2628" s="22">
        <v>70020682</v>
      </c>
      <c r="B2628" s="22">
        <v>8690639324107</v>
      </c>
      <c r="C2628" s="40" t="s">
        <v>469</v>
      </c>
      <c r="D2628" s="48">
        <v>8</v>
      </c>
      <c r="E2628" s="48">
        <v>500</v>
      </c>
      <c r="F2628" s="42">
        <v>290.01</v>
      </c>
      <c r="G2628" s="275">
        <v>22</v>
      </c>
      <c r="H2628" s="276">
        <f>[6]KAPAK!$O$3</f>
        <v>5</v>
      </c>
      <c r="I2628" s="277">
        <v>0.01</v>
      </c>
      <c r="J2628" s="50">
        <f t="shared" si="42"/>
        <v>217.04638409999998</v>
      </c>
      <c r="K2628" s="51">
        <f>(J2628+(J2628*[6]KAPAK!$Q$3))</f>
        <v>271.30798012499997</v>
      </c>
      <c r="L2628" s="521" t="s">
        <v>14</v>
      </c>
      <c r="M2628" s="521" t="s">
        <v>542</v>
      </c>
    </row>
    <row r="2629" spans="1:13" ht="19.5" x14ac:dyDescent="0.4">
      <c r="A2629" s="22">
        <v>21083546</v>
      </c>
      <c r="B2629" s="22">
        <v>8690637674259</v>
      </c>
      <c r="C2629" s="40" t="s">
        <v>470</v>
      </c>
      <c r="D2629" s="48">
        <v>24</v>
      </c>
      <c r="E2629" s="48">
        <v>100</v>
      </c>
      <c r="F2629" s="42">
        <v>22.67</v>
      </c>
      <c r="G2629" s="275">
        <v>7</v>
      </c>
      <c r="H2629" s="276">
        <f>[6]KAPAK!$O$3</f>
        <v>5</v>
      </c>
      <c r="I2629" s="277">
        <v>0.01</v>
      </c>
      <c r="J2629" s="50">
        <f t="shared" si="42"/>
        <v>20.22923445</v>
      </c>
      <c r="K2629" s="51">
        <f>(J2629+(J2629*[6]KAPAK!$Q$3))</f>
        <v>25.286543062500002</v>
      </c>
      <c r="L2629" s="521" t="s">
        <v>14</v>
      </c>
      <c r="M2629" s="521" t="s">
        <v>542</v>
      </c>
    </row>
    <row r="2630" spans="1:13" ht="19.5" x14ac:dyDescent="0.4">
      <c r="A2630" s="22">
        <v>68889986</v>
      </c>
      <c r="B2630" s="22">
        <v>8683130024744</v>
      </c>
      <c r="C2630" s="40" t="s">
        <v>471</v>
      </c>
      <c r="D2630" s="48">
        <v>12</v>
      </c>
      <c r="E2630" s="48">
        <v>100</v>
      </c>
      <c r="F2630" s="42">
        <v>33.01</v>
      </c>
      <c r="G2630" s="275">
        <v>13</v>
      </c>
      <c r="H2630" s="276">
        <f>[6]KAPAK!$O$3</f>
        <v>5</v>
      </c>
      <c r="I2630" s="277">
        <v>0.01</v>
      </c>
      <c r="J2630" s="50">
        <f t="shared" si="42"/>
        <v>27.555592649999998</v>
      </c>
      <c r="K2630" s="51">
        <f>(J2630+(J2630*[6]KAPAK!$Q$3))</f>
        <v>34.4444908125</v>
      </c>
      <c r="L2630" s="521" t="s">
        <v>14</v>
      </c>
      <c r="M2630" s="521" t="s">
        <v>542</v>
      </c>
    </row>
    <row r="2631" spans="1:13" ht="19.5" x14ac:dyDescent="0.4">
      <c r="A2631" s="22">
        <v>20052925</v>
      </c>
      <c r="B2631" s="22">
        <v>8690637547041</v>
      </c>
      <c r="C2631" s="40" t="s">
        <v>472</v>
      </c>
      <c r="D2631" s="48">
        <v>12</v>
      </c>
      <c r="E2631" s="48">
        <v>153</v>
      </c>
      <c r="F2631" s="42">
        <v>44.66</v>
      </c>
      <c r="G2631" s="275">
        <v>12</v>
      </c>
      <c r="H2631" s="276">
        <f>[6]KAPAK!$O$3</f>
        <v>5</v>
      </c>
      <c r="I2631" s="277">
        <v>0.01</v>
      </c>
      <c r="J2631" s="50">
        <f t="shared" si="42"/>
        <v>37.709117599999992</v>
      </c>
      <c r="K2631" s="51">
        <f>(J2631+(J2631*[6]KAPAK!$Q$3))</f>
        <v>47.136396999999988</v>
      </c>
      <c r="L2631" s="521" t="s">
        <v>14</v>
      </c>
      <c r="M2631" s="521" t="s">
        <v>542</v>
      </c>
    </row>
    <row r="2632" spans="1:13" ht="19.5" x14ac:dyDescent="0.4">
      <c r="A2632" s="22">
        <v>67458287</v>
      </c>
      <c r="B2632" s="22">
        <v>8690637861970</v>
      </c>
      <c r="C2632" s="40" t="s">
        <v>473</v>
      </c>
      <c r="D2632" s="48">
        <v>16</v>
      </c>
      <c r="E2632" s="48">
        <v>256</v>
      </c>
      <c r="F2632" s="42">
        <v>42.91</v>
      </c>
      <c r="G2632" s="275">
        <v>0</v>
      </c>
      <c r="H2632" s="276">
        <f>[6]KAPAK!$O$3</f>
        <v>5</v>
      </c>
      <c r="I2632" s="277">
        <v>0.01</v>
      </c>
      <c r="J2632" s="50">
        <f t="shared" si="42"/>
        <v>41.172145</v>
      </c>
      <c r="K2632" s="51">
        <f>(J2632+(J2632*[6]KAPAK!$Q$3))</f>
        <v>51.465181250000001</v>
      </c>
      <c r="L2632" s="521" t="s">
        <v>14</v>
      </c>
      <c r="M2632" s="521" t="s">
        <v>542</v>
      </c>
    </row>
    <row r="2633" spans="1:13" ht="19.5" x14ac:dyDescent="0.4">
      <c r="A2633" s="22">
        <v>20052929</v>
      </c>
      <c r="B2633" s="22">
        <v>8690637547089</v>
      </c>
      <c r="C2633" s="40" t="s">
        <v>474</v>
      </c>
      <c r="D2633" s="48">
        <v>16</v>
      </c>
      <c r="E2633" s="48">
        <v>320</v>
      </c>
      <c r="F2633" s="42">
        <v>74.900000000000006</v>
      </c>
      <c r="G2633" s="275">
        <v>6</v>
      </c>
      <c r="H2633" s="276">
        <f>[6]KAPAK!$O$3</f>
        <v>5</v>
      </c>
      <c r="I2633" s="277">
        <v>0.01</v>
      </c>
      <c r="J2633" s="50">
        <f t="shared" si="42"/>
        <v>67.554557000000003</v>
      </c>
      <c r="K2633" s="51">
        <f>(J2633+(J2633*[6]KAPAK!$Q$3))</f>
        <v>84.44319625</v>
      </c>
      <c r="L2633" s="521" t="s">
        <v>14</v>
      </c>
      <c r="M2633" s="521" t="s">
        <v>542</v>
      </c>
    </row>
    <row r="2634" spans="1:13" ht="19.5" x14ac:dyDescent="0.4">
      <c r="A2634" s="22">
        <v>67021719</v>
      </c>
      <c r="B2634" s="22">
        <v>8690637746147</v>
      </c>
      <c r="C2634" s="40" t="s">
        <v>475</v>
      </c>
      <c r="D2634" s="48">
        <v>12</v>
      </c>
      <c r="E2634" s="48">
        <v>336</v>
      </c>
      <c r="F2634" s="42">
        <v>86.67</v>
      </c>
      <c r="G2634" s="275">
        <v>0</v>
      </c>
      <c r="H2634" s="276">
        <f>[6]KAPAK!$O$3</f>
        <v>5</v>
      </c>
      <c r="I2634" s="277">
        <v>0.01</v>
      </c>
      <c r="J2634" s="50">
        <f t="shared" si="42"/>
        <v>83.159864999999996</v>
      </c>
      <c r="K2634" s="51">
        <f>(J2634+(J2634*[6]KAPAK!$Q$3))</f>
        <v>103.94983124999999</v>
      </c>
      <c r="L2634" s="521" t="s">
        <v>14</v>
      </c>
      <c r="M2634" s="521" t="s">
        <v>542</v>
      </c>
    </row>
    <row r="2635" spans="1:13" ht="19.5" x14ac:dyDescent="0.4">
      <c r="A2635" s="22">
        <v>67565711</v>
      </c>
      <c r="B2635" s="22">
        <v>8690637875724</v>
      </c>
      <c r="C2635" s="40" t="s">
        <v>676</v>
      </c>
      <c r="D2635" s="48">
        <v>8</v>
      </c>
      <c r="E2635" s="48">
        <v>480</v>
      </c>
      <c r="F2635" s="42">
        <v>109.29</v>
      </c>
      <c r="G2635" s="275">
        <v>0</v>
      </c>
      <c r="H2635" s="276">
        <f>[6]KAPAK!$O$3</f>
        <v>5</v>
      </c>
      <c r="I2635" s="277">
        <v>0.01</v>
      </c>
      <c r="J2635" s="50">
        <f t="shared" si="42"/>
        <v>104.86375500000001</v>
      </c>
      <c r="K2635" s="51">
        <f>(J2635+(J2635*[6]KAPAK!$Q$3))</f>
        <v>131.07969375000002</v>
      </c>
      <c r="L2635" s="521" t="s">
        <v>14</v>
      </c>
      <c r="M2635" s="521" t="s">
        <v>542</v>
      </c>
    </row>
    <row r="2636" spans="1:13" ht="19.5" x14ac:dyDescent="0.4">
      <c r="A2636" s="22">
        <v>70006868</v>
      </c>
      <c r="B2636" s="22">
        <v>8690639001275</v>
      </c>
      <c r="C2636" s="40" t="s">
        <v>476</v>
      </c>
      <c r="D2636" s="48">
        <v>16</v>
      </c>
      <c r="E2636" s="48">
        <v>153.6</v>
      </c>
      <c r="F2636" s="42">
        <v>54.03</v>
      </c>
      <c r="G2636" s="275">
        <v>16</v>
      </c>
      <c r="H2636" s="276">
        <f>[6]KAPAK!$O$3</f>
        <v>5</v>
      </c>
      <c r="I2636" s="277">
        <v>0.01</v>
      </c>
      <c r="J2636" s="50">
        <f t="shared" si="42"/>
        <v>43.547099399999993</v>
      </c>
      <c r="K2636" s="51">
        <f>(J2636+(J2636*[6]KAPAK!$Q$3))</f>
        <v>54.433874249999988</v>
      </c>
      <c r="L2636" s="521" t="s">
        <v>14</v>
      </c>
      <c r="M2636" s="521" t="s">
        <v>542</v>
      </c>
    </row>
    <row r="2637" spans="1:13" ht="19.5" x14ac:dyDescent="0.4">
      <c r="A2637" s="22">
        <v>70006862</v>
      </c>
      <c r="B2637" s="22">
        <v>8690639001299</v>
      </c>
      <c r="C2637" s="40" t="s">
        <v>477</v>
      </c>
      <c r="D2637" s="48">
        <v>16</v>
      </c>
      <c r="E2637" s="48">
        <v>320</v>
      </c>
      <c r="F2637" s="42">
        <v>104.61</v>
      </c>
      <c r="G2637" s="275">
        <v>16</v>
      </c>
      <c r="H2637" s="276">
        <f>[6]KAPAK!$O$3</f>
        <v>5</v>
      </c>
      <c r="I2637" s="277">
        <v>0.01</v>
      </c>
      <c r="J2637" s="50">
        <f t="shared" si="42"/>
        <v>84.313567800000001</v>
      </c>
      <c r="K2637" s="51">
        <f>(J2637+(J2637*[6]KAPAK!$Q$3))</f>
        <v>105.39195975</v>
      </c>
      <c r="L2637" s="521" t="s">
        <v>14</v>
      </c>
      <c r="M2637" s="521" t="s">
        <v>542</v>
      </c>
    </row>
    <row r="2638" spans="1:13" ht="19.5" x14ac:dyDescent="0.4">
      <c r="A2638" s="22">
        <v>67419192</v>
      </c>
      <c r="B2638" s="22">
        <v>8690637855023</v>
      </c>
      <c r="C2638" s="40" t="s">
        <v>478</v>
      </c>
      <c r="D2638" s="48">
        <v>8</v>
      </c>
      <c r="E2638" s="48">
        <v>480</v>
      </c>
      <c r="F2638" s="42">
        <v>110.72</v>
      </c>
      <c r="G2638" s="275">
        <v>7</v>
      </c>
      <c r="H2638" s="276">
        <f>[6]KAPAK!$O$3</f>
        <v>5</v>
      </c>
      <c r="I2638" s="277">
        <v>0.01</v>
      </c>
      <c r="J2638" s="50">
        <f t="shared" si="42"/>
        <v>98.799331199999997</v>
      </c>
      <c r="K2638" s="51">
        <f>(J2638+(J2638*[6]KAPAK!$Q$3))</f>
        <v>123.49916399999999</v>
      </c>
      <c r="L2638" s="521" t="s">
        <v>14</v>
      </c>
      <c r="M2638" s="521" t="s">
        <v>542</v>
      </c>
    </row>
    <row r="2639" spans="1:13" ht="19.5" x14ac:dyDescent="0.4">
      <c r="A2639" s="22">
        <v>68942164</v>
      </c>
      <c r="B2639" s="22">
        <v>8683130028681</v>
      </c>
      <c r="C2639" s="40" t="s">
        <v>479</v>
      </c>
      <c r="D2639" s="48">
        <v>16</v>
      </c>
      <c r="E2639" s="48">
        <v>204</v>
      </c>
      <c r="F2639" s="42">
        <v>96.25</v>
      </c>
      <c r="G2639" s="275">
        <v>36</v>
      </c>
      <c r="H2639" s="276">
        <f>[6]KAPAK!$O$3</f>
        <v>5</v>
      </c>
      <c r="I2639" s="277">
        <v>0.01</v>
      </c>
      <c r="J2639" s="50">
        <f t="shared" si="42"/>
        <v>59.105200000000004</v>
      </c>
      <c r="K2639" s="51">
        <f>(J2639+(J2639*[6]KAPAK!$Q$3))</f>
        <v>73.881500000000003</v>
      </c>
      <c r="L2639" s="521" t="s">
        <v>14</v>
      </c>
      <c r="M2639" s="521" t="s">
        <v>542</v>
      </c>
    </row>
    <row r="2640" spans="1:13" ht="19.5" x14ac:dyDescent="0.4">
      <c r="A2640" s="22">
        <v>67460699</v>
      </c>
      <c r="B2640" s="22">
        <v>8690637689802</v>
      </c>
      <c r="C2640" s="40" t="s">
        <v>480</v>
      </c>
      <c r="D2640" s="48">
        <v>16</v>
      </c>
      <c r="E2640" s="48">
        <v>153</v>
      </c>
      <c r="F2640" s="42">
        <v>65.34</v>
      </c>
      <c r="G2640" s="275">
        <v>16</v>
      </c>
      <c r="H2640" s="276">
        <f>[6]KAPAK!$O$3</f>
        <v>5</v>
      </c>
      <c r="I2640" s="277">
        <v>0.01</v>
      </c>
      <c r="J2640" s="50">
        <f t="shared" si="42"/>
        <v>52.662733199999998</v>
      </c>
      <c r="K2640" s="51">
        <f>(J2640+(J2640*[6]KAPAK!$Q$3))</f>
        <v>65.828416500000003</v>
      </c>
      <c r="L2640" s="521" t="s">
        <v>14</v>
      </c>
      <c r="M2640" s="521" t="s">
        <v>542</v>
      </c>
    </row>
    <row r="2641" spans="1:13" ht="19.5" x14ac:dyDescent="0.4">
      <c r="A2641" s="22">
        <v>67464015</v>
      </c>
      <c r="B2641" s="22">
        <v>8690637862694</v>
      </c>
      <c r="C2641" s="40" t="s">
        <v>481</v>
      </c>
      <c r="D2641" s="48">
        <v>16</v>
      </c>
      <c r="E2641" s="48">
        <v>153</v>
      </c>
      <c r="F2641" s="42">
        <v>65.34</v>
      </c>
      <c r="G2641" s="275">
        <v>16</v>
      </c>
      <c r="H2641" s="276">
        <f>[6]KAPAK!$O$3</f>
        <v>5</v>
      </c>
      <c r="I2641" s="277">
        <v>0.01</v>
      </c>
      <c r="J2641" s="50">
        <f t="shared" si="42"/>
        <v>52.662733199999998</v>
      </c>
      <c r="K2641" s="51">
        <f>(J2641+(J2641*[6]KAPAK!$Q$3))</f>
        <v>65.828416500000003</v>
      </c>
      <c r="L2641" s="521" t="s">
        <v>14</v>
      </c>
      <c r="M2641" s="521" t="s">
        <v>542</v>
      </c>
    </row>
    <row r="2642" spans="1:13" ht="19.5" x14ac:dyDescent="0.4">
      <c r="A2642" s="22">
        <v>70006863</v>
      </c>
      <c r="B2642" s="22">
        <v>8690639001312</v>
      </c>
      <c r="C2642" s="40" t="s">
        <v>482</v>
      </c>
      <c r="D2642" s="48">
        <v>16</v>
      </c>
      <c r="E2642" s="48">
        <v>153</v>
      </c>
      <c r="F2642" s="42">
        <v>54.03</v>
      </c>
      <c r="G2642" s="275">
        <v>16</v>
      </c>
      <c r="H2642" s="276">
        <f>[6]KAPAK!$O$3</f>
        <v>5</v>
      </c>
      <c r="I2642" s="277">
        <v>0.01</v>
      </c>
      <c r="J2642" s="50">
        <f t="shared" si="42"/>
        <v>43.547099399999993</v>
      </c>
      <c r="K2642" s="51">
        <f>(J2642+(J2642*[6]KAPAK!$Q$3))</f>
        <v>54.433874249999988</v>
      </c>
      <c r="L2642" s="521" t="s">
        <v>14</v>
      </c>
      <c r="M2642" s="521" t="s">
        <v>542</v>
      </c>
    </row>
    <row r="2643" spans="1:13" ht="19.5" x14ac:dyDescent="0.4">
      <c r="A2643" s="22">
        <v>67460698</v>
      </c>
      <c r="B2643" s="22">
        <v>8690637689826</v>
      </c>
      <c r="C2643" s="40" t="s">
        <v>483</v>
      </c>
      <c r="D2643" s="48">
        <v>16</v>
      </c>
      <c r="E2643" s="48">
        <v>320</v>
      </c>
      <c r="F2643" s="42">
        <v>125.36</v>
      </c>
      <c r="G2643" s="275">
        <v>14</v>
      </c>
      <c r="H2643" s="276">
        <f>[6]KAPAK!$O$3</f>
        <v>5</v>
      </c>
      <c r="I2643" s="277">
        <v>0.01</v>
      </c>
      <c r="J2643" s="50">
        <f t="shared" si="42"/>
        <v>103.4433112</v>
      </c>
      <c r="K2643" s="51">
        <f>(J2643+(J2643*[6]KAPAK!$Q$3))</f>
        <v>129.30413899999999</v>
      </c>
      <c r="L2643" s="521" t="s">
        <v>14</v>
      </c>
      <c r="M2643" s="521" t="s">
        <v>542</v>
      </c>
    </row>
    <row r="2644" spans="1:13" ht="19.5" x14ac:dyDescent="0.4">
      <c r="A2644" s="22">
        <v>67463551</v>
      </c>
      <c r="B2644" s="22">
        <v>8690637862687</v>
      </c>
      <c r="C2644" s="40" t="s">
        <v>484</v>
      </c>
      <c r="D2644" s="48">
        <v>16</v>
      </c>
      <c r="E2644" s="48">
        <v>320</v>
      </c>
      <c r="F2644" s="42">
        <v>100.29</v>
      </c>
      <c r="G2644" s="275">
        <v>14</v>
      </c>
      <c r="H2644" s="276">
        <f>[6]KAPAK!$O$3</f>
        <v>5</v>
      </c>
      <c r="I2644" s="277">
        <v>0.01</v>
      </c>
      <c r="J2644" s="50">
        <f t="shared" si="42"/>
        <v>82.756299300000009</v>
      </c>
      <c r="K2644" s="51">
        <f>(J2644+(J2644*[6]KAPAK!$Q$3))</f>
        <v>103.44537412500001</v>
      </c>
      <c r="L2644" s="521" t="s">
        <v>14</v>
      </c>
      <c r="M2644" s="521" t="s">
        <v>542</v>
      </c>
    </row>
    <row r="2645" spans="1:13" ht="19.5" x14ac:dyDescent="0.4">
      <c r="A2645" s="22">
        <v>70006864</v>
      </c>
      <c r="B2645" s="22">
        <v>8690639001336</v>
      </c>
      <c r="C2645" s="40" t="s">
        <v>485</v>
      </c>
      <c r="D2645" s="48">
        <v>16</v>
      </c>
      <c r="E2645" s="48">
        <v>320</v>
      </c>
      <c r="F2645" s="42">
        <v>104.61</v>
      </c>
      <c r="G2645" s="275">
        <v>16</v>
      </c>
      <c r="H2645" s="276">
        <f>[6]KAPAK!$O$3</f>
        <v>5</v>
      </c>
      <c r="I2645" s="277">
        <v>0.01</v>
      </c>
      <c r="J2645" s="50">
        <f t="shared" si="42"/>
        <v>84.313567800000001</v>
      </c>
      <c r="K2645" s="51">
        <f>(J2645+(J2645*[6]KAPAK!$Q$3))</f>
        <v>105.39195975</v>
      </c>
      <c r="L2645" s="521" t="s">
        <v>14</v>
      </c>
      <c r="M2645" s="521" t="s">
        <v>542</v>
      </c>
    </row>
    <row r="2646" spans="1:13" ht="19.5" x14ac:dyDescent="0.4">
      <c r="A2646" s="22">
        <v>20052923</v>
      </c>
      <c r="B2646" s="22">
        <v>8690637547027</v>
      </c>
      <c r="C2646" s="40" t="s">
        <v>486</v>
      </c>
      <c r="D2646" s="48">
        <v>12</v>
      </c>
      <c r="E2646" s="48">
        <v>50</v>
      </c>
      <c r="F2646" s="42">
        <v>32.03</v>
      </c>
      <c r="G2646" s="275">
        <v>14</v>
      </c>
      <c r="H2646" s="276">
        <f>[6]KAPAK!$O$3</f>
        <v>5</v>
      </c>
      <c r="I2646" s="277">
        <v>0.01</v>
      </c>
      <c r="J2646" s="50">
        <f t="shared" si="42"/>
        <v>26.430195100000002</v>
      </c>
      <c r="K2646" s="51">
        <f>(J2646+(J2646*[6]KAPAK!$Q$3))</f>
        <v>33.037743875000004</v>
      </c>
      <c r="L2646" s="521" t="s">
        <v>14</v>
      </c>
      <c r="M2646" s="521" t="s">
        <v>542</v>
      </c>
    </row>
    <row r="2647" spans="1:13" ht="19.5" x14ac:dyDescent="0.4">
      <c r="A2647" s="22">
        <v>70003580</v>
      </c>
      <c r="B2647" s="22">
        <v>8690639000650</v>
      </c>
      <c r="C2647" s="40" t="s">
        <v>487</v>
      </c>
      <c r="D2647" s="48">
        <v>12</v>
      </c>
      <c r="E2647" s="48">
        <v>50</v>
      </c>
      <c r="F2647" s="42">
        <v>42.23</v>
      </c>
      <c r="G2647" s="275">
        <v>13</v>
      </c>
      <c r="H2647" s="276">
        <f>[6]KAPAK!$O$3</f>
        <v>5</v>
      </c>
      <c r="I2647" s="277">
        <v>0.01</v>
      </c>
      <c r="J2647" s="50">
        <f t="shared" si="42"/>
        <v>35.25212595</v>
      </c>
      <c r="K2647" s="51">
        <f>(J2647+(J2647*[6]KAPAK!$Q$3))</f>
        <v>44.065157437499998</v>
      </c>
      <c r="L2647" s="521" t="s">
        <v>14</v>
      </c>
      <c r="M2647" s="521" t="s">
        <v>542</v>
      </c>
    </row>
    <row r="2648" spans="1:13" ht="19.5" x14ac:dyDescent="0.4">
      <c r="A2648" s="22">
        <v>70001159</v>
      </c>
      <c r="B2648" s="22">
        <v>8690639321106</v>
      </c>
      <c r="C2648" s="40" t="s">
        <v>488</v>
      </c>
      <c r="D2648" s="48">
        <v>12</v>
      </c>
      <c r="E2648" s="48">
        <v>50</v>
      </c>
      <c r="F2648" s="42">
        <v>42.23</v>
      </c>
      <c r="G2648" s="275">
        <v>13</v>
      </c>
      <c r="H2648" s="276">
        <f>[6]KAPAK!$O$3</f>
        <v>5</v>
      </c>
      <c r="I2648" s="277">
        <v>0.01</v>
      </c>
      <c r="J2648" s="50">
        <f t="shared" si="42"/>
        <v>35.25212595</v>
      </c>
      <c r="K2648" s="51">
        <f>(J2648+(J2648*[6]KAPAK!$Q$3))</f>
        <v>44.065157437499998</v>
      </c>
      <c r="L2648" s="521" t="s">
        <v>14</v>
      </c>
      <c r="M2648" s="521" t="s">
        <v>542</v>
      </c>
    </row>
    <row r="2649" spans="1:13" ht="19.5" x14ac:dyDescent="0.4">
      <c r="A2649" s="22">
        <v>67493978</v>
      </c>
      <c r="B2649" s="22">
        <v>8690637867200</v>
      </c>
      <c r="C2649" s="40" t="s">
        <v>489</v>
      </c>
      <c r="D2649" s="48">
        <v>12</v>
      </c>
      <c r="E2649" s="48">
        <v>50</v>
      </c>
      <c r="F2649" s="42">
        <v>37.35</v>
      </c>
      <c r="G2649" s="275">
        <v>7</v>
      </c>
      <c r="H2649" s="276">
        <f>[6]KAPAK!$O$3</f>
        <v>5</v>
      </c>
      <c r="I2649" s="277">
        <v>0.01</v>
      </c>
      <c r="J2649" s="50">
        <f t="shared" si="42"/>
        <v>33.328712250000002</v>
      </c>
      <c r="K2649" s="51">
        <f>(J2649+(J2649*[6]KAPAK!$Q$3))</f>
        <v>41.660890312500001</v>
      </c>
      <c r="L2649" s="521" t="s">
        <v>14</v>
      </c>
      <c r="M2649" s="521" t="s">
        <v>542</v>
      </c>
    </row>
    <row r="2650" spans="1:13" ht="19.5" x14ac:dyDescent="0.4">
      <c r="A2650" s="28">
        <v>20052927</v>
      </c>
      <c r="B2650" s="28">
        <v>8690637547065</v>
      </c>
      <c r="C2650" s="40" t="s">
        <v>490</v>
      </c>
      <c r="D2650" s="80">
        <v>6</v>
      </c>
      <c r="E2650" s="80">
        <v>200</v>
      </c>
      <c r="F2650" s="42">
        <v>92.58</v>
      </c>
      <c r="G2650" s="275">
        <v>6</v>
      </c>
      <c r="H2650" s="276">
        <f>[6]KAPAK!$O$3</f>
        <v>5</v>
      </c>
      <c r="I2650" s="288">
        <v>0.01</v>
      </c>
      <c r="J2650" s="84">
        <f t="shared" si="42"/>
        <v>83.500679399999996</v>
      </c>
      <c r="K2650" s="85">
        <f>(J2650+(J2650*[6]KAPAK!$Q$3))</f>
        <v>104.37584924999999</v>
      </c>
      <c r="L2650" s="521" t="s">
        <v>14</v>
      </c>
      <c r="M2650" s="521" t="s">
        <v>542</v>
      </c>
    </row>
    <row r="2651" spans="1:13" ht="19.5" x14ac:dyDescent="0.4">
      <c r="A2651" s="28">
        <v>70003656</v>
      </c>
      <c r="B2651" s="28">
        <v>8690639320284</v>
      </c>
      <c r="C2651" s="40" t="s">
        <v>491</v>
      </c>
      <c r="D2651" s="80">
        <v>6</v>
      </c>
      <c r="E2651" s="80">
        <v>200</v>
      </c>
      <c r="F2651" s="42">
        <v>136.13</v>
      </c>
      <c r="G2651" s="275">
        <v>16</v>
      </c>
      <c r="H2651" s="276">
        <f>[6]KAPAK!$O$3</f>
        <v>5</v>
      </c>
      <c r="I2651" s="288">
        <v>0.01</v>
      </c>
      <c r="J2651" s="84">
        <f t="shared" si="42"/>
        <v>109.71805739999999</v>
      </c>
      <c r="K2651" s="85">
        <f>(J2651+(J2651*[6]KAPAK!$Q$3))</f>
        <v>137.14757175</v>
      </c>
      <c r="L2651" s="521" t="s">
        <v>14</v>
      </c>
      <c r="M2651" s="521" t="s">
        <v>542</v>
      </c>
    </row>
    <row r="2652" spans="1:13" ht="19.5" x14ac:dyDescent="0.4">
      <c r="A2652" s="28">
        <v>70003657</v>
      </c>
      <c r="B2652" s="28">
        <v>8690639320451</v>
      </c>
      <c r="C2652" s="40" t="s">
        <v>492</v>
      </c>
      <c r="D2652" s="80">
        <v>6</v>
      </c>
      <c r="E2652" s="80">
        <v>200</v>
      </c>
      <c r="F2652" s="42">
        <v>136.13</v>
      </c>
      <c r="G2652" s="275">
        <v>16</v>
      </c>
      <c r="H2652" s="276">
        <f>[6]KAPAK!$O$3</f>
        <v>5</v>
      </c>
      <c r="I2652" s="288">
        <v>0.01</v>
      </c>
      <c r="J2652" s="84">
        <f t="shared" si="42"/>
        <v>109.71805739999999</v>
      </c>
      <c r="K2652" s="85">
        <f>(J2652+(J2652*[6]KAPAK!$Q$3))</f>
        <v>137.14757175</v>
      </c>
      <c r="L2652" s="521" t="s">
        <v>14</v>
      </c>
      <c r="M2652" s="521" t="s">
        <v>542</v>
      </c>
    </row>
    <row r="2653" spans="1:13" ht="19.5" x14ac:dyDescent="0.4">
      <c r="A2653" s="28">
        <v>67493976</v>
      </c>
      <c r="B2653" s="28">
        <v>8690637867194</v>
      </c>
      <c r="C2653" s="79" t="s">
        <v>493</v>
      </c>
      <c r="D2653" s="80">
        <v>6</v>
      </c>
      <c r="E2653" s="80">
        <v>200</v>
      </c>
      <c r="F2653" s="42">
        <v>125.89</v>
      </c>
      <c r="G2653" s="275">
        <v>14</v>
      </c>
      <c r="H2653" s="276">
        <f>[6]KAPAK!$O$3</f>
        <v>5</v>
      </c>
      <c r="I2653" s="288">
        <v>0.01</v>
      </c>
      <c r="J2653" s="84">
        <f t="shared" ref="J2653:J2716" si="43">(((F2653-F2653*G2653%)-((F2653-F2653*G2653%)*H2653%)))*(1+I2653)</f>
        <v>103.8806513</v>
      </c>
      <c r="K2653" s="85">
        <f>(J2653+(J2653*[6]KAPAK!$Q$3))</f>
        <v>129.850814125</v>
      </c>
      <c r="L2653" s="521" t="s">
        <v>14</v>
      </c>
      <c r="M2653" s="521" t="s">
        <v>542</v>
      </c>
    </row>
    <row r="2654" spans="1:13" ht="19.5" x14ac:dyDescent="0.4">
      <c r="A2654" s="28">
        <v>68726020</v>
      </c>
      <c r="B2654" s="28">
        <v>8683130002582</v>
      </c>
      <c r="C2654" s="79" t="s">
        <v>494</v>
      </c>
      <c r="D2654" s="80">
        <v>24</v>
      </c>
      <c r="E2654" s="80">
        <v>2</v>
      </c>
      <c r="F2654" s="42">
        <v>2.5</v>
      </c>
      <c r="G2654" s="275">
        <v>39</v>
      </c>
      <c r="H2654" s="276">
        <f>[6]KAPAK!$O$3</f>
        <v>5</v>
      </c>
      <c r="I2654" s="288">
        <v>0.01</v>
      </c>
      <c r="J2654" s="84">
        <f t="shared" si="43"/>
        <v>1.4632375</v>
      </c>
      <c r="K2654" s="85">
        <f>(J2654+(J2654*[6]KAPAK!$Q$3))</f>
        <v>1.829046875</v>
      </c>
      <c r="L2654" s="521" t="s">
        <v>14</v>
      </c>
      <c r="M2654" s="521" t="s">
        <v>542</v>
      </c>
    </row>
    <row r="2655" spans="1:13" ht="19.5" x14ac:dyDescent="0.4">
      <c r="A2655" s="28">
        <v>68709387</v>
      </c>
      <c r="B2655" s="28">
        <v>8683130004623</v>
      </c>
      <c r="C2655" s="79" t="s">
        <v>495</v>
      </c>
      <c r="D2655" s="80">
        <v>24</v>
      </c>
      <c r="E2655" s="80">
        <v>2</v>
      </c>
      <c r="F2655" s="42">
        <v>2.5</v>
      </c>
      <c r="G2655" s="275">
        <v>39</v>
      </c>
      <c r="H2655" s="276">
        <f>[6]KAPAK!$O$3</f>
        <v>5</v>
      </c>
      <c r="I2655" s="288">
        <v>0.01</v>
      </c>
      <c r="J2655" s="84">
        <f t="shared" si="43"/>
        <v>1.4632375</v>
      </c>
      <c r="K2655" s="85">
        <f>(J2655+(J2655*[6]KAPAK!$Q$3))</f>
        <v>1.829046875</v>
      </c>
      <c r="L2655" s="521" t="s">
        <v>14</v>
      </c>
      <c r="M2655" s="521" t="s">
        <v>542</v>
      </c>
    </row>
    <row r="2656" spans="1:13" ht="19.5" x14ac:dyDescent="0.4">
      <c r="A2656" s="28">
        <v>68682798</v>
      </c>
      <c r="B2656" s="28">
        <v>8683130002599</v>
      </c>
      <c r="C2656" s="79" t="s">
        <v>496</v>
      </c>
      <c r="D2656" s="80">
        <v>12</v>
      </c>
      <c r="E2656" s="80">
        <v>19</v>
      </c>
      <c r="F2656" s="42">
        <v>22.43</v>
      </c>
      <c r="G2656" s="275">
        <v>38</v>
      </c>
      <c r="H2656" s="276">
        <f>[6]KAPAK!$O$3</f>
        <v>5</v>
      </c>
      <c r="I2656" s="288">
        <v>0.01</v>
      </c>
      <c r="J2656" s="84">
        <f t="shared" si="43"/>
        <v>13.343382699999999</v>
      </c>
      <c r="K2656" s="85">
        <f>(J2656+(J2656*[6]KAPAK!$Q$3))</f>
        <v>16.679228375000001</v>
      </c>
      <c r="L2656" s="521" t="s">
        <v>14</v>
      </c>
      <c r="M2656" s="521" t="s">
        <v>542</v>
      </c>
    </row>
    <row r="2657" spans="1:13" ht="19.5" x14ac:dyDescent="0.4">
      <c r="A2657" s="28">
        <v>68709385</v>
      </c>
      <c r="B2657" s="28">
        <v>8683130004630</v>
      </c>
      <c r="C2657" s="79" t="s">
        <v>497</v>
      </c>
      <c r="D2657" s="80">
        <v>12</v>
      </c>
      <c r="E2657" s="80">
        <v>19</v>
      </c>
      <c r="F2657" s="42">
        <v>22.43</v>
      </c>
      <c r="G2657" s="275">
        <v>38</v>
      </c>
      <c r="H2657" s="276">
        <f>[6]KAPAK!$O$3</f>
        <v>5</v>
      </c>
      <c r="I2657" s="288">
        <v>0.01</v>
      </c>
      <c r="J2657" s="84">
        <f t="shared" si="43"/>
        <v>13.343382699999999</v>
      </c>
      <c r="K2657" s="85">
        <f>(J2657+(J2657*[6]KAPAK!$Q$3))</f>
        <v>16.679228375000001</v>
      </c>
      <c r="L2657" s="521" t="s">
        <v>14</v>
      </c>
      <c r="M2657" s="521" t="s">
        <v>542</v>
      </c>
    </row>
    <row r="2658" spans="1:13" ht="19.5" x14ac:dyDescent="0.4">
      <c r="A2658" s="28">
        <v>68699262</v>
      </c>
      <c r="B2658" s="28">
        <v>8683130004319</v>
      </c>
      <c r="C2658" s="79" t="s">
        <v>498</v>
      </c>
      <c r="D2658" s="80">
        <v>120</v>
      </c>
      <c r="E2658" s="80">
        <v>18</v>
      </c>
      <c r="F2658" s="42">
        <v>6.07</v>
      </c>
      <c r="G2658" s="275">
        <v>42</v>
      </c>
      <c r="H2658" s="276">
        <f>[6]KAPAK!$O$3</f>
        <v>5</v>
      </c>
      <c r="I2658" s="288">
        <v>0.01</v>
      </c>
      <c r="J2658" s="84">
        <f t="shared" si="43"/>
        <v>3.3780157000000006</v>
      </c>
      <c r="K2658" s="85">
        <f>(J2658+(J2658*[6]KAPAK!$Q$3))</f>
        <v>4.2225196250000003</v>
      </c>
      <c r="L2658" s="521" t="s">
        <v>14</v>
      </c>
      <c r="M2658" s="521" t="s">
        <v>542</v>
      </c>
    </row>
    <row r="2659" spans="1:13" ht="19.5" x14ac:dyDescent="0.4">
      <c r="A2659" s="28">
        <v>68699260</v>
      </c>
      <c r="B2659" s="28">
        <v>8683130004302</v>
      </c>
      <c r="C2659" s="79" t="s">
        <v>499</v>
      </c>
      <c r="D2659" s="80">
        <v>12</v>
      </c>
      <c r="E2659" s="80">
        <v>90</v>
      </c>
      <c r="F2659" s="42">
        <v>27.93</v>
      </c>
      <c r="G2659" s="275">
        <v>40</v>
      </c>
      <c r="H2659" s="276">
        <f>[6]KAPAK!$O$3</f>
        <v>5</v>
      </c>
      <c r="I2659" s="288">
        <v>0.01</v>
      </c>
      <c r="J2659" s="84">
        <f t="shared" si="43"/>
        <v>16.079301000000001</v>
      </c>
      <c r="K2659" s="85">
        <f>(J2659+(J2659*[6]KAPAK!$Q$3))</f>
        <v>20.099126250000001</v>
      </c>
      <c r="L2659" s="521" t="s">
        <v>14</v>
      </c>
      <c r="M2659" s="521" t="s">
        <v>542</v>
      </c>
    </row>
    <row r="2660" spans="1:13" ht="19.5" x14ac:dyDescent="0.4">
      <c r="A2660" s="22">
        <v>21029756</v>
      </c>
      <c r="B2660" s="22">
        <v>8690637055003</v>
      </c>
      <c r="C2660" s="40" t="s">
        <v>500</v>
      </c>
      <c r="D2660" s="48">
        <v>12</v>
      </c>
      <c r="E2660" s="48">
        <v>20</v>
      </c>
      <c r="F2660" s="42">
        <v>29.65</v>
      </c>
      <c r="G2660" s="275">
        <v>34</v>
      </c>
      <c r="H2660" s="276">
        <f>[6]KAPAK!$O$3</f>
        <v>5</v>
      </c>
      <c r="I2660" s="277">
        <v>0.01</v>
      </c>
      <c r="J2660" s="50">
        <f t="shared" si="43"/>
        <v>18.776455500000001</v>
      </c>
      <c r="K2660" s="51">
        <f>(J2660+(J2660*[6]KAPAK!$Q$3))</f>
        <v>23.470569375</v>
      </c>
      <c r="L2660" s="521" t="s">
        <v>14</v>
      </c>
      <c r="M2660" s="521" t="s">
        <v>542</v>
      </c>
    </row>
    <row r="2661" spans="1:13" ht="19.5" x14ac:dyDescent="0.4">
      <c r="A2661" s="22">
        <v>68556457</v>
      </c>
      <c r="B2661" s="22">
        <v>8690637992032</v>
      </c>
      <c r="C2661" s="40" t="s">
        <v>501</v>
      </c>
      <c r="D2661" s="48">
        <v>12</v>
      </c>
      <c r="E2661" s="48">
        <v>30</v>
      </c>
      <c r="F2661" s="42">
        <v>29.65</v>
      </c>
      <c r="G2661" s="275">
        <v>34</v>
      </c>
      <c r="H2661" s="276">
        <f>[6]KAPAK!$O$3</f>
        <v>5</v>
      </c>
      <c r="I2661" s="277">
        <v>0.01</v>
      </c>
      <c r="J2661" s="50">
        <f t="shared" si="43"/>
        <v>18.776455500000001</v>
      </c>
      <c r="K2661" s="51">
        <f>(J2661+(J2661*[6]KAPAK!$Q$3))</f>
        <v>23.470569375</v>
      </c>
      <c r="L2661" s="521" t="s">
        <v>14</v>
      </c>
      <c r="M2661" s="521" t="s">
        <v>542</v>
      </c>
    </row>
    <row r="2662" spans="1:13" ht="19.5" x14ac:dyDescent="0.4">
      <c r="A2662" s="22">
        <v>20032425</v>
      </c>
      <c r="B2662" s="22">
        <v>8690637054983</v>
      </c>
      <c r="C2662" s="40" t="s">
        <v>502</v>
      </c>
      <c r="D2662" s="48">
        <v>12</v>
      </c>
      <c r="E2662" s="48">
        <v>20</v>
      </c>
      <c r="F2662" s="42">
        <v>29.65</v>
      </c>
      <c r="G2662" s="275">
        <v>34</v>
      </c>
      <c r="H2662" s="276">
        <f>[6]KAPAK!$O$3</f>
        <v>5</v>
      </c>
      <c r="I2662" s="277">
        <v>0.01</v>
      </c>
      <c r="J2662" s="50">
        <f t="shared" si="43"/>
        <v>18.776455500000001</v>
      </c>
      <c r="K2662" s="51">
        <f>(J2662+(J2662*[6]KAPAK!$Q$3))</f>
        <v>23.470569375</v>
      </c>
      <c r="L2662" s="521" t="s">
        <v>14</v>
      </c>
      <c r="M2662" s="521" t="s">
        <v>542</v>
      </c>
    </row>
    <row r="2663" spans="1:13" ht="19.5" x14ac:dyDescent="0.4">
      <c r="A2663" s="22">
        <v>67160704</v>
      </c>
      <c r="B2663" s="22">
        <v>8690637819971</v>
      </c>
      <c r="C2663" s="40" t="s">
        <v>503</v>
      </c>
      <c r="D2663" s="48">
        <v>12</v>
      </c>
      <c r="E2663" s="48">
        <v>20</v>
      </c>
      <c r="F2663" s="42">
        <v>29.65</v>
      </c>
      <c r="G2663" s="275">
        <v>34</v>
      </c>
      <c r="H2663" s="276">
        <f>[6]KAPAK!$O$3</f>
        <v>5</v>
      </c>
      <c r="I2663" s="277">
        <v>0.01</v>
      </c>
      <c r="J2663" s="50">
        <f t="shared" si="43"/>
        <v>18.776455500000001</v>
      </c>
      <c r="K2663" s="51">
        <f>(J2663+(J2663*[6]KAPAK!$Q$3))</f>
        <v>23.470569375</v>
      </c>
      <c r="L2663" s="521" t="s">
        <v>14</v>
      </c>
      <c r="M2663" s="521" t="s">
        <v>542</v>
      </c>
    </row>
    <row r="2664" spans="1:13" ht="19.5" x14ac:dyDescent="0.4">
      <c r="A2664" s="22">
        <v>20077260</v>
      </c>
      <c r="B2664" s="22">
        <v>8690637563508</v>
      </c>
      <c r="C2664" s="40" t="s">
        <v>504</v>
      </c>
      <c r="D2664" s="48">
        <v>12</v>
      </c>
      <c r="E2664" s="48">
        <v>20</v>
      </c>
      <c r="F2664" s="42">
        <v>29.65</v>
      </c>
      <c r="G2664" s="275">
        <v>34</v>
      </c>
      <c r="H2664" s="276">
        <f>[6]KAPAK!$O$3</f>
        <v>5</v>
      </c>
      <c r="I2664" s="277">
        <v>0.01</v>
      </c>
      <c r="J2664" s="50">
        <f t="shared" si="43"/>
        <v>18.776455500000001</v>
      </c>
      <c r="K2664" s="51">
        <f>(J2664+(J2664*[6]KAPAK!$Q$3))</f>
        <v>23.470569375</v>
      </c>
      <c r="L2664" s="521" t="s">
        <v>14</v>
      </c>
      <c r="M2664" s="521" t="s">
        <v>542</v>
      </c>
    </row>
    <row r="2665" spans="1:13" ht="19.5" x14ac:dyDescent="0.4">
      <c r="A2665" s="22">
        <v>67681149</v>
      </c>
      <c r="B2665" s="22">
        <v>8690637891083</v>
      </c>
      <c r="C2665" s="40" t="s">
        <v>505</v>
      </c>
      <c r="D2665" s="48">
        <v>12</v>
      </c>
      <c r="E2665" s="48">
        <v>20</v>
      </c>
      <c r="F2665" s="42">
        <v>29.65</v>
      </c>
      <c r="G2665" s="275">
        <v>34</v>
      </c>
      <c r="H2665" s="276">
        <f>[6]KAPAK!$O$3</f>
        <v>5</v>
      </c>
      <c r="I2665" s="277">
        <v>0.01</v>
      </c>
      <c r="J2665" s="50">
        <f t="shared" si="43"/>
        <v>18.776455500000001</v>
      </c>
      <c r="K2665" s="51">
        <f>(J2665+(J2665*[6]KAPAK!$Q$3))</f>
        <v>23.470569375</v>
      </c>
      <c r="L2665" s="521" t="s">
        <v>14</v>
      </c>
      <c r="M2665" s="521" t="s">
        <v>542</v>
      </c>
    </row>
    <row r="2666" spans="1:13" ht="19.5" x14ac:dyDescent="0.4">
      <c r="A2666" s="22">
        <v>70006854</v>
      </c>
      <c r="B2666" s="22">
        <v>8690639002319</v>
      </c>
      <c r="C2666" s="40" t="s">
        <v>506</v>
      </c>
      <c r="D2666" s="48">
        <v>12</v>
      </c>
      <c r="E2666" s="48">
        <v>50</v>
      </c>
      <c r="F2666" s="42">
        <v>29.65</v>
      </c>
      <c r="G2666" s="275">
        <v>34</v>
      </c>
      <c r="H2666" s="276">
        <f>[6]KAPAK!$O$3</f>
        <v>5</v>
      </c>
      <c r="I2666" s="277">
        <v>0.01</v>
      </c>
      <c r="J2666" s="50">
        <f t="shared" si="43"/>
        <v>18.776455500000001</v>
      </c>
      <c r="K2666" s="51">
        <f>(J2666+(J2666*[6]KAPAK!$Q$3))</f>
        <v>23.470569375</v>
      </c>
      <c r="L2666" s="521" t="s">
        <v>14</v>
      </c>
      <c r="M2666" s="521" t="s">
        <v>542</v>
      </c>
    </row>
    <row r="2667" spans="1:13" ht="19.5" x14ac:dyDescent="0.4">
      <c r="A2667" s="22">
        <v>70021056</v>
      </c>
      <c r="B2667" s="22">
        <v>8690637019463</v>
      </c>
      <c r="C2667" s="40" t="s">
        <v>507</v>
      </c>
      <c r="D2667" s="48">
        <v>12</v>
      </c>
      <c r="E2667" s="48">
        <v>30</v>
      </c>
      <c r="F2667" s="42">
        <v>29.65</v>
      </c>
      <c r="G2667" s="275">
        <v>34</v>
      </c>
      <c r="H2667" s="276">
        <f>[6]KAPAK!$O$3</f>
        <v>5</v>
      </c>
      <c r="I2667" s="277">
        <v>0.01</v>
      </c>
      <c r="J2667" s="50">
        <f t="shared" si="43"/>
        <v>18.776455500000001</v>
      </c>
      <c r="K2667" s="51">
        <f>(J2667+(J2667*[6]KAPAK!$Q$3))</f>
        <v>23.470569375</v>
      </c>
      <c r="L2667" s="521" t="s">
        <v>14</v>
      </c>
      <c r="M2667" s="521" t="s">
        <v>542</v>
      </c>
    </row>
    <row r="2668" spans="1:13" ht="19.5" x14ac:dyDescent="0.4">
      <c r="A2668" s="22">
        <v>20022117</v>
      </c>
      <c r="B2668" s="22">
        <v>8690637035043</v>
      </c>
      <c r="C2668" s="40" t="s">
        <v>508</v>
      </c>
      <c r="D2668" s="48">
        <v>12</v>
      </c>
      <c r="E2668" s="48">
        <v>40</v>
      </c>
      <c r="F2668" s="42">
        <v>29.65</v>
      </c>
      <c r="G2668" s="275">
        <v>34</v>
      </c>
      <c r="H2668" s="276">
        <f>[6]KAPAK!$O$3</f>
        <v>5</v>
      </c>
      <c r="I2668" s="277">
        <v>0.01</v>
      </c>
      <c r="J2668" s="50">
        <f t="shared" si="43"/>
        <v>18.776455500000001</v>
      </c>
      <c r="K2668" s="51">
        <f>(J2668+(J2668*[6]KAPAK!$Q$3))</f>
        <v>23.470569375</v>
      </c>
      <c r="L2668" s="521" t="s">
        <v>14</v>
      </c>
      <c r="M2668" s="521" t="s">
        <v>542</v>
      </c>
    </row>
    <row r="2669" spans="1:13" ht="19.5" x14ac:dyDescent="0.4">
      <c r="A2669" s="22">
        <v>68284970</v>
      </c>
      <c r="B2669" s="22">
        <v>8690637960086</v>
      </c>
      <c r="C2669" s="40" t="s">
        <v>509</v>
      </c>
      <c r="D2669" s="48">
        <v>12</v>
      </c>
      <c r="E2669" s="48">
        <v>36</v>
      </c>
      <c r="F2669" s="42">
        <v>32.39</v>
      </c>
      <c r="G2669" s="275">
        <v>39.6</v>
      </c>
      <c r="H2669" s="276">
        <f>[6]KAPAK!$O$3</f>
        <v>5</v>
      </c>
      <c r="I2669" s="277">
        <v>0.01</v>
      </c>
      <c r="J2669" s="50">
        <f t="shared" si="43"/>
        <v>18.771235819999998</v>
      </c>
      <c r="K2669" s="51">
        <f>(J2669+(J2669*[6]KAPAK!$Q$3))</f>
        <v>23.464044774999998</v>
      </c>
      <c r="L2669" s="521" t="s">
        <v>14</v>
      </c>
      <c r="M2669" s="521" t="s">
        <v>542</v>
      </c>
    </row>
    <row r="2670" spans="1:13" ht="19.5" x14ac:dyDescent="0.4">
      <c r="A2670" s="22">
        <v>68284972</v>
      </c>
      <c r="B2670" s="22">
        <v>8690637960062</v>
      </c>
      <c r="C2670" s="40" t="s">
        <v>510</v>
      </c>
      <c r="D2670" s="48">
        <v>12</v>
      </c>
      <c r="E2670" s="48">
        <v>36</v>
      </c>
      <c r="F2670" s="42">
        <v>32.39</v>
      </c>
      <c r="G2670" s="275">
        <v>39.6</v>
      </c>
      <c r="H2670" s="276">
        <f>[6]KAPAK!$O$3</f>
        <v>5</v>
      </c>
      <c r="I2670" s="277">
        <v>0.01</v>
      </c>
      <c r="J2670" s="50">
        <f t="shared" si="43"/>
        <v>18.771235819999998</v>
      </c>
      <c r="K2670" s="51">
        <f>(J2670+(J2670*[6]KAPAK!$Q$3))</f>
        <v>23.464044774999998</v>
      </c>
      <c r="L2670" s="521" t="s">
        <v>14</v>
      </c>
      <c r="M2670" s="521" t="s">
        <v>542</v>
      </c>
    </row>
    <row r="2671" spans="1:13" ht="19.5" x14ac:dyDescent="0.4">
      <c r="A2671" s="22">
        <v>68504838</v>
      </c>
      <c r="B2671" s="22">
        <v>8690637983597</v>
      </c>
      <c r="C2671" s="40" t="s">
        <v>511</v>
      </c>
      <c r="D2671" s="48">
        <v>12</v>
      </c>
      <c r="E2671" s="48">
        <v>36</v>
      </c>
      <c r="F2671" s="42">
        <v>32.39</v>
      </c>
      <c r="G2671" s="275">
        <v>39.6</v>
      </c>
      <c r="H2671" s="276">
        <f>[6]KAPAK!$O$3</f>
        <v>5</v>
      </c>
      <c r="I2671" s="277">
        <v>0.01</v>
      </c>
      <c r="J2671" s="50">
        <f t="shared" si="43"/>
        <v>18.771235819999998</v>
      </c>
      <c r="K2671" s="51">
        <f>(J2671+(J2671*[6]KAPAK!$Q$3))</f>
        <v>23.464044774999998</v>
      </c>
      <c r="L2671" s="521" t="s">
        <v>14</v>
      </c>
      <c r="M2671" s="521" t="s">
        <v>542</v>
      </c>
    </row>
    <row r="2672" spans="1:13" ht="20.25" thickBot="1" x14ac:dyDescent="0.45">
      <c r="A2672" s="290">
        <v>68504836</v>
      </c>
      <c r="B2672" s="290">
        <v>8690637983580</v>
      </c>
      <c r="C2672" s="291" t="s">
        <v>512</v>
      </c>
      <c r="D2672" s="292">
        <v>12</v>
      </c>
      <c r="E2672" s="292">
        <v>36</v>
      </c>
      <c r="F2672" s="278">
        <v>32.39</v>
      </c>
      <c r="G2672" s="279">
        <v>39.6</v>
      </c>
      <c r="H2672" s="280">
        <f>[6]KAPAK!$O$3</f>
        <v>5</v>
      </c>
      <c r="I2672" s="281">
        <v>0.01</v>
      </c>
      <c r="J2672" s="282">
        <f t="shared" si="43"/>
        <v>18.771235819999998</v>
      </c>
      <c r="K2672" s="283">
        <f>(J2672+(J2672*[6]KAPAK!$Q$3))</f>
        <v>23.464044774999998</v>
      </c>
      <c r="L2672" s="521" t="s">
        <v>14</v>
      </c>
      <c r="M2672" s="521" t="s">
        <v>542</v>
      </c>
    </row>
    <row r="2673" spans="1:13" ht="20.25" thickTop="1" x14ac:dyDescent="0.4">
      <c r="A2673" s="20">
        <v>70006848</v>
      </c>
      <c r="B2673" s="20">
        <v>8690639002272</v>
      </c>
      <c r="C2673" s="63" t="s">
        <v>513</v>
      </c>
      <c r="D2673" s="41">
        <v>12</v>
      </c>
      <c r="E2673" s="41">
        <v>32</v>
      </c>
      <c r="F2673" s="284">
        <v>32.39</v>
      </c>
      <c r="G2673" s="285">
        <v>39.6</v>
      </c>
      <c r="H2673" s="286">
        <f>[6]KAPAK!$O$3</f>
        <v>5</v>
      </c>
      <c r="I2673" s="341">
        <v>0.01</v>
      </c>
      <c r="J2673" s="46">
        <f t="shared" si="43"/>
        <v>18.771235819999998</v>
      </c>
      <c r="K2673" s="47">
        <f>(J2673+(J2673*[6]KAPAK!$Q$3))</f>
        <v>23.464044774999998</v>
      </c>
      <c r="L2673" s="521" t="s">
        <v>14</v>
      </c>
      <c r="M2673" s="521" t="s">
        <v>542</v>
      </c>
    </row>
    <row r="2674" spans="1:13" ht="19.5" x14ac:dyDescent="0.4">
      <c r="A2674" s="22">
        <v>67959035</v>
      </c>
      <c r="B2674" s="22">
        <v>8690637932434</v>
      </c>
      <c r="C2674" s="40" t="s">
        <v>514</v>
      </c>
      <c r="D2674" s="48">
        <v>12</v>
      </c>
      <c r="E2674" s="48">
        <v>28</v>
      </c>
      <c r="F2674" s="42">
        <v>32.39</v>
      </c>
      <c r="G2674" s="275">
        <v>39.6</v>
      </c>
      <c r="H2674" s="276">
        <f>[6]KAPAK!$O$3</f>
        <v>5</v>
      </c>
      <c r="I2674" s="277">
        <v>0.01</v>
      </c>
      <c r="J2674" s="50">
        <f t="shared" si="43"/>
        <v>18.771235819999998</v>
      </c>
      <c r="K2674" s="51">
        <f>(J2674+(J2674*[6]KAPAK!$Q$3))</f>
        <v>23.464044774999998</v>
      </c>
      <c r="L2674" s="521" t="s">
        <v>14</v>
      </c>
      <c r="M2674" s="521" t="s">
        <v>542</v>
      </c>
    </row>
    <row r="2675" spans="1:13" ht="19.5" x14ac:dyDescent="0.4">
      <c r="A2675" s="22">
        <v>70021063</v>
      </c>
      <c r="B2675" s="22">
        <v>8690637019562</v>
      </c>
      <c r="C2675" s="40" t="s">
        <v>515</v>
      </c>
      <c r="D2675" s="48">
        <v>12</v>
      </c>
      <c r="E2675" s="48">
        <v>40</v>
      </c>
      <c r="F2675" s="42">
        <v>32.39</v>
      </c>
      <c r="G2675" s="275">
        <v>39.6</v>
      </c>
      <c r="H2675" s="276">
        <f>[6]KAPAK!$O$3</f>
        <v>5</v>
      </c>
      <c r="I2675" s="277">
        <v>0.01</v>
      </c>
      <c r="J2675" s="50">
        <f t="shared" si="43"/>
        <v>18.771235819999998</v>
      </c>
      <c r="K2675" s="51">
        <f>(J2675+(J2675*[6]KAPAK!$Q$3))</f>
        <v>23.464044774999998</v>
      </c>
      <c r="L2675" s="521" t="s">
        <v>14</v>
      </c>
      <c r="M2675" s="521" t="s">
        <v>542</v>
      </c>
    </row>
    <row r="2676" spans="1:13" ht="19.5" x14ac:dyDescent="0.4">
      <c r="A2676" s="22">
        <v>20032187</v>
      </c>
      <c r="B2676" s="22">
        <v>8690637054402</v>
      </c>
      <c r="C2676" s="40" t="s">
        <v>516</v>
      </c>
      <c r="D2676" s="48">
        <v>12</v>
      </c>
      <c r="E2676" s="48">
        <v>40</v>
      </c>
      <c r="F2676" s="42">
        <v>32.39</v>
      </c>
      <c r="G2676" s="275">
        <v>39.6</v>
      </c>
      <c r="H2676" s="276">
        <f>[6]KAPAK!$O$3</f>
        <v>5</v>
      </c>
      <c r="I2676" s="277">
        <v>0.01</v>
      </c>
      <c r="J2676" s="50">
        <f t="shared" si="43"/>
        <v>18.771235819999998</v>
      </c>
      <c r="K2676" s="51">
        <f>(J2676+(J2676*[6]KAPAK!$Q$3))</f>
        <v>23.464044774999998</v>
      </c>
      <c r="L2676" s="521" t="s">
        <v>14</v>
      </c>
      <c r="M2676" s="521" t="s">
        <v>542</v>
      </c>
    </row>
    <row r="2677" spans="1:13" ht="19.5" x14ac:dyDescent="0.4">
      <c r="A2677" s="22">
        <v>20022119</v>
      </c>
      <c r="B2677" s="22">
        <v>8690637035067</v>
      </c>
      <c r="C2677" s="40" t="s">
        <v>517</v>
      </c>
      <c r="D2677" s="48">
        <v>12</v>
      </c>
      <c r="E2677" s="48">
        <v>30</v>
      </c>
      <c r="F2677" s="42">
        <v>29.65</v>
      </c>
      <c r="G2677" s="275">
        <v>34</v>
      </c>
      <c r="H2677" s="276">
        <f>[6]KAPAK!$O$3</f>
        <v>5</v>
      </c>
      <c r="I2677" s="277">
        <v>0.01</v>
      </c>
      <c r="J2677" s="50">
        <f t="shared" si="43"/>
        <v>18.776455500000001</v>
      </c>
      <c r="K2677" s="51">
        <f>(J2677+(J2677*[6]KAPAK!$Q$3))</f>
        <v>23.470569375</v>
      </c>
      <c r="L2677" s="521" t="s">
        <v>14</v>
      </c>
      <c r="M2677" s="521" t="s">
        <v>542</v>
      </c>
    </row>
    <row r="2678" spans="1:13" ht="19.5" x14ac:dyDescent="0.4">
      <c r="A2678" s="22">
        <v>68390675</v>
      </c>
      <c r="B2678" s="22">
        <v>8690637972362</v>
      </c>
      <c r="C2678" s="40" t="s">
        <v>518</v>
      </c>
      <c r="D2678" s="48">
        <v>12</v>
      </c>
      <c r="E2678" s="48">
        <v>100</v>
      </c>
      <c r="F2678" s="42">
        <v>39.1</v>
      </c>
      <c r="G2678" s="275">
        <v>14</v>
      </c>
      <c r="H2678" s="276">
        <f>[6]KAPAK!$O$3</f>
        <v>5</v>
      </c>
      <c r="I2678" s="277">
        <v>0.01</v>
      </c>
      <c r="J2678" s="50">
        <f t="shared" si="43"/>
        <v>32.264146999999994</v>
      </c>
      <c r="K2678" s="50">
        <f>(J2678+(J2678*[6]KAPAK!$Q$3))</f>
        <v>40.330183749999989</v>
      </c>
      <c r="L2678" s="521" t="s">
        <v>14</v>
      </c>
      <c r="M2678" s="521" t="s">
        <v>542</v>
      </c>
    </row>
    <row r="2679" spans="1:13" ht="20.25" thickBot="1" x14ac:dyDescent="0.45">
      <c r="A2679" s="290">
        <v>68579961</v>
      </c>
      <c r="B2679" s="290">
        <v>8690637994678</v>
      </c>
      <c r="C2679" s="291" t="s">
        <v>519</v>
      </c>
      <c r="D2679" s="292">
        <v>12</v>
      </c>
      <c r="E2679" s="292">
        <v>36</v>
      </c>
      <c r="F2679" s="278">
        <v>56.01</v>
      </c>
      <c r="G2679" s="279">
        <v>35</v>
      </c>
      <c r="H2679" s="280">
        <f>[6]KAPAK!$O$3</f>
        <v>5</v>
      </c>
      <c r="I2679" s="281">
        <v>0.01</v>
      </c>
      <c r="J2679" s="282">
        <f t="shared" si="43"/>
        <v>34.932036750000002</v>
      </c>
      <c r="K2679" s="282">
        <f>(J2679+(J2679*[6]KAPAK!$Q$3))</f>
        <v>43.665045937500004</v>
      </c>
      <c r="L2679" s="521" t="s">
        <v>14</v>
      </c>
      <c r="M2679" s="521" t="s">
        <v>542</v>
      </c>
    </row>
    <row r="2680" spans="1:13" ht="20.25" thickTop="1" x14ac:dyDescent="0.4">
      <c r="A2680" s="20">
        <v>68579963</v>
      </c>
      <c r="B2680" s="20">
        <v>8690637994661</v>
      </c>
      <c r="C2680" s="63" t="s">
        <v>520</v>
      </c>
      <c r="D2680" s="41">
        <v>12</v>
      </c>
      <c r="E2680" s="41">
        <v>36</v>
      </c>
      <c r="F2680" s="284">
        <v>56.01</v>
      </c>
      <c r="G2680" s="285">
        <v>35</v>
      </c>
      <c r="H2680" s="286">
        <f>[6]KAPAK!$O$3</f>
        <v>5</v>
      </c>
      <c r="I2680" s="341">
        <v>0.01</v>
      </c>
      <c r="J2680" s="46">
        <f t="shared" si="43"/>
        <v>34.932036750000002</v>
      </c>
      <c r="K2680" s="46">
        <f>(J2680+(J2680*[6]KAPAK!$Q$3))</f>
        <v>43.665045937500004</v>
      </c>
      <c r="L2680" s="521" t="s">
        <v>14</v>
      </c>
      <c r="M2680" s="521" t="s">
        <v>542</v>
      </c>
    </row>
    <row r="2681" spans="1:13" ht="19.5" x14ac:dyDescent="0.4">
      <c r="A2681" s="22">
        <v>68579959</v>
      </c>
      <c r="B2681" s="22">
        <v>8690637994654</v>
      </c>
      <c r="C2681" s="40" t="s">
        <v>521</v>
      </c>
      <c r="D2681" s="48">
        <v>12</v>
      </c>
      <c r="E2681" s="48">
        <v>36</v>
      </c>
      <c r="F2681" s="42">
        <v>56.01</v>
      </c>
      <c r="G2681" s="275">
        <v>35</v>
      </c>
      <c r="H2681" s="276">
        <f>[6]KAPAK!$O$3</f>
        <v>5</v>
      </c>
      <c r="I2681" s="277">
        <v>0.01</v>
      </c>
      <c r="J2681" s="50">
        <f t="shared" si="43"/>
        <v>34.932036750000002</v>
      </c>
      <c r="K2681" s="50">
        <f>(J2681+(J2681*[6]KAPAK!$Q$3))</f>
        <v>43.665045937500004</v>
      </c>
      <c r="L2681" s="521" t="s">
        <v>14</v>
      </c>
      <c r="M2681" s="521" t="s">
        <v>542</v>
      </c>
    </row>
    <row r="2682" spans="1:13" ht="19.5" x14ac:dyDescent="0.4">
      <c r="A2682" s="8">
        <v>70007538</v>
      </c>
      <c r="B2682" s="22">
        <v>8690521009808</v>
      </c>
      <c r="C2682" s="147" t="s">
        <v>129</v>
      </c>
      <c r="D2682" s="116">
        <v>6</v>
      </c>
      <c r="E2682" s="116">
        <v>2400</v>
      </c>
      <c r="F2682" s="202">
        <v>106.77</v>
      </c>
      <c r="G2682" s="293">
        <v>0</v>
      </c>
      <c r="H2682" s="294">
        <f>[6]KAPAK!$O$3</f>
        <v>5</v>
      </c>
      <c r="I2682" s="117">
        <v>0.2</v>
      </c>
      <c r="J2682" s="51">
        <f t="shared" si="43"/>
        <v>121.7178</v>
      </c>
      <c r="K2682" s="118">
        <f>(J2682+(J2682*[6]KAPAK!$Q$3))</f>
        <v>152.14724999999999</v>
      </c>
      <c r="L2682" s="521" t="s">
        <v>130</v>
      </c>
      <c r="M2682" s="521" t="s">
        <v>542</v>
      </c>
    </row>
    <row r="2683" spans="1:13" ht="19.5" x14ac:dyDescent="0.4">
      <c r="A2683" s="8">
        <v>68505409</v>
      </c>
      <c r="B2683" s="22">
        <v>8690637533983</v>
      </c>
      <c r="C2683" s="147" t="s">
        <v>131</v>
      </c>
      <c r="D2683" s="116">
        <v>9</v>
      </c>
      <c r="E2683" s="116">
        <v>1500</v>
      </c>
      <c r="F2683" s="202">
        <v>60.48</v>
      </c>
      <c r="G2683" s="293">
        <v>14.38</v>
      </c>
      <c r="H2683" s="294">
        <f>[6]KAPAK!$O$3</f>
        <v>5</v>
      </c>
      <c r="I2683" s="117">
        <v>0.2</v>
      </c>
      <c r="J2683" s="51">
        <f t="shared" si="43"/>
        <v>59.032592639999997</v>
      </c>
      <c r="K2683" s="118">
        <f>(J2683+(J2683*[6]KAPAK!$Q$3))</f>
        <v>73.790740799999995</v>
      </c>
      <c r="L2683" s="521" t="s">
        <v>130</v>
      </c>
      <c r="M2683" s="521" t="s">
        <v>542</v>
      </c>
    </row>
    <row r="2684" spans="1:13" ht="19.5" x14ac:dyDescent="0.4">
      <c r="A2684" s="8">
        <v>68505411</v>
      </c>
      <c r="B2684" s="22">
        <v>8690637534102</v>
      </c>
      <c r="C2684" s="147" t="s">
        <v>132</v>
      </c>
      <c r="D2684" s="116">
        <v>9</v>
      </c>
      <c r="E2684" s="116">
        <v>1500</v>
      </c>
      <c r="F2684" s="202">
        <v>60.48</v>
      </c>
      <c r="G2684" s="293">
        <v>14.38</v>
      </c>
      <c r="H2684" s="294">
        <f>[6]KAPAK!$O$3</f>
        <v>5</v>
      </c>
      <c r="I2684" s="117">
        <v>0.2</v>
      </c>
      <c r="J2684" s="51">
        <f t="shared" si="43"/>
        <v>59.032592639999997</v>
      </c>
      <c r="K2684" s="118">
        <f>(J2684+(J2684*[6]KAPAK!$Q$3))</f>
        <v>73.790740799999995</v>
      </c>
      <c r="L2684" s="521" t="s">
        <v>130</v>
      </c>
      <c r="M2684" s="521" t="s">
        <v>542</v>
      </c>
    </row>
    <row r="2685" spans="1:13" ht="19.5" x14ac:dyDescent="0.4">
      <c r="A2685" s="8">
        <v>69587708</v>
      </c>
      <c r="B2685" s="22">
        <v>8683130034064</v>
      </c>
      <c r="C2685" s="147" t="s">
        <v>133</v>
      </c>
      <c r="D2685" s="116">
        <v>9</v>
      </c>
      <c r="E2685" s="116">
        <v>1500</v>
      </c>
      <c r="F2685" s="202">
        <v>60.48</v>
      </c>
      <c r="G2685" s="293">
        <v>14.38</v>
      </c>
      <c r="H2685" s="294">
        <f>[6]KAPAK!$O$3</f>
        <v>5</v>
      </c>
      <c r="I2685" s="117">
        <v>0.2</v>
      </c>
      <c r="J2685" s="51">
        <f t="shared" si="43"/>
        <v>59.032592639999997</v>
      </c>
      <c r="K2685" s="118">
        <f>(J2685+(J2685*[6]KAPAK!$Q$3))</f>
        <v>73.790740799999995</v>
      </c>
      <c r="L2685" s="521" t="s">
        <v>130</v>
      </c>
      <c r="M2685" s="521" t="s">
        <v>542</v>
      </c>
    </row>
    <row r="2686" spans="1:13" ht="19.5" x14ac:dyDescent="0.4">
      <c r="A2686" s="8">
        <v>68505419</v>
      </c>
      <c r="B2686" s="22">
        <v>8690637836763</v>
      </c>
      <c r="C2686" s="147" t="s">
        <v>132</v>
      </c>
      <c r="D2686" s="116">
        <v>112</v>
      </c>
      <c r="E2686" s="116">
        <v>4000</v>
      </c>
      <c r="F2686" s="202">
        <v>157.85</v>
      </c>
      <c r="G2686" s="293">
        <v>21.24</v>
      </c>
      <c r="H2686" s="294">
        <f>[6]KAPAK!$O$3</f>
        <v>5</v>
      </c>
      <c r="I2686" s="119">
        <v>0.2</v>
      </c>
      <c r="J2686" s="51">
        <f t="shared" si="43"/>
        <v>141.72783239999998</v>
      </c>
      <c r="K2686" s="118">
        <f>(J2686+(J2686*[6]KAPAK!$Q$3))</f>
        <v>177.15979049999999</v>
      </c>
      <c r="L2686" s="521" t="s">
        <v>130</v>
      </c>
      <c r="M2686" s="521" t="s">
        <v>542</v>
      </c>
    </row>
    <row r="2687" spans="1:13" ht="19.5" x14ac:dyDescent="0.4">
      <c r="A2687" s="8">
        <v>68505415</v>
      </c>
      <c r="B2687" s="22">
        <v>8690637640698</v>
      </c>
      <c r="C2687" s="147" t="s">
        <v>131</v>
      </c>
      <c r="D2687" s="116">
        <v>112</v>
      </c>
      <c r="E2687" s="116">
        <v>4000</v>
      </c>
      <c r="F2687" s="202">
        <v>157.85</v>
      </c>
      <c r="G2687" s="293">
        <v>21.24</v>
      </c>
      <c r="H2687" s="294">
        <f>[6]KAPAK!$O$3</f>
        <v>5</v>
      </c>
      <c r="I2687" s="119">
        <v>0.2</v>
      </c>
      <c r="J2687" s="51">
        <f t="shared" si="43"/>
        <v>141.72783239999998</v>
      </c>
      <c r="K2687" s="118">
        <f>(J2687+(J2687*[6]KAPAK!$Q$3))</f>
        <v>177.15979049999999</v>
      </c>
      <c r="L2687" s="521" t="s">
        <v>130</v>
      </c>
      <c r="M2687" s="521" t="s">
        <v>542</v>
      </c>
    </row>
    <row r="2688" spans="1:13" ht="19.5" x14ac:dyDescent="0.4">
      <c r="A2688" s="8">
        <v>69587706</v>
      </c>
      <c r="B2688" s="22">
        <v>8683130034057</v>
      </c>
      <c r="C2688" s="147" t="s">
        <v>134</v>
      </c>
      <c r="D2688" s="116">
        <v>4</v>
      </c>
      <c r="E2688" s="116">
        <v>4500</v>
      </c>
      <c r="F2688" s="202">
        <v>172.05</v>
      </c>
      <c r="G2688" s="293">
        <v>19.84</v>
      </c>
      <c r="H2688" s="294">
        <f>[6]KAPAK!$O$3</f>
        <v>5</v>
      </c>
      <c r="I2688" s="119">
        <v>0.2</v>
      </c>
      <c r="J2688" s="51">
        <f t="shared" si="43"/>
        <v>157.2234192</v>
      </c>
      <c r="K2688" s="118">
        <f>(J2688+(J2688*[6]KAPAK!$Q$3))</f>
        <v>196.52927399999999</v>
      </c>
      <c r="L2688" s="521" t="s">
        <v>130</v>
      </c>
      <c r="M2688" s="521" t="s">
        <v>542</v>
      </c>
    </row>
    <row r="2689" spans="1:13" ht="19.5" x14ac:dyDescent="0.4">
      <c r="A2689" s="8">
        <v>69716657</v>
      </c>
      <c r="B2689" s="22">
        <v>8683130049198</v>
      </c>
      <c r="C2689" s="147" t="s">
        <v>135</v>
      </c>
      <c r="D2689" s="116">
        <v>4</v>
      </c>
      <c r="E2689" s="116">
        <v>6000</v>
      </c>
      <c r="F2689" s="202">
        <v>191.22</v>
      </c>
      <c r="G2689" s="293">
        <v>17.28</v>
      </c>
      <c r="H2689" s="294">
        <f>[6]KAPAK!$O$3</f>
        <v>5</v>
      </c>
      <c r="I2689" s="119">
        <v>0.2</v>
      </c>
      <c r="J2689" s="51">
        <f t="shared" si="43"/>
        <v>180.32198976000001</v>
      </c>
      <c r="K2689" s="118">
        <f>(J2689+(J2689*[6]KAPAK!$Q$3))</f>
        <v>225.4024872</v>
      </c>
      <c r="L2689" s="521" t="s">
        <v>130</v>
      </c>
      <c r="M2689" s="521" t="s">
        <v>542</v>
      </c>
    </row>
    <row r="2690" spans="1:13" ht="19.5" x14ac:dyDescent="0.4">
      <c r="A2690" s="8">
        <v>68505404</v>
      </c>
      <c r="B2690" s="22">
        <v>8690637833465</v>
      </c>
      <c r="C2690" s="147" t="s">
        <v>136</v>
      </c>
      <c r="D2690" s="116">
        <v>4</v>
      </c>
      <c r="E2690" s="116">
        <v>5500</v>
      </c>
      <c r="F2690" s="202">
        <v>182.09</v>
      </c>
      <c r="G2690" s="293">
        <v>15.620000000000001</v>
      </c>
      <c r="H2690" s="294">
        <f>[6]KAPAK!$O$3</f>
        <v>5</v>
      </c>
      <c r="I2690" s="119">
        <v>0.2</v>
      </c>
      <c r="J2690" s="51">
        <f t="shared" si="43"/>
        <v>175.15819787999999</v>
      </c>
      <c r="K2690" s="118">
        <f>(J2690+(J2690*[6]KAPAK!$Q$3))</f>
        <v>218.94774734999999</v>
      </c>
      <c r="L2690" s="521" t="s">
        <v>130</v>
      </c>
      <c r="M2690" s="521" t="s">
        <v>542</v>
      </c>
    </row>
    <row r="2691" spans="1:13" ht="19.5" x14ac:dyDescent="0.4">
      <c r="A2691" s="8">
        <v>68360635</v>
      </c>
      <c r="B2691" s="22">
        <v>8690637833496</v>
      </c>
      <c r="C2691" s="147" t="s">
        <v>137</v>
      </c>
      <c r="D2691" s="116">
        <v>112</v>
      </c>
      <c r="E2691" s="116">
        <v>5500</v>
      </c>
      <c r="F2691" s="202">
        <v>182.09</v>
      </c>
      <c r="G2691" s="293">
        <v>15.620000000000001</v>
      </c>
      <c r="H2691" s="294">
        <f>[6]KAPAK!$O$3</f>
        <v>5</v>
      </c>
      <c r="I2691" s="119">
        <v>0.2</v>
      </c>
      <c r="J2691" s="51">
        <f t="shared" si="43"/>
        <v>175.15819787999999</v>
      </c>
      <c r="K2691" s="118">
        <f>(J2691+(J2691*[6]KAPAK!$Q$3))</f>
        <v>218.94774734999999</v>
      </c>
      <c r="L2691" s="521" t="s">
        <v>130</v>
      </c>
      <c r="M2691" s="521" t="s">
        <v>542</v>
      </c>
    </row>
    <row r="2692" spans="1:13" ht="19.5" x14ac:dyDescent="0.4">
      <c r="A2692" s="8">
        <v>68488509</v>
      </c>
      <c r="B2692" s="22">
        <v>8690637893360</v>
      </c>
      <c r="C2692" s="147" t="s">
        <v>138</v>
      </c>
      <c r="D2692" s="116">
        <v>72</v>
      </c>
      <c r="E2692" s="116">
        <v>7500</v>
      </c>
      <c r="F2692" s="202">
        <v>252.8</v>
      </c>
      <c r="G2692" s="293">
        <v>31.52</v>
      </c>
      <c r="H2692" s="294">
        <f>[6]KAPAK!$O$3</f>
        <v>5</v>
      </c>
      <c r="I2692" s="119">
        <v>0.2</v>
      </c>
      <c r="J2692" s="51">
        <f t="shared" si="43"/>
        <v>197.35388160000002</v>
      </c>
      <c r="K2692" s="118">
        <f>(J2692+(J2692*[6]KAPAK!$Q$3))</f>
        <v>246.69235200000003</v>
      </c>
      <c r="L2692" s="521" t="s">
        <v>130</v>
      </c>
      <c r="M2692" s="521" t="s">
        <v>542</v>
      </c>
    </row>
    <row r="2693" spans="1:13" ht="19.5" x14ac:dyDescent="0.4">
      <c r="A2693" s="8">
        <v>68836437</v>
      </c>
      <c r="B2693" s="22">
        <v>8683130018675</v>
      </c>
      <c r="C2693" s="125" t="s">
        <v>527</v>
      </c>
      <c r="D2693" s="116">
        <v>6</v>
      </c>
      <c r="E2693" s="116">
        <v>1690</v>
      </c>
      <c r="F2693" s="202">
        <v>105.62</v>
      </c>
      <c r="G2693" s="293">
        <v>21.6</v>
      </c>
      <c r="H2693" s="294">
        <f>[6]KAPAK!$O$3</f>
        <v>5</v>
      </c>
      <c r="I2693" s="117">
        <v>0.2</v>
      </c>
      <c r="J2693" s="51">
        <f t="shared" si="43"/>
        <v>94.398931200000007</v>
      </c>
      <c r="K2693" s="118">
        <f>(J2693+(J2693*[6]KAPAK!$Q$3))</f>
        <v>117.99866400000001</v>
      </c>
      <c r="L2693" s="521" t="s">
        <v>130</v>
      </c>
      <c r="M2693" s="521" t="s">
        <v>542</v>
      </c>
    </row>
    <row r="2694" spans="1:13" ht="19.5" x14ac:dyDescent="0.4">
      <c r="A2694" s="8">
        <v>68836429</v>
      </c>
      <c r="B2694" s="22">
        <v>8683130018637</v>
      </c>
      <c r="C2694" s="125" t="s">
        <v>528</v>
      </c>
      <c r="D2694" s="116">
        <v>6</v>
      </c>
      <c r="E2694" s="116">
        <v>1690</v>
      </c>
      <c r="F2694" s="202">
        <v>105.62</v>
      </c>
      <c r="G2694" s="293">
        <v>21.6</v>
      </c>
      <c r="H2694" s="294">
        <f>[6]KAPAK!$O$3</f>
        <v>5</v>
      </c>
      <c r="I2694" s="117">
        <v>0.2</v>
      </c>
      <c r="J2694" s="51">
        <f t="shared" si="43"/>
        <v>94.398931200000007</v>
      </c>
      <c r="K2694" s="118">
        <f>(J2694+(J2694*[6]KAPAK!$Q$3))</f>
        <v>117.99866400000001</v>
      </c>
      <c r="L2694" s="521" t="s">
        <v>130</v>
      </c>
      <c r="M2694" s="521" t="s">
        <v>542</v>
      </c>
    </row>
    <row r="2695" spans="1:13" ht="19.5" x14ac:dyDescent="0.4">
      <c r="A2695" s="8">
        <v>68836425</v>
      </c>
      <c r="B2695" s="22">
        <v>8683130018651</v>
      </c>
      <c r="C2695" s="125" t="s">
        <v>529</v>
      </c>
      <c r="D2695" s="116">
        <v>6</v>
      </c>
      <c r="E2695" s="116">
        <v>1690</v>
      </c>
      <c r="F2695" s="202">
        <v>105.62</v>
      </c>
      <c r="G2695" s="293">
        <v>21.6</v>
      </c>
      <c r="H2695" s="294">
        <f>[6]KAPAK!$O$3</f>
        <v>5</v>
      </c>
      <c r="I2695" s="117">
        <v>0.2</v>
      </c>
      <c r="J2695" s="51">
        <f t="shared" si="43"/>
        <v>94.398931200000007</v>
      </c>
      <c r="K2695" s="118">
        <f>(J2695+(J2695*[6]KAPAK!$Q$3))</f>
        <v>117.99866400000001</v>
      </c>
      <c r="L2695" s="521" t="s">
        <v>130</v>
      </c>
      <c r="M2695" s="521" t="s">
        <v>542</v>
      </c>
    </row>
    <row r="2696" spans="1:13" ht="19.5" x14ac:dyDescent="0.4">
      <c r="A2696" s="8">
        <v>68836427</v>
      </c>
      <c r="B2696" s="22">
        <v>8683130018644</v>
      </c>
      <c r="C2696" s="125" t="s">
        <v>530</v>
      </c>
      <c r="D2696" s="116">
        <v>6</v>
      </c>
      <c r="E2696" s="116">
        <v>1690</v>
      </c>
      <c r="F2696" s="202">
        <v>105.62</v>
      </c>
      <c r="G2696" s="293">
        <v>21.6</v>
      </c>
      <c r="H2696" s="294">
        <f>[6]KAPAK!$O$3</f>
        <v>5</v>
      </c>
      <c r="I2696" s="119">
        <v>0.2</v>
      </c>
      <c r="J2696" s="51">
        <f t="shared" si="43"/>
        <v>94.398931200000007</v>
      </c>
      <c r="K2696" s="118">
        <f>(J2696+(J2696*[6]KAPAK!$Q$3))</f>
        <v>117.99866400000001</v>
      </c>
      <c r="L2696" s="521" t="s">
        <v>130</v>
      </c>
      <c r="M2696" s="521" t="s">
        <v>542</v>
      </c>
    </row>
    <row r="2697" spans="1:13" ht="19.5" x14ac:dyDescent="0.4">
      <c r="A2697" s="8">
        <v>69587703</v>
      </c>
      <c r="B2697" s="22">
        <v>8683130034026</v>
      </c>
      <c r="C2697" s="147" t="s">
        <v>143</v>
      </c>
      <c r="D2697" s="116">
        <v>6</v>
      </c>
      <c r="E2697" s="116">
        <v>1774</v>
      </c>
      <c r="F2697" s="202">
        <v>118.69</v>
      </c>
      <c r="G2697" s="293">
        <v>36.450000000000003</v>
      </c>
      <c r="H2697" s="294">
        <f>[6]KAPAK!$O$3</f>
        <v>5</v>
      </c>
      <c r="I2697" s="119">
        <v>0.2</v>
      </c>
      <c r="J2697" s="51">
        <f t="shared" si="43"/>
        <v>85.987344299999975</v>
      </c>
      <c r="K2697" s="118">
        <f>(J2697+(J2697*[6]KAPAK!$Q$3))</f>
        <v>107.48418037499997</v>
      </c>
      <c r="L2697" s="521" t="s">
        <v>130</v>
      </c>
      <c r="M2697" s="521" t="s">
        <v>542</v>
      </c>
    </row>
    <row r="2698" spans="1:13" ht="19.5" x14ac:dyDescent="0.4">
      <c r="A2698" s="8">
        <v>67976674</v>
      </c>
      <c r="B2698" s="22">
        <v>8690637935152</v>
      </c>
      <c r="C2698" s="147" t="s">
        <v>144</v>
      </c>
      <c r="D2698" s="116">
        <v>12</v>
      </c>
      <c r="E2698" s="116">
        <v>200</v>
      </c>
      <c r="F2698" s="202">
        <v>43.28</v>
      </c>
      <c r="G2698" s="293">
        <v>9.75</v>
      </c>
      <c r="H2698" s="294">
        <f>[6]KAPAK!$O$3</f>
        <v>5</v>
      </c>
      <c r="I2698" s="117">
        <v>0.2</v>
      </c>
      <c r="J2698" s="51">
        <f t="shared" si="43"/>
        <v>44.528628000000005</v>
      </c>
      <c r="K2698" s="118">
        <f>(J2698+(J2698*[6]KAPAK!$Q$3))</f>
        <v>55.660785000000004</v>
      </c>
      <c r="L2698" s="521" t="s">
        <v>130</v>
      </c>
      <c r="M2698" s="521" t="s">
        <v>542</v>
      </c>
    </row>
    <row r="2699" spans="1:13" ht="19.5" x14ac:dyDescent="0.4">
      <c r="A2699" s="8">
        <v>67955594</v>
      </c>
      <c r="B2699" s="22">
        <v>8690637931055</v>
      </c>
      <c r="C2699" s="147" t="s">
        <v>145</v>
      </c>
      <c r="D2699" s="116">
        <v>8</v>
      </c>
      <c r="E2699" s="116">
        <v>400</v>
      </c>
      <c r="F2699" s="202">
        <v>60.83</v>
      </c>
      <c r="G2699" s="293">
        <v>10.8</v>
      </c>
      <c r="H2699" s="294">
        <f>[6]KAPAK!$O$3</f>
        <v>5</v>
      </c>
      <c r="I2699" s="117">
        <v>0.2</v>
      </c>
      <c r="J2699" s="51">
        <f t="shared" si="43"/>
        <v>61.856810400000001</v>
      </c>
      <c r="K2699" s="118">
        <f>(J2699+(J2699*[6]KAPAK!$Q$3))</f>
        <v>77.321012999999994</v>
      </c>
      <c r="L2699" s="521" t="s">
        <v>130</v>
      </c>
      <c r="M2699" s="521" t="s">
        <v>542</v>
      </c>
    </row>
    <row r="2700" spans="1:13" ht="19.5" x14ac:dyDescent="0.4">
      <c r="A2700" s="8">
        <v>68505504</v>
      </c>
      <c r="B2700" s="22">
        <v>8690637959394</v>
      </c>
      <c r="C2700" s="147" t="s">
        <v>146</v>
      </c>
      <c r="D2700" s="116">
        <v>9</v>
      </c>
      <c r="E2700" s="116">
        <v>1500</v>
      </c>
      <c r="F2700" s="202">
        <v>51.48</v>
      </c>
      <c r="G2700" s="293">
        <v>27.889999999999997</v>
      </c>
      <c r="H2700" s="294">
        <f>[6]KAPAK!$O$3</f>
        <v>5</v>
      </c>
      <c r="I2700" s="117">
        <v>0.2</v>
      </c>
      <c r="J2700" s="51">
        <f t="shared" si="43"/>
        <v>42.319339919999997</v>
      </c>
      <c r="K2700" s="118">
        <f>(J2700+(J2700*[6]KAPAK!$Q$3))</f>
        <v>52.899174899999998</v>
      </c>
      <c r="L2700" s="521" t="s">
        <v>130</v>
      </c>
      <c r="M2700" s="521" t="s">
        <v>542</v>
      </c>
    </row>
    <row r="2701" spans="1:13" ht="19.5" x14ac:dyDescent="0.4">
      <c r="A2701" s="8">
        <v>68505510</v>
      </c>
      <c r="B2701" s="22">
        <v>8690637959486</v>
      </c>
      <c r="C2701" s="147" t="s">
        <v>147</v>
      </c>
      <c r="D2701" s="116">
        <v>4</v>
      </c>
      <c r="E2701" s="116">
        <v>4000</v>
      </c>
      <c r="F2701" s="202">
        <v>119.82</v>
      </c>
      <c r="G2701" s="293">
        <v>24.9</v>
      </c>
      <c r="H2701" s="294">
        <f>[6]KAPAK!$O$3</f>
        <v>5</v>
      </c>
      <c r="I2701" s="117">
        <v>0.2</v>
      </c>
      <c r="J2701" s="51">
        <f t="shared" si="43"/>
        <v>102.5826948</v>
      </c>
      <c r="K2701" s="118">
        <f>(J2701+(J2701*[6]KAPAK!$Q$3))</f>
        <v>128.22836849999999</v>
      </c>
      <c r="L2701" s="521" t="s">
        <v>130</v>
      </c>
      <c r="M2701" s="521" t="s">
        <v>542</v>
      </c>
    </row>
    <row r="2702" spans="1:13" ht="19.5" x14ac:dyDescent="0.4">
      <c r="A2702" s="8">
        <v>68505512</v>
      </c>
      <c r="B2702" s="22">
        <v>8690637959714</v>
      </c>
      <c r="C2702" s="147" t="s">
        <v>148</v>
      </c>
      <c r="D2702" s="116">
        <v>112</v>
      </c>
      <c r="E2702" s="116">
        <v>6000</v>
      </c>
      <c r="F2702" s="202">
        <v>151.91</v>
      </c>
      <c r="G2702" s="293">
        <v>21.59</v>
      </c>
      <c r="H2702" s="294">
        <f>[6]KAPAK!$O$3</f>
        <v>5</v>
      </c>
      <c r="I2702" s="117">
        <v>0.2</v>
      </c>
      <c r="J2702" s="51">
        <f t="shared" si="43"/>
        <v>135.78839933999998</v>
      </c>
      <c r="K2702" s="118">
        <f>(J2702+(J2702*[6]KAPAK!$Q$3))</f>
        <v>169.73549917499997</v>
      </c>
      <c r="L2702" s="521" t="s">
        <v>130</v>
      </c>
      <c r="M2702" s="521" t="s">
        <v>542</v>
      </c>
    </row>
    <row r="2703" spans="1:13" ht="19.5" x14ac:dyDescent="0.4">
      <c r="A2703" s="8">
        <v>68505514</v>
      </c>
      <c r="B2703" s="22">
        <v>8690637959707</v>
      </c>
      <c r="C2703" s="147" t="s">
        <v>149</v>
      </c>
      <c r="D2703" s="116">
        <v>112</v>
      </c>
      <c r="E2703" s="116">
        <v>6000</v>
      </c>
      <c r="F2703" s="202">
        <v>151.91</v>
      </c>
      <c r="G2703" s="293">
        <v>21.59</v>
      </c>
      <c r="H2703" s="294">
        <f>[6]KAPAK!$O$3</f>
        <v>5</v>
      </c>
      <c r="I2703" s="117">
        <v>0.2</v>
      </c>
      <c r="J2703" s="51">
        <f t="shared" si="43"/>
        <v>135.78839933999998</v>
      </c>
      <c r="K2703" s="118">
        <f>(J2703+(J2703*[6]KAPAK!$Q$3))</f>
        <v>169.73549917499997</v>
      </c>
      <c r="L2703" s="521" t="s">
        <v>130</v>
      </c>
      <c r="M2703" s="521" t="s">
        <v>542</v>
      </c>
    </row>
    <row r="2704" spans="1:13" ht="19.5" x14ac:dyDescent="0.4">
      <c r="A2704" s="8">
        <v>68489660</v>
      </c>
      <c r="B2704" s="22">
        <v>8690637959806</v>
      </c>
      <c r="C2704" s="147" t="s">
        <v>533</v>
      </c>
      <c r="D2704" s="116">
        <v>72</v>
      </c>
      <c r="E2704" s="116">
        <v>8000</v>
      </c>
      <c r="F2704" s="202">
        <v>198.61</v>
      </c>
      <c r="G2704" s="293">
        <v>30.31</v>
      </c>
      <c r="H2704" s="294">
        <f>[6]KAPAK!$O$3</f>
        <v>5</v>
      </c>
      <c r="I2704" s="117">
        <v>0.2</v>
      </c>
      <c r="J2704" s="51">
        <f t="shared" si="43"/>
        <v>157.78889226000001</v>
      </c>
      <c r="K2704" s="118">
        <f>(J2704+(J2704*[6]KAPAK!$Q$3))</f>
        <v>197.23611532500001</v>
      </c>
      <c r="L2704" s="521" t="s">
        <v>130</v>
      </c>
      <c r="M2704" s="521" t="s">
        <v>542</v>
      </c>
    </row>
    <row r="2705" spans="1:13" ht="19.5" x14ac:dyDescent="0.4">
      <c r="A2705" s="8">
        <v>68282993</v>
      </c>
      <c r="B2705" s="22">
        <v>8690637959288</v>
      </c>
      <c r="C2705" s="147" t="s">
        <v>152</v>
      </c>
      <c r="D2705" s="322">
        <v>6</v>
      </c>
      <c r="E2705" s="116">
        <v>3060</v>
      </c>
      <c r="F2705" s="202">
        <v>90.29</v>
      </c>
      <c r="G2705" s="293">
        <v>11.190000000000001</v>
      </c>
      <c r="H2705" s="294">
        <f>[6]KAPAK!$O$3</f>
        <v>5</v>
      </c>
      <c r="I2705" s="117">
        <v>0.2</v>
      </c>
      <c r="J2705" s="51">
        <f t="shared" si="43"/>
        <v>91.41266585999999</v>
      </c>
      <c r="K2705" s="118">
        <f>(J2705+(J2705*[6]KAPAK!$Q$3))</f>
        <v>114.26583232499999</v>
      </c>
      <c r="L2705" s="521" t="s">
        <v>130</v>
      </c>
      <c r="M2705" s="521" t="s">
        <v>542</v>
      </c>
    </row>
    <row r="2706" spans="1:13" ht="19.5" x14ac:dyDescent="0.4">
      <c r="A2706" s="8">
        <v>68283003</v>
      </c>
      <c r="B2706" s="22">
        <v>8690637959295</v>
      </c>
      <c r="C2706" s="147" t="s">
        <v>153</v>
      </c>
      <c r="D2706" s="322">
        <v>6</v>
      </c>
      <c r="E2706" s="116">
        <v>3060</v>
      </c>
      <c r="F2706" s="202">
        <v>90.29</v>
      </c>
      <c r="G2706" s="293">
        <v>11.190000000000001</v>
      </c>
      <c r="H2706" s="294">
        <f>[6]KAPAK!$O$3</f>
        <v>5</v>
      </c>
      <c r="I2706" s="117">
        <v>0.2</v>
      </c>
      <c r="J2706" s="51">
        <f t="shared" si="43"/>
        <v>91.41266585999999</v>
      </c>
      <c r="K2706" s="118">
        <f>(J2706+(J2706*[6]KAPAK!$Q$3))</f>
        <v>114.26583232499999</v>
      </c>
      <c r="L2706" s="521" t="s">
        <v>130</v>
      </c>
      <c r="M2706" s="521" t="s">
        <v>542</v>
      </c>
    </row>
    <row r="2707" spans="1:13" ht="19.5" x14ac:dyDescent="0.4">
      <c r="A2707" s="8">
        <v>20035748</v>
      </c>
      <c r="B2707" s="22">
        <v>8690637064302</v>
      </c>
      <c r="C2707" s="147" t="s">
        <v>154</v>
      </c>
      <c r="D2707" s="116">
        <v>16</v>
      </c>
      <c r="E2707" s="116">
        <v>1000</v>
      </c>
      <c r="F2707" s="202">
        <v>37.29</v>
      </c>
      <c r="G2707" s="293">
        <v>16.670000000000002</v>
      </c>
      <c r="H2707" s="294">
        <f>[6]KAPAK!$O$3</f>
        <v>5</v>
      </c>
      <c r="I2707" s="117">
        <v>0.2</v>
      </c>
      <c r="J2707" s="51">
        <f t="shared" si="43"/>
        <v>35.424082980000001</v>
      </c>
      <c r="K2707" s="118">
        <f>(J2707+(J2707*[6]KAPAK!$Q$3))</f>
        <v>44.280103725000004</v>
      </c>
      <c r="L2707" s="521" t="s">
        <v>130</v>
      </c>
      <c r="M2707" s="521" t="s">
        <v>542</v>
      </c>
    </row>
    <row r="2708" spans="1:13" ht="20.25" thickBot="1" x14ac:dyDescent="0.45">
      <c r="A2708" s="289">
        <v>20036880</v>
      </c>
      <c r="B2708" s="290">
        <v>8690637067655</v>
      </c>
      <c r="C2708" s="455" t="s">
        <v>154</v>
      </c>
      <c r="D2708" s="531">
        <v>6</v>
      </c>
      <c r="E2708" s="531">
        <v>3000</v>
      </c>
      <c r="F2708" s="532">
        <v>85.11</v>
      </c>
      <c r="G2708" s="566">
        <v>18.97</v>
      </c>
      <c r="H2708" s="567">
        <f>[6]KAPAK!$O$3</f>
        <v>5</v>
      </c>
      <c r="I2708" s="535">
        <v>0.2</v>
      </c>
      <c r="J2708" s="283">
        <f t="shared" si="43"/>
        <v>78.619681620000009</v>
      </c>
      <c r="K2708" s="536">
        <f>(J2708+(J2708*[6]KAPAK!$Q$3))</f>
        <v>98.274602025000007</v>
      </c>
      <c r="L2708" s="521" t="s">
        <v>130</v>
      </c>
      <c r="M2708" s="521" t="s">
        <v>542</v>
      </c>
    </row>
    <row r="2709" spans="1:13" ht="20.25" thickTop="1" x14ac:dyDescent="0.4">
      <c r="A2709" s="10">
        <v>20036882</v>
      </c>
      <c r="B2709" s="20">
        <v>8690637067679</v>
      </c>
      <c r="C2709" s="133" t="s">
        <v>155</v>
      </c>
      <c r="D2709" s="134">
        <v>6</v>
      </c>
      <c r="E2709" s="134">
        <v>3000</v>
      </c>
      <c r="F2709" s="530">
        <v>85.11</v>
      </c>
      <c r="G2709" s="296">
        <v>18.97</v>
      </c>
      <c r="H2709" s="569">
        <f>[6]KAPAK!$O$3</f>
        <v>5</v>
      </c>
      <c r="I2709" s="135">
        <v>0.2</v>
      </c>
      <c r="J2709" s="47">
        <f t="shared" si="43"/>
        <v>78.619681620000009</v>
      </c>
      <c r="K2709" s="136">
        <f>(J2709+(J2709*[6]KAPAK!$Q$3))</f>
        <v>98.274602025000007</v>
      </c>
      <c r="L2709" s="521" t="s">
        <v>130</v>
      </c>
      <c r="M2709" s="521" t="s">
        <v>542</v>
      </c>
    </row>
    <row r="2710" spans="1:13" ht="19.5" x14ac:dyDescent="0.4">
      <c r="A2710" s="8">
        <v>32013582</v>
      </c>
      <c r="B2710" s="22">
        <v>8690637728037</v>
      </c>
      <c r="C2710" s="147" t="s">
        <v>156</v>
      </c>
      <c r="D2710" s="116">
        <v>4</v>
      </c>
      <c r="E2710" s="116">
        <v>5000</v>
      </c>
      <c r="F2710" s="202">
        <v>107.32</v>
      </c>
      <c r="G2710" s="293">
        <v>19.79</v>
      </c>
      <c r="H2710" s="294">
        <f>[6]KAPAK!$O$3</f>
        <v>5</v>
      </c>
      <c r="I2710" s="117">
        <v>0.2</v>
      </c>
      <c r="J2710" s="51">
        <f t="shared" si="43"/>
        <v>98.132764079999987</v>
      </c>
      <c r="K2710" s="118">
        <f>(J2710+(J2710*[6]KAPAK!$Q$3))</f>
        <v>122.66595509999999</v>
      </c>
      <c r="L2710" s="521" t="s">
        <v>130</v>
      </c>
      <c r="M2710" s="521" t="s">
        <v>542</v>
      </c>
    </row>
    <row r="2711" spans="1:13" ht="19.5" x14ac:dyDescent="0.4">
      <c r="A2711" s="8">
        <v>32013617</v>
      </c>
      <c r="B2711" s="22">
        <v>8690637728068</v>
      </c>
      <c r="C2711" s="147" t="s">
        <v>157</v>
      </c>
      <c r="D2711" s="116">
        <v>4</v>
      </c>
      <c r="E2711" s="116">
        <v>5000</v>
      </c>
      <c r="F2711" s="202">
        <v>107.32</v>
      </c>
      <c r="G2711" s="293">
        <v>19.79</v>
      </c>
      <c r="H2711" s="294">
        <f>[6]KAPAK!$O$3</f>
        <v>5</v>
      </c>
      <c r="I2711" s="117">
        <v>0.2</v>
      </c>
      <c r="J2711" s="51">
        <f t="shared" si="43"/>
        <v>98.132764079999987</v>
      </c>
      <c r="K2711" s="118">
        <f>(J2711+(J2711*[6]KAPAK!$Q$3))</f>
        <v>122.66595509999999</v>
      </c>
      <c r="L2711" s="521" t="s">
        <v>130</v>
      </c>
      <c r="M2711" s="521" t="s">
        <v>542</v>
      </c>
    </row>
    <row r="2712" spans="1:13" ht="19.5" x14ac:dyDescent="0.4">
      <c r="A2712" s="8">
        <v>21127409</v>
      </c>
      <c r="B2712" s="22">
        <v>8690637712111</v>
      </c>
      <c r="C2712" s="147" t="s">
        <v>158</v>
      </c>
      <c r="D2712" s="116">
        <v>9</v>
      </c>
      <c r="E2712" s="116">
        <v>1440</v>
      </c>
      <c r="F2712" s="202">
        <v>69.62</v>
      </c>
      <c r="G2712" s="293">
        <v>18.95</v>
      </c>
      <c r="H2712" s="294">
        <f>[6]KAPAK!$O$3</f>
        <v>5</v>
      </c>
      <c r="I2712" s="117">
        <v>0.2</v>
      </c>
      <c r="J2712" s="51">
        <f t="shared" si="43"/>
        <v>64.326791400000005</v>
      </c>
      <c r="K2712" s="118">
        <f>(J2712+(J2712*[6]KAPAK!$Q$3))</f>
        <v>80.408489250000002</v>
      </c>
      <c r="L2712" s="521" t="s">
        <v>130</v>
      </c>
      <c r="M2712" s="521" t="s">
        <v>542</v>
      </c>
    </row>
    <row r="2713" spans="1:13" ht="19.5" x14ac:dyDescent="0.4">
      <c r="A2713" s="8">
        <v>21127401</v>
      </c>
      <c r="B2713" s="22">
        <v>8690637712135</v>
      </c>
      <c r="C2713" s="147" t="s">
        <v>159</v>
      </c>
      <c r="D2713" s="116">
        <v>9</v>
      </c>
      <c r="E2713" s="116">
        <v>1440</v>
      </c>
      <c r="F2713" s="202">
        <v>69.62</v>
      </c>
      <c r="G2713" s="293">
        <v>18.95</v>
      </c>
      <c r="H2713" s="294">
        <f>[6]KAPAK!$O$3</f>
        <v>5</v>
      </c>
      <c r="I2713" s="117">
        <v>0.2</v>
      </c>
      <c r="J2713" s="51">
        <f t="shared" si="43"/>
        <v>64.326791400000005</v>
      </c>
      <c r="K2713" s="118">
        <f>(J2713+(J2713*[6]KAPAK!$Q$3))</f>
        <v>80.408489250000002</v>
      </c>
      <c r="L2713" s="521" t="s">
        <v>130</v>
      </c>
      <c r="M2713" s="521" t="s">
        <v>542</v>
      </c>
    </row>
    <row r="2714" spans="1:13" ht="19.5" x14ac:dyDescent="0.4">
      <c r="A2714" s="8">
        <v>21127848</v>
      </c>
      <c r="B2714" s="22">
        <v>8690637712098</v>
      </c>
      <c r="C2714" s="147" t="s">
        <v>160</v>
      </c>
      <c r="D2714" s="116">
        <v>9</v>
      </c>
      <c r="E2714" s="116">
        <v>1440</v>
      </c>
      <c r="F2714" s="202">
        <v>69.62</v>
      </c>
      <c r="G2714" s="293">
        <v>18.95</v>
      </c>
      <c r="H2714" s="294">
        <f>[6]KAPAK!$O$3</f>
        <v>5</v>
      </c>
      <c r="I2714" s="117">
        <v>0.2</v>
      </c>
      <c r="J2714" s="51">
        <f t="shared" si="43"/>
        <v>64.326791400000005</v>
      </c>
      <c r="K2714" s="118">
        <f>(J2714+(J2714*[6]KAPAK!$Q$3))</f>
        <v>80.408489250000002</v>
      </c>
      <c r="L2714" s="521" t="s">
        <v>130</v>
      </c>
      <c r="M2714" s="521" t="s">
        <v>542</v>
      </c>
    </row>
    <row r="2715" spans="1:13" ht="19.5" x14ac:dyDescent="0.4">
      <c r="A2715" s="8">
        <v>68806325</v>
      </c>
      <c r="B2715" s="22">
        <v>8683130013694</v>
      </c>
      <c r="C2715" s="147" t="s">
        <v>161</v>
      </c>
      <c r="D2715" s="116">
        <v>9</v>
      </c>
      <c r="E2715" s="116">
        <v>1440</v>
      </c>
      <c r="F2715" s="202">
        <v>69.62</v>
      </c>
      <c r="G2715" s="293">
        <v>18.95</v>
      </c>
      <c r="H2715" s="294">
        <f>[6]KAPAK!$O$3</f>
        <v>5</v>
      </c>
      <c r="I2715" s="117">
        <v>0.2</v>
      </c>
      <c r="J2715" s="51">
        <f t="shared" si="43"/>
        <v>64.326791400000005</v>
      </c>
      <c r="K2715" s="118">
        <f>(J2715+(J2715*[6]KAPAK!$Q$3))</f>
        <v>80.408489250000002</v>
      </c>
      <c r="L2715" s="521" t="s">
        <v>130</v>
      </c>
      <c r="M2715" s="521" t="s">
        <v>542</v>
      </c>
    </row>
    <row r="2716" spans="1:13" ht="19.5" x14ac:dyDescent="0.4">
      <c r="A2716" s="8">
        <v>21127366</v>
      </c>
      <c r="B2716" s="22">
        <v>8690637712302</v>
      </c>
      <c r="C2716" s="147" t="s">
        <v>162</v>
      </c>
      <c r="D2716" s="116">
        <v>9</v>
      </c>
      <c r="E2716" s="116">
        <v>1440</v>
      </c>
      <c r="F2716" s="202">
        <v>69.62</v>
      </c>
      <c r="G2716" s="293">
        <v>18.95</v>
      </c>
      <c r="H2716" s="294">
        <f>[6]KAPAK!$O$3</f>
        <v>5</v>
      </c>
      <c r="I2716" s="117">
        <v>0.2</v>
      </c>
      <c r="J2716" s="51">
        <f t="shared" si="43"/>
        <v>64.326791400000005</v>
      </c>
      <c r="K2716" s="118">
        <f>(J2716+(J2716*[6]KAPAK!$Q$3))</f>
        <v>80.408489250000002</v>
      </c>
      <c r="L2716" s="521" t="s">
        <v>130</v>
      </c>
      <c r="M2716" s="521" t="s">
        <v>542</v>
      </c>
    </row>
    <row r="2717" spans="1:13" ht="19.5" x14ac:dyDescent="0.4">
      <c r="A2717" s="8">
        <v>69652911</v>
      </c>
      <c r="B2717" s="22">
        <v>8683130038864</v>
      </c>
      <c r="C2717" s="147" t="s">
        <v>163</v>
      </c>
      <c r="D2717" s="116">
        <v>9</v>
      </c>
      <c r="E2717" s="116">
        <v>1440</v>
      </c>
      <c r="F2717" s="202">
        <v>69.62</v>
      </c>
      <c r="G2717" s="293">
        <v>18.95</v>
      </c>
      <c r="H2717" s="294">
        <f>[6]KAPAK!$O$3</f>
        <v>5</v>
      </c>
      <c r="I2717" s="117">
        <v>0.2</v>
      </c>
      <c r="J2717" s="51">
        <f t="shared" ref="J2717:J2780" si="44">(((F2717-F2717*G2717%)-((F2717-F2717*G2717%)*H2717%)))*(1+I2717)</f>
        <v>64.326791400000005</v>
      </c>
      <c r="K2717" s="118">
        <f>(J2717+(J2717*[6]KAPAK!$Q$3))</f>
        <v>80.408489250000002</v>
      </c>
      <c r="L2717" s="521" t="s">
        <v>130</v>
      </c>
      <c r="M2717" s="521" t="s">
        <v>542</v>
      </c>
    </row>
    <row r="2718" spans="1:13" ht="19.5" x14ac:dyDescent="0.4">
      <c r="A2718" s="8">
        <v>68229460</v>
      </c>
      <c r="B2718" s="22">
        <v>8690637956997</v>
      </c>
      <c r="C2718" s="147" t="s">
        <v>164</v>
      </c>
      <c r="D2718" s="116">
        <v>9</v>
      </c>
      <c r="E2718" s="116">
        <v>1200</v>
      </c>
      <c r="F2718" s="202">
        <v>69.62</v>
      </c>
      <c r="G2718" s="293">
        <v>23.11</v>
      </c>
      <c r="H2718" s="294">
        <f>[6]KAPAK!$O$3</f>
        <v>5</v>
      </c>
      <c r="I2718" s="117">
        <v>0.2</v>
      </c>
      <c r="J2718" s="51">
        <f t="shared" si="44"/>
        <v>61.02513252</v>
      </c>
      <c r="K2718" s="118">
        <f>(J2718+(J2718*[6]KAPAK!$Q$3))</f>
        <v>76.28141565</v>
      </c>
      <c r="L2718" s="521" t="s">
        <v>130</v>
      </c>
      <c r="M2718" s="521" t="s">
        <v>542</v>
      </c>
    </row>
    <row r="2719" spans="1:13" ht="19.5" x14ac:dyDescent="0.4">
      <c r="A2719" s="8">
        <v>68229462</v>
      </c>
      <c r="B2719" s="22">
        <v>8690637956980</v>
      </c>
      <c r="C2719" s="147" t="s">
        <v>165</v>
      </c>
      <c r="D2719" s="116">
        <v>9</v>
      </c>
      <c r="E2719" s="116">
        <v>1200</v>
      </c>
      <c r="F2719" s="202">
        <v>69.62</v>
      </c>
      <c r="G2719" s="293">
        <v>23.11</v>
      </c>
      <c r="H2719" s="294">
        <f>[6]KAPAK!$O$3</f>
        <v>5</v>
      </c>
      <c r="I2719" s="117">
        <v>0.2</v>
      </c>
      <c r="J2719" s="51">
        <f t="shared" si="44"/>
        <v>61.02513252</v>
      </c>
      <c r="K2719" s="118">
        <f>(J2719+(J2719*[6]KAPAK!$Q$3))</f>
        <v>76.28141565</v>
      </c>
      <c r="L2719" s="521" t="s">
        <v>130</v>
      </c>
      <c r="M2719" s="521" t="s">
        <v>542</v>
      </c>
    </row>
    <row r="2720" spans="1:13" ht="19.5" x14ac:dyDescent="0.4">
      <c r="A2720" s="8">
        <v>68229466</v>
      </c>
      <c r="B2720" s="22">
        <v>8690637957000</v>
      </c>
      <c r="C2720" s="147" t="s">
        <v>166</v>
      </c>
      <c r="D2720" s="116">
        <v>9</v>
      </c>
      <c r="E2720" s="116">
        <v>1200</v>
      </c>
      <c r="F2720" s="202">
        <v>69.62</v>
      </c>
      <c r="G2720" s="293">
        <v>23.11</v>
      </c>
      <c r="H2720" s="294">
        <f>[6]KAPAK!$O$3</f>
        <v>5</v>
      </c>
      <c r="I2720" s="117">
        <v>0.2</v>
      </c>
      <c r="J2720" s="51">
        <f t="shared" si="44"/>
        <v>61.02513252</v>
      </c>
      <c r="K2720" s="118">
        <f>(J2720+(J2720*[6]KAPAK!$Q$3))</f>
        <v>76.28141565</v>
      </c>
      <c r="L2720" s="521" t="s">
        <v>130</v>
      </c>
      <c r="M2720" s="521" t="s">
        <v>542</v>
      </c>
    </row>
    <row r="2721" spans="1:13" ht="19.5" x14ac:dyDescent="0.4">
      <c r="A2721" s="8">
        <v>68397582</v>
      </c>
      <c r="B2721" s="22">
        <v>8690637973192</v>
      </c>
      <c r="C2721" s="147" t="s">
        <v>167</v>
      </c>
      <c r="D2721" s="116">
        <v>9</v>
      </c>
      <c r="E2721" s="116">
        <v>1200</v>
      </c>
      <c r="F2721" s="202">
        <v>69.62</v>
      </c>
      <c r="G2721" s="293">
        <v>23.11</v>
      </c>
      <c r="H2721" s="294">
        <f>[6]KAPAK!$O$3</f>
        <v>5</v>
      </c>
      <c r="I2721" s="117">
        <v>0.2</v>
      </c>
      <c r="J2721" s="51">
        <f t="shared" si="44"/>
        <v>61.02513252</v>
      </c>
      <c r="K2721" s="118">
        <f>(J2721+(J2721*[6]KAPAK!$Q$3))</f>
        <v>76.28141565</v>
      </c>
      <c r="L2721" s="521" t="s">
        <v>130</v>
      </c>
      <c r="M2721" s="521" t="s">
        <v>542</v>
      </c>
    </row>
    <row r="2722" spans="1:13" ht="19.5" x14ac:dyDescent="0.4">
      <c r="A2722" s="8">
        <v>67771771</v>
      </c>
      <c r="B2722" s="22">
        <v>8690637907678</v>
      </c>
      <c r="C2722" s="147" t="s">
        <v>168</v>
      </c>
      <c r="D2722" s="116">
        <v>9</v>
      </c>
      <c r="E2722" s="116">
        <v>1200</v>
      </c>
      <c r="F2722" s="202">
        <v>69.62</v>
      </c>
      <c r="G2722" s="293">
        <v>23.11</v>
      </c>
      <c r="H2722" s="294">
        <f>[6]KAPAK!$O$3</f>
        <v>5</v>
      </c>
      <c r="I2722" s="117">
        <v>0.2</v>
      </c>
      <c r="J2722" s="51">
        <f t="shared" si="44"/>
        <v>61.02513252</v>
      </c>
      <c r="K2722" s="118">
        <f>(J2722+(J2722*[6]KAPAK!$Q$3))</f>
        <v>76.28141565</v>
      </c>
      <c r="L2722" s="521" t="s">
        <v>130</v>
      </c>
      <c r="M2722" s="521" t="s">
        <v>542</v>
      </c>
    </row>
    <row r="2723" spans="1:13" ht="19.5" x14ac:dyDescent="0.4">
      <c r="A2723" s="8">
        <v>67771777</v>
      </c>
      <c r="B2723" s="22">
        <v>8690637907630</v>
      </c>
      <c r="C2723" s="147" t="s">
        <v>169</v>
      </c>
      <c r="D2723" s="116">
        <v>9</v>
      </c>
      <c r="E2723" s="116">
        <v>1200</v>
      </c>
      <c r="F2723" s="202">
        <v>69.62</v>
      </c>
      <c r="G2723" s="293">
        <v>23.11</v>
      </c>
      <c r="H2723" s="294">
        <f>[6]KAPAK!$O$3</f>
        <v>5</v>
      </c>
      <c r="I2723" s="117">
        <v>0.2</v>
      </c>
      <c r="J2723" s="51">
        <f t="shared" si="44"/>
        <v>61.02513252</v>
      </c>
      <c r="K2723" s="118">
        <f>(J2723+(J2723*[6]KAPAK!$Q$3))</f>
        <v>76.28141565</v>
      </c>
      <c r="L2723" s="521" t="s">
        <v>130</v>
      </c>
      <c r="M2723" s="521" t="s">
        <v>542</v>
      </c>
    </row>
    <row r="2724" spans="1:13" ht="19.5" x14ac:dyDescent="0.4">
      <c r="A2724" s="8">
        <v>68282956</v>
      </c>
      <c r="B2724" s="22">
        <v>8690637959189</v>
      </c>
      <c r="C2724" s="147" t="s">
        <v>170</v>
      </c>
      <c r="D2724" s="116">
        <v>6</v>
      </c>
      <c r="E2724" s="116">
        <v>2570</v>
      </c>
      <c r="F2724" s="202">
        <v>98.67</v>
      </c>
      <c r="G2724" s="293">
        <v>19.940000000000001</v>
      </c>
      <c r="H2724" s="294">
        <f>[6]KAPAK!$O$3</f>
        <v>5</v>
      </c>
      <c r="I2724" s="117">
        <v>0.2</v>
      </c>
      <c r="J2724" s="51">
        <f t="shared" si="44"/>
        <v>90.054530279999994</v>
      </c>
      <c r="K2724" s="118">
        <f>(J2724+(J2724*[6]KAPAK!$Q$3))</f>
        <v>112.56816284999999</v>
      </c>
      <c r="L2724" s="521" t="s">
        <v>130</v>
      </c>
      <c r="M2724" s="521" t="s">
        <v>542</v>
      </c>
    </row>
    <row r="2725" spans="1:13" ht="19.5" x14ac:dyDescent="0.4">
      <c r="A2725" s="8">
        <v>68282961</v>
      </c>
      <c r="B2725" s="22">
        <v>8690637959202</v>
      </c>
      <c r="C2725" s="147" t="s">
        <v>171</v>
      </c>
      <c r="D2725" s="116">
        <v>6</v>
      </c>
      <c r="E2725" s="116">
        <v>2570</v>
      </c>
      <c r="F2725" s="202">
        <v>98.67</v>
      </c>
      <c r="G2725" s="293">
        <v>19.940000000000001</v>
      </c>
      <c r="H2725" s="294">
        <f>[6]KAPAK!$O$3</f>
        <v>5</v>
      </c>
      <c r="I2725" s="117">
        <v>0.2</v>
      </c>
      <c r="J2725" s="51">
        <f t="shared" si="44"/>
        <v>90.054530279999994</v>
      </c>
      <c r="K2725" s="118">
        <f>(J2725+(J2725*[6]KAPAK!$Q$3))</f>
        <v>112.56816284999999</v>
      </c>
      <c r="L2725" s="521" t="s">
        <v>130</v>
      </c>
      <c r="M2725" s="521" t="s">
        <v>542</v>
      </c>
    </row>
    <row r="2726" spans="1:13" ht="19.5" x14ac:dyDescent="0.4">
      <c r="A2726" s="8">
        <v>68282959</v>
      </c>
      <c r="B2726" s="22">
        <v>8690637959196</v>
      </c>
      <c r="C2726" s="147" t="s">
        <v>172</v>
      </c>
      <c r="D2726" s="116">
        <v>6</v>
      </c>
      <c r="E2726" s="116">
        <v>2570</v>
      </c>
      <c r="F2726" s="202">
        <v>98.67</v>
      </c>
      <c r="G2726" s="293">
        <v>19.940000000000001</v>
      </c>
      <c r="H2726" s="294">
        <f>[6]KAPAK!$O$3</f>
        <v>5</v>
      </c>
      <c r="I2726" s="117">
        <v>0.2</v>
      </c>
      <c r="J2726" s="51">
        <f t="shared" si="44"/>
        <v>90.054530279999994</v>
      </c>
      <c r="K2726" s="118">
        <f>(J2726+(J2726*[6]KAPAK!$Q$3))</f>
        <v>112.56816284999999</v>
      </c>
      <c r="L2726" s="521" t="s">
        <v>130</v>
      </c>
      <c r="M2726" s="521" t="s">
        <v>542</v>
      </c>
    </row>
    <row r="2727" spans="1:13" ht="19.5" x14ac:dyDescent="0.4">
      <c r="A2727" s="8">
        <v>68865027</v>
      </c>
      <c r="B2727" s="22">
        <v>8683130022382</v>
      </c>
      <c r="C2727" s="147" t="s">
        <v>173</v>
      </c>
      <c r="D2727" s="116">
        <v>6</v>
      </c>
      <c r="E2727" s="116">
        <v>1690</v>
      </c>
      <c r="F2727" s="202">
        <v>85.5</v>
      </c>
      <c r="G2727" s="293">
        <v>21.03</v>
      </c>
      <c r="H2727" s="294">
        <f>[6]KAPAK!$O$3</f>
        <v>5</v>
      </c>
      <c r="I2727" s="117">
        <v>0.2</v>
      </c>
      <c r="J2727" s="51">
        <f t="shared" si="44"/>
        <v>76.972059000000002</v>
      </c>
      <c r="K2727" s="118">
        <f>(J2727+(J2727*[6]KAPAK!$Q$3))</f>
        <v>96.215073750000002</v>
      </c>
      <c r="L2727" s="521" t="s">
        <v>130</v>
      </c>
      <c r="M2727" s="521" t="s">
        <v>542</v>
      </c>
    </row>
    <row r="2728" spans="1:13" ht="19.5" x14ac:dyDescent="0.4">
      <c r="A2728" s="8">
        <v>68865025</v>
      </c>
      <c r="B2728" s="22">
        <v>8683130022375</v>
      </c>
      <c r="C2728" s="147" t="s">
        <v>174</v>
      </c>
      <c r="D2728" s="116">
        <v>6</v>
      </c>
      <c r="E2728" s="116">
        <v>1690</v>
      </c>
      <c r="F2728" s="202">
        <v>85.5</v>
      </c>
      <c r="G2728" s="293">
        <v>21.03</v>
      </c>
      <c r="H2728" s="294">
        <f>[6]KAPAK!$O$3</f>
        <v>5</v>
      </c>
      <c r="I2728" s="117">
        <v>0.2</v>
      </c>
      <c r="J2728" s="51">
        <f t="shared" si="44"/>
        <v>76.972059000000002</v>
      </c>
      <c r="K2728" s="118">
        <f>(J2728+(J2728*[6]KAPAK!$Q$3))</f>
        <v>96.215073750000002</v>
      </c>
      <c r="L2728" s="521" t="s">
        <v>130</v>
      </c>
      <c r="M2728" s="521" t="s">
        <v>542</v>
      </c>
    </row>
    <row r="2729" spans="1:13" ht="19.5" x14ac:dyDescent="0.4">
      <c r="A2729" s="8">
        <v>68854659</v>
      </c>
      <c r="B2729" s="22">
        <v>8683130021750</v>
      </c>
      <c r="C2729" s="147" t="s">
        <v>175</v>
      </c>
      <c r="D2729" s="116">
        <v>6</v>
      </c>
      <c r="E2729" s="116">
        <v>1500</v>
      </c>
      <c r="F2729" s="202">
        <v>39.020000000000003</v>
      </c>
      <c r="G2729" s="293">
        <v>30</v>
      </c>
      <c r="H2729" s="294">
        <f>[6]KAPAK!$O$3</f>
        <v>5</v>
      </c>
      <c r="I2729" s="117">
        <v>0.2</v>
      </c>
      <c r="J2729" s="51">
        <f t="shared" si="44"/>
        <v>31.13796</v>
      </c>
      <c r="K2729" s="118">
        <f>(J2729+(J2729*[6]KAPAK!$Q$3))</f>
        <v>38.922449999999998</v>
      </c>
      <c r="L2729" s="521" t="s">
        <v>130</v>
      </c>
      <c r="M2729" s="521" t="s">
        <v>542</v>
      </c>
    </row>
    <row r="2730" spans="1:13" ht="19.5" x14ac:dyDescent="0.4">
      <c r="A2730" s="8">
        <v>68854657</v>
      </c>
      <c r="B2730" s="22">
        <v>8683130021743</v>
      </c>
      <c r="C2730" s="147" t="s">
        <v>176</v>
      </c>
      <c r="D2730" s="116">
        <v>6</v>
      </c>
      <c r="E2730" s="116">
        <v>1500</v>
      </c>
      <c r="F2730" s="202">
        <v>39.020000000000003</v>
      </c>
      <c r="G2730" s="293">
        <v>30</v>
      </c>
      <c r="H2730" s="294">
        <f>[6]KAPAK!$O$3</f>
        <v>5</v>
      </c>
      <c r="I2730" s="117">
        <v>0.2</v>
      </c>
      <c r="J2730" s="51">
        <f t="shared" si="44"/>
        <v>31.13796</v>
      </c>
      <c r="K2730" s="118">
        <f>(J2730+(J2730*[6]KAPAK!$Q$3))</f>
        <v>38.922449999999998</v>
      </c>
      <c r="L2730" s="521" t="s">
        <v>130</v>
      </c>
      <c r="M2730" s="521" t="s">
        <v>542</v>
      </c>
    </row>
    <row r="2731" spans="1:13" ht="19.5" x14ac:dyDescent="0.4">
      <c r="A2731" s="8">
        <v>68880385</v>
      </c>
      <c r="B2731" s="22">
        <v>8683130024188</v>
      </c>
      <c r="C2731" s="147" t="s">
        <v>177</v>
      </c>
      <c r="D2731" s="116">
        <v>12</v>
      </c>
      <c r="E2731" s="116">
        <v>450</v>
      </c>
      <c r="F2731" s="202">
        <v>58.16</v>
      </c>
      <c r="G2731" s="293">
        <v>20.309999999999999</v>
      </c>
      <c r="H2731" s="294">
        <f>[6]KAPAK!$O$3</f>
        <v>5</v>
      </c>
      <c r="I2731" s="117">
        <v>0.2</v>
      </c>
      <c r="J2731" s="51">
        <f t="shared" si="44"/>
        <v>52.836382560000004</v>
      </c>
      <c r="K2731" s="118">
        <f>(J2731+(J2731*[6]KAPAK!$Q$3))</f>
        <v>66.045478200000005</v>
      </c>
      <c r="L2731" s="521" t="s">
        <v>130</v>
      </c>
      <c r="M2731" s="521" t="s">
        <v>542</v>
      </c>
    </row>
    <row r="2732" spans="1:13" ht="19.5" x14ac:dyDescent="0.4">
      <c r="A2732" s="8">
        <v>68880383</v>
      </c>
      <c r="B2732" s="22">
        <v>8683130024164</v>
      </c>
      <c r="C2732" s="147" t="s">
        <v>178</v>
      </c>
      <c r="D2732" s="116">
        <v>12</v>
      </c>
      <c r="E2732" s="116">
        <v>450</v>
      </c>
      <c r="F2732" s="202">
        <v>58.16</v>
      </c>
      <c r="G2732" s="293">
        <v>20.309999999999999</v>
      </c>
      <c r="H2732" s="294">
        <f>[6]KAPAK!$O$3</f>
        <v>5</v>
      </c>
      <c r="I2732" s="117">
        <v>0.2</v>
      </c>
      <c r="J2732" s="51">
        <f t="shared" si="44"/>
        <v>52.836382560000004</v>
      </c>
      <c r="K2732" s="118">
        <f>(J2732+(J2732*[6]KAPAK!$Q$3))</f>
        <v>66.045478200000005</v>
      </c>
      <c r="L2732" s="521" t="s">
        <v>130</v>
      </c>
      <c r="M2732" s="521" t="s">
        <v>542</v>
      </c>
    </row>
    <row r="2733" spans="1:13" ht="19.5" x14ac:dyDescent="0.4">
      <c r="A2733" s="8">
        <v>68880387</v>
      </c>
      <c r="B2733" s="22">
        <v>8683130024171</v>
      </c>
      <c r="C2733" s="147" t="s">
        <v>179</v>
      </c>
      <c r="D2733" s="116">
        <v>12</v>
      </c>
      <c r="E2733" s="116">
        <v>450</v>
      </c>
      <c r="F2733" s="202">
        <v>58.16</v>
      </c>
      <c r="G2733" s="293">
        <v>20.309999999999999</v>
      </c>
      <c r="H2733" s="294">
        <f>[6]KAPAK!$O$3</f>
        <v>5</v>
      </c>
      <c r="I2733" s="117">
        <v>0.2</v>
      </c>
      <c r="J2733" s="51">
        <f t="shared" si="44"/>
        <v>52.836382560000004</v>
      </c>
      <c r="K2733" s="118">
        <f>(J2733+(J2733*[6]KAPAK!$Q$3))</f>
        <v>66.045478200000005</v>
      </c>
      <c r="L2733" s="521" t="s">
        <v>130</v>
      </c>
      <c r="M2733" s="521" t="s">
        <v>542</v>
      </c>
    </row>
    <row r="2734" spans="1:13" ht="19.5" x14ac:dyDescent="0.4">
      <c r="A2734" s="8">
        <v>69601273</v>
      </c>
      <c r="B2734" s="22">
        <v>8683130023600</v>
      </c>
      <c r="C2734" s="147" t="s">
        <v>180</v>
      </c>
      <c r="D2734" s="116">
        <v>12</v>
      </c>
      <c r="E2734" s="116">
        <v>200</v>
      </c>
      <c r="F2734" s="202">
        <v>53.78</v>
      </c>
      <c r="G2734" s="293">
        <v>25.64</v>
      </c>
      <c r="H2734" s="294">
        <f>[6]KAPAK!$O$3</f>
        <v>5</v>
      </c>
      <c r="I2734" s="117">
        <v>0.2</v>
      </c>
      <c r="J2734" s="51">
        <f t="shared" si="44"/>
        <v>45.589521120000001</v>
      </c>
      <c r="K2734" s="118">
        <f>(J2734+(J2734*[6]KAPAK!$Q$3))</f>
        <v>56.986901400000001</v>
      </c>
      <c r="L2734" s="521" t="s">
        <v>130</v>
      </c>
      <c r="M2734" s="521" t="s">
        <v>542</v>
      </c>
    </row>
    <row r="2735" spans="1:13" ht="19.5" x14ac:dyDescent="0.4">
      <c r="A2735" s="8">
        <v>69601271</v>
      </c>
      <c r="B2735" s="22">
        <v>8683130023617</v>
      </c>
      <c r="C2735" s="147" t="s">
        <v>181</v>
      </c>
      <c r="D2735" s="116">
        <v>12</v>
      </c>
      <c r="E2735" s="116">
        <v>200</v>
      </c>
      <c r="F2735" s="202">
        <v>53.78</v>
      </c>
      <c r="G2735" s="293">
        <v>25.64</v>
      </c>
      <c r="H2735" s="294">
        <f>[6]KAPAK!$O$3</f>
        <v>5</v>
      </c>
      <c r="I2735" s="117">
        <v>0.2</v>
      </c>
      <c r="J2735" s="51">
        <f t="shared" si="44"/>
        <v>45.589521120000001</v>
      </c>
      <c r="K2735" s="118">
        <f>(J2735+(J2735*[6]KAPAK!$Q$3))</f>
        <v>56.986901400000001</v>
      </c>
      <c r="L2735" s="521" t="s">
        <v>130</v>
      </c>
      <c r="M2735" s="521" t="s">
        <v>542</v>
      </c>
    </row>
    <row r="2736" spans="1:13" ht="19.5" x14ac:dyDescent="0.4">
      <c r="A2736" s="8">
        <v>68636549</v>
      </c>
      <c r="B2736" s="22">
        <v>8690637505294</v>
      </c>
      <c r="C2736" s="147" t="s">
        <v>182</v>
      </c>
      <c r="D2736" s="116">
        <v>20</v>
      </c>
      <c r="E2736" s="116">
        <v>759</v>
      </c>
      <c r="F2736" s="202">
        <v>28.37</v>
      </c>
      <c r="G2736" s="293">
        <v>18</v>
      </c>
      <c r="H2736" s="294">
        <f>[6]KAPAK!$O$3</f>
        <v>5</v>
      </c>
      <c r="I2736" s="117">
        <v>0.2</v>
      </c>
      <c r="J2736" s="51">
        <f t="shared" si="44"/>
        <v>26.520275999999999</v>
      </c>
      <c r="K2736" s="118">
        <f>(J2736+(J2736*[6]KAPAK!$Q$3))</f>
        <v>33.150345000000002</v>
      </c>
      <c r="L2736" s="521" t="s">
        <v>130</v>
      </c>
      <c r="M2736" s="521" t="s">
        <v>542</v>
      </c>
    </row>
    <row r="2737" spans="1:13" ht="19.5" x14ac:dyDescent="0.4">
      <c r="A2737" s="8">
        <v>67705466</v>
      </c>
      <c r="B2737" s="22">
        <v>8690637895173</v>
      </c>
      <c r="C2737" s="147" t="s">
        <v>183</v>
      </c>
      <c r="D2737" s="116">
        <v>20</v>
      </c>
      <c r="E2737" s="116">
        <v>806</v>
      </c>
      <c r="F2737" s="202">
        <v>28.37</v>
      </c>
      <c r="G2737" s="293">
        <v>18</v>
      </c>
      <c r="H2737" s="294">
        <f>[6]KAPAK!$O$3</f>
        <v>5</v>
      </c>
      <c r="I2737" s="117">
        <v>0.2</v>
      </c>
      <c r="J2737" s="51">
        <f t="shared" si="44"/>
        <v>26.520275999999999</v>
      </c>
      <c r="K2737" s="118">
        <f>(J2737+(J2737*[6]KAPAK!$Q$3))</f>
        <v>33.150345000000002</v>
      </c>
      <c r="L2737" s="521" t="s">
        <v>130</v>
      </c>
      <c r="M2737" s="521" t="s">
        <v>542</v>
      </c>
    </row>
    <row r="2738" spans="1:13" ht="19.5" x14ac:dyDescent="0.4">
      <c r="A2738" s="8">
        <v>67705535</v>
      </c>
      <c r="B2738" s="22">
        <v>8690637895180</v>
      </c>
      <c r="C2738" s="147" t="s">
        <v>184</v>
      </c>
      <c r="D2738" s="116">
        <v>20</v>
      </c>
      <c r="E2738" s="116">
        <v>806</v>
      </c>
      <c r="F2738" s="202">
        <v>28.37</v>
      </c>
      <c r="G2738" s="293">
        <v>18</v>
      </c>
      <c r="H2738" s="294">
        <f>[6]KAPAK!$O$3</f>
        <v>5</v>
      </c>
      <c r="I2738" s="117">
        <v>0.2</v>
      </c>
      <c r="J2738" s="51">
        <f t="shared" si="44"/>
        <v>26.520275999999999</v>
      </c>
      <c r="K2738" s="118">
        <f>(J2738+(J2738*[6]KAPAK!$Q$3))</f>
        <v>33.150345000000002</v>
      </c>
      <c r="L2738" s="521" t="s">
        <v>130</v>
      </c>
      <c r="M2738" s="521" t="s">
        <v>542</v>
      </c>
    </row>
    <row r="2739" spans="1:13" ht="19.5" x14ac:dyDescent="0.4">
      <c r="A2739" s="8">
        <v>67705472</v>
      </c>
      <c r="B2739" s="22">
        <v>8690637895159</v>
      </c>
      <c r="C2739" s="147" t="s">
        <v>185</v>
      </c>
      <c r="D2739" s="116">
        <v>20</v>
      </c>
      <c r="E2739" s="116">
        <v>806</v>
      </c>
      <c r="F2739" s="202">
        <v>28.37</v>
      </c>
      <c r="G2739" s="293">
        <v>18</v>
      </c>
      <c r="H2739" s="294">
        <f>[6]KAPAK!$O$3</f>
        <v>5</v>
      </c>
      <c r="I2739" s="117">
        <v>0.2</v>
      </c>
      <c r="J2739" s="51">
        <f t="shared" si="44"/>
        <v>26.520275999999999</v>
      </c>
      <c r="K2739" s="118">
        <f>(J2739+(J2739*[6]KAPAK!$Q$3))</f>
        <v>33.150345000000002</v>
      </c>
      <c r="L2739" s="521" t="s">
        <v>130</v>
      </c>
      <c r="M2739" s="521" t="s">
        <v>542</v>
      </c>
    </row>
    <row r="2740" spans="1:13" ht="19.5" x14ac:dyDescent="0.4">
      <c r="A2740" s="8">
        <v>67706287</v>
      </c>
      <c r="B2740" s="22">
        <v>8690637895838</v>
      </c>
      <c r="C2740" s="147" t="s">
        <v>186</v>
      </c>
      <c r="D2740" s="116">
        <v>20</v>
      </c>
      <c r="E2740" s="116">
        <v>806</v>
      </c>
      <c r="F2740" s="202">
        <v>28.37</v>
      </c>
      <c r="G2740" s="293">
        <v>18</v>
      </c>
      <c r="H2740" s="294">
        <f>[6]KAPAK!$O$3</f>
        <v>5</v>
      </c>
      <c r="I2740" s="117">
        <v>0.2</v>
      </c>
      <c r="J2740" s="51">
        <f t="shared" si="44"/>
        <v>26.520275999999999</v>
      </c>
      <c r="K2740" s="118">
        <f>(J2740+(J2740*[6]KAPAK!$Q$3))</f>
        <v>33.150345000000002</v>
      </c>
      <c r="L2740" s="521" t="s">
        <v>130</v>
      </c>
      <c r="M2740" s="521" t="s">
        <v>542</v>
      </c>
    </row>
    <row r="2741" spans="1:13" ht="19.5" x14ac:dyDescent="0.4">
      <c r="A2741" s="8">
        <v>67705537</v>
      </c>
      <c r="B2741" s="22">
        <v>8690637895166</v>
      </c>
      <c r="C2741" s="147" t="s">
        <v>187</v>
      </c>
      <c r="D2741" s="116">
        <v>20</v>
      </c>
      <c r="E2741" s="116">
        <v>806</v>
      </c>
      <c r="F2741" s="202">
        <v>28.37</v>
      </c>
      <c r="G2741" s="293">
        <v>18</v>
      </c>
      <c r="H2741" s="294">
        <f>[6]KAPAK!$O$3</f>
        <v>5</v>
      </c>
      <c r="I2741" s="117">
        <v>0.2</v>
      </c>
      <c r="J2741" s="51">
        <f t="shared" si="44"/>
        <v>26.520275999999999</v>
      </c>
      <c r="K2741" s="118">
        <f>(J2741+(J2741*[6]KAPAK!$Q$3))</f>
        <v>33.150345000000002</v>
      </c>
      <c r="L2741" s="521" t="s">
        <v>130</v>
      </c>
      <c r="M2741" s="521" t="s">
        <v>542</v>
      </c>
    </row>
    <row r="2742" spans="1:13" ht="19.5" x14ac:dyDescent="0.4">
      <c r="A2742" s="8">
        <v>67705523</v>
      </c>
      <c r="B2742" s="22">
        <v>8690637895197</v>
      </c>
      <c r="C2742" s="147" t="s">
        <v>188</v>
      </c>
      <c r="D2742" s="116">
        <v>20</v>
      </c>
      <c r="E2742" s="116">
        <v>693</v>
      </c>
      <c r="F2742" s="202">
        <v>31.28</v>
      </c>
      <c r="G2742" s="293">
        <v>25.619999999999997</v>
      </c>
      <c r="H2742" s="294">
        <f>[6]KAPAK!$O$3</f>
        <v>5</v>
      </c>
      <c r="I2742" s="117">
        <v>0.2</v>
      </c>
      <c r="J2742" s="51">
        <f t="shared" si="44"/>
        <v>26.523312959999998</v>
      </c>
      <c r="K2742" s="118">
        <f>(J2742+(J2742*[6]KAPAK!$Q$3))</f>
        <v>33.154141199999998</v>
      </c>
      <c r="L2742" s="521" t="s">
        <v>130</v>
      </c>
      <c r="M2742" s="521" t="s">
        <v>542</v>
      </c>
    </row>
    <row r="2743" spans="1:13" ht="19.5" x14ac:dyDescent="0.4">
      <c r="A2743" s="8">
        <v>67727306</v>
      </c>
      <c r="B2743" s="22">
        <v>8690637901607</v>
      </c>
      <c r="C2743" s="147" t="s">
        <v>189</v>
      </c>
      <c r="D2743" s="116">
        <v>20</v>
      </c>
      <c r="E2743" s="116">
        <v>675</v>
      </c>
      <c r="F2743" s="202">
        <v>28.37</v>
      </c>
      <c r="G2743" s="293">
        <v>18</v>
      </c>
      <c r="H2743" s="294">
        <f>[6]KAPAK!$O$3</f>
        <v>5</v>
      </c>
      <c r="I2743" s="117">
        <v>0.2</v>
      </c>
      <c r="J2743" s="51">
        <f t="shared" si="44"/>
        <v>26.520275999999999</v>
      </c>
      <c r="K2743" s="118">
        <f>(J2743+(J2743*[6]KAPAK!$Q$3))</f>
        <v>33.150345000000002</v>
      </c>
      <c r="L2743" s="521" t="s">
        <v>130</v>
      </c>
      <c r="M2743" s="521" t="s">
        <v>542</v>
      </c>
    </row>
    <row r="2744" spans="1:13" ht="20.25" thickBot="1" x14ac:dyDescent="0.45">
      <c r="A2744" s="289">
        <v>67935987</v>
      </c>
      <c r="B2744" s="290">
        <v>8690637929380</v>
      </c>
      <c r="C2744" s="455" t="s">
        <v>190</v>
      </c>
      <c r="D2744" s="531">
        <v>9</v>
      </c>
      <c r="E2744" s="531">
        <v>1500</v>
      </c>
      <c r="F2744" s="532">
        <v>56.74</v>
      </c>
      <c r="G2744" s="566">
        <v>23</v>
      </c>
      <c r="H2744" s="567">
        <f>[6]KAPAK!$O$3</f>
        <v>5</v>
      </c>
      <c r="I2744" s="535">
        <v>0.2</v>
      </c>
      <c r="J2744" s="283">
        <f t="shared" si="44"/>
        <v>49.80637200000001</v>
      </c>
      <c r="K2744" s="536">
        <f>(J2744+(J2744*[6]KAPAK!$Q$3))</f>
        <v>62.257965000000013</v>
      </c>
      <c r="L2744" s="521" t="s">
        <v>130</v>
      </c>
      <c r="M2744" s="521" t="s">
        <v>542</v>
      </c>
    </row>
    <row r="2745" spans="1:13" ht="20.25" thickTop="1" x14ac:dyDescent="0.4">
      <c r="A2745" s="10">
        <v>68750546</v>
      </c>
      <c r="B2745" s="20">
        <v>8690637895371</v>
      </c>
      <c r="C2745" s="133" t="s">
        <v>187</v>
      </c>
      <c r="D2745" s="134">
        <v>9</v>
      </c>
      <c r="E2745" s="134">
        <v>1850</v>
      </c>
      <c r="F2745" s="530">
        <v>58.25</v>
      </c>
      <c r="G2745" s="296">
        <v>20</v>
      </c>
      <c r="H2745" s="569">
        <f>[6]KAPAK!$O$3</f>
        <v>5</v>
      </c>
      <c r="I2745" s="135">
        <v>0.2</v>
      </c>
      <c r="J2745" s="47">
        <f t="shared" si="44"/>
        <v>53.124000000000002</v>
      </c>
      <c r="K2745" s="136">
        <f>(J2745+(J2745*[6]KAPAK!$Q$3))</f>
        <v>66.405000000000001</v>
      </c>
      <c r="L2745" s="521" t="s">
        <v>130</v>
      </c>
      <c r="M2745" s="521" t="s">
        <v>542</v>
      </c>
    </row>
    <row r="2746" spans="1:13" ht="19.5" x14ac:dyDescent="0.4">
      <c r="A2746" s="8">
        <v>68750544</v>
      </c>
      <c r="B2746" s="22">
        <v>8690637895265</v>
      </c>
      <c r="C2746" s="147" t="s">
        <v>184</v>
      </c>
      <c r="D2746" s="116">
        <v>9</v>
      </c>
      <c r="E2746" s="116">
        <v>1850</v>
      </c>
      <c r="F2746" s="202">
        <v>58.25</v>
      </c>
      <c r="G2746" s="293">
        <v>20</v>
      </c>
      <c r="H2746" s="294">
        <f>[6]KAPAK!$O$3</f>
        <v>5</v>
      </c>
      <c r="I2746" s="117">
        <v>0.2</v>
      </c>
      <c r="J2746" s="51">
        <f t="shared" si="44"/>
        <v>53.124000000000002</v>
      </c>
      <c r="K2746" s="118">
        <f>(J2746+(J2746*[6]KAPAK!$Q$3))</f>
        <v>66.405000000000001</v>
      </c>
      <c r="L2746" s="521" t="s">
        <v>130</v>
      </c>
      <c r="M2746" s="521" t="s">
        <v>542</v>
      </c>
    </row>
    <row r="2747" spans="1:13" ht="19.5" x14ac:dyDescent="0.4">
      <c r="A2747" s="8">
        <v>68750528</v>
      </c>
      <c r="B2747" s="22">
        <v>8690637895258</v>
      </c>
      <c r="C2747" s="147" t="s">
        <v>185</v>
      </c>
      <c r="D2747" s="116">
        <v>9</v>
      </c>
      <c r="E2747" s="116">
        <v>1850</v>
      </c>
      <c r="F2747" s="202">
        <v>58.25</v>
      </c>
      <c r="G2747" s="293">
        <v>20</v>
      </c>
      <c r="H2747" s="294">
        <f>[6]KAPAK!$O$3</f>
        <v>5</v>
      </c>
      <c r="I2747" s="117">
        <v>0.2</v>
      </c>
      <c r="J2747" s="51">
        <f t="shared" si="44"/>
        <v>53.124000000000002</v>
      </c>
      <c r="K2747" s="118">
        <f>(J2747+(J2747*[6]KAPAK!$Q$3))</f>
        <v>66.405000000000001</v>
      </c>
      <c r="L2747" s="521" t="s">
        <v>130</v>
      </c>
      <c r="M2747" s="521" t="s">
        <v>542</v>
      </c>
    </row>
    <row r="2748" spans="1:13" ht="20.25" thickBot="1" x14ac:dyDescent="0.45">
      <c r="A2748" s="289">
        <v>68750542</v>
      </c>
      <c r="B2748" s="290">
        <v>8690637895388</v>
      </c>
      <c r="C2748" s="455" t="s">
        <v>186</v>
      </c>
      <c r="D2748" s="531">
        <v>9</v>
      </c>
      <c r="E2748" s="531">
        <v>1850</v>
      </c>
      <c r="F2748" s="532">
        <v>58.25</v>
      </c>
      <c r="G2748" s="566">
        <v>20</v>
      </c>
      <c r="H2748" s="567">
        <f>[6]KAPAK!$O$3</f>
        <v>5</v>
      </c>
      <c r="I2748" s="535">
        <v>0.2</v>
      </c>
      <c r="J2748" s="283">
        <f t="shared" si="44"/>
        <v>53.124000000000002</v>
      </c>
      <c r="K2748" s="536">
        <f>(J2748+(J2748*[6]KAPAK!$Q$3))</f>
        <v>66.405000000000001</v>
      </c>
      <c r="L2748" s="521" t="s">
        <v>130</v>
      </c>
      <c r="M2748" s="521" t="s">
        <v>542</v>
      </c>
    </row>
    <row r="2749" spans="1:13" ht="20.25" thickTop="1" x14ac:dyDescent="0.4">
      <c r="A2749" s="10">
        <v>69731781</v>
      </c>
      <c r="B2749" s="20">
        <v>8690637926938</v>
      </c>
      <c r="C2749" s="133" t="s">
        <v>187</v>
      </c>
      <c r="D2749" s="134">
        <v>4</v>
      </c>
      <c r="E2749" s="134">
        <v>3240</v>
      </c>
      <c r="F2749" s="530">
        <v>84.94</v>
      </c>
      <c r="G2749" s="296">
        <v>20</v>
      </c>
      <c r="H2749" s="569">
        <f>[6]KAPAK!$O$3</f>
        <v>5</v>
      </c>
      <c r="I2749" s="135">
        <v>0.2</v>
      </c>
      <c r="J2749" s="47">
        <f t="shared" si="44"/>
        <v>77.465279999999993</v>
      </c>
      <c r="K2749" s="136">
        <f>(J2749+(J2749*[6]KAPAK!$Q$3))</f>
        <v>96.831599999999995</v>
      </c>
      <c r="L2749" s="521" t="s">
        <v>130</v>
      </c>
      <c r="M2749" s="521" t="s">
        <v>542</v>
      </c>
    </row>
    <row r="2750" spans="1:13" ht="19.5" x14ac:dyDescent="0.4">
      <c r="A2750" s="8">
        <v>69731783</v>
      </c>
      <c r="B2750" s="22">
        <v>8690637926945</v>
      </c>
      <c r="C2750" s="147" t="s">
        <v>186</v>
      </c>
      <c r="D2750" s="116">
        <v>4</v>
      </c>
      <c r="E2750" s="116">
        <v>3240</v>
      </c>
      <c r="F2750" s="202">
        <v>84.94</v>
      </c>
      <c r="G2750" s="293">
        <v>20</v>
      </c>
      <c r="H2750" s="294">
        <f>[6]KAPAK!$O$3</f>
        <v>5</v>
      </c>
      <c r="I2750" s="117">
        <v>0.2</v>
      </c>
      <c r="J2750" s="51">
        <f t="shared" si="44"/>
        <v>77.465279999999993</v>
      </c>
      <c r="K2750" s="118">
        <f>(J2750+(J2750*[6]KAPAK!$Q$3))</f>
        <v>96.831599999999995</v>
      </c>
      <c r="L2750" s="521" t="s">
        <v>130</v>
      </c>
      <c r="M2750" s="521" t="s">
        <v>542</v>
      </c>
    </row>
    <row r="2751" spans="1:13" ht="19.5" x14ac:dyDescent="0.4">
      <c r="A2751" s="8">
        <v>69731785</v>
      </c>
      <c r="B2751" s="22">
        <v>8690637926921</v>
      </c>
      <c r="C2751" s="147" t="s">
        <v>185</v>
      </c>
      <c r="D2751" s="116">
        <v>4</v>
      </c>
      <c r="E2751" s="116">
        <v>3240</v>
      </c>
      <c r="F2751" s="202">
        <v>84.94</v>
      </c>
      <c r="G2751" s="293">
        <v>20</v>
      </c>
      <c r="H2751" s="294">
        <f>[6]KAPAK!$O$3</f>
        <v>5</v>
      </c>
      <c r="I2751" s="117">
        <v>0.2</v>
      </c>
      <c r="J2751" s="51">
        <f t="shared" si="44"/>
        <v>77.465279999999993</v>
      </c>
      <c r="K2751" s="118">
        <f>(J2751+(J2751*[6]KAPAK!$Q$3))</f>
        <v>96.831599999999995</v>
      </c>
      <c r="L2751" s="521" t="s">
        <v>130</v>
      </c>
      <c r="M2751" s="521" t="s">
        <v>542</v>
      </c>
    </row>
    <row r="2752" spans="1:13" ht="19.5" x14ac:dyDescent="0.4">
      <c r="A2752" s="8">
        <v>67178753</v>
      </c>
      <c r="B2752" s="22">
        <v>8710447201329</v>
      </c>
      <c r="C2752" s="147" t="s">
        <v>191</v>
      </c>
      <c r="D2752" s="116">
        <v>7</v>
      </c>
      <c r="E2752" s="116">
        <v>110</v>
      </c>
      <c r="F2752" s="202">
        <v>44.58</v>
      </c>
      <c r="G2752" s="293">
        <v>25</v>
      </c>
      <c r="H2752" s="294">
        <f>[6]KAPAK!$O$3</f>
        <v>5</v>
      </c>
      <c r="I2752" s="117">
        <v>0.2</v>
      </c>
      <c r="J2752" s="51">
        <f t="shared" si="44"/>
        <v>38.115900000000003</v>
      </c>
      <c r="K2752" s="118">
        <f>(J2752+(J2752*[6]KAPAK!$Q$3))</f>
        <v>47.644875000000006</v>
      </c>
      <c r="L2752" s="521" t="s">
        <v>130</v>
      </c>
      <c r="M2752" s="521" t="s">
        <v>542</v>
      </c>
    </row>
    <row r="2753" spans="1:13" ht="19.5" x14ac:dyDescent="0.4">
      <c r="A2753" s="8">
        <v>67178755</v>
      </c>
      <c r="B2753" s="22">
        <v>8710447201312</v>
      </c>
      <c r="C2753" s="147" t="s">
        <v>192</v>
      </c>
      <c r="D2753" s="116">
        <v>7</v>
      </c>
      <c r="E2753" s="116">
        <v>110</v>
      </c>
      <c r="F2753" s="202">
        <v>44.58</v>
      </c>
      <c r="G2753" s="293">
        <v>25</v>
      </c>
      <c r="H2753" s="294">
        <f>[6]KAPAK!$O$3</f>
        <v>5</v>
      </c>
      <c r="I2753" s="117">
        <v>0.2</v>
      </c>
      <c r="J2753" s="51">
        <f t="shared" si="44"/>
        <v>38.115900000000003</v>
      </c>
      <c r="K2753" s="118">
        <f>(J2753+(J2753*[6]KAPAK!$Q$3))</f>
        <v>47.644875000000006</v>
      </c>
      <c r="L2753" s="521" t="s">
        <v>130</v>
      </c>
      <c r="M2753" s="521" t="s">
        <v>542</v>
      </c>
    </row>
    <row r="2754" spans="1:13" ht="19.5" x14ac:dyDescent="0.4">
      <c r="A2754" s="8">
        <v>67390725</v>
      </c>
      <c r="B2754" s="22">
        <v>8710447402245</v>
      </c>
      <c r="C2754" s="147" t="s">
        <v>193</v>
      </c>
      <c r="D2754" s="116">
        <v>7</v>
      </c>
      <c r="E2754" s="116">
        <v>110</v>
      </c>
      <c r="F2754" s="202">
        <v>44.58</v>
      </c>
      <c r="G2754" s="293">
        <v>25</v>
      </c>
      <c r="H2754" s="294">
        <f>[6]KAPAK!$O$3</f>
        <v>5</v>
      </c>
      <c r="I2754" s="117">
        <v>0.2</v>
      </c>
      <c r="J2754" s="51">
        <f t="shared" si="44"/>
        <v>38.115900000000003</v>
      </c>
      <c r="K2754" s="118">
        <f>(J2754+(J2754*[6]KAPAK!$Q$3))</f>
        <v>47.644875000000006</v>
      </c>
      <c r="L2754" s="521" t="s">
        <v>130</v>
      </c>
      <c r="M2754" s="521" t="s">
        <v>542</v>
      </c>
    </row>
    <row r="2755" spans="1:13" ht="19.5" x14ac:dyDescent="0.4">
      <c r="A2755" s="22">
        <v>69571094</v>
      </c>
      <c r="B2755" s="22">
        <v>8683130030691</v>
      </c>
      <c r="C2755" s="147" t="s">
        <v>191</v>
      </c>
      <c r="D2755" s="116">
        <v>7</v>
      </c>
      <c r="E2755" s="116">
        <v>110</v>
      </c>
      <c r="F2755" s="202">
        <v>44.58</v>
      </c>
      <c r="G2755" s="293">
        <v>25</v>
      </c>
      <c r="H2755" s="294">
        <f>[6]KAPAK!$O$3</f>
        <v>5</v>
      </c>
      <c r="I2755" s="117">
        <v>0.2</v>
      </c>
      <c r="J2755" s="51">
        <f t="shared" si="44"/>
        <v>38.115900000000003</v>
      </c>
      <c r="K2755" s="118">
        <f>(J2755+(J2755*[6]KAPAK!$Q$3))</f>
        <v>47.644875000000006</v>
      </c>
      <c r="L2755" s="521" t="s">
        <v>130</v>
      </c>
      <c r="M2755" s="521" t="s">
        <v>542</v>
      </c>
    </row>
    <row r="2756" spans="1:13" ht="19.5" x14ac:dyDescent="0.4">
      <c r="A2756" s="22">
        <v>69568550</v>
      </c>
      <c r="B2756" s="22">
        <v>8683130029985</v>
      </c>
      <c r="C2756" s="147" t="s">
        <v>192</v>
      </c>
      <c r="D2756" s="116">
        <v>7</v>
      </c>
      <c r="E2756" s="116">
        <v>110</v>
      </c>
      <c r="F2756" s="202">
        <v>44.58</v>
      </c>
      <c r="G2756" s="293">
        <v>25</v>
      </c>
      <c r="H2756" s="294">
        <f>[6]KAPAK!$O$3</f>
        <v>5</v>
      </c>
      <c r="I2756" s="117">
        <v>0.2</v>
      </c>
      <c r="J2756" s="51">
        <f t="shared" si="44"/>
        <v>38.115900000000003</v>
      </c>
      <c r="K2756" s="118">
        <f>(J2756+(J2756*[6]KAPAK!$Q$3))</f>
        <v>47.644875000000006</v>
      </c>
      <c r="L2756" s="521" t="s">
        <v>130</v>
      </c>
      <c r="M2756" s="521" t="s">
        <v>542</v>
      </c>
    </row>
    <row r="2757" spans="1:13" ht="19.5" x14ac:dyDescent="0.4">
      <c r="A2757" s="8">
        <v>69568547</v>
      </c>
      <c r="B2757" s="22">
        <v>8683130030004</v>
      </c>
      <c r="C2757" s="147" t="s">
        <v>193</v>
      </c>
      <c r="D2757" s="116">
        <v>7</v>
      </c>
      <c r="E2757" s="116">
        <v>110</v>
      </c>
      <c r="F2757" s="202">
        <v>44.58</v>
      </c>
      <c r="G2757" s="293">
        <v>25</v>
      </c>
      <c r="H2757" s="294">
        <f>[6]KAPAK!$O$3</f>
        <v>5</v>
      </c>
      <c r="I2757" s="117">
        <v>0.2</v>
      </c>
      <c r="J2757" s="51">
        <f t="shared" si="44"/>
        <v>38.115900000000003</v>
      </c>
      <c r="K2757" s="118">
        <f>(J2757+(J2757*[6]KAPAK!$Q$3))</f>
        <v>47.644875000000006</v>
      </c>
      <c r="L2757" s="521" t="s">
        <v>130</v>
      </c>
      <c r="M2757" s="521" t="s">
        <v>542</v>
      </c>
    </row>
    <row r="2758" spans="1:13" ht="19.5" x14ac:dyDescent="0.4">
      <c r="A2758" s="22">
        <v>67109386</v>
      </c>
      <c r="B2758" s="22">
        <v>8710908811159</v>
      </c>
      <c r="C2758" s="147" t="s">
        <v>194</v>
      </c>
      <c r="D2758" s="116">
        <v>9</v>
      </c>
      <c r="E2758" s="116">
        <v>55</v>
      </c>
      <c r="F2758" s="202">
        <v>26.79</v>
      </c>
      <c r="G2758" s="293">
        <v>30</v>
      </c>
      <c r="H2758" s="294">
        <f>[6]KAPAK!$O$3</f>
        <v>5</v>
      </c>
      <c r="I2758" s="117">
        <v>0.2</v>
      </c>
      <c r="J2758" s="51">
        <f t="shared" si="44"/>
        <v>21.378419999999998</v>
      </c>
      <c r="K2758" s="118">
        <f>(J2758+(J2758*[6]KAPAK!$Q$3))</f>
        <v>26.723025</v>
      </c>
      <c r="L2758" s="521" t="s">
        <v>130</v>
      </c>
      <c r="M2758" s="521" t="s">
        <v>542</v>
      </c>
    </row>
    <row r="2759" spans="1:13" ht="19.5" x14ac:dyDescent="0.4">
      <c r="A2759" s="22">
        <v>21164101</v>
      </c>
      <c r="B2759" s="22">
        <v>8712561798280</v>
      </c>
      <c r="C2759" s="147" t="s">
        <v>195</v>
      </c>
      <c r="D2759" s="116">
        <v>9</v>
      </c>
      <c r="E2759" s="116">
        <v>55</v>
      </c>
      <c r="F2759" s="202">
        <v>26.79</v>
      </c>
      <c r="G2759" s="293">
        <v>30</v>
      </c>
      <c r="H2759" s="294">
        <f>[6]KAPAK!$O$3</f>
        <v>5</v>
      </c>
      <c r="I2759" s="117">
        <v>0.2</v>
      </c>
      <c r="J2759" s="51">
        <f t="shared" si="44"/>
        <v>21.378419999999998</v>
      </c>
      <c r="K2759" s="118">
        <f>(J2759+(J2759*[6]KAPAK!$Q$3))</f>
        <v>26.723025</v>
      </c>
      <c r="L2759" s="521" t="s">
        <v>130</v>
      </c>
      <c r="M2759" s="521" t="s">
        <v>542</v>
      </c>
    </row>
    <row r="2760" spans="1:13" ht="19.5" x14ac:dyDescent="0.4">
      <c r="A2760" s="22">
        <v>67390723</v>
      </c>
      <c r="B2760" s="22">
        <v>8710447402221</v>
      </c>
      <c r="C2760" s="147" t="s">
        <v>196</v>
      </c>
      <c r="D2760" s="116">
        <v>9</v>
      </c>
      <c r="E2760" s="116">
        <v>55</v>
      </c>
      <c r="F2760" s="202">
        <v>26.79</v>
      </c>
      <c r="G2760" s="293">
        <v>30</v>
      </c>
      <c r="H2760" s="294">
        <f>[6]KAPAK!$O$3</f>
        <v>5</v>
      </c>
      <c r="I2760" s="117">
        <v>0.2</v>
      </c>
      <c r="J2760" s="51">
        <f t="shared" si="44"/>
        <v>21.378419999999998</v>
      </c>
      <c r="K2760" s="118">
        <f>(J2760+(J2760*[6]KAPAK!$Q$3))</f>
        <v>26.723025</v>
      </c>
      <c r="L2760" s="521" t="s">
        <v>130</v>
      </c>
      <c r="M2760" s="521" t="s">
        <v>542</v>
      </c>
    </row>
    <row r="2761" spans="1:13" ht="19.5" x14ac:dyDescent="0.4">
      <c r="A2761" s="22">
        <v>69566863</v>
      </c>
      <c r="B2761" s="22">
        <v>8683130029862</v>
      </c>
      <c r="C2761" s="147" t="s">
        <v>194</v>
      </c>
      <c r="D2761" s="116">
        <v>9</v>
      </c>
      <c r="E2761" s="116">
        <v>55</v>
      </c>
      <c r="F2761" s="202">
        <v>26.79</v>
      </c>
      <c r="G2761" s="293">
        <v>30</v>
      </c>
      <c r="H2761" s="294">
        <f>[6]KAPAK!$O$3</f>
        <v>5</v>
      </c>
      <c r="I2761" s="117">
        <v>0.2</v>
      </c>
      <c r="J2761" s="51">
        <f t="shared" si="44"/>
        <v>21.378419999999998</v>
      </c>
      <c r="K2761" s="118">
        <f>(J2761+(J2761*[6]KAPAK!$Q$3))</f>
        <v>26.723025</v>
      </c>
      <c r="L2761" s="521" t="s">
        <v>130</v>
      </c>
      <c r="M2761" s="521" t="s">
        <v>542</v>
      </c>
    </row>
    <row r="2762" spans="1:13" ht="19.5" x14ac:dyDescent="0.4">
      <c r="A2762" s="22">
        <v>69566859</v>
      </c>
      <c r="B2762" s="22">
        <v>8683130029886</v>
      </c>
      <c r="C2762" s="147" t="s">
        <v>195</v>
      </c>
      <c r="D2762" s="116">
        <v>9</v>
      </c>
      <c r="E2762" s="116">
        <v>55</v>
      </c>
      <c r="F2762" s="202">
        <v>26.79</v>
      </c>
      <c r="G2762" s="293">
        <v>30</v>
      </c>
      <c r="H2762" s="294">
        <f>[6]KAPAK!$O$3</f>
        <v>5</v>
      </c>
      <c r="I2762" s="117">
        <v>0.2</v>
      </c>
      <c r="J2762" s="51">
        <f t="shared" si="44"/>
        <v>21.378419999999998</v>
      </c>
      <c r="K2762" s="118">
        <f>(J2762+(J2762*[6]KAPAK!$Q$3))</f>
        <v>26.723025</v>
      </c>
      <c r="L2762" s="521" t="s">
        <v>130</v>
      </c>
      <c r="M2762" s="521" t="s">
        <v>542</v>
      </c>
    </row>
    <row r="2763" spans="1:13" ht="19.5" x14ac:dyDescent="0.4">
      <c r="A2763" s="22">
        <v>69566857</v>
      </c>
      <c r="B2763" s="22">
        <v>8683130029909</v>
      </c>
      <c r="C2763" s="147" t="s">
        <v>196</v>
      </c>
      <c r="D2763" s="116">
        <v>9</v>
      </c>
      <c r="E2763" s="116">
        <v>55</v>
      </c>
      <c r="F2763" s="202">
        <v>26.79</v>
      </c>
      <c r="G2763" s="293">
        <v>30</v>
      </c>
      <c r="H2763" s="294">
        <f>[6]KAPAK!$O$3</f>
        <v>5</v>
      </c>
      <c r="I2763" s="117">
        <v>0.2</v>
      </c>
      <c r="J2763" s="51">
        <f t="shared" si="44"/>
        <v>21.378419999999998</v>
      </c>
      <c r="K2763" s="118">
        <f>(J2763+(J2763*[6]KAPAK!$Q$3))</f>
        <v>26.723025</v>
      </c>
      <c r="L2763" s="521" t="s">
        <v>130</v>
      </c>
      <c r="M2763" s="521" t="s">
        <v>542</v>
      </c>
    </row>
    <row r="2764" spans="1:13" ht="19.5" x14ac:dyDescent="0.4">
      <c r="A2764" s="22">
        <v>68651065</v>
      </c>
      <c r="B2764" s="22">
        <v>8683130000052</v>
      </c>
      <c r="C2764" s="147" t="s">
        <v>197</v>
      </c>
      <c r="D2764" s="116">
        <v>8</v>
      </c>
      <c r="E2764" s="116">
        <v>1500</v>
      </c>
      <c r="F2764" s="202">
        <v>39.47</v>
      </c>
      <c r="G2764" s="293">
        <v>20</v>
      </c>
      <c r="H2764" s="294">
        <f>[6]KAPAK!$O$3</f>
        <v>5</v>
      </c>
      <c r="I2764" s="117">
        <v>0.2</v>
      </c>
      <c r="J2764" s="51">
        <f t="shared" si="44"/>
        <v>35.996639999999999</v>
      </c>
      <c r="K2764" s="118">
        <f>(J2764+(J2764*[6]KAPAK!$Q$3))</f>
        <v>44.995800000000003</v>
      </c>
      <c r="L2764" s="521" t="s">
        <v>130</v>
      </c>
      <c r="M2764" s="521" t="s">
        <v>542</v>
      </c>
    </row>
    <row r="2765" spans="1:13" ht="19.5" x14ac:dyDescent="0.4">
      <c r="A2765" s="22">
        <v>68651059</v>
      </c>
      <c r="B2765" s="22">
        <v>8683130000045</v>
      </c>
      <c r="C2765" s="147" t="s">
        <v>198</v>
      </c>
      <c r="D2765" s="116">
        <v>8</v>
      </c>
      <c r="E2765" s="116">
        <v>1500</v>
      </c>
      <c r="F2765" s="202">
        <v>39.47</v>
      </c>
      <c r="G2765" s="293">
        <v>20</v>
      </c>
      <c r="H2765" s="294">
        <f>[6]KAPAK!$O$3</f>
        <v>5</v>
      </c>
      <c r="I2765" s="117">
        <v>0.2</v>
      </c>
      <c r="J2765" s="51">
        <f t="shared" si="44"/>
        <v>35.996639999999999</v>
      </c>
      <c r="K2765" s="118">
        <f>(J2765+(J2765*[6]KAPAK!$Q$3))</f>
        <v>44.995800000000003</v>
      </c>
      <c r="L2765" s="521" t="s">
        <v>130</v>
      </c>
      <c r="M2765" s="521" t="s">
        <v>542</v>
      </c>
    </row>
    <row r="2766" spans="1:13" ht="19.5" x14ac:dyDescent="0.4">
      <c r="A2766" s="22">
        <v>69720061</v>
      </c>
      <c r="B2766" s="22">
        <v>8683130051009</v>
      </c>
      <c r="C2766" s="147" t="s">
        <v>199</v>
      </c>
      <c r="D2766" s="116">
        <v>8</v>
      </c>
      <c r="E2766" s="116">
        <v>1500</v>
      </c>
      <c r="F2766" s="202">
        <v>39.47</v>
      </c>
      <c r="G2766" s="293">
        <v>20</v>
      </c>
      <c r="H2766" s="294">
        <f>[6]KAPAK!$O$3</f>
        <v>5</v>
      </c>
      <c r="I2766" s="117">
        <v>0.2</v>
      </c>
      <c r="J2766" s="51">
        <f t="shared" si="44"/>
        <v>35.996639999999999</v>
      </c>
      <c r="K2766" s="118">
        <f>(J2766+(J2766*[6]KAPAK!$Q$3))</f>
        <v>44.995800000000003</v>
      </c>
      <c r="L2766" s="521" t="s">
        <v>130</v>
      </c>
      <c r="M2766" s="521" t="s">
        <v>542</v>
      </c>
    </row>
    <row r="2767" spans="1:13" ht="19.5" x14ac:dyDescent="0.4">
      <c r="A2767" s="22">
        <v>68651061</v>
      </c>
      <c r="B2767" s="22">
        <v>8683130000014</v>
      </c>
      <c r="C2767" s="147" t="s">
        <v>200</v>
      </c>
      <c r="D2767" s="116">
        <v>8</v>
      </c>
      <c r="E2767" s="116">
        <v>1500</v>
      </c>
      <c r="F2767" s="202">
        <v>39.47</v>
      </c>
      <c r="G2767" s="293">
        <v>20</v>
      </c>
      <c r="H2767" s="294">
        <f>[6]KAPAK!$O$3</f>
        <v>5</v>
      </c>
      <c r="I2767" s="117">
        <v>0.2</v>
      </c>
      <c r="J2767" s="51">
        <f t="shared" si="44"/>
        <v>35.996639999999999</v>
      </c>
      <c r="K2767" s="118">
        <f>(J2767+(J2767*[6]KAPAK!$Q$3))</f>
        <v>44.995800000000003</v>
      </c>
      <c r="L2767" s="521" t="s">
        <v>130</v>
      </c>
      <c r="M2767" s="521" t="s">
        <v>542</v>
      </c>
    </row>
    <row r="2768" spans="1:13" ht="19.5" x14ac:dyDescent="0.4">
      <c r="A2768" s="22">
        <v>69739544</v>
      </c>
      <c r="B2768" s="22">
        <v>8690637951886</v>
      </c>
      <c r="C2768" s="147" t="s">
        <v>201</v>
      </c>
      <c r="D2768" s="116">
        <v>12</v>
      </c>
      <c r="E2768" s="116">
        <v>461</v>
      </c>
      <c r="F2768" s="202">
        <v>34.159999999999997</v>
      </c>
      <c r="G2768" s="293">
        <v>12</v>
      </c>
      <c r="H2768" s="294">
        <f>[6]KAPAK!$O$3</f>
        <v>5</v>
      </c>
      <c r="I2768" s="117">
        <v>0.2</v>
      </c>
      <c r="J2768" s="51">
        <f t="shared" si="44"/>
        <v>34.269311999999999</v>
      </c>
      <c r="K2768" s="118">
        <f>(J2768+(J2768*[6]KAPAK!$Q$3))</f>
        <v>42.836640000000003</v>
      </c>
      <c r="L2768" s="521" t="s">
        <v>130</v>
      </c>
      <c r="M2768" s="521" t="s">
        <v>542</v>
      </c>
    </row>
    <row r="2769" spans="1:13" ht="19.5" x14ac:dyDescent="0.4">
      <c r="A2769" s="22">
        <v>69739542</v>
      </c>
      <c r="B2769" s="22">
        <v>8690637951893</v>
      </c>
      <c r="C2769" s="147" t="s">
        <v>202</v>
      </c>
      <c r="D2769" s="116">
        <v>12</v>
      </c>
      <c r="E2769" s="116">
        <v>461</v>
      </c>
      <c r="F2769" s="202">
        <v>34.159999999999997</v>
      </c>
      <c r="G2769" s="293">
        <v>12</v>
      </c>
      <c r="H2769" s="294">
        <f>[6]KAPAK!$O$3</f>
        <v>5</v>
      </c>
      <c r="I2769" s="117">
        <v>0.2</v>
      </c>
      <c r="J2769" s="51">
        <f t="shared" si="44"/>
        <v>34.269311999999999</v>
      </c>
      <c r="K2769" s="118">
        <f>(J2769+(J2769*[6]KAPAK!$Q$3))</f>
        <v>42.836640000000003</v>
      </c>
      <c r="L2769" s="521" t="s">
        <v>130</v>
      </c>
      <c r="M2769" s="521" t="s">
        <v>542</v>
      </c>
    </row>
    <row r="2770" spans="1:13" ht="19.5" x14ac:dyDescent="0.4">
      <c r="A2770" s="22">
        <v>20026903</v>
      </c>
      <c r="B2770" s="22">
        <v>8690637038655</v>
      </c>
      <c r="C2770" s="147" t="s">
        <v>203</v>
      </c>
      <c r="D2770" s="116">
        <v>12</v>
      </c>
      <c r="E2770" s="116">
        <v>1025</v>
      </c>
      <c r="F2770" s="202">
        <v>94.35</v>
      </c>
      <c r="G2770" s="293">
        <v>12</v>
      </c>
      <c r="H2770" s="294">
        <f>[6]KAPAK!$O$3</f>
        <v>5</v>
      </c>
      <c r="I2770" s="117">
        <v>0.2</v>
      </c>
      <c r="J2770" s="51">
        <f t="shared" si="44"/>
        <v>94.65191999999999</v>
      </c>
      <c r="K2770" s="118">
        <f>(J2770+(J2770*[6]KAPAK!$Q$3))</f>
        <v>118.31489999999999</v>
      </c>
      <c r="L2770" s="521" t="s">
        <v>130</v>
      </c>
      <c r="M2770" s="521" t="s">
        <v>542</v>
      </c>
    </row>
    <row r="2771" spans="1:13" ht="19.5" x14ac:dyDescent="0.4">
      <c r="A2771" s="22">
        <v>20026904</v>
      </c>
      <c r="B2771" s="22">
        <v>8690637038679</v>
      </c>
      <c r="C2771" s="147" t="s">
        <v>203</v>
      </c>
      <c r="D2771" s="116">
        <v>9</v>
      </c>
      <c r="E2771" s="116">
        <v>2050</v>
      </c>
      <c r="F2771" s="202">
        <v>149.38</v>
      </c>
      <c r="G2771" s="293">
        <v>12</v>
      </c>
      <c r="H2771" s="294">
        <f>[6]KAPAK!$O$3</f>
        <v>5</v>
      </c>
      <c r="I2771" s="117">
        <v>0.2</v>
      </c>
      <c r="J2771" s="51">
        <f t="shared" si="44"/>
        <v>149.85801599999999</v>
      </c>
      <c r="K2771" s="118">
        <f>(J2771+(J2771*[6]KAPAK!$Q$3))</f>
        <v>187.32252</v>
      </c>
      <c r="L2771" s="521" t="s">
        <v>130</v>
      </c>
      <c r="M2771" s="521" t="s">
        <v>542</v>
      </c>
    </row>
    <row r="2772" spans="1:13" ht="19.5" x14ac:dyDescent="0.4">
      <c r="A2772" s="22">
        <v>68793279</v>
      </c>
      <c r="B2772" s="22">
        <v>8683130012734</v>
      </c>
      <c r="C2772" s="147" t="s">
        <v>204</v>
      </c>
      <c r="D2772" s="116">
        <v>9</v>
      </c>
      <c r="E2772" s="116">
        <v>1014</v>
      </c>
      <c r="F2772" s="202">
        <v>27.94</v>
      </c>
      <c r="G2772" s="293">
        <v>30</v>
      </c>
      <c r="H2772" s="294">
        <f>[6]KAPAK!$O$3</f>
        <v>5</v>
      </c>
      <c r="I2772" s="117">
        <v>0.2</v>
      </c>
      <c r="J2772" s="51">
        <f t="shared" si="44"/>
        <v>22.296120000000002</v>
      </c>
      <c r="K2772" s="118">
        <f>(J2772+(J2772*[6]KAPAK!$Q$3))</f>
        <v>27.870150000000002</v>
      </c>
      <c r="L2772" s="521" t="s">
        <v>130</v>
      </c>
      <c r="M2772" s="521" t="s">
        <v>542</v>
      </c>
    </row>
    <row r="2773" spans="1:13" ht="19.5" x14ac:dyDescent="0.4">
      <c r="A2773" s="22">
        <v>68911820</v>
      </c>
      <c r="B2773" s="22">
        <v>8683130024263</v>
      </c>
      <c r="C2773" s="147" t="s">
        <v>205</v>
      </c>
      <c r="D2773" s="116">
        <v>20</v>
      </c>
      <c r="E2773" s="116">
        <v>806</v>
      </c>
      <c r="F2773" s="202">
        <v>14.64</v>
      </c>
      <c r="G2773" s="293">
        <v>30</v>
      </c>
      <c r="H2773" s="294">
        <f>[6]KAPAK!$O$3</f>
        <v>5</v>
      </c>
      <c r="I2773" s="117">
        <v>0.2</v>
      </c>
      <c r="J2773" s="51">
        <f t="shared" si="44"/>
        <v>11.682720000000002</v>
      </c>
      <c r="K2773" s="118">
        <f>(J2773+(J2773*[6]KAPAK!$Q$3))</f>
        <v>14.603400000000002</v>
      </c>
      <c r="L2773" s="521" t="s">
        <v>130</v>
      </c>
      <c r="M2773" s="521" t="s">
        <v>542</v>
      </c>
    </row>
    <row r="2774" spans="1:13" ht="19.5" x14ac:dyDescent="0.4">
      <c r="A2774" s="22">
        <v>68793281</v>
      </c>
      <c r="B2774" s="22">
        <v>8683130012703</v>
      </c>
      <c r="C2774" s="147" t="s">
        <v>206</v>
      </c>
      <c r="D2774" s="116">
        <v>16</v>
      </c>
      <c r="E2774" s="116">
        <v>1014</v>
      </c>
      <c r="F2774" s="202">
        <v>19.73</v>
      </c>
      <c r="G2774" s="293">
        <v>30</v>
      </c>
      <c r="H2774" s="294">
        <f>[6]KAPAK!$O$3</f>
        <v>5</v>
      </c>
      <c r="I2774" s="117">
        <v>0.2</v>
      </c>
      <c r="J2774" s="51">
        <f t="shared" si="44"/>
        <v>15.744539999999999</v>
      </c>
      <c r="K2774" s="118">
        <f>(J2774+(J2774*[6]KAPAK!$Q$3))</f>
        <v>19.680674999999997</v>
      </c>
      <c r="L2774" s="521" t="s">
        <v>130</v>
      </c>
      <c r="M2774" s="521" t="s">
        <v>542</v>
      </c>
    </row>
    <row r="2775" spans="1:13" ht="19.5" x14ac:dyDescent="0.4">
      <c r="A2775" s="22">
        <v>68793277</v>
      </c>
      <c r="B2775" s="22">
        <v>8683130012727</v>
      </c>
      <c r="C2775" s="147" t="s">
        <v>207</v>
      </c>
      <c r="D2775" s="116">
        <v>9</v>
      </c>
      <c r="E2775" s="116">
        <v>1017</v>
      </c>
      <c r="F2775" s="202">
        <v>27.94</v>
      </c>
      <c r="G2775" s="293">
        <v>30</v>
      </c>
      <c r="H2775" s="294">
        <f>[6]KAPAK!$O$3</f>
        <v>5</v>
      </c>
      <c r="I2775" s="117">
        <v>0.2</v>
      </c>
      <c r="J2775" s="51">
        <f t="shared" si="44"/>
        <v>22.296120000000002</v>
      </c>
      <c r="K2775" s="118">
        <f>(J2775+(J2775*[6]KAPAK!$Q$3))</f>
        <v>27.870150000000002</v>
      </c>
      <c r="L2775" s="521" t="s">
        <v>130</v>
      </c>
      <c r="M2775" s="521" t="s">
        <v>542</v>
      </c>
    </row>
    <row r="2776" spans="1:13" ht="19.5" x14ac:dyDescent="0.4">
      <c r="A2776" s="22">
        <v>67147478</v>
      </c>
      <c r="B2776" s="22">
        <v>8690637817335</v>
      </c>
      <c r="C2776" s="147" t="s">
        <v>208</v>
      </c>
      <c r="D2776" s="116">
        <v>16</v>
      </c>
      <c r="E2776" s="116">
        <v>778.5</v>
      </c>
      <c r="F2776" s="202">
        <v>37.96</v>
      </c>
      <c r="G2776" s="293">
        <v>18</v>
      </c>
      <c r="H2776" s="294">
        <f>[6]KAPAK!$O$3</f>
        <v>5</v>
      </c>
      <c r="I2776" s="117">
        <v>0.2</v>
      </c>
      <c r="J2776" s="51">
        <f t="shared" si="44"/>
        <v>35.485008000000001</v>
      </c>
      <c r="K2776" s="118">
        <f>(J2776+(J2776*[6]KAPAK!$Q$3))</f>
        <v>44.356259999999999</v>
      </c>
      <c r="L2776" s="521" t="s">
        <v>130</v>
      </c>
      <c r="M2776" s="521" t="s">
        <v>542</v>
      </c>
    </row>
    <row r="2777" spans="1:13" ht="19.5" x14ac:dyDescent="0.4">
      <c r="A2777" s="22">
        <v>21166552</v>
      </c>
      <c r="B2777" s="22">
        <v>8690521042751</v>
      </c>
      <c r="C2777" s="147" t="s">
        <v>209</v>
      </c>
      <c r="D2777" s="116">
        <v>16</v>
      </c>
      <c r="E2777" s="538">
        <v>768.75</v>
      </c>
      <c r="F2777" s="202">
        <v>37.96</v>
      </c>
      <c r="G2777" s="293">
        <v>18</v>
      </c>
      <c r="H2777" s="294">
        <f>[6]KAPAK!$O$3</f>
        <v>5</v>
      </c>
      <c r="I2777" s="117">
        <v>0.2</v>
      </c>
      <c r="J2777" s="51">
        <f t="shared" si="44"/>
        <v>35.485008000000001</v>
      </c>
      <c r="K2777" s="118">
        <f>(J2777+(J2777*[6]KAPAK!$Q$3))</f>
        <v>44.356259999999999</v>
      </c>
      <c r="L2777" s="521" t="s">
        <v>130</v>
      </c>
      <c r="M2777" s="521" t="s">
        <v>542</v>
      </c>
    </row>
    <row r="2778" spans="1:13" ht="19.5" x14ac:dyDescent="0.4">
      <c r="A2778" s="22">
        <v>21166554</v>
      </c>
      <c r="B2778" s="22">
        <v>8690521042805</v>
      </c>
      <c r="C2778" s="147" t="s">
        <v>210</v>
      </c>
      <c r="D2778" s="116">
        <v>16</v>
      </c>
      <c r="E2778" s="538">
        <v>768.75</v>
      </c>
      <c r="F2778" s="202">
        <v>37.96</v>
      </c>
      <c r="G2778" s="293">
        <v>18</v>
      </c>
      <c r="H2778" s="294">
        <f>[6]KAPAK!$O$3</f>
        <v>5</v>
      </c>
      <c r="I2778" s="117">
        <v>0.2</v>
      </c>
      <c r="J2778" s="51">
        <f t="shared" si="44"/>
        <v>35.485008000000001</v>
      </c>
      <c r="K2778" s="118">
        <f>(J2778+(J2778*[6]KAPAK!$Q$3))</f>
        <v>44.356259999999999</v>
      </c>
      <c r="L2778" s="521" t="s">
        <v>130</v>
      </c>
      <c r="M2778" s="521" t="s">
        <v>542</v>
      </c>
    </row>
    <row r="2779" spans="1:13" ht="19.5" x14ac:dyDescent="0.4">
      <c r="A2779" s="22">
        <v>67674112</v>
      </c>
      <c r="B2779" s="22">
        <v>8690637890420</v>
      </c>
      <c r="C2779" s="147" t="s">
        <v>211</v>
      </c>
      <c r="D2779" s="116">
        <v>16</v>
      </c>
      <c r="E2779" s="116">
        <v>768</v>
      </c>
      <c r="F2779" s="202">
        <v>37.96</v>
      </c>
      <c r="G2779" s="293">
        <v>18</v>
      </c>
      <c r="H2779" s="294">
        <f>[6]KAPAK!$O$3</f>
        <v>5</v>
      </c>
      <c r="I2779" s="117">
        <v>0.2</v>
      </c>
      <c r="J2779" s="51">
        <f t="shared" si="44"/>
        <v>35.485008000000001</v>
      </c>
      <c r="K2779" s="118">
        <f>(J2779+(J2779*[6]KAPAK!$Q$3))</f>
        <v>44.356259999999999</v>
      </c>
      <c r="L2779" s="521" t="s">
        <v>130</v>
      </c>
      <c r="M2779" s="521" t="s">
        <v>542</v>
      </c>
    </row>
    <row r="2780" spans="1:13" ht="19.5" x14ac:dyDescent="0.4">
      <c r="A2780" s="22">
        <v>68656344</v>
      </c>
      <c r="B2780" s="22">
        <v>8683130000540</v>
      </c>
      <c r="C2780" s="147" t="s">
        <v>212</v>
      </c>
      <c r="D2780" s="116">
        <v>16</v>
      </c>
      <c r="E2780" s="116">
        <v>895</v>
      </c>
      <c r="F2780" s="202">
        <v>43.21</v>
      </c>
      <c r="G2780" s="293">
        <v>20</v>
      </c>
      <c r="H2780" s="294">
        <f>[6]KAPAK!$O$3</f>
        <v>5</v>
      </c>
      <c r="I2780" s="117">
        <v>0.2</v>
      </c>
      <c r="J2780" s="51">
        <f t="shared" si="44"/>
        <v>39.407519999999998</v>
      </c>
      <c r="K2780" s="118">
        <f>(J2780+(J2780*[6]KAPAK!$Q$3))</f>
        <v>49.259399999999999</v>
      </c>
      <c r="L2780" s="521" t="s">
        <v>130</v>
      </c>
      <c r="M2780" s="521" t="s">
        <v>542</v>
      </c>
    </row>
    <row r="2781" spans="1:13" ht="19.5" x14ac:dyDescent="0.4">
      <c r="A2781" s="8">
        <v>68656340</v>
      </c>
      <c r="B2781" s="22">
        <v>8683130000557</v>
      </c>
      <c r="C2781" s="147" t="s">
        <v>213</v>
      </c>
      <c r="D2781" s="116">
        <v>16</v>
      </c>
      <c r="E2781" s="116">
        <v>895</v>
      </c>
      <c r="F2781" s="202">
        <v>36.28</v>
      </c>
      <c r="G2781" s="293">
        <v>20</v>
      </c>
      <c r="H2781" s="294">
        <f>[6]KAPAK!$O$3</f>
        <v>5</v>
      </c>
      <c r="I2781" s="117">
        <v>0.2</v>
      </c>
      <c r="J2781" s="51">
        <f t="shared" ref="J2781:J2844" si="45">(((F2781-F2781*G2781%)-((F2781-F2781*G2781%)*H2781%)))*(1+I2781)</f>
        <v>33.087359999999997</v>
      </c>
      <c r="K2781" s="118">
        <f>(J2781+(J2781*[6]KAPAK!$Q$3))</f>
        <v>41.359199999999994</v>
      </c>
      <c r="L2781" s="521" t="s">
        <v>130</v>
      </c>
      <c r="M2781" s="521" t="s">
        <v>542</v>
      </c>
    </row>
    <row r="2782" spans="1:13" ht="19.5" x14ac:dyDescent="0.4">
      <c r="A2782" s="8">
        <v>68656338</v>
      </c>
      <c r="B2782" s="22">
        <v>8683130000519</v>
      </c>
      <c r="C2782" s="147" t="s">
        <v>214</v>
      </c>
      <c r="D2782" s="116">
        <v>16</v>
      </c>
      <c r="E2782" s="116">
        <v>895</v>
      </c>
      <c r="F2782" s="202">
        <v>36.28</v>
      </c>
      <c r="G2782" s="293">
        <v>20</v>
      </c>
      <c r="H2782" s="294">
        <f>[6]KAPAK!$O$3</f>
        <v>5</v>
      </c>
      <c r="I2782" s="117">
        <v>0.2</v>
      </c>
      <c r="J2782" s="51">
        <f t="shared" si="45"/>
        <v>33.087359999999997</v>
      </c>
      <c r="K2782" s="118">
        <f>(J2782+(J2782*[6]KAPAK!$Q$3))</f>
        <v>41.359199999999994</v>
      </c>
      <c r="L2782" s="521" t="s">
        <v>130</v>
      </c>
      <c r="M2782" s="521" t="s">
        <v>542</v>
      </c>
    </row>
    <row r="2783" spans="1:13" ht="19.5" x14ac:dyDescent="0.4">
      <c r="A2783" s="8">
        <v>67481378</v>
      </c>
      <c r="B2783" s="22">
        <v>8690637866067</v>
      </c>
      <c r="C2783" s="147" t="s">
        <v>215</v>
      </c>
      <c r="D2783" s="116">
        <v>16</v>
      </c>
      <c r="E2783" s="116">
        <v>450</v>
      </c>
      <c r="F2783" s="202">
        <v>24.32</v>
      </c>
      <c r="G2783" s="293">
        <v>16</v>
      </c>
      <c r="H2783" s="294">
        <f>[6]KAPAK!$O$3</f>
        <v>5</v>
      </c>
      <c r="I2783" s="117">
        <v>0.2</v>
      </c>
      <c r="J2783" s="51">
        <f t="shared" si="45"/>
        <v>23.288831999999999</v>
      </c>
      <c r="K2783" s="118">
        <f>(J2783+(J2783*[6]KAPAK!$Q$3))</f>
        <v>29.111039999999999</v>
      </c>
      <c r="L2783" s="521" t="s">
        <v>130</v>
      </c>
      <c r="M2783" s="521" t="s">
        <v>542</v>
      </c>
    </row>
    <row r="2784" spans="1:13" ht="19.5" x14ac:dyDescent="0.4">
      <c r="A2784" s="8">
        <v>67481382</v>
      </c>
      <c r="B2784" s="22">
        <v>8690637866081</v>
      </c>
      <c r="C2784" s="147" t="s">
        <v>216</v>
      </c>
      <c r="D2784" s="116">
        <v>16</v>
      </c>
      <c r="E2784" s="116">
        <v>450</v>
      </c>
      <c r="F2784" s="202">
        <v>24.32</v>
      </c>
      <c r="G2784" s="293">
        <v>16</v>
      </c>
      <c r="H2784" s="294">
        <f>[6]KAPAK!$O$3</f>
        <v>5</v>
      </c>
      <c r="I2784" s="117">
        <v>0.2</v>
      </c>
      <c r="J2784" s="51">
        <f t="shared" si="45"/>
        <v>23.288831999999999</v>
      </c>
      <c r="K2784" s="118">
        <f>(J2784+(J2784*[6]KAPAK!$Q$3))</f>
        <v>29.111039999999999</v>
      </c>
      <c r="L2784" s="521" t="s">
        <v>130</v>
      </c>
      <c r="M2784" s="521" t="s">
        <v>542</v>
      </c>
    </row>
    <row r="2785" spans="1:13" ht="19.5" x14ac:dyDescent="0.4">
      <c r="A2785" s="8">
        <v>68617194</v>
      </c>
      <c r="B2785" s="22">
        <v>8690637727887</v>
      </c>
      <c r="C2785" s="147" t="s">
        <v>217</v>
      </c>
      <c r="D2785" s="116">
        <v>16</v>
      </c>
      <c r="E2785" s="116">
        <v>500</v>
      </c>
      <c r="F2785" s="202">
        <v>24.32</v>
      </c>
      <c r="G2785" s="293">
        <v>16</v>
      </c>
      <c r="H2785" s="294">
        <f>[6]KAPAK!$O$3</f>
        <v>5</v>
      </c>
      <c r="I2785" s="117">
        <v>0.2</v>
      </c>
      <c r="J2785" s="51">
        <f t="shared" si="45"/>
        <v>23.288831999999999</v>
      </c>
      <c r="K2785" s="118">
        <f>(J2785+(J2785*[6]KAPAK!$Q$3))</f>
        <v>29.111039999999999</v>
      </c>
      <c r="L2785" s="521" t="s">
        <v>130</v>
      </c>
      <c r="M2785" s="521" t="s">
        <v>542</v>
      </c>
    </row>
    <row r="2786" spans="1:13" ht="19.5" x14ac:dyDescent="0.4">
      <c r="A2786" s="8">
        <v>68617192</v>
      </c>
      <c r="B2786" s="22">
        <v>8690637068768</v>
      </c>
      <c r="C2786" s="147" t="s">
        <v>218</v>
      </c>
      <c r="D2786" s="116">
        <v>16</v>
      </c>
      <c r="E2786" s="116">
        <v>500</v>
      </c>
      <c r="F2786" s="202">
        <v>24.32</v>
      </c>
      <c r="G2786" s="293">
        <v>16</v>
      </c>
      <c r="H2786" s="294">
        <f>[6]KAPAK!$O$3</f>
        <v>5</v>
      </c>
      <c r="I2786" s="117">
        <v>0.2</v>
      </c>
      <c r="J2786" s="51">
        <f t="shared" si="45"/>
        <v>23.288831999999999</v>
      </c>
      <c r="K2786" s="118">
        <f>(J2786+(J2786*[6]KAPAK!$Q$3))</f>
        <v>29.111039999999999</v>
      </c>
      <c r="L2786" s="521" t="s">
        <v>130</v>
      </c>
      <c r="M2786" s="521" t="s">
        <v>542</v>
      </c>
    </row>
    <row r="2787" spans="1:13" ht="19.5" x14ac:dyDescent="0.4">
      <c r="A2787" s="8">
        <v>68617190</v>
      </c>
      <c r="B2787" s="22">
        <v>8690637069864</v>
      </c>
      <c r="C2787" s="147" t="s">
        <v>219</v>
      </c>
      <c r="D2787" s="116">
        <v>16</v>
      </c>
      <c r="E2787" s="116">
        <v>500</v>
      </c>
      <c r="F2787" s="202">
        <v>24.32</v>
      </c>
      <c r="G2787" s="293">
        <v>16</v>
      </c>
      <c r="H2787" s="294">
        <f>[6]KAPAK!$O$3</f>
        <v>5</v>
      </c>
      <c r="I2787" s="117">
        <v>0.2</v>
      </c>
      <c r="J2787" s="51">
        <f t="shared" si="45"/>
        <v>23.288831999999999</v>
      </c>
      <c r="K2787" s="118">
        <f>(J2787+(J2787*[6]KAPAK!$Q$3))</f>
        <v>29.111039999999999</v>
      </c>
      <c r="L2787" s="521" t="s">
        <v>130</v>
      </c>
      <c r="M2787" s="521" t="s">
        <v>542</v>
      </c>
    </row>
    <row r="2788" spans="1:13" ht="19.5" x14ac:dyDescent="0.4">
      <c r="A2788" s="8">
        <v>67481376</v>
      </c>
      <c r="B2788" s="22">
        <v>8690637866050</v>
      </c>
      <c r="C2788" s="147" t="s">
        <v>220</v>
      </c>
      <c r="D2788" s="116">
        <v>16</v>
      </c>
      <c r="E2788" s="116">
        <v>675</v>
      </c>
      <c r="F2788" s="202">
        <v>36.549999999999997</v>
      </c>
      <c r="G2788" s="293">
        <v>18</v>
      </c>
      <c r="H2788" s="294">
        <f>[6]KAPAK!$O$3</f>
        <v>5</v>
      </c>
      <c r="I2788" s="117">
        <v>0.2</v>
      </c>
      <c r="J2788" s="51">
        <f t="shared" si="45"/>
        <v>34.16693999999999</v>
      </c>
      <c r="K2788" s="118">
        <f>(J2788+(J2788*[6]KAPAK!$Q$3))</f>
        <v>42.708674999999985</v>
      </c>
      <c r="L2788" s="521" t="s">
        <v>130</v>
      </c>
      <c r="M2788" s="521" t="s">
        <v>542</v>
      </c>
    </row>
    <row r="2789" spans="1:13" ht="19.5" x14ac:dyDescent="0.4">
      <c r="A2789" s="8">
        <v>67481380</v>
      </c>
      <c r="B2789" s="22">
        <v>8690637866074</v>
      </c>
      <c r="C2789" s="147" t="s">
        <v>221</v>
      </c>
      <c r="D2789" s="116">
        <v>16</v>
      </c>
      <c r="E2789" s="116">
        <v>675</v>
      </c>
      <c r="F2789" s="202">
        <v>36.549999999999997</v>
      </c>
      <c r="G2789" s="293">
        <v>18</v>
      </c>
      <c r="H2789" s="294">
        <f>[6]KAPAK!$O$3</f>
        <v>5</v>
      </c>
      <c r="I2789" s="117">
        <v>0.2</v>
      </c>
      <c r="J2789" s="51">
        <f t="shared" si="45"/>
        <v>34.16693999999999</v>
      </c>
      <c r="K2789" s="118">
        <f>(J2789+(J2789*[6]KAPAK!$Q$3))</f>
        <v>42.708674999999985</v>
      </c>
      <c r="L2789" s="521" t="s">
        <v>130</v>
      </c>
      <c r="M2789" s="521" t="s">
        <v>542</v>
      </c>
    </row>
    <row r="2790" spans="1:13" ht="19.5" x14ac:dyDescent="0.4">
      <c r="A2790" s="8">
        <v>68617229</v>
      </c>
      <c r="B2790" s="22">
        <v>8690637727863</v>
      </c>
      <c r="C2790" s="147" t="s">
        <v>217</v>
      </c>
      <c r="D2790" s="116">
        <v>16</v>
      </c>
      <c r="E2790" s="116">
        <v>750</v>
      </c>
      <c r="F2790" s="202">
        <v>36.549999999999997</v>
      </c>
      <c r="G2790" s="293">
        <v>18</v>
      </c>
      <c r="H2790" s="294">
        <f>[6]KAPAK!$O$3</f>
        <v>5</v>
      </c>
      <c r="I2790" s="117">
        <v>0.2</v>
      </c>
      <c r="J2790" s="51">
        <f t="shared" si="45"/>
        <v>34.16693999999999</v>
      </c>
      <c r="K2790" s="118">
        <f>(J2790+(J2790*[6]KAPAK!$Q$3))</f>
        <v>42.708674999999985</v>
      </c>
      <c r="L2790" s="521" t="s">
        <v>130</v>
      </c>
      <c r="M2790" s="521" t="s">
        <v>542</v>
      </c>
    </row>
    <row r="2791" spans="1:13" ht="19.5" x14ac:dyDescent="0.4">
      <c r="A2791" s="8">
        <v>68617234</v>
      </c>
      <c r="B2791" s="22">
        <v>8690637069826</v>
      </c>
      <c r="C2791" s="147" t="s">
        <v>222</v>
      </c>
      <c r="D2791" s="116">
        <v>16</v>
      </c>
      <c r="E2791" s="116">
        <v>750</v>
      </c>
      <c r="F2791" s="202">
        <v>36.549999999999997</v>
      </c>
      <c r="G2791" s="293">
        <v>18</v>
      </c>
      <c r="H2791" s="294">
        <f>[6]KAPAK!$O$3</f>
        <v>5</v>
      </c>
      <c r="I2791" s="117">
        <v>0.2</v>
      </c>
      <c r="J2791" s="51">
        <f t="shared" si="45"/>
        <v>34.16693999999999</v>
      </c>
      <c r="K2791" s="118">
        <f>(J2791+(J2791*[6]KAPAK!$Q$3))</f>
        <v>42.708674999999985</v>
      </c>
      <c r="L2791" s="521" t="s">
        <v>130</v>
      </c>
      <c r="M2791" s="521" t="s">
        <v>542</v>
      </c>
    </row>
    <row r="2792" spans="1:13" ht="19.5" x14ac:dyDescent="0.4">
      <c r="A2792" s="8">
        <v>68617220</v>
      </c>
      <c r="B2792" s="22">
        <v>8690637069840</v>
      </c>
      <c r="C2792" s="147" t="s">
        <v>223</v>
      </c>
      <c r="D2792" s="116">
        <v>16</v>
      </c>
      <c r="E2792" s="116">
        <v>750</v>
      </c>
      <c r="F2792" s="202">
        <v>36.549999999999997</v>
      </c>
      <c r="G2792" s="293">
        <v>18</v>
      </c>
      <c r="H2792" s="294">
        <f>[6]KAPAK!$O$3</f>
        <v>5</v>
      </c>
      <c r="I2792" s="117">
        <v>0.2</v>
      </c>
      <c r="J2792" s="51">
        <f t="shared" si="45"/>
        <v>34.16693999999999</v>
      </c>
      <c r="K2792" s="118">
        <f>(J2792+(J2792*[6]KAPAK!$Q$3))</f>
        <v>42.708674999999985</v>
      </c>
      <c r="L2792" s="521" t="s">
        <v>130</v>
      </c>
      <c r="M2792" s="521" t="s">
        <v>542</v>
      </c>
    </row>
    <row r="2793" spans="1:13" ht="19.5" x14ac:dyDescent="0.4">
      <c r="A2793" s="8">
        <v>68617226</v>
      </c>
      <c r="B2793" s="22">
        <v>8690521048111</v>
      </c>
      <c r="C2793" s="147" t="s">
        <v>222</v>
      </c>
      <c r="D2793" s="116">
        <v>12</v>
      </c>
      <c r="E2793" s="116">
        <v>1500</v>
      </c>
      <c r="F2793" s="202">
        <v>63.14</v>
      </c>
      <c r="G2793" s="293">
        <v>18</v>
      </c>
      <c r="H2793" s="294">
        <f>[6]KAPAK!$O$3</f>
        <v>5</v>
      </c>
      <c r="I2793" s="117">
        <v>0.2</v>
      </c>
      <c r="J2793" s="51">
        <f t="shared" si="45"/>
        <v>59.023271999999992</v>
      </c>
      <c r="K2793" s="118">
        <f>(J2793+(J2793*[6]KAPAK!$Q$3))</f>
        <v>73.779089999999997</v>
      </c>
      <c r="L2793" s="521" t="s">
        <v>130</v>
      </c>
      <c r="M2793" s="521" t="s">
        <v>542</v>
      </c>
    </row>
    <row r="2794" spans="1:13" ht="19.5" x14ac:dyDescent="0.4">
      <c r="A2794" s="468">
        <v>68617223</v>
      </c>
      <c r="B2794" s="515">
        <v>8690637054679</v>
      </c>
      <c r="C2794" s="147" t="s">
        <v>224</v>
      </c>
      <c r="D2794" s="116">
        <v>12</v>
      </c>
      <c r="E2794" s="116">
        <v>1500</v>
      </c>
      <c r="F2794" s="202">
        <v>63.14</v>
      </c>
      <c r="G2794" s="293">
        <v>18</v>
      </c>
      <c r="H2794" s="294">
        <f>[6]KAPAK!$O$3</f>
        <v>5</v>
      </c>
      <c r="I2794" s="117">
        <v>0.2</v>
      </c>
      <c r="J2794" s="51">
        <f t="shared" si="45"/>
        <v>59.023271999999992</v>
      </c>
      <c r="K2794" s="118">
        <f>(J2794+(J2794*[6]KAPAK!$Q$3))</f>
        <v>73.779089999999997</v>
      </c>
      <c r="L2794" s="521" t="s">
        <v>130</v>
      </c>
      <c r="M2794" s="521" t="s">
        <v>542</v>
      </c>
    </row>
    <row r="2795" spans="1:13" ht="19.5" x14ac:dyDescent="0.4">
      <c r="A2795" s="8">
        <v>68666506</v>
      </c>
      <c r="B2795" s="22">
        <v>8683130001790</v>
      </c>
      <c r="C2795" s="147" t="s">
        <v>225</v>
      </c>
      <c r="D2795" s="116">
        <v>9</v>
      </c>
      <c r="E2795" s="116">
        <v>1000</v>
      </c>
      <c r="F2795" s="202">
        <v>35.5</v>
      </c>
      <c r="G2795" s="293">
        <v>10</v>
      </c>
      <c r="H2795" s="294">
        <f>[6]KAPAK!$O$3</f>
        <v>5</v>
      </c>
      <c r="I2795" s="117">
        <v>0.2</v>
      </c>
      <c r="J2795" s="51">
        <f t="shared" si="45"/>
        <v>36.422999999999995</v>
      </c>
      <c r="K2795" s="118">
        <f>(J2795+(J2795*[6]KAPAK!$Q$3))</f>
        <v>45.528749999999995</v>
      </c>
      <c r="L2795" s="521" t="s">
        <v>130</v>
      </c>
      <c r="M2795" s="521" t="s">
        <v>542</v>
      </c>
    </row>
    <row r="2796" spans="1:13" ht="19.5" x14ac:dyDescent="0.4">
      <c r="A2796" s="8">
        <v>21083878</v>
      </c>
      <c r="B2796" s="22">
        <v>8690637674600</v>
      </c>
      <c r="C2796" s="147" t="s">
        <v>226</v>
      </c>
      <c r="D2796" s="116">
        <v>9</v>
      </c>
      <c r="E2796" s="116">
        <v>1000</v>
      </c>
      <c r="F2796" s="202">
        <v>35.5</v>
      </c>
      <c r="G2796" s="293">
        <v>18</v>
      </c>
      <c r="H2796" s="294">
        <f>[6]KAPAK!$O$3</f>
        <v>5</v>
      </c>
      <c r="I2796" s="117">
        <v>0.2</v>
      </c>
      <c r="J2796" s="51">
        <f t="shared" si="45"/>
        <v>33.185399999999994</v>
      </c>
      <c r="K2796" s="118">
        <f>(J2796+(J2796*[6]KAPAK!$Q$3))</f>
        <v>41.481749999999991</v>
      </c>
      <c r="L2796" s="521" t="s">
        <v>130</v>
      </c>
      <c r="M2796" s="521" t="s">
        <v>542</v>
      </c>
    </row>
    <row r="2797" spans="1:13" ht="19.5" x14ac:dyDescent="0.4">
      <c r="A2797" s="8">
        <v>21083876</v>
      </c>
      <c r="B2797" s="22">
        <v>8690637674570</v>
      </c>
      <c r="C2797" s="147" t="s">
        <v>227</v>
      </c>
      <c r="D2797" s="116">
        <v>9</v>
      </c>
      <c r="E2797" s="116">
        <v>1000</v>
      </c>
      <c r="F2797" s="202">
        <v>35.5</v>
      </c>
      <c r="G2797" s="293">
        <v>18</v>
      </c>
      <c r="H2797" s="294">
        <f>[6]KAPAK!$O$3</f>
        <v>5</v>
      </c>
      <c r="I2797" s="117">
        <v>0.2</v>
      </c>
      <c r="J2797" s="51">
        <f t="shared" si="45"/>
        <v>33.185399999999994</v>
      </c>
      <c r="K2797" s="118">
        <f>(J2797+(J2797*[6]KAPAK!$Q$3))</f>
        <v>41.481749999999991</v>
      </c>
      <c r="L2797" s="521" t="s">
        <v>130</v>
      </c>
      <c r="M2797" s="521" t="s">
        <v>542</v>
      </c>
    </row>
    <row r="2798" spans="1:13" ht="19.5" x14ac:dyDescent="0.4">
      <c r="A2798" s="8">
        <v>68814653</v>
      </c>
      <c r="B2798" s="22">
        <v>8683130015537</v>
      </c>
      <c r="C2798" s="147" t="s">
        <v>228</v>
      </c>
      <c r="D2798" s="116">
        <v>12</v>
      </c>
      <c r="E2798" s="116">
        <v>750</v>
      </c>
      <c r="F2798" s="202">
        <v>35.659999999999997</v>
      </c>
      <c r="G2798" s="293">
        <v>20</v>
      </c>
      <c r="H2798" s="294">
        <f>[6]KAPAK!$O$3</f>
        <v>5</v>
      </c>
      <c r="I2798" s="117">
        <v>0.2</v>
      </c>
      <c r="J2798" s="51">
        <f t="shared" si="45"/>
        <v>32.521919999999994</v>
      </c>
      <c r="K2798" s="118">
        <f>(J2798+(J2798*[6]KAPAK!$Q$3))</f>
        <v>40.652399999999993</v>
      </c>
      <c r="L2798" s="521" t="s">
        <v>130</v>
      </c>
      <c r="M2798" s="521" t="s">
        <v>542</v>
      </c>
    </row>
    <row r="2799" spans="1:13" ht="19.5" x14ac:dyDescent="0.4">
      <c r="A2799" s="8">
        <v>69711185</v>
      </c>
      <c r="B2799" s="22">
        <v>8683130049013</v>
      </c>
      <c r="C2799" s="147" t="s">
        <v>385</v>
      </c>
      <c r="D2799" s="116">
        <v>12</v>
      </c>
      <c r="E2799" s="116">
        <v>750</v>
      </c>
      <c r="F2799" s="202">
        <v>35.659999999999997</v>
      </c>
      <c r="G2799" s="293">
        <v>20</v>
      </c>
      <c r="H2799" s="294">
        <f>[6]KAPAK!$O$3</f>
        <v>5</v>
      </c>
      <c r="I2799" s="117">
        <v>0.2</v>
      </c>
      <c r="J2799" s="51">
        <f t="shared" si="45"/>
        <v>32.521919999999994</v>
      </c>
      <c r="K2799" s="118">
        <f>(J2799+(J2799*[6]KAPAK!$Q$3))</f>
        <v>40.652399999999993</v>
      </c>
      <c r="L2799" s="521" t="s">
        <v>130</v>
      </c>
      <c r="M2799" s="521" t="s">
        <v>542</v>
      </c>
    </row>
    <row r="2800" spans="1:13" ht="19.5" x14ac:dyDescent="0.4">
      <c r="A2800" s="8">
        <v>68213204</v>
      </c>
      <c r="B2800" s="22">
        <v>8690637626883</v>
      </c>
      <c r="C2800" s="147" t="s">
        <v>388</v>
      </c>
      <c r="D2800" s="116">
        <v>12</v>
      </c>
      <c r="E2800" s="116">
        <v>761.18</v>
      </c>
      <c r="F2800" s="202">
        <v>47.89</v>
      </c>
      <c r="G2800" s="202">
        <v>16</v>
      </c>
      <c r="H2800" s="294">
        <f>[6]KAPAK!$O$3</f>
        <v>5</v>
      </c>
      <c r="I2800" s="117">
        <v>0.2</v>
      </c>
      <c r="J2800" s="51">
        <f t="shared" si="45"/>
        <v>45.859463999999996</v>
      </c>
      <c r="K2800" s="118">
        <f>(J2800+(J2800*[6]KAPAK!$Q$3))</f>
        <v>57.324329999999996</v>
      </c>
      <c r="L2800" s="521" t="s">
        <v>130</v>
      </c>
      <c r="M2800" s="521" t="s">
        <v>542</v>
      </c>
    </row>
    <row r="2801" spans="1:13" ht="19.5" x14ac:dyDescent="0.4">
      <c r="A2801" s="8">
        <v>68213206</v>
      </c>
      <c r="B2801" s="22">
        <v>8690637626869</v>
      </c>
      <c r="C2801" s="147" t="s">
        <v>389</v>
      </c>
      <c r="D2801" s="116">
        <v>12</v>
      </c>
      <c r="E2801" s="116">
        <v>753</v>
      </c>
      <c r="F2801" s="202">
        <v>47.89</v>
      </c>
      <c r="G2801" s="202">
        <v>16</v>
      </c>
      <c r="H2801" s="294">
        <f>[6]KAPAK!$O$3</f>
        <v>5</v>
      </c>
      <c r="I2801" s="117">
        <v>0.2</v>
      </c>
      <c r="J2801" s="51">
        <f t="shared" si="45"/>
        <v>45.859463999999996</v>
      </c>
      <c r="K2801" s="118">
        <f>(J2801+(J2801*[6]KAPAK!$Q$3))</f>
        <v>57.324329999999996</v>
      </c>
      <c r="L2801" s="521" t="s">
        <v>130</v>
      </c>
      <c r="M2801" s="521" t="s">
        <v>542</v>
      </c>
    </row>
    <row r="2802" spans="1:13" ht="19.5" x14ac:dyDescent="0.4">
      <c r="A2802" s="8">
        <v>68886476</v>
      </c>
      <c r="B2802" s="22">
        <v>8683130024621</v>
      </c>
      <c r="C2802" s="147" t="s">
        <v>390</v>
      </c>
      <c r="D2802" s="116">
        <v>9</v>
      </c>
      <c r="E2802" s="116">
        <v>847</v>
      </c>
      <c r="F2802" s="202">
        <v>71.05</v>
      </c>
      <c r="G2802" s="293">
        <v>35</v>
      </c>
      <c r="H2802" s="294">
        <f>[6]KAPAK!$O$3</f>
        <v>5</v>
      </c>
      <c r="I2802" s="117">
        <v>0.2</v>
      </c>
      <c r="J2802" s="51">
        <f t="shared" si="45"/>
        <v>52.648050000000005</v>
      </c>
      <c r="K2802" s="118">
        <f>(J2802+(J2802*[6]KAPAK!$Q$3))</f>
        <v>65.810062500000001</v>
      </c>
      <c r="L2802" s="521" t="s">
        <v>130</v>
      </c>
      <c r="M2802" s="521" t="s">
        <v>542</v>
      </c>
    </row>
    <row r="2803" spans="1:13" ht="19.5" x14ac:dyDescent="0.4">
      <c r="A2803" s="8">
        <v>68886435</v>
      </c>
      <c r="B2803" s="22">
        <v>8683130024669</v>
      </c>
      <c r="C2803" s="147" t="s">
        <v>391</v>
      </c>
      <c r="D2803" s="116">
        <v>9</v>
      </c>
      <c r="E2803" s="116">
        <v>826</v>
      </c>
      <c r="F2803" s="202">
        <v>71.05</v>
      </c>
      <c r="G2803" s="293">
        <v>35</v>
      </c>
      <c r="H2803" s="294">
        <f>[6]KAPAK!$O$3</f>
        <v>5</v>
      </c>
      <c r="I2803" s="117">
        <v>0.2</v>
      </c>
      <c r="J2803" s="51">
        <f t="shared" si="45"/>
        <v>52.648050000000005</v>
      </c>
      <c r="K2803" s="118">
        <f>(J2803+(J2803*[6]KAPAK!$Q$3))</f>
        <v>65.810062500000001</v>
      </c>
      <c r="L2803" s="521" t="s">
        <v>130</v>
      </c>
      <c r="M2803" s="521" t="s">
        <v>542</v>
      </c>
    </row>
    <row r="2804" spans="1:13" ht="19.5" x14ac:dyDescent="0.4">
      <c r="A2804" s="8">
        <v>67722111</v>
      </c>
      <c r="B2804" s="22">
        <v>8690637901027</v>
      </c>
      <c r="C2804" s="125" t="s">
        <v>392</v>
      </c>
      <c r="D2804" s="116">
        <v>12</v>
      </c>
      <c r="E2804" s="116">
        <v>750</v>
      </c>
      <c r="F2804" s="202">
        <v>37.6</v>
      </c>
      <c r="G2804" s="293">
        <v>10</v>
      </c>
      <c r="H2804" s="294">
        <f>[6]KAPAK!$O$3</f>
        <v>5</v>
      </c>
      <c r="I2804" s="117">
        <v>0.2</v>
      </c>
      <c r="J2804" s="51">
        <f t="shared" si="45"/>
        <v>38.577600000000004</v>
      </c>
      <c r="K2804" s="118">
        <f>(J2804+(J2804*[6]KAPAK!$Q$3))</f>
        <v>48.222000000000008</v>
      </c>
      <c r="L2804" s="521" t="s">
        <v>130</v>
      </c>
      <c r="M2804" s="521" t="s">
        <v>542</v>
      </c>
    </row>
    <row r="2805" spans="1:13" ht="19.5" x14ac:dyDescent="0.4">
      <c r="A2805" s="8">
        <v>67722109</v>
      </c>
      <c r="B2805" s="22">
        <v>8690637901010</v>
      </c>
      <c r="C2805" s="125" t="s">
        <v>393</v>
      </c>
      <c r="D2805" s="116">
        <v>12</v>
      </c>
      <c r="E2805" s="116">
        <v>750</v>
      </c>
      <c r="F2805" s="202">
        <v>37.6</v>
      </c>
      <c r="G2805" s="293">
        <v>10</v>
      </c>
      <c r="H2805" s="294">
        <f>[6]KAPAK!$O$3</f>
        <v>5</v>
      </c>
      <c r="I2805" s="117">
        <v>0.2</v>
      </c>
      <c r="J2805" s="51">
        <f t="shared" si="45"/>
        <v>38.577600000000004</v>
      </c>
      <c r="K2805" s="118">
        <f>(J2805+(J2805*[6]KAPAK!$Q$3))</f>
        <v>48.222000000000008</v>
      </c>
      <c r="L2805" s="521" t="s">
        <v>130</v>
      </c>
      <c r="M2805" s="521" t="s">
        <v>542</v>
      </c>
    </row>
    <row r="2806" spans="1:13" ht="19.5" x14ac:dyDescent="0.4">
      <c r="A2806" s="8">
        <v>67802825</v>
      </c>
      <c r="B2806" s="22">
        <v>8690637912764</v>
      </c>
      <c r="C2806" s="125" t="s">
        <v>394</v>
      </c>
      <c r="D2806" s="116">
        <v>12</v>
      </c>
      <c r="E2806" s="116">
        <v>750</v>
      </c>
      <c r="F2806" s="202">
        <v>46.25</v>
      </c>
      <c r="G2806" s="293">
        <v>14.000000000000002</v>
      </c>
      <c r="H2806" s="294">
        <f>[6]KAPAK!$O$3</f>
        <v>5</v>
      </c>
      <c r="I2806" s="117">
        <v>0.2</v>
      </c>
      <c r="J2806" s="51">
        <f t="shared" si="45"/>
        <v>45.343499999999992</v>
      </c>
      <c r="K2806" s="118">
        <f>(J2806+(J2806*[6]KAPAK!$Q$3))</f>
        <v>56.679374999999993</v>
      </c>
      <c r="L2806" s="521" t="s">
        <v>130</v>
      </c>
      <c r="M2806" s="521" t="s">
        <v>542</v>
      </c>
    </row>
    <row r="2807" spans="1:13" ht="19.5" x14ac:dyDescent="0.4">
      <c r="A2807" s="8">
        <v>67802829</v>
      </c>
      <c r="B2807" s="22">
        <v>8690637912795</v>
      </c>
      <c r="C2807" s="125" t="s">
        <v>395</v>
      </c>
      <c r="D2807" s="116">
        <v>12</v>
      </c>
      <c r="E2807" s="116">
        <v>750</v>
      </c>
      <c r="F2807" s="202">
        <v>46.25</v>
      </c>
      <c r="G2807" s="293">
        <v>14.000000000000002</v>
      </c>
      <c r="H2807" s="294">
        <f>[6]KAPAK!$O$3</f>
        <v>5</v>
      </c>
      <c r="I2807" s="117">
        <v>0.2</v>
      </c>
      <c r="J2807" s="51">
        <f t="shared" si="45"/>
        <v>45.343499999999992</v>
      </c>
      <c r="K2807" s="118">
        <f>(J2807+(J2807*[6]KAPAK!$Q$3))</f>
        <v>56.679374999999993</v>
      </c>
      <c r="L2807" s="521" t="s">
        <v>130</v>
      </c>
      <c r="M2807" s="521" t="s">
        <v>542</v>
      </c>
    </row>
    <row r="2808" spans="1:13" ht="19.5" x14ac:dyDescent="0.4">
      <c r="A2808" s="8">
        <v>67674116</v>
      </c>
      <c r="B2808" s="22">
        <v>8690637890444</v>
      </c>
      <c r="C2808" s="147" t="s">
        <v>396</v>
      </c>
      <c r="D2808" s="116">
        <v>12</v>
      </c>
      <c r="E2808" s="116">
        <v>444</v>
      </c>
      <c r="F2808" s="202">
        <v>65.42</v>
      </c>
      <c r="G2808" s="293">
        <v>20</v>
      </c>
      <c r="H2808" s="294">
        <f>[6]KAPAK!$O$3</f>
        <v>5</v>
      </c>
      <c r="I2808" s="117">
        <v>0.2</v>
      </c>
      <c r="J2808" s="51">
        <f t="shared" si="45"/>
        <v>59.663039999999995</v>
      </c>
      <c r="K2808" s="118">
        <f>(J2808+(J2808*[6]KAPAK!$Q$3))</f>
        <v>74.578800000000001</v>
      </c>
      <c r="L2808" s="521" t="s">
        <v>130</v>
      </c>
      <c r="M2808" s="521" t="s">
        <v>542</v>
      </c>
    </row>
    <row r="2809" spans="1:13" ht="19.5" x14ac:dyDescent="0.4">
      <c r="A2809" s="8">
        <v>69708325</v>
      </c>
      <c r="B2809" s="164">
        <v>8717163736944</v>
      </c>
      <c r="C2809" s="147" t="s">
        <v>229</v>
      </c>
      <c r="D2809" s="116">
        <v>24</v>
      </c>
      <c r="E2809" s="116">
        <v>75</v>
      </c>
      <c r="F2809" s="202">
        <v>82.8</v>
      </c>
      <c r="G2809" s="293">
        <v>48</v>
      </c>
      <c r="H2809" s="294">
        <f>[6]KAPAK!$O$3</f>
        <v>5</v>
      </c>
      <c r="I2809" s="156">
        <v>0.1</v>
      </c>
      <c r="J2809" s="295">
        <f t="shared" si="45"/>
        <v>44.993520000000004</v>
      </c>
      <c r="K2809" s="118">
        <f>(J2809+(J2809*[6]KAPAK!$Q$3))</f>
        <v>56.241900000000001</v>
      </c>
      <c r="L2809" s="521" t="s">
        <v>230</v>
      </c>
      <c r="M2809" s="521" t="s">
        <v>542</v>
      </c>
    </row>
    <row r="2810" spans="1:13" ht="20.25" thickBot="1" x14ac:dyDescent="0.45">
      <c r="A2810" s="289">
        <v>68744384</v>
      </c>
      <c r="B2810" s="514">
        <v>6221155127129</v>
      </c>
      <c r="C2810" s="455" t="s">
        <v>231</v>
      </c>
      <c r="D2810" s="531">
        <v>24</v>
      </c>
      <c r="E2810" s="531">
        <v>75</v>
      </c>
      <c r="F2810" s="532">
        <v>34.5</v>
      </c>
      <c r="G2810" s="566">
        <v>13</v>
      </c>
      <c r="H2810" s="567">
        <f>[6]KAPAK!$O$3</f>
        <v>5</v>
      </c>
      <c r="I2810" s="539">
        <v>0.1</v>
      </c>
      <c r="J2810" s="568">
        <f t="shared" si="45"/>
        <v>31.365675000000003</v>
      </c>
      <c r="K2810" s="536">
        <f>(J2810+(J2810*[6]KAPAK!$Q$3))</f>
        <v>39.207093750000006</v>
      </c>
      <c r="L2810" s="521" t="s">
        <v>230</v>
      </c>
      <c r="M2810" s="521" t="s">
        <v>542</v>
      </c>
    </row>
    <row r="2811" spans="1:13" ht="20.25" thickTop="1" x14ac:dyDescent="0.4">
      <c r="A2811" s="10">
        <v>68928755</v>
      </c>
      <c r="B2811" s="161">
        <v>6221155141620</v>
      </c>
      <c r="C2811" s="133" t="s">
        <v>232</v>
      </c>
      <c r="D2811" s="134">
        <v>24</v>
      </c>
      <c r="E2811" s="134">
        <v>75</v>
      </c>
      <c r="F2811" s="530">
        <v>34.5</v>
      </c>
      <c r="G2811" s="296">
        <v>13</v>
      </c>
      <c r="H2811" s="569">
        <f>[6]KAPAK!$O$3</f>
        <v>5</v>
      </c>
      <c r="I2811" s="155">
        <v>0.1</v>
      </c>
      <c r="J2811" s="297">
        <f t="shared" si="45"/>
        <v>31.365675000000003</v>
      </c>
      <c r="K2811" s="136">
        <f>(J2811+(J2811*[6]KAPAK!$Q$3))</f>
        <v>39.207093750000006</v>
      </c>
      <c r="L2811" s="521" t="s">
        <v>230</v>
      </c>
      <c r="M2811" s="521" t="s">
        <v>542</v>
      </c>
    </row>
    <row r="2812" spans="1:13" ht="19.5" x14ac:dyDescent="0.4">
      <c r="A2812" s="8">
        <v>68928757</v>
      </c>
      <c r="B2812" s="164">
        <v>6221155141644</v>
      </c>
      <c r="C2812" s="147" t="s">
        <v>233</v>
      </c>
      <c r="D2812" s="116">
        <v>24</v>
      </c>
      <c r="E2812" s="116">
        <v>75</v>
      </c>
      <c r="F2812" s="202">
        <v>34.5</v>
      </c>
      <c r="G2812" s="293">
        <v>13</v>
      </c>
      <c r="H2812" s="294">
        <f>[6]KAPAK!$O$3</f>
        <v>5</v>
      </c>
      <c r="I2812" s="156">
        <v>0.1</v>
      </c>
      <c r="J2812" s="295">
        <f t="shared" si="45"/>
        <v>31.365675000000003</v>
      </c>
      <c r="K2812" s="118">
        <f>(J2812+(J2812*[6]KAPAK!$Q$3))</f>
        <v>39.207093750000006</v>
      </c>
      <c r="L2812" s="521" t="s">
        <v>230</v>
      </c>
      <c r="M2812" s="521" t="s">
        <v>542</v>
      </c>
    </row>
    <row r="2813" spans="1:13" ht="19.5" x14ac:dyDescent="0.4">
      <c r="A2813" s="8">
        <v>69708319</v>
      </c>
      <c r="B2813" s="164">
        <v>8720181196133</v>
      </c>
      <c r="C2813" s="147" t="s">
        <v>234</v>
      </c>
      <c r="D2813" s="116">
        <v>24</v>
      </c>
      <c r="E2813" s="116">
        <v>75</v>
      </c>
      <c r="F2813" s="202">
        <v>91.35</v>
      </c>
      <c r="G2813" s="293">
        <v>48</v>
      </c>
      <c r="H2813" s="294">
        <f>[6]KAPAK!$O$3</f>
        <v>5</v>
      </c>
      <c r="I2813" s="156">
        <v>0.1</v>
      </c>
      <c r="J2813" s="295">
        <f t="shared" si="45"/>
        <v>49.639589999999998</v>
      </c>
      <c r="K2813" s="118">
        <f>(J2813+(J2813*[6]KAPAK!$Q$3))</f>
        <v>62.049487499999998</v>
      </c>
      <c r="L2813" s="521" t="s">
        <v>230</v>
      </c>
      <c r="M2813" s="521" t="s">
        <v>542</v>
      </c>
    </row>
    <row r="2814" spans="1:13" ht="19.5" x14ac:dyDescent="0.4">
      <c r="A2814" s="8">
        <v>69653115</v>
      </c>
      <c r="B2814" s="164">
        <v>6221155147752</v>
      </c>
      <c r="C2814" s="147" t="s">
        <v>235</v>
      </c>
      <c r="D2814" s="116">
        <v>24</v>
      </c>
      <c r="E2814" s="116">
        <v>75</v>
      </c>
      <c r="F2814" s="202">
        <v>58.5</v>
      </c>
      <c r="G2814" s="293">
        <v>45</v>
      </c>
      <c r="H2814" s="294">
        <f>[6]KAPAK!$O$3</f>
        <v>5</v>
      </c>
      <c r="I2814" s="156">
        <v>0.1</v>
      </c>
      <c r="J2814" s="295">
        <f t="shared" si="45"/>
        <v>33.622875000000001</v>
      </c>
      <c r="K2814" s="118">
        <f>(J2814+(J2814*[6]KAPAK!$Q$3))</f>
        <v>42.028593749999999</v>
      </c>
      <c r="L2814" s="521" t="s">
        <v>230</v>
      </c>
      <c r="M2814" s="521" t="s">
        <v>542</v>
      </c>
    </row>
    <row r="2815" spans="1:13" ht="19.5" x14ac:dyDescent="0.4">
      <c r="A2815" s="8">
        <v>69653117</v>
      </c>
      <c r="B2815" s="164">
        <v>6221155147769</v>
      </c>
      <c r="C2815" s="147" t="s">
        <v>236</v>
      </c>
      <c r="D2815" s="116">
        <v>24</v>
      </c>
      <c r="E2815" s="116">
        <v>75</v>
      </c>
      <c r="F2815" s="202">
        <v>58.5</v>
      </c>
      <c r="G2815" s="293">
        <v>45</v>
      </c>
      <c r="H2815" s="294">
        <f>[6]KAPAK!$O$3</f>
        <v>5</v>
      </c>
      <c r="I2815" s="156">
        <v>0.1</v>
      </c>
      <c r="J2815" s="295">
        <f t="shared" si="45"/>
        <v>33.622875000000001</v>
      </c>
      <c r="K2815" s="118">
        <f>(J2815+(J2815*[6]KAPAK!$Q$3))</f>
        <v>42.028593749999999</v>
      </c>
      <c r="L2815" s="521" t="s">
        <v>230</v>
      </c>
      <c r="M2815" s="521" t="s">
        <v>542</v>
      </c>
    </row>
    <row r="2816" spans="1:13" ht="19.5" x14ac:dyDescent="0.4">
      <c r="A2816" s="8">
        <v>69708317</v>
      </c>
      <c r="B2816" s="164">
        <v>8710522444252</v>
      </c>
      <c r="C2816" s="147" t="s">
        <v>237</v>
      </c>
      <c r="D2816" s="116">
        <v>24</v>
      </c>
      <c r="E2816" s="116">
        <v>75</v>
      </c>
      <c r="F2816" s="202">
        <v>91.35</v>
      </c>
      <c r="G2816" s="293">
        <v>48</v>
      </c>
      <c r="H2816" s="294">
        <f>[6]KAPAK!$O$3</f>
        <v>5</v>
      </c>
      <c r="I2816" s="156">
        <v>0.1</v>
      </c>
      <c r="J2816" s="295">
        <f t="shared" si="45"/>
        <v>49.639589999999998</v>
      </c>
      <c r="K2816" s="118">
        <f>(J2816+(J2816*[6]KAPAK!$Q$3))</f>
        <v>62.049487499999998</v>
      </c>
      <c r="L2816" s="521" t="s">
        <v>230</v>
      </c>
      <c r="M2816" s="521" t="s">
        <v>542</v>
      </c>
    </row>
    <row r="2817" spans="1:13" ht="19.5" x14ac:dyDescent="0.4">
      <c r="A2817" s="8">
        <v>68899757</v>
      </c>
      <c r="B2817" s="164">
        <v>8710522444245</v>
      </c>
      <c r="C2817" s="147" t="s">
        <v>238</v>
      </c>
      <c r="D2817" s="116">
        <v>24</v>
      </c>
      <c r="E2817" s="116">
        <v>95</v>
      </c>
      <c r="F2817" s="202">
        <v>91.35</v>
      </c>
      <c r="G2817" s="293">
        <v>48</v>
      </c>
      <c r="H2817" s="294">
        <f>[6]KAPAK!$O$3</f>
        <v>5</v>
      </c>
      <c r="I2817" s="156">
        <v>0.1</v>
      </c>
      <c r="J2817" s="295">
        <f t="shared" si="45"/>
        <v>49.639589999999998</v>
      </c>
      <c r="K2817" s="118">
        <v>53.6790375</v>
      </c>
      <c r="L2817" s="521" t="s">
        <v>230</v>
      </c>
      <c r="M2817" s="521" t="s">
        <v>542</v>
      </c>
    </row>
    <row r="2818" spans="1:13" ht="19.5" x14ac:dyDescent="0.4">
      <c r="A2818" s="8">
        <v>69708321</v>
      </c>
      <c r="B2818" s="164">
        <v>8720181342639</v>
      </c>
      <c r="C2818" s="147" t="s">
        <v>239</v>
      </c>
      <c r="D2818" s="116">
        <v>24</v>
      </c>
      <c r="E2818" s="116">
        <v>95</v>
      </c>
      <c r="F2818" s="202">
        <v>91.35</v>
      </c>
      <c r="G2818" s="293">
        <v>48</v>
      </c>
      <c r="H2818" s="294">
        <f>[6]KAPAK!$O$3</f>
        <v>5</v>
      </c>
      <c r="I2818" s="156">
        <v>0.1</v>
      </c>
      <c r="J2818" s="295">
        <f t="shared" si="45"/>
        <v>49.639589999999998</v>
      </c>
      <c r="K2818" s="118">
        <v>53.6790375</v>
      </c>
      <c r="L2818" s="521" t="s">
        <v>230</v>
      </c>
      <c r="M2818" s="521" t="s">
        <v>542</v>
      </c>
    </row>
    <row r="2819" spans="1:13" ht="19.5" x14ac:dyDescent="0.4">
      <c r="A2819" s="8">
        <v>68899765</v>
      </c>
      <c r="B2819" s="164">
        <v>8710908353949</v>
      </c>
      <c r="C2819" s="147" t="s">
        <v>240</v>
      </c>
      <c r="D2819" s="116">
        <v>48</v>
      </c>
      <c r="E2819" s="116">
        <v>100</v>
      </c>
      <c r="F2819" s="202">
        <v>91.35</v>
      </c>
      <c r="G2819" s="293">
        <v>48</v>
      </c>
      <c r="H2819" s="294">
        <f>[6]KAPAK!$O$3</f>
        <v>5</v>
      </c>
      <c r="I2819" s="156">
        <v>0.1</v>
      </c>
      <c r="J2819" s="295">
        <f t="shared" si="45"/>
        <v>49.639589999999998</v>
      </c>
      <c r="K2819" s="118">
        <f>(J2819+(J2819*[6]KAPAK!$Q$3))</f>
        <v>62.049487499999998</v>
      </c>
      <c r="L2819" s="521" t="s">
        <v>230</v>
      </c>
      <c r="M2819" s="521" t="s">
        <v>542</v>
      </c>
    </row>
    <row r="2820" spans="1:13" ht="19.5" x14ac:dyDescent="0.4">
      <c r="A2820" s="8">
        <v>68899755</v>
      </c>
      <c r="B2820" s="164">
        <v>8717163854655</v>
      </c>
      <c r="C2820" s="147" t="s">
        <v>241</v>
      </c>
      <c r="D2820" s="116">
        <v>24</v>
      </c>
      <c r="E2820" s="116">
        <v>95</v>
      </c>
      <c r="F2820" s="202">
        <v>91.35</v>
      </c>
      <c r="G2820" s="293">
        <v>48</v>
      </c>
      <c r="H2820" s="294">
        <f>[6]KAPAK!$O$3</f>
        <v>5</v>
      </c>
      <c r="I2820" s="156">
        <v>0.1</v>
      </c>
      <c r="J2820" s="295">
        <f t="shared" si="45"/>
        <v>49.639589999999998</v>
      </c>
      <c r="K2820" s="118">
        <f>(J2820+(J2820*[6]KAPAK!$Q$3))</f>
        <v>62.049487499999998</v>
      </c>
      <c r="L2820" s="521" t="s">
        <v>230</v>
      </c>
      <c r="M2820" s="521" t="s">
        <v>542</v>
      </c>
    </row>
    <row r="2821" spans="1:13" ht="19.5" x14ac:dyDescent="0.4">
      <c r="A2821" s="8">
        <v>69708315</v>
      </c>
      <c r="B2821" s="164">
        <v>8717163854655</v>
      </c>
      <c r="C2821" s="147" t="s">
        <v>241</v>
      </c>
      <c r="D2821" s="116">
        <v>24</v>
      </c>
      <c r="E2821" s="116">
        <v>95</v>
      </c>
      <c r="F2821" s="202">
        <v>91.35</v>
      </c>
      <c r="G2821" s="293">
        <v>48</v>
      </c>
      <c r="H2821" s="294">
        <f>[6]KAPAK!$O$3</f>
        <v>5</v>
      </c>
      <c r="I2821" s="156">
        <v>0.1</v>
      </c>
      <c r="J2821" s="295">
        <f t="shared" si="45"/>
        <v>49.639589999999998</v>
      </c>
      <c r="K2821" s="118">
        <f>(J2821+(J2821*[6]KAPAK!$Q$3))</f>
        <v>62.049487499999998</v>
      </c>
      <c r="L2821" s="521" t="s">
        <v>230</v>
      </c>
      <c r="M2821" s="521" t="s">
        <v>542</v>
      </c>
    </row>
    <row r="2822" spans="1:13" ht="19.5" x14ac:dyDescent="0.4">
      <c r="A2822" s="8">
        <v>69653110</v>
      </c>
      <c r="B2822" s="164">
        <v>6221155147738</v>
      </c>
      <c r="C2822" s="147" t="s">
        <v>242</v>
      </c>
      <c r="D2822" s="116">
        <v>36</v>
      </c>
      <c r="E2822" s="116">
        <v>76</v>
      </c>
      <c r="F2822" s="202">
        <v>14.7</v>
      </c>
      <c r="G2822" s="293">
        <v>7.0000000000000009</v>
      </c>
      <c r="H2822" s="294">
        <f>[6]KAPAK!$O$3</f>
        <v>5</v>
      </c>
      <c r="I2822" s="156">
        <v>0.1</v>
      </c>
      <c r="J2822" s="295">
        <f t="shared" si="45"/>
        <v>14.286194999999999</v>
      </c>
      <c r="K2822" s="118">
        <f>(J2822+(J2822*[6]KAPAK!$Q$3))</f>
        <v>17.857743749999997</v>
      </c>
      <c r="L2822" s="521" t="s">
        <v>230</v>
      </c>
      <c r="M2822" s="521" t="s">
        <v>542</v>
      </c>
    </row>
    <row r="2823" spans="1:13" ht="19.5" x14ac:dyDescent="0.4">
      <c r="A2823" s="8">
        <v>68567233</v>
      </c>
      <c r="B2823" s="164">
        <v>6221155075130</v>
      </c>
      <c r="C2823" s="147" t="s">
        <v>243</v>
      </c>
      <c r="D2823" s="116">
        <v>48</v>
      </c>
      <c r="E2823" s="116">
        <v>100</v>
      </c>
      <c r="F2823" s="202">
        <v>26.95</v>
      </c>
      <c r="G2823" s="293">
        <v>28.999999999999996</v>
      </c>
      <c r="H2823" s="294">
        <f>[6]KAPAK!$O$3</f>
        <v>5</v>
      </c>
      <c r="I2823" s="156">
        <v>0.1</v>
      </c>
      <c r="J2823" s="295">
        <f t="shared" si="45"/>
        <v>19.995552500000002</v>
      </c>
      <c r="K2823" s="118">
        <f>(J2823+(J2823*[6]KAPAK!$Q$3))</f>
        <v>24.994440625000003</v>
      </c>
      <c r="L2823" s="521" t="s">
        <v>230</v>
      </c>
      <c r="M2823" s="521" t="s">
        <v>542</v>
      </c>
    </row>
    <row r="2824" spans="1:13" ht="19.5" x14ac:dyDescent="0.4">
      <c r="A2824" s="8">
        <v>68567234</v>
      </c>
      <c r="B2824" s="164">
        <v>6221155069665</v>
      </c>
      <c r="C2824" s="147" t="s">
        <v>244</v>
      </c>
      <c r="D2824" s="116">
        <v>36</v>
      </c>
      <c r="E2824" s="116">
        <v>78</v>
      </c>
      <c r="F2824" s="202">
        <v>18.350000000000001</v>
      </c>
      <c r="G2824" s="293">
        <v>7.0000000000000009</v>
      </c>
      <c r="H2824" s="294">
        <f>[6]KAPAK!$O$3</f>
        <v>5</v>
      </c>
      <c r="I2824" s="156">
        <v>0.1</v>
      </c>
      <c r="J2824" s="295">
        <f t="shared" si="45"/>
        <v>17.833447500000002</v>
      </c>
      <c r="K2824" s="118">
        <f>(J2824+(J2824*[6]KAPAK!$Q$3))</f>
        <v>22.291809375000003</v>
      </c>
      <c r="L2824" s="521" t="s">
        <v>230</v>
      </c>
      <c r="M2824" s="521" t="s">
        <v>542</v>
      </c>
    </row>
    <row r="2825" spans="1:13" ht="19.5" x14ac:dyDescent="0.4">
      <c r="A2825" s="8">
        <v>69653113</v>
      </c>
      <c r="B2825" s="164">
        <v>6221155147745</v>
      </c>
      <c r="C2825" s="147" t="s">
        <v>245</v>
      </c>
      <c r="D2825" s="116">
        <v>36</v>
      </c>
      <c r="E2825" s="116">
        <v>78</v>
      </c>
      <c r="F2825" s="202">
        <v>21.5</v>
      </c>
      <c r="G2825" s="293">
        <v>15</v>
      </c>
      <c r="H2825" s="294">
        <f>[6]KAPAK!$O$3</f>
        <v>5</v>
      </c>
      <c r="I2825" s="156">
        <v>0.1</v>
      </c>
      <c r="J2825" s="295">
        <f t="shared" si="45"/>
        <v>19.097375</v>
      </c>
      <c r="K2825" s="118">
        <f>(J2825+(J2825*[6]KAPAK!$Q$3))</f>
        <v>23.871718749999999</v>
      </c>
      <c r="L2825" s="521" t="s">
        <v>230</v>
      </c>
      <c r="M2825" s="521" t="s">
        <v>542</v>
      </c>
    </row>
    <row r="2826" spans="1:13" ht="19.5" x14ac:dyDescent="0.4">
      <c r="A2826" s="8">
        <v>68567242</v>
      </c>
      <c r="B2826" s="164">
        <v>6221155095411</v>
      </c>
      <c r="C2826" s="147" t="s">
        <v>246</v>
      </c>
      <c r="D2826" s="116">
        <v>48</v>
      </c>
      <c r="E2826" s="116">
        <v>186</v>
      </c>
      <c r="F2826" s="202">
        <v>49.15</v>
      </c>
      <c r="G2826" s="293">
        <v>17</v>
      </c>
      <c r="H2826" s="294">
        <f>[6]KAPAK!$O$3</f>
        <v>5</v>
      </c>
      <c r="I2826" s="156">
        <v>0.1</v>
      </c>
      <c r="J2826" s="295">
        <f t="shared" si="45"/>
        <v>42.630252500000005</v>
      </c>
      <c r="K2826" s="118">
        <f>(J2826+(J2826*[6]KAPAK!$Q$3))</f>
        <v>53.287815625000007</v>
      </c>
      <c r="L2826" s="521" t="s">
        <v>230</v>
      </c>
      <c r="M2826" s="521" t="s">
        <v>542</v>
      </c>
    </row>
    <row r="2827" spans="1:13" ht="19.5" x14ac:dyDescent="0.4">
      <c r="A2827" s="8">
        <v>20270364</v>
      </c>
      <c r="B2827" s="164">
        <v>8690637612428</v>
      </c>
      <c r="C2827" s="147" t="s">
        <v>247</v>
      </c>
      <c r="D2827" s="116">
        <v>144</v>
      </c>
      <c r="E2827" s="322">
        <v>12</v>
      </c>
      <c r="F2827" s="202">
        <v>24.85</v>
      </c>
      <c r="G2827" s="293">
        <v>26</v>
      </c>
      <c r="H2827" s="294">
        <f>[6]KAPAK!$O$3</f>
        <v>5</v>
      </c>
      <c r="I2827" s="156">
        <v>0.1</v>
      </c>
      <c r="J2827" s="295">
        <f t="shared" si="45"/>
        <v>19.216505000000005</v>
      </c>
      <c r="K2827" s="118">
        <f>(J2827+(J2827*[6]KAPAK!$Q$3))</f>
        <v>24.020631250000008</v>
      </c>
      <c r="L2827" s="521" t="s">
        <v>230</v>
      </c>
      <c r="M2827" s="521" t="s">
        <v>542</v>
      </c>
    </row>
    <row r="2828" spans="1:13" ht="19.5" x14ac:dyDescent="0.4">
      <c r="A2828" s="8">
        <v>20269949</v>
      </c>
      <c r="B2828" s="164">
        <v>8690637612657</v>
      </c>
      <c r="C2828" s="147" t="s">
        <v>248</v>
      </c>
      <c r="D2828" s="116">
        <v>144</v>
      </c>
      <c r="E2828" s="322">
        <v>14</v>
      </c>
      <c r="F2828" s="202">
        <v>41.4</v>
      </c>
      <c r="G2828" s="293">
        <v>20</v>
      </c>
      <c r="H2828" s="294">
        <f>[6]KAPAK!$O$3</f>
        <v>5</v>
      </c>
      <c r="I2828" s="156">
        <v>0.1</v>
      </c>
      <c r="J2828" s="295">
        <f t="shared" si="45"/>
        <v>34.610399999999998</v>
      </c>
      <c r="K2828" s="118">
        <f>(J2828+(J2828*[6]KAPAK!$Q$3))</f>
        <v>43.262999999999998</v>
      </c>
      <c r="L2828" s="521" t="s">
        <v>230</v>
      </c>
      <c r="M2828" s="521" t="s">
        <v>542</v>
      </c>
    </row>
    <row r="2829" spans="1:13" ht="19.5" x14ac:dyDescent="0.4">
      <c r="A2829" s="8">
        <v>67696590</v>
      </c>
      <c r="B2829" s="164">
        <v>8717163723814</v>
      </c>
      <c r="C2829" s="147" t="s">
        <v>249</v>
      </c>
      <c r="D2829" s="116">
        <v>12</v>
      </c>
      <c r="E2829" s="322">
        <v>9</v>
      </c>
      <c r="F2829" s="202">
        <v>84.6</v>
      </c>
      <c r="G2829" s="293">
        <v>30</v>
      </c>
      <c r="H2829" s="294">
        <f>[6]KAPAK!$O$3</f>
        <v>5</v>
      </c>
      <c r="I2829" s="156">
        <v>0.1</v>
      </c>
      <c r="J2829" s="295">
        <f t="shared" si="45"/>
        <v>61.884900000000009</v>
      </c>
      <c r="K2829" s="118">
        <f>(J2829+(J2829*[6]KAPAK!$Q$3))</f>
        <v>77.356125000000006</v>
      </c>
      <c r="L2829" s="521" t="s">
        <v>230</v>
      </c>
      <c r="M2829" s="521" t="s">
        <v>542</v>
      </c>
    </row>
    <row r="2830" spans="1:13" ht="19.5" x14ac:dyDescent="0.4">
      <c r="A2830" s="8">
        <v>67560528</v>
      </c>
      <c r="B2830" s="164">
        <v>8710908708572</v>
      </c>
      <c r="C2830" s="147" t="s">
        <v>250</v>
      </c>
      <c r="D2830" s="116">
        <v>12</v>
      </c>
      <c r="E2830" s="322">
        <v>18</v>
      </c>
      <c r="F2830" s="202">
        <v>91</v>
      </c>
      <c r="G2830" s="293">
        <v>35</v>
      </c>
      <c r="H2830" s="294">
        <f>[6]KAPAK!$O$3</f>
        <v>5</v>
      </c>
      <c r="I2830" s="156">
        <v>0.1</v>
      </c>
      <c r="J2830" s="295">
        <f t="shared" si="45"/>
        <v>61.811750000000011</v>
      </c>
      <c r="K2830" s="118">
        <f>(J2830+(J2830*[6]KAPAK!$Q$3))</f>
        <v>77.264687500000008</v>
      </c>
      <c r="L2830" s="521" t="s">
        <v>230</v>
      </c>
      <c r="M2830" s="521" t="s">
        <v>542</v>
      </c>
    </row>
    <row r="2831" spans="1:13" ht="19.5" x14ac:dyDescent="0.4">
      <c r="A2831" s="8">
        <v>67629547</v>
      </c>
      <c r="B2831" s="164">
        <v>8690637883507</v>
      </c>
      <c r="C2831" s="147" t="s">
        <v>251</v>
      </c>
      <c r="D2831" s="116">
        <v>48</v>
      </c>
      <c r="E2831" s="322">
        <v>18</v>
      </c>
      <c r="F2831" s="202">
        <v>88.5</v>
      </c>
      <c r="G2831" s="293">
        <v>33</v>
      </c>
      <c r="H2831" s="294">
        <f>[6]KAPAK!$O$3</f>
        <v>5</v>
      </c>
      <c r="I2831" s="156">
        <v>0.1</v>
      </c>
      <c r="J2831" s="295">
        <f t="shared" si="45"/>
        <v>61.963275000000003</v>
      </c>
      <c r="K2831" s="118">
        <f>(J2831+(J2831*[6]KAPAK!$Q$3))</f>
        <v>77.454093749999998</v>
      </c>
      <c r="L2831" s="521" t="s">
        <v>230</v>
      </c>
      <c r="M2831" s="521" t="s">
        <v>542</v>
      </c>
    </row>
    <row r="2832" spans="1:13" ht="19.5" x14ac:dyDescent="0.4">
      <c r="A2832" s="8">
        <v>68551648</v>
      </c>
      <c r="B2832" s="164">
        <v>8690637991462</v>
      </c>
      <c r="C2832" s="147" t="s">
        <v>252</v>
      </c>
      <c r="D2832" s="116">
        <v>24</v>
      </c>
      <c r="E2832" s="322">
        <v>36.6</v>
      </c>
      <c r="F2832" s="202">
        <v>90</v>
      </c>
      <c r="G2832" s="293">
        <v>54</v>
      </c>
      <c r="H2832" s="294">
        <f>[6]KAPAK!$O$3</f>
        <v>5</v>
      </c>
      <c r="I2832" s="156">
        <v>0.1</v>
      </c>
      <c r="J2832" s="295">
        <f t="shared" si="45"/>
        <v>43.262999999999998</v>
      </c>
      <c r="K2832" s="118">
        <f>(J2832+(J2832*[6]KAPAK!$Q$3))</f>
        <v>54.078749999999999</v>
      </c>
      <c r="L2832" s="521" t="s">
        <v>230</v>
      </c>
      <c r="M2832" s="521" t="s">
        <v>542</v>
      </c>
    </row>
    <row r="2833" spans="1:13" ht="19.5" x14ac:dyDescent="0.4">
      <c r="A2833" s="8">
        <v>68551650</v>
      </c>
      <c r="B2833" s="164">
        <v>8690637991455</v>
      </c>
      <c r="C2833" s="147" t="s">
        <v>253</v>
      </c>
      <c r="D2833" s="116">
        <v>24</v>
      </c>
      <c r="E2833" s="322">
        <v>14.9</v>
      </c>
      <c r="F2833" s="202">
        <v>53.8</v>
      </c>
      <c r="G2833" s="293">
        <v>55.000000000000007</v>
      </c>
      <c r="H2833" s="294">
        <f>[6]KAPAK!$O$3</f>
        <v>5</v>
      </c>
      <c r="I2833" s="156">
        <v>0.1</v>
      </c>
      <c r="J2833" s="295">
        <f t="shared" si="45"/>
        <v>25.29945</v>
      </c>
      <c r="K2833" s="118">
        <f>(J2833+(J2833*[6]KAPAK!$Q$3))</f>
        <v>31.624312500000002</v>
      </c>
      <c r="L2833" s="521" t="s">
        <v>230</v>
      </c>
      <c r="M2833" s="521" t="s">
        <v>542</v>
      </c>
    </row>
    <row r="2834" spans="1:13" ht="19.5" x14ac:dyDescent="0.4">
      <c r="A2834" s="8">
        <v>68163843</v>
      </c>
      <c r="B2834" s="164">
        <v>8690637945830</v>
      </c>
      <c r="C2834" s="180" t="s">
        <v>254</v>
      </c>
      <c r="D2834" s="8">
        <v>48</v>
      </c>
      <c r="E2834" s="22">
        <v>39.799999999999997</v>
      </c>
      <c r="F2834" s="202">
        <v>52.22</v>
      </c>
      <c r="G2834" s="293">
        <v>50</v>
      </c>
      <c r="H2834" s="294">
        <f>[6]KAPAK!$O$3</f>
        <v>5</v>
      </c>
      <c r="I2834" s="156">
        <v>0.1</v>
      </c>
      <c r="J2834" s="295">
        <f t="shared" si="45"/>
        <v>27.284950000000002</v>
      </c>
      <c r="K2834" s="118">
        <f>(J2834+(J2834*[6]KAPAK!$Q$3))</f>
        <v>34.106187500000004</v>
      </c>
      <c r="L2834" s="521" t="s">
        <v>230</v>
      </c>
      <c r="M2834" s="521" t="s">
        <v>542</v>
      </c>
    </row>
    <row r="2835" spans="1:13" ht="19.5" x14ac:dyDescent="0.4">
      <c r="A2835" s="8">
        <v>68163845</v>
      </c>
      <c r="B2835" s="164">
        <v>8690637945823</v>
      </c>
      <c r="C2835" s="180" t="s">
        <v>255</v>
      </c>
      <c r="D2835" s="8">
        <v>48</v>
      </c>
      <c r="E2835" s="22">
        <v>38.6</v>
      </c>
      <c r="F2835" s="202">
        <v>52</v>
      </c>
      <c r="G2835" s="293">
        <v>45</v>
      </c>
      <c r="H2835" s="294">
        <f>[6]KAPAK!$O$3</f>
        <v>5</v>
      </c>
      <c r="I2835" s="156">
        <v>0.1</v>
      </c>
      <c r="J2835" s="295">
        <f t="shared" si="45"/>
        <v>29.887</v>
      </c>
      <c r="K2835" s="118">
        <f>(J2835+(J2835*[6]KAPAK!$Q$3))</f>
        <v>37.358750000000001</v>
      </c>
      <c r="L2835" s="521" t="s">
        <v>230</v>
      </c>
      <c r="M2835" s="521" t="s">
        <v>542</v>
      </c>
    </row>
    <row r="2836" spans="1:13" ht="19.5" x14ac:dyDescent="0.4">
      <c r="A2836" s="8">
        <v>67629543</v>
      </c>
      <c r="B2836" s="164">
        <v>8690637883484</v>
      </c>
      <c r="C2836" s="147" t="s">
        <v>256</v>
      </c>
      <c r="D2836" s="116">
        <v>48</v>
      </c>
      <c r="E2836" s="322">
        <v>18</v>
      </c>
      <c r="F2836" s="202">
        <v>91.4</v>
      </c>
      <c r="G2836" s="293">
        <v>30</v>
      </c>
      <c r="H2836" s="294">
        <f>[6]KAPAK!$O$3</f>
        <v>5</v>
      </c>
      <c r="I2836" s="156">
        <v>0.1</v>
      </c>
      <c r="J2836" s="295">
        <f t="shared" si="45"/>
        <v>66.859100000000012</v>
      </c>
      <c r="K2836" s="118">
        <f>(J2836+(J2836*[6]KAPAK!$Q$3))</f>
        <v>83.573875000000015</v>
      </c>
      <c r="L2836" s="521" t="s">
        <v>230</v>
      </c>
      <c r="M2836" s="521" t="s">
        <v>542</v>
      </c>
    </row>
    <row r="2837" spans="1:13" ht="19.5" x14ac:dyDescent="0.4">
      <c r="A2837" s="8">
        <v>67629545</v>
      </c>
      <c r="B2837" s="164">
        <v>8690637883460</v>
      </c>
      <c r="C2837" s="147" t="s">
        <v>257</v>
      </c>
      <c r="D2837" s="116">
        <v>48</v>
      </c>
      <c r="E2837" s="322">
        <v>18</v>
      </c>
      <c r="F2837" s="202">
        <v>92.3</v>
      </c>
      <c r="G2837" s="293">
        <v>26</v>
      </c>
      <c r="H2837" s="294">
        <f>[6]KAPAK!$O$3</f>
        <v>5</v>
      </c>
      <c r="I2837" s="156">
        <v>0.1</v>
      </c>
      <c r="J2837" s="295">
        <f t="shared" si="45"/>
        <v>71.375590000000003</v>
      </c>
      <c r="K2837" s="118">
        <f>(J2837+(J2837*[6]KAPAK!$Q$3))</f>
        <v>89.2194875</v>
      </c>
      <c r="L2837" s="521" t="s">
        <v>230</v>
      </c>
      <c r="M2837" s="521" t="s">
        <v>542</v>
      </c>
    </row>
    <row r="2838" spans="1:13" ht="19.5" x14ac:dyDescent="0.4">
      <c r="A2838" s="8">
        <v>68457688</v>
      </c>
      <c r="B2838" s="164">
        <v>8690637979729</v>
      </c>
      <c r="C2838" s="147" t="s">
        <v>651</v>
      </c>
      <c r="D2838" s="8">
        <v>18</v>
      </c>
      <c r="E2838" s="164">
        <v>335</v>
      </c>
      <c r="F2838" s="202">
        <v>38.22</v>
      </c>
      <c r="G2838" s="293">
        <v>0</v>
      </c>
      <c r="H2838" s="294">
        <f>[6]KAPAK!$O$3</f>
        <v>5</v>
      </c>
      <c r="I2838" s="156">
        <v>0.2</v>
      </c>
      <c r="J2838" s="295">
        <f t="shared" si="45"/>
        <v>43.570799999999998</v>
      </c>
      <c r="K2838" s="118">
        <f>(J2838+(J2838*[6]KAPAK!$Q$3))</f>
        <v>54.463499999999996</v>
      </c>
      <c r="L2838" s="521" t="s">
        <v>230</v>
      </c>
      <c r="M2838" s="521" t="s">
        <v>542</v>
      </c>
    </row>
    <row r="2839" spans="1:13" ht="19.5" x14ac:dyDescent="0.4">
      <c r="A2839" s="8">
        <v>68457684</v>
      </c>
      <c r="B2839" s="164">
        <v>8690637979705</v>
      </c>
      <c r="C2839" s="147" t="s">
        <v>652</v>
      </c>
      <c r="D2839" s="8">
        <v>18</v>
      </c>
      <c r="E2839" s="164">
        <v>335</v>
      </c>
      <c r="F2839" s="202">
        <v>38.22</v>
      </c>
      <c r="G2839" s="293">
        <v>0</v>
      </c>
      <c r="H2839" s="294">
        <f>[6]KAPAK!$O$3</f>
        <v>5</v>
      </c>
      <c r="I2839" s="156">
        <v>0.2</v>
      </c>
      <c r="J2839" s="295">
        <f t="shared" si="45"/>
        <v>43.570799999999998</v>
      </c>
      <c r="K2839" s="118">
        <f>(J2839+(J2839*[6]KAPAK!$Q$3))</f>
        <v>54.463499999999996</v>
      </c>
      <c r="L2839" s="521" t="s">
        <v>230</v>
      </c>
      <c r="M2839" s="521" t="s">
        <v>542</v>
      </c>
    </row>
    <row r="2840" spans="1:13" ht="19.5" x14ac:dyDescent="0.4">
      <c r="A2840" s="8">
        <v>68849090</v>
      </c>
      <c r="B2840" s="164">
        <v>8683130020920</v>
      </c>
      <c r="C2840" s="147" t="s">
        <v>653</v>
      </c>
      <c r="D2840" s="8">
        <v>16</v>
      </c>
      <c r="E2840" s="164">
        <v>515</v>
      </c>
      <c r="F2840" s="202">
        <v>58.39</v>
      </c>
      <c r="G2840" s="293">
        <v>0</v>
      </c>
      <c r="H2840" s="294">
        <f>[6]KAPAK!$O$3</f>
        <v>5</v>
      </c>
      <c r="I2840" s="156">
        <v>0.08</v>
      </c>
      <c r="J2840" s="295">
        <f t="shared" si="45"/>
        <v>59.908140000000003</v>
      </c>
      <c r="K2840" s="118">
        <f>(J2840+(J2840*[6]KAPAK!$Q$3))</f>
        <v>74.885175000000004</v>
      </c>
      <c r="L2840" s="521" t="s">
        <v>230</v>
      </c>
      <c r="M2840" s="521" t="s">
        <v>542</v>
      </c>
    </row>
    <row r="2841" spans="1:13" ht="19.5" x14ac:dyDescent="0.4">
      <c r="A2841" s="8">
        <v>68849092</v>
      </c>
      <c r="B2841" s="164">
        <v>8683130020890</v>
      </c>
      <c r="C2841" s="147" t="s">
        <v>654</v>
      </c>
      <c r="D2841" s="8">
        <v>16</v>
      </c>
      <c r="E2841" s="164">
        <v>515</v>
      </c>
      <c r="F2841" s="202">
        <v>58.39</v>
      </c>
      <c r="G2841" s="293">
        <v>0</v>
      </c>
      <c r="H2841" s="294">
        <f>[6]KAPAK!$O$3</f>
        <v>5</v>
      </c>
      <c r="I2841" s="156">
        <v>0.08</v>
      </c>
      <c r="J2841" s="295">
        <f t="shared" si="45"/>
        <v>59.908140000000003</v>
      </c>
      <c r="K2841" s="118">
        <f>(J2841+(J2841*[6]KAPAK!$Q$3))</f>
        <v>74.885175000000004</v>
      </c>
      <c r="L2841" s="521" t="s">
        <v>230</v>
      </c>
      <c r="M2841" s="521" t="s">
        <v>542</v>
      </c>
    </row>
    <row r="2842" spans="1:13" ht="19.5" x14ac:dyDescent="0.4">
      <c r="A2842" s="8">
        <v>68849106</v>
      </c>
      <c r="B2842" s="164">
        <v>8683130020906</v>
      </c>
      <c r="C2842" s="147" t="s">
        <v>655</v>
      </c>
      <c r="D2842" s="8">
        <v>16</v>
      </c>
      <c r="E2842" s="164">
        <v>515</v>
      </c>
      <c r="F2842" s="202">
        <v>58.39</v>
      </c>
      <c r="G2842" s="293">
        <v>0</v>
      </c>
      <c r="H2842" s="294">
        <f>[6]KAPAK!$O$3</f>
        <v>5</v>
      </c>
      <c r="I2842" s="156">
        <v>0.08</v>
      </c>
      <c r="J2842" s="295">
        <f t="shared" si="45"/>
        <v>59.908140000000003</v>
      </c>
      <c r="K2842" s="118">
        <f>(J2842+(J2842*[6]KAPAK!$Q$3))</f>
        <v>74.885175000000004</v>
      </c>
      <c r="L2842" s="521" t="s">
        <v>230</v>
      </c>
      <c r="M2842" s="521" t="s">
        <v>542</v>
      </c>
    </row>
    <row r="2843" spans="1:13" ht="19.5" x14ac:dyDescent="0.4">
      <c r="A2843" s="8">
        <v>68849108</v>
      </c>
      <c r="B2843" s="164">
        <v>8683130020913</v>
      </c>
      <c r="C2843" s="147" t="s">
        <v>656</v>
      </c>
      <c r="D2843" s="8">
        <v>16</v>
      </c>
      <c r="E2843" s="164">
        <v>515</v>
      </c>
      <c r="F2843" s="202">
        <v>58.39</v>
      </c>
      <c r="G2843" s="293">
        <v>0</v>
      </c>
      <c r="H2843" s="294">
        <f>[6]KAPAK!$O$3</f>
        <v>5</v>
      </c>
      <c r="I2843" s="156">
        <v>0.08</v>
      </c>
      <c r="J2843" s="295">
        <f t="shared" si="45"/>
        <v>59.908140000000003</v>
      </c>
      <c r="K2843" s="118">
        <f>(J2843+(J2843*[6]KAPAK!$Q$3))</f>
        <v>74.885175000000004</v>
      </c>
      <c r="L2843" s="521" t="s">
        <v>230</v>
      </c>
      <c r="M2843" s="521" t="s">
        <v>542</v>
      </c>
    </row>
    <row r="2844" spans="1:13" ht="19.5" x14ac:dyDescent="0.4">
      <c r="A2844" s="8">
        <v>68849102</v>
      </c>
      <c r="B2844" s="164">
        <v>8683130020852</v>
      </c>
      <c r="C2844" s="147" t="s">
        <v>657</v>
      </c>
      <c r="D2844" s="8">
        <v>16</v>
      </c>
      <c r="E2844" s="164">
        <v>515</v>
      </c>
      <c r="F2844" s="202">
        <v>58.39</v>
      </c>
      <c r="G2844" s="293">
        <v>0</v>
      </c>
      <c r="H2844" s="294">
        <f>[6]KAPAK!$O$3</f>
        <v>5</v>
      </c>
      <c r="I2844" s="156">
        <v>0.08</v>
      </c>
      <c r="J2844" s="295">
        <f t="shared" si="45"/>
        <v>59.908140000000003</v>
      </c>
      <c r="K2844" s="118">
        <f>(J2844+(J2844*[6]KAPAK!$Q$3))</f>
        <v>74.885175000000004</v>
      </c>
      <c r="L2844" s="521" t="s">
        <v>230</v>
      </c>
      <c r="M2844" s="521" t="s">
        <v>542</v>
      </c>
    </row>
    <row r="2845" spans="1:13" ht="19.5" x14ac:dyDescent="0.4">
      <c r="A2845" s="8">
        <v>68849094</v>
      </c>
      <c r="B2845" s="164">
        <v>8683130020876</v>
      </c>
      <c r="C2845" s="147" t="s">
        <v>658</v>
      </c>
      <c r="D2845" s="8">
        <v>16</v>
      </c>
      <c r="E2845" s="164">
        <v>515</v>
      </c>
      <c r="F2845" s="202">
        <v>58.39</v>
      </c>
      <c r="G2845" s="293">
        <v>0</v>
      </c>
      <c r="H2845" s="294">
        <f>[6]KAPAK!$O$3</f>
        <v>5</v>
      </c>
      <c r="I2845" s="156">
        <v>0.08</v>
      </c>
      <c r="J2845" s="295">
        <f t="shared" ref="J2845:J2908" si="46">(((F2845-F2845*G2845%)-((F2845-F2845*G2845%)*H2845%)))*(1+I2845)</f>
        <v>59.908140000000003</v>
      </c>
      <c r="K2845" s="118">
        <f>(J2845+(J2845*[6]KAPAK!$Q$3))</f>
        <v>74.885175000000004</v>
      </c>
      <c r="L2845" s="521" t="s">
        <v>230</v>
      </c>
      <c r="M2845" s="521" t="s">
        <v>542</v>
      </c>
    </row>
    <row r="2846" spans="1:13" ht="19.5" x14ac:dyDescent="0.4">
      <c r="A2846" s="8">
        <v>68849096</v>
      </c>
      <c r="B2846" s="164">
        <v>8683130020869</v>
      </c>
      <c r="C2846" s="147" t="s">
        <v>659</v>
      </c>
      <c r="D2846" s="8">
        <v>16</v>
      </c>
      <c r="E2846" s="164">
        <v>515</v>
      </c>
      <c r="F2846" s="202">
        <v>58.39</v>
      </c>
      <c r="G2846" s="293">
        <v>0</v>
      </c>
      <c r="H2846" s="294">
        <f>[6]KAPAK!$O$3</f>
        <v>5</v>
      </c>
      <c r="I2846" s="156">
        <v>0.08</v>
      </c>
      <c r="J2846" s="295">
        <f t="shared" si="46"/>
        <v>59.908140000000003</v>
      </c>
      <c r="K2846" s="118">
        <f>(J2846+(J2846*[6]KAPAK!$Q$3))</f>
        <v>74.885175000000004</v>
      </c>
      <c r="L2846" s="521" t="s">
        <v>230</v>
      </c>
      <c r="M2846" s="521" t="s">
        <v>542</v>
      </c>
    </row>
    <row r="2847" spans="1:13" ht="19.5" x14ac:dyDescent="0.4">
      <c r="A2847" s="8">
        <v>68849088</v>
      </c>
      <c r="B2847" s="164">
        <v>8683130020883</v>
      </c>
      <c r="C2847" s="147" t="s">
        <v>660</v>
      </c>
      <c r="D2847" s="8">
        <v>16</v>
      </c>
      <c r="E2847" s="164">
        <v>515</v>
      </c>
      <c r="F2847" s="202">
        <v>58.39</v>
      </c>
      <c r="G2847" s="293">
        <v>0</v>
      </c>
      <c r="H2847" s="294">
        <f>[6]KAPAK!$O$3</f>
        <v>5</v>
      </c>
      <c r="I2847" s="156">
        <v>0.08</v>
      </c>
      <c r="J2847" s="295">
        <f t="shared" si="46"/>
        <v>59.908140000000003</v>
      </c>
      <c r="K2847" s="118">
        <f>(J2847+(J2847*[6]KAPAK!$Q$3))</f>
        <v>74.885175000000004</v>
      </c>
      <c r="L2847" s="521" t="s">
        <v>230</v>
      </c>
      <c r="M2847" s="521" t="s">
        <v>542</v>
      </c>
    </row>
    <row r="2848" spans="1:13" ht="19.5" x14ac:dyDescent="0.4">
      <c r="A2848" s="8">
        <v>68849104</v>
      </c>
      <c r="B2848" s="164">
        <v>8683130020821</v>
      </c>
      <c r="C2848" s="147" t="s">
        <v>661</v>
      </c>
      <c r="D2848" s="8">
        <v>16</v>
      </c>
      <c r="E2848" s="164">
        <v>515</v>
      </c>
      <c r="F2848" s="202">
        <v>58.39</v>
      </c>
      <c r="G2848" s="293">
        <v>0</v>
      </c>
      <c r="H2848" s="294">
        <f>[6]KAPAK!$O$3</f>
        <v>5</v>
      </c>
      <c r="I2848" s="156">
        <v>0.08</v>
      </c>
      <c r="J2848" s="295">
        <f t="shared" si="46"/>
        <v>59.908140000000003</v>
      </c>
      <c r="K2848" s="118">
        <f>(J2848+(J2848*[6]KAPAK!$Q$3))</f>
        <v>74.885175000000004</v>
      </c>
      <c r="L2848" s="521" t="s">
        <v>230</v>
      </c>
      <c r="M2848" s="521" t="s">
        <v>542</v>
      </c>
    </row>
    <row r="2849" spans="1:13" ht="19.5" x14ac:dyDescent="0.4">
      <c r="A2849" s="8">
        <v>69717866</v>
      </c>
      <c r="B2849" s="164">
        <v>8683130049341</v>
      </c>
      <c r="C2849" s="147" t="s">
        <v>258</v>
      </c>
      <c r="D2849" s="8">
        <v>18</v>
      </c>
      <c r="E2849" s="164">
        <v>412</v>
      </c>
      <c r="F2849" s="202">
        <v>53.69</v>
      </c>
      <c r="G2849" s="293">
        <v>23.442856176490746</v>
      </c>
      <c r="H2849" s="294">
        <f>[6]KAPAK!$O$3</f>
        <v>5</v>
      </c>
      <c r="I2849" s="156">
        <v>0.2</v>
      </c>
      <c r="J2849" s="295">
        <f t="shared" si="46"/>
        <v>46.858024791480013</v>
      </c>
      <c r="K2849" s="118">
        <f>(J2849+(J2849*[6]KAPAK!$Q$3))</f>
        <v>58.572530989350014</v>
      </c>
      <c r="L2849" s="521" t="s">
        <v>230</v>
      </c>
      <c r="M2849" s="521" t="s">
        <v>542</v>
      </c>
    </row>
    <row r="2850" spans="1:13" ht="19.5" x14ac:dyDescent="0.4">
      <c r="A2850" s="8">
        <v>69717886</v>
      </c>
      <c r="B2850" s="164">
        <v>8683130049457</v>
      </c>
      <c r="C2850" s="147" t="s">
        <v>259</v>
      </c>
      <c r="D2850" s="8">
        <v>18</v>
      </c>
      <c r="E2850" s="164">
        <v>412</v>
      </c>
      <c r="F2850" s="202">
        <v>53.69</v>
      </c>
      <c r="G2850" s="293">
        <v>23.442856176490746</v>
      </c>
      <c r="H2850" s="294">
        <f>[6]KAPAK!$O$3</f>
        <v>5</v>
      </c>
      <c r="I2850" s="156">
        <v>0.2</v>
      </c>
      <c r="J2850" s="295">
        <f t="shared" si="46"/>
        <v>46.858024791480013</v>
      </c>
      <c r="K2850" s="118">
        <f>(J2850+(J2850*[6]KAPAK!$Q$3))</f>
        <v>58.572530989350014</v>
      </c>
      <c r="L2850" s="521" t="s">
        <v>230</v>
      </c>
      <c r="M2850" s="521" t="s">
        <v>542</v>
      </c>
    </row>
    <row r="2851" spans="1:13" ht="19.5" x14ac:dyDescent="0.4">
      <c r="A2851" s="8">
        <v>69717884</v>
      </c>
      <c r="B2851" s="164">
        <v>8683130049464</v>
      </c>
      <c r="C2851" s="147" t="s">
        <v>260</v>
      </c>
      <c r="D2851" s="8">
        <v>18</v>
      </c>
      <c r="E2851" s="164">
        <v>412</v>
      </c>
      <c r="F2851" s="202">
        <v>53.69</v>
      </c>
      <c r="G2851" s="293">
        <v>23.442856176490746</v>
      </c>
      <c r="H2851" s="294">
        <f>[6]KAPAK!$O$3</f>
        <v>5</v>
      </c>
      <c r="I2851" s="156">
        <v>0.2</v>
      </c>
      <c r="J2851" s="295">
        <f t="shared" si="46"/>
        <v>46.858024791480013</v>
      </c>
      <c r="K2851" s="118">
        <f>(J2851+(J2851*[6]KAPAK!$Q$3))</f>
        <v>58.572530989350014</v>
      </c>
      <c r="L2851" s="521" t="s">
        <v>230</v>
      </c>
      <c r="M2851" s="521" t="s">
        <v>542</v>
      </c>
    </row>
    <row r="2852" spans="1:13" ht="19.5" x14ac:dyDescent="0.4">
      <c r="A2852" s="8">
        <v>69717870</v>
      </c>
      <c r="B2852" s="164">
        <v>8683130049396</v>
      </c>
      <c r="C2852" s="147" t="s">
        <v>261</v>
      </c>
      <c r="D2852" s="8">
        <v>18</v>
      </c>
      <c r="E2852" s="164">
        <v>412</v>
      </c>
      <c r="F2852" s="202">
        <v>53.69</v>
      </c>
      <c r="G2852" s="293">
        <v>23.442856176490746</v>
      </c>
      <c r="H2852" s="294">
        <f>[6]KAPAK!$O$3</f>
        <v>5</v>
      </c>
      <c r="I2852" s="156">
        <v>0.2</v>
      </c>
      <c r="J2852" s="295">
        <f t="shared" si="46"/>
        <v>46.858024791480013</v>
      </c>
      <c r="K2852" s="118">
        <f>(J2852+(J2852*[6]KAPAK!$Q$3))</f>
        <v>58.572530989350014</v>
      </c>
      <c r="L2852" s="521" t="s">
        <v>230</v>
      </c>
      <c r="M2852" s="521" t="s">
        <v>542</v>
      </c>
    </row>
    <row r="2853" spans="1:13" ht="19.5" x14ac:dyDescent="0.4">
      <c r="A2853" s="8">
        <v>69717880</v>
      </c>
      <c r="B2853" s="164">
        <v>8683130049433</v>
      </c>
      <c r="C2853" s="147" t="s">
        <v>262</v>
      </c>
      <c r="D2853" s="8">
        <v>18</v>
      </c>
      <c r="E2853" s="164">
        <v>412</v>
      </c>
      <c r="F2853" s="202">
        <v>53.69</v>
      </c>
      <c r="G2853" s="293">
        <v>23.442856176490746</v>
      </c>
      <c r="H2853" s="294">
        <f>[6]KAPAK!$O$3</f>
        <v>5</v>
      </c>
      <c r="I2853" s="156">
        <v>0.2</v>
      </c>
      <c r="J2853" s="295">
        <f t="shared" si="46"/>
        <v>46.858024791480013</v>
      </c>
      <c r="K2853" s="118">
        <f>(J2853+(J2853*[6]KAPAK!$Q$3))</f>
        <v>58.572530989350014</v>
      </c>
      <c r="L2853" s="521" t="s">
        <v>230</v>
      </c>
      <c r="M2853" s="521" t="s">
        <v>542</v>
      </c>
    </row>
    <row r="2854" spans="1:13" ht="19.5" x14ac:dyDescent="0.4">
      <c r="A2854" s="8">
        <v>69717878</v>
      </c>
      <c r="B2854" s="164">
        <v>8683130049440</v>
      </c>
      <c r="C2854" s="147" t="s">
        <v>263</v>
      </c>
      <c r="D2854" s="8">
        <v>18</v>
      </c>
      <c r="E2854" s="164">
        <v>412</v>
      </c>
      <c r="F2854" s="202">
        <v>53.69</v>
      </c>
      <c r="G2854" s="293">
        <v>23.442856176490746</v>
      </c>
      <c r="H2854" s="294">
        <f>[6]KAPAK!$O$3</f>
        <v>5</v>
      </c>
      <c r="I2854" s="156">
        <v>0.2</v>
      </c>
      <c r="J2854" s="295">
        <f t="shared" si="46"/>
        <v>46.858024791480013</v>
      </c>
      <c r="K2854" s="118">
        <f>(J2854+(J2854*[6]KAPAK!$Q$3))</f>
        <v>58.572530989350014</v>
      </c>
      <c r="L2854" s="521" t="s">
        <v>230</v>
      </c>
      <c r="M2854" s="521" t="s">
        <v>542</v>
      </c>
    </row>
    <row r="2855" spans="1:13" ht="19.5" x14ac:dyDescent="0.4">
      <c r="A2855" s="8">
        <v>69717868</v>
      </c>
      <c r="B2855" s="164">
        <v>8683130049365</v>
      </c>
      <c r="C2855" s="147" t="s">
        <v>264</v>
      </c>
      <c r="D2855" s="8">
        <v>18</v>
      </c>
      <c r="E2855" s="164">
        <v>412</v>
      </c>
      <c r="F2855" s="202">
        <v>53.69</v>
      </c>
      <c r="G2855" s="293">
        <v>23.442856176490746</v>
      </c>
      <c r="H2855" s="294">
        <f>[6]KAPAK!$O$3</f>
        <v>5</v>
      </c>
      <c r="I2855" s="156">
        <v>0.2</v>
      </c>
      <c r="J2855" s="295">
        <f t="shared" si="46"/>
        <v>46.858024791480013</v>
      </c>
      <c r="K2855" s="118">
        <f>(J2855+(J2855*[6]KAPAK!$Q$3))</f>
        <v>58.572530989350014</v>
      </c>
      <c r="L2855" s="521" t="s">
        <v>230</v>
      </c>
      <c r="M2855" s="521" t="s">
        <v>542</v>
      </c>
    </row>
    <row r="2856" spans="1:13" ht="19.5" x14ac:dyDescent="0.4">
      <c r="A2856" s="8">
        <v>69717882</v>
      </c>
      <c r="B2856" s="164">
        <v>8683130049426</v>
      </c>
      <c r="C2856" s="147" t="s">
        <v>265</v>
      </c>
      <c r="D2856" s="8">
        <v>18</v>
      </c>
      <c r="E2856" s="164">
        <v>412</v>
      </c>
      <c r="F2856" s="202">
        <v>53.69</v>
      </c>
      <c r="G2856" s="293">
        <v>23.442856176490746</v>
      </c>
      <c r="H2856" s="294">
        <f>[6]KAPAK!$O$3</f>
        <v>5</v>
      </c>
      <c r="I2856" s="156">
        <v>0.2</v>
      </c>
      <c r="J2856" s="295">
        <f t="shared" si="46"/>
        <v>46.858024791480013</v>
      </c>
      <c r="K2856" s="118">
        <f>(J2856+(J2856*[6]KAPAK!$Q$3))</f>
        <v>58.572530989350014</v>
      </c>
      <c r="L2856" s="521" t="s">
        <v>230</v>
      </c>
      <c r="M2856" s="521" t="s">
        <v>542</v>
      </c>
    </row>
    <row r="2857" spans="1:13" ht="19.5" x14ac:dyDescent="0.4">
      <c r="A2857" s="8">
        <v>69717876</v>
      </c>
      <c r="B2857" s="164">
        <v>8683130049402</v>
      </c>
      <c r="C2857" s="147" t="s">
        <v>266</v>
      </c>
      <c r="D2857" s="8">
        <v>18</v>
      </c>
      <c r="E2857" s="164">
        <v>412</v>
      </c>
      <c r="F2857" s="202">
        <v>53.69</v>
      </c>
      <c r="G2857" s="293">
        <v>23.442856176490746</v>
      </c>
      <c r="H2857" s="294">
        <f>[6]KAPAK!$O$3</f>
        <v>5</v>
      </c>
      <c r="I2857" s="156">
        <v>0.2</v>
      </c>
      <c r="J2857" s="295">
        <f t="shared" si="46"/>
        <v>46.858024791480013</v>
      </c>
      <c r="K2857" s="118">
        <f>(J2857+(J2857*[6]KAPAK!$Q$3))</f>
        <v>58.572530989350014</v>
      </c>
      <c r="L2857" s="521" t="s">
        <v>230</v>
      </c>
      <c r="M2857" s="521" t="s">
        <v>542</v>
      </c>
    </row>
    <row r="2858" spans="1:13" ht="19.5" x14ac:dyDescent="0.4">
      <c r="A2858" s="8">
        <v>62679863</v>
      </c>
      <c r="B2858" s="164">
        <v>8683130064368</v>
      </c>
      <c r="C2858" s="147" t="s">
        <v>267</v>
      </c>
      <c r="D2858" s="8">
        <v>18</v>
      </c>
      <c r="E2858" s="164">
        <v>452.85</v>
      </c>
      <c r="F2858" s="202">
        <v>58.3</v>
      </c>
      <c r="G2858" s="293">
        <v>29.486054133147498</v>
      </c>
      <c r="H2858" s="294">
        <f>[6]KAPAK!$O$3</f>
        <v>5</v>
      </c>
      <c r="I2858" s="156">
        <v>0.2</v>
      </c>
      <c r="J2858" s="295">
        <f t="shared" si="46"/>
        <v>46.864978702027507</v>
      </c>
      <c r="K2858" s="118">
        <f>(J2858+(J2858*[6]KAPAK!$Q$3))</f>
        <v>58.581223377534386</v>
      </c>
      <c r="L2858" s="521" t="s">
        <v>230</v>
      </c>
      <c r="M2858" s="521" t="s">
        <v>542</v>
      </c>
    </row>
    <row r="2859" spans="1:13" ht="19.5" x14ac:dyDescent="0.4">
      <c r="A2859" s="8">
        <v>69785013</v>
      </c>
      <c r="B2859" s="164">
        <v>8683130059210</v>
      </c>
      <c r="C2859" s="147" t="s">
        <v>268</v>
      </c>
      <c r="D2859" s="8">
        <v>18</v>
      </c>
      <c r="E2859" s="164">
        <v>380</v>
      </c>
      <c r="F2859" s="202">
        <v>54.61</v>
      </c>
      <c r="G2859" s="293">
        <v>15.62823949058636</v>
      </c>
      <c r="H2859" s="294">
        <f>[6]KAPAK!$O$3</f>
        <v>5</v>
      </c>
      <c r="I2859" s="156">
        <v>0.2</v>
      </c>
      <c r="J2859" s="295">
        <f t="shared" si="46"/>
        <v>52.525976992177505</v>
      </c>
      <c r="K2859" s="118">
        <f>(J2859+(J2859*[6]KAPAK!$Q$3))</f>
        <v>65.657471240221881</v>
      </c>
      <c r="L2859" s="521" t="s">
        <v>230</v>
      </c>
      <c r="M2859" s="521" t="s">
        <v>542</v>
      </c>
    </row>
    <row r="2860" spans="1:13" ht="19.5" x14ac:dyDescent="0.4">
      <c r="A2860" s="8">
        <v>69785011</v>
      </c>
      <c r="B2860" s="164">
        <v>8683130059203</v>
      </c>
      <c r="C2860" s="147" t="s">
        <v>269</v>
      </c>
      <c r="D2860" s="8">
        <v>18</v>
      </c>
      <c r="E2860" s="164">
        <v>113.4</v>
      </c>
      <c r="F2860" s="202">
        <v>89</v>
      </c>
      <c r="G2860" s="293">
        <v>8.6383757410816049</v>
      </c>
      <c r="H2860" s="294">
        <f>[6]KAPAK!$O$3</f>
        <v>5</v>
      </c>
      <c r="I2860" s="156">
        <v>0.2</v>
      </c>
      <c r="J2860" s="295">
        <f t="shared" si="46"/>
        <v>92.69550397309861</v>
      </c>
      <c r="K2860" s="118">
        <f>(J2860+(J2860*[6]KAPAK!$Q$3))</f>
        <v>115.86937996637326</v>
      </c>
      <c r="L2860" s="521" t="s">
        <v>230</v>
      </c>
      <c r="M2860" s="521" t="s">
        <v>542</v>
      </c>
    </row>
    <row r="2861" spans="1:13" ht="19.5" x14ac:dyDescent="0.4">
      <c r="A2861" s="8">
        <v>69785015</v>
      </c>
      <c r="B2861" s="164">
        <v>8683130059197</v>
      </c>
      <c r="C2861" s="147" t="s">
        <v>270</v>
      </c>
      <c r="D2861" s="8">
        <v>18</v>
      </c>
      <c r="E2861" s="164">
        <v>230.40199999999999</v>
      </c>
      <c r="F2861" s="202">
        <v>78.81</v>
      </c>
      <c r="G2861" s="293">
        <v>13.448435336758447</v>
      </c>
      <c r="H2861" s="294">
        <f>[6]KAPAK!$O$3</f>
        <v>5</v>
      </c>
      <c r="I2861" s="156">
        <v>0.2</v>
      </c>
      <c r="J2861" s="295">
        <f t="shared" si="46"/>
        <v>77.760868446654754</v>
      </c>
      <c r="K2861" s="118">
        <f>(J2861+(J2861*[6]KAPAK!$Q$3))</f>
        <v>97.201085558318439</v>
      </c>
      <c r="L2861" s="521" t="s">
        <v>230</v>
      </c>
      <c r="M2861" s="521" t="s">
        <v>542</v>
      </c>
    </row>
    <row r="2862" spans="1:13" ht="19.5" x14ac:dyDescent="0.4">
      <c r="A2862" s="8">
        <v>69705333</v>
      </c>
      <c r="B2862" s="164">
        <v>8683130045978</v>
      </c>
      <c r="C2862" s="147" t="s">
        <v>271</v>
      </c>
      <c r="D2862" s="8">
        <v>18</v>
      </c>
      <c r="E2862" s="164">
        <v>341</v>
      </c>
      <c r="F2862" s="202">
        <v>50.66</v>
      </c>
      <c r="G2862" s="293">
        <v>9.0221763202983478</v>
      </c>
      <c r="H2862" s="294">
        <f>[6]KAPAK!$O$3</f>
        <v>5</v>
      </c>
      <c r="I2862" s="156">
        <v>0.2</v>
      </c>
      <c r="J2862" s="295">
        <f t="shared" si="46"/>
        <v>52.541876642796019</v>
      </c>
      <c r="K2862" s="118">
        <f>(J2862+(J2862*[6]KAPAK!$Q$3))</f>
        <v>65.677345803495029</v>
      </c>
      <c r="L2862" s="521" t="s">
        <v>230</v>
      </c>
      <c r="M2862" s="521" t="s">
        <v>542</v>
      </c>
    </row>
    <row r="2863" spans="1:13" ht="20.25" thickBot="1" x14ac:dyDescent="0.45">
      <c r="A2863" s="289">
        <v>69705403</v>
      </c>
      <c r="B2863" s="514">
        <v>8683130045954</v>
      </c>
      <c r="C2863" s="455" t="s">
        <v>272</v>
      </c>
      <c r="D2863" s="289">
        <v>18</v>
      </c>
      <c r="E2863" s="514">
        <v>341</v>
      </c>
      <c r="F2863" s="532">
        <v>50.66</v>
      </c>
      <c r="G2863" s="566">
        <v>9.0221763202983478</v>
      </c>
      <c r="H2863" s="567">
        <f>[6]KAPAK!$O$3</f>
        <v>5</v>
      </c>
      <c r="I2863" s="539">
        <v>0.2</v>
      </c>
      <c r="J2863" s="568">
        <f t="shared" si="46"/>
        <v>52.541876642796019</v>
      </c>
      <c r="K2863" s="536">
        <f>(J2863+(J2863*[6]KAPAK!$Q$3))</f>
        <v>65.677345803495029</v>
      </c>
      <c r="L2863" s="521" t="s">
        <v>230</v>
      </c>
      <c r="M2863" s="521" t="s">
        <v>542</v>
      </c>
    </row>
    <row r="2864" spans="1:13" ht="20.25" thickTop="1" x14ac:dyDescent="0.4">
      <c r="A2864" s="10">
        <v>69705277</v>
      </c>
      <c r="B2864" s="161">
        <v>8683130046067</v>
      </c>
      <c r="C2864" s="133" t="s">
        <v>273</v>
      </c>
      <c r="D2864" s="10">
        <v>18</v>
      </c>
      <c r="E2864" s="161">
        <v>341</v>
      </c>
      <c r="F2864" s="530">
        <v>50.66</v>
      </c>
      <c r="G2864" s="296">
        <v>9.0221763202983478</v>
      </c>
      <c r="H2864" s="569">
        <f>[6]KAPAK!$O$3</f>
        <v>5</v>
      </c>
      <c r="I2864" s="155">
        <v>0.2</v>
      </c>
      <c r="J2864" s="297">
        <f t="shared" si="46"/>
        <v>52.541876642796019</v>
      </c>
      <c r="K2864" s="136">
        <f>(J2864+(J2864*[6]KAPAK!$Q$3))</f>
        <v>65.677345803495029</v>
      </c>
      <c r="L2864" s="521" t="s">
        <v>230</v>
      </c>
      <c r="M2864" s="521" t="s">
        <v>542</v>
      </c>
    </row>
    <row r="2865" spans="1:13" ht="19.5" x14ac:dyDescent="0.4">
      <c r="A2865" s="8">
        <v>69705323</v>
      </c>
      <c r="B2865" s="164">
        <v>8683130045961</v>
      </c>
      <c r="C2865" s="147" t="s">
        <v>274</v>
      </c>
      <c r="D2865" s="8">
        <v>18</v>
      </c>
      <c r="E2865" s="164">
        <v>341</v>
      </c>
      <c r="F2865" s="202">
        <v>50.66</v>
      </c>
      <c r="G2865" s="293">
        <v>9.0221763202983478</v>
      </c>
      <c r="H2865" s="294">
        <f>[6]KAPAK!$O$3</f>
        <v>5</v>
      </c>
      <c r="I2865" s="156">
        <v>0.2</v>
      </c>
      <c r="J2865" s="295">
        <f t="shared" si="46"/>
        <v>52.541876642796019</v>
      </c>
      <c r="K2865" s="118">
        <f>(J2865+(J2865*[6]KAPAK!$Q$3))</f>
        <v>65.677345803495029</v>
      </c>
      <c r="L2865" s="521" t="s">
        <v>230</v>
      </c>
      <c r="M2865" s="521" t="s">
        <v>542</v>
      </c>
    </row>
    <row r="2866" spans="1:13" ht="19.5" x14ac:dyDescent="0.4">
      <c r="A2866" s="8">
        <v>69723175</v>
      </c>
      <c r="B2866" s="164">
        <v>8683130045992</v>
      </c>
      <c r="C2866" s="147" t="s">
        <v>275</v>
      </c>
      <c r="D2866" s="8">
        <v>18</v>
      </c>
      <c r="E2866" s="164">
        <v>341</v>
      </c>
      <c r="F2866" s="202">
        <v>50.66</v>
      </c>
      <c r="G2866" s="293">
        <v>9.0221763202983478</v>
      </c>
      <c r="H2866" s="294">
        <f>[6]KAPAK!$O$3</f>
        <v>5</v>
      </c>
      <c r="I2866" s="156">
        <v>0.2</v>
      </c>
      <c r="J2866" s="295">
        <f t="shared" si="46"/>
        <v>52.541876642796019</v>
      </c>
      <c r="K2866" s="118">
        <f>(J2866+(J2866*[6]KAPAK!$Q$3))</f>
        <v>65.677345803495029</v>
      </c>
      <c r="L2866" s="521" t="s">
        <v>230</v>
      </c>
      <c r="M2866" s="521" t="s">
        <v>542</v>
      </c>
    </row>
    <row r="2867" spans="1:13" ht="19.5" x14ac:dyDescent="0.4">
      <c r="A2867" s="8">
        <v>68829191</v>
      </c>
      <c r="B2867" s="164">
        <v>8683130016749</v>
      </c>
      <c r="C2867" s="147" t="s">
        <v>662</v>
      </c>
      <c r="D2867" s="8">
        <v>18</v>
      </c>
      <c r="E2867" s="164">
        <v>341</v>
      </c>
      <c r="F2867" s="202">
        <v>57.9</v>
      </c>
      <c r="G2867" s="293">
        <v>0</v>
      </c>
      <c r="H2867" s="294">
        <f>[6]KAPAK!$O$3</f>
        <v>5</v>
      </c>
      <c r="I2867" s="156">
        <v>0.2</v>
      </c>
      <c r="J2867" s="295">
        <f t="shared" si="46"/>
        <v>66.005999999999986</v>
      </c>
      <c r="K2867" s="118">
        <f>(J2867+(J2867*[6]KAPAK!$Q$3))</f>
        <v>82.507499999999979</v>
      </c>
      <c r="L2867" s="521" t="s">
        <v>230</v>
      </c>
      <c r="M2867" s="521" t="s">
        <v>542</v>
      </c>
    </row>
    <row r="2868" spans="1:13" ht="19.5" x14ac:dyDescent="0.4">
      <c r="A2868" s="8">
        <v>68829189</v>
      </c>
      <c r="B2868" s="164">
        <v>8683130016756</v>
      </c>
      <c r="C2868" s="147" t="s">
        <v>663</v>
      </c>
      <c r="D2868" s="8">
        <v>18</v>
      </c>
      <c r="E2868" s="164">
        <v>341</v>
      </c>
      <c r="F2868" s="202">
        <v>57.9</v>
      </c>
      <c r="G2868" s="293">
        <v>0</v>
      </c>
      <c r="H2868" s="294">
        <f>[6]KAPAK!$O$3</f>
        <v>5</v>
      </c>
      <c r="I2868" s="156">
        <v>0.2</v>
      </c>
      <c r="J2868" s="295">
        <f t="shared" si="46"/>
        <v>66.005999999999986</v>
      </c>
      <c r="K2868" s="118">
        <f>(J2868+(J2868*[6]KAPAK!$Q$3))</f>
        <v>82.507499999999979</v>
      </c>
      <c r="L2868" s="521" t="s">
        <v>230</v>
      </c>
      <c r="M2868" s="521" t="s">
        <v>542</v>
      </c>
    </row>
    <row r="2869" spans="1:13" ht="19.5" x14ac:dyDescent="0.4">
      <c r="A2869" s="8">
        <v>68829203</v>
      </c>
      <c r="B2869" s="164">
        <v>8683130016725</v>
      </c>
      <c r="C2869" s="147" t="s">
        <v>664</v>
      </c>
      <c r="D2869" s="8">
        <v>18</v>
      </c>
      <c r="E2869" s="164">
        <v>341</v>
      </c>
      <c r="F2869" s="202">
        <v>57.9</v>
      </c>
      <c r="G2869" s="293">
        <v>0</v>
      </c>
      <c r="H2869" s="294">
        <f>[6]KAPAK!$O$3</f>
        <v>5</v>
      </c>
      <c r="I2869" s="156">
        <v>0.2</v>
      </c>
      <c r="J2869" s="295">
        <f t="shared" si="46"/>
        <v>66.005999999999986</v>
      </c>
      <c r="K2869" s="118">
        <f>(J2869+(J2869*[6]KAPAK!$Q$3))</f>
        <v>82.507499999999979</v>
      </c>
      <c r="L2869" s="521" t="s">
        <v>230</v>
      </c>
      <c r="M2869" s="521" t="s">
        <v>542</v>
      </c>
    </row>
    <row r="2870" spans="1:13" ht="19.5" x14ac:dyDescent="0.4">
      <c r="A2870" s="8">
        <v>68829205</v>
      </c>
      <c r="B2870" s="164">
        <v>8683130016718</v>
      </c>
      <c r="C2870" s="147" t="s">
        <v>665</v>
      </c>
      <c r="D2870" s="8">
        <v>18</v>
      </c>
      <c r="E2870" s="164">
        <v>341</v>
      </c>
      <c r="F2870" s="202">
        <v>57.9</v>
      </c>
      <c r="G2870" s="293">
        <v>0</v>
      </c>
      <c r="H2870" s="294">
        <f>[6]KAPAK!$O$3</f>
        <v>5</v>
      </c>
      <c r="I2870" s="156">
        <v>0.2</v>
      </c>
      <c r="J2870" s="295">
        <f t="shared" si="46"/>
        <v>66.005999999999986</v>
      </c>
      <c r="K2870" s="118">
        <f>(J2870+(J2870*[6]KAPAK!$Q$3))</f>
        <v>82.507499999999979</v>
      </c>
      <c r="L2870" s="521" t="s">
        <v>230</v>
      </c>
      <c r="M2870" s="521" t="s">
        <v>542</v>
      </c>
    </row>
    <row r="2871" spans="1:13" ht="19.5" x14ac:dyDescent="0.4">
      <c r="A2871" s="8">
        <v>68829201</v>
      </c>
      <c r="B2871" s="164">
        <v>8683130016732</v>
      </c>
      <c r="C2871" s="147" t="s">
        <v>666</v>
      </c>
      <c r="D2871" s="8">
        <v>18</v>
      </c>
      <c r="E2871" s="164">
        <v>341</v>
      </c>
      <c r="F2871" s="202">
        <v>57.9</v>
      </c>
      <c r="G2871" s="293">
        <v>0</v>
      </c>
      <c r="H2871" s="294">
        <f>[6]KAPAK!$O$3</f>
        <v>5</v>
      </c>
      <c r="I2871" s="156">
        <v>0.2</v>
      </c>
      <c r="J2871" s="295">
        <f t="shared" si="46"/>
        <v>66.005999999999986</v>
      </c>
      <c r="K2871" s="118">
        <f>(J2871+(J2871*[6]KAPAK!$Q$3))</f>
        <v>82.507499999999979</v>
      </c>
      <c r="L2871" s="521" t="s">
        <v>230</v>
      </c>
      <c r="M2871" s="521" t="s">
        <v>542</v>
      </c>
    </row>
    <row r="2872" spans="1:13" ht="19.5" x14ac:dyDescent="0.4">
      <c r="A2872" s="8">
        <v>68368505</v>
      </c>
      <c r="B2872" s="164">
        <v>8690637968334</v>
      </c>
      <c r="C2872" s="147" t="s">
        <v>276</v>
      </c>
      <c r="D2872" s="8">
        <v>18</v>
      </c>
      <c r="E2872" s="164">
        <v>325</v>
      </c>
      <c r="F2872" s="202">
        <v>47.92</v>
      </c>
      <c r="G2872" s="293">
        <v>4.4269296848809869</v>
      </c>
      <c r="H2872" s="294">
        <f>[6]KAPAK!$O$3</f>
        <v>5</v>
      </c>
      <c r="I2872" s="156">
        <v>0.2</v>
      </c>
      <c r="J2872" s="295">
        <f t="shared" si="46"/>
        <v>52.210421436305737</v>
      </c>
      <c r="K2872" s="118">
        <f>(J2872+(J2872*[6]KAPAK!$Q$3))</f>
        <v>65.263026795382174</v>
      </c>
      <c r="L2872" s="521" t="s">
        <v>230</v>
      </c>
      <c r="M2872" s="521" t="s">
        <v>542</v>
      </c>
    </row>
    <row r="2873" spans="1:13" ht="19.5" x14ac:dyDescent="0.4">
      <c r="A2873" s="8">
        <v>68368514</v>
      </c>
      <c r="B2873" s="164">
        <v>8690637968280</v>
      </c>
      <c r="C2873" s="147" t="s">
        <v>667</v>
      </c>
      <c r="D2873" s="8">
        <v>18</v>
      </c>
      <c r="E2873" s="164">
        <v>325</v>
      </c>
      <c r="F2873" s="202">
        <v>47.92</v>
      </c>
      <c r="G2873" s="293">
        <v>4.4269296848809869</v>
      </c>
      <c r="H2873" s="294">
        <f>[6]KAPAK!$O$3</f>
        <v>5</v>
      </c>
      <c r="I2873" s="156">
        <v>0.2</v>
      </c>
      <c r="J2873" s="295">
        <f t="shared" si="46"/>
        <v>52.210421436305737</v>
      </c>
      <c r="K2873" s="118">
        <f>(J2873+(J2873*[6]KAPAK!$Q$3))</f>
        <v>65.263026795382174</v>
      </c>
      <c r="L2873" s="521" t="s">
        <v>230</v>
      </c>
      <c r="M2873" s="521" t="s">
        <v>542</v>
      </c>
    </row>
    <row r="2874" spans="1:13" ht="20.25" thickBot="1" x14ac:dyDescent="0.45">
      <c r="A2874" s="289">
        <v>68849098</v>
      </c>
      <c r="B2874" s="514">
        <v>8683130020845</v>
      </c>
      <c r="C2874" s="455" t="s">
        <v>276</v>
      </c>
      <c r="D2874" s="289">
        <v>16</v>
      </c>
      <c r="E2874" s="514">
        <v>500</v>
      </c>
      <c r="F2874" s="532">
        <v>72.88</v>
      </c>
      <c r="G2874" s="566">
        <v>20.384200415968557</v>
      </c>
      <c r="H2874" s="567">
        <f>[6]KAPAK!$O$3</f>
        <v>5</v>
      </c>
      <c r="I2874" s="539">
        <v>0.2</v>
      </c>
      <c r="J2874" s="568">
        <f t="shared" si="46"/>
        <v>66.147354000000007</v>
      </c>
      <c r="K2874" s="536">
        <f>(J2874+(J2874*[6]KAPAK!$Q$3))</f>
        <v>82.684192500000009</v>
      </c>
      <c r="L2874" s="521" t="s">
        <v>230</v>
      </c>
      <c r="M2874" s="521" t="s">
        <v>542</v>
      </c>
    </row>
    <row r="2875" spans="1:13" ht="20.25" thickTop="1" x14ac:dyDescent="0.4">
      <c r="A2875" s="8">
        <v>68849100</v>
      </c>
      <c r="B2875" s="164">
        <v>8683130020838</v>
      </c>
      <c r="C2875" s="147" t="s">
        <v>277</v>
      </c>
      <c r="D2875" s="8">
        <v>16</v>
      </c>
      <c r="E2875" s="164">
        <v>500</v>
      </c>
      <c r="F2875" s="202">
        <v>72.88</v>
      </c>
      <c r="G2875" s="293">
        <v>20.384200415968557</v>
      </c>
      <c r="H2875" s="294">
        <f>[6]KAPAK!$O$3</f>
        <v>5</v>
      </c>
      <c r="I2875" s="156">
        <v>0.2</v>
      </c>
      <c r="J2875" s="295">
        <f t="shared" si="46"/>
        <v>66.147354000000007</v>
      </c>
      <c r="K2875" s="118">
        <f>(J2875+(J2875*[6]KAPAK!$Q$3))</f>
        <v>82.684192500000009</v>
      </c>
      <c r="L2875" s="521" t="s">
        <v>230</v>
      </c>
      <c r="M2875" s="521" t="s">
        <v>542</v>
      </c>
    </row>
    <row r="2876" spans="1:13" ht="19.5" x14ac:dyDescent="0.4">
      <c r="A2876" s="8">
        <v>68849318</v>
      </c>
      <c r="B2876" s="164">
        <v>8683130021446</v>
      </c>
      <c r="C2876" s="147" t="s">
        <v>278</v>
      </c>
      <c r="D2876" s="8">
        <v>16</v>
      </c>
      <c r="E2876" s="164">
        <v>500</v>
      </c>
      <c r="F2876" s="202">
        <v>72.88</v>
      </c>
      <c r="G2876" s="293">
        <v>20.384200415968557</v>
      </c>
      <c r="H2876" s="294">
        <f>[6]KAPAK!$O$3</f>
        <v>5</v>
      </c>
      <c r="I2876" s="156">
        <v>0.2</v>
      </c>
      <c r="J2876" s="295">
        <f t="shared" si="46"/>
        <v>66.147354000000007</v>
      </c>
      <c r="K2876" s="118">
        <f>(J2876+(J2876*[6]KAPAK!$Q$3))</f>
        <v>82.684192500000009</v>
      </c>
      <c r="L2876" s="521" t="s">
        <v>230</v>
      </c>
      <c r="M2876" s="521" t="s">
        <v>542</v>
      </c>
    </row>
    <row r="2877" spans="1:13" ht="19.5" x14ac:dyDescent="0.4">
      <c r="A2877" s="8">
        <v>68884208</v>
      </c>
      <c r="B2877" s="164">
        <v>8683130024393</v>
      </c>
      <c r="C2877" s="180" t="s">
        <v>668</v>
      </c>
      <c r="D2877" s="116">
        <v>18</v>
      </c>
      <c r="E2877" s="116">
        <v>350</v>
      </c>
      <c r="F2877" s="202">
        <v>49.73</v>
      </c>
      <c r="G2877" s="293">
        <v>4.4269296848809869</v>
      </c>
      <c r="H2877" s="294">
        <f>[6]KAPAK!$O$3</f>
        <v>5</v>
      </c>
      <c r="I2877" s="156">
        <v>0.2</v>
      </c>
      <c r="J2877" s="295">
        <f t="shared" si="46"/>
        <v>54.1824761691879</v>
      </c>
      <c r="K2877" s="118">
        <f>(J2877+(J2877*[6]KAPAK!$Q$3))</f>
        <v>67.72809521148487</v>
      </c>
      <c r="L2877" s="521" t="s">
        <v>230</v>
      </c>
      <c r="M2877" s="521" t="s">
        <v>542</v>
      </c>
    </row>
    <row r="2878" spans="1:13" ht="19.5" x14ac:dyDescent="0.4">
      <c r="A2878" s="8">
        <v>68884206</v>
      </c>
      <c r="B2878" s="164">
        <v>8683130024409</v>
      </c>
      <c r="C2878" s="180" t="s">
        <v>669</v>
      </c>
      <c r="D2878" s="116">
        <v>18</v>
      </c>
      <c r="E2878" s="116">
        <v>350</v>
      </c>
      <c r="F2878" s="202">
        <v>49.73</v>
      </c>
      <c r="G2878" s="293">
        <v>4.4269296848809869</v>
      </c>
      <c r="H2878" s="294">
        <f>[6]KAPAK!$O$3</f>
        <v>5</v>
      </c>
      <c r="I2878" s="156">
        <v>0.2</v>
      </c>
      <c r="J2878" s="295">
        <f t="shared" si="46"/>
        <v>54.1824761691879</v>
      </c>
      <c r="K2878" s="118">
        <f>(J2878+(J2878*[6]KAPAK!$Q$3))</f>
        <v>67.72809521148487</v>
      </c>
      <c r="L2878" s="521" t="s">
        <v>230</v>
      </c>
      <c r="M2878" s="521" t="s">
        <v>542</v>
      </c>
    </row>
    <row r="2879" spans="1:13" ht="19.5" x14ac:dyDescent="0.4">
      <c r="A2879" s="8">
        <v>68878854</v>
      </c>
      <c r="B2879" s="164">
        <v>8683130023822</v>
      </c>
      <c r="C2879" s="147" t="s">
        <v>670</v>
      </c>
      <c r="D2879" s="116">
        <v>18</v>
      </c>
      <c r="E2879" s="116">
        <v>350</v>
      </c>
      <c r="F2879" s="202">
        <v>49.73</v>
      </c>
      <c r="G2879" s="293">
        <v>4.4269296848809869</v>
      </c>
      <c r="H2879" s="294">
        <f>[6]KAPAK!$O$3</f>
        <v>5</v>
      </c>
      <c r="I2879" s="156">
        <v>0.2</v>
      </c>
      <c r="J2879" s="295">
        <f t="shared" si="46"/>
        <v>54.1824761691879</v>
      </c>
      <c r="K2879" s="118">
        <f>(J2879+(J2879*[6]KAPAK!$Q$3))</f>
        <v>67.72809521148487</v>
      </c>
      <c r="L2879" s="521" t="s">
        <v>230</v>
      </c>
      <c r="M2879" s="521" t="s">
        <v>542</v>
      </c>
    </row>
    <row r="2880" spans="1:13" ht="19.5" x14ac:dyDescent="0.4">
      <c r="A2880" s="8">
        <v>68633875</v>
      </c>
      <c r="B2880" s="164">
        <v>8690637504952</v>
      </c>
      <c r="C2880" s="147" t="s">
        <v>543</v>
      </c>
      <c r="D2880" s="116">
        <v>12</v>
      </c>
      <c r="E2880" s="116">
        <v>166</v>
      </c>
      <c r="F2880" s="202">
        <v>77.25</v>
      </c>
      <c r="G2880" s="293">
        <v>50</v>
      </c>
      <c r="H2880" s="294">
        <f>[6]KAPAK!$O$3</f>
        <v>5</v>
      </c>
      <c r="I2880" s="156">
        <v>0.2</v>
      </c>
      <c r="J2880" s="295">
        <f t="shared" si="46"/>
        <v>44.032499999999999</v>
      </c>
      <c r="K2880" s="118">
        <f>(J2880+(J2880*[6]KAPAK!$Q$3))</f>
        <v>55.040624999999999</v>
      </c>
      <c r="L2880" s="521" t="s">
        <v>230</v>
      </c>
      <c r="M2880" s="521" t="s">
        <v>542</v>
      </c>
    </row>
    <row r="2881" spans="1:13" ht="19.5" x14ac:dyDescent="0.4">
      <c r="A2881" s="8">
        <v>68816715</v>
      </c>
      <c r="B2881" s="164">
        <v>8683130015643</v>
      </c>
      <c r="C2881" s="147" t="s">
        <v>672</v>
      </c>
      <c r="D2881" s="116">
        <v>12</v>
      </c>
      <c r="E2881" s="116">
        <v>166</v>
      </c>
      <c r="F2881" s="202">
        <v>77.25</v>
      </c>
      <c r="G2881" s="293">
        <v>50</v>
      </c>
      <c r="H2881" s="294">
        <f>[6]KAPAK!$O$3</f>
        <v>5</v>
      </c>
      <c r="I2881" s="156">
        <v>0.2</v>
      </c>
      <c r="J2881" s="295">
        <f t="shared" si="46"/>
        <v>44.032499999999999</v>
      </c>
      <c r="K2881" s="118">
        <f>(J2881+(J2881*[6]KAPAK!$Q$3))</f>
        <v>55.040624999999999</v>
      </c>
      <c r="L2881" s="521" t="s">
        <v>230</v>
      </c>
      <c r="M2881" s="521" t="s">
        <v>542</v>
      </c>
    </row>
    <row r="2882" spans="1:13" ht="19.5" x14ac:dyDescent="0.4">
      <c r="A2882" s="8">
        <v>68816713</v>
      </c>
      <c r="B2882" s="164">
        <v>8683130015636</v>
      </c>
      <c r="C2882" s="147" t="s">
        <v>544</v>
      </c>
      <c r="D2882" s="116">
        <v>12</v>
      </c>
      <c r="E2882" s="116">
        <v>166</v>
      </c>
      <c r="F2882" s="202">
        <v>77.25</v>
      </c>
      <c r="G2882" s="293">
        <v>50</v>
      </c>
      <c r="H2882" s="294">
        <f>[6]KAPAK!$O$3</f>
        <v>5</v>
      </c>
      <c r="I2882" s="156">
        <v>0.2</v>
      </c>
      <c r="J2882" s="295">
        <f t="shared" si="46"/>
        <v>44.032499999999999</v>
      </c>
      <c r="K2882" s="118">
        <f>(J2882+(J2882*[6]KAPAK!$Q$3))</f>
        <v>55.040624999999999</v>
      </c>
      <c r="L2882" s="521" t="s">
        <v>230</v>
      </c>
      <c r="M2882" s="521" t="s">
        <v>542</v>
      </c>
    </row>
    <row r="2883" spans="1:13" ht="19.5" x14ac:dyDescent="0.4">
      <c r="A2883" s="8">
        <v>68649366</v>
      </c>
      <c r="B2883" s="164">
        <v>8690637505997</v>
      </c>
      <c r="C2883" s="456" t="s">
        <v>545</v>
      </c>
      <c r="D2883" s="116">
        <v>12</v>
      </c>
      <c r="E2883" s="116">
        <v>168</v>
      </c>
      <c r="F2883" s="202">
        <v>63.15</v>
      </c>
      <c r="G2883" s="293">
        <v>10.649219589518177</v>
      </c>
      <c r="H2883" s="294">
        <f>[6]KAPAK!$O$3</f>
        <v>5</v>
      </c>
      <c r="I2883" s="156">
        <v>0.2</v>
      </c>
      <c r="J2883" s="295">
        <f t="shared" si="46"/>
        <v>64.324520325309962</v>
      </c>
      <c r="K2883" s="118">
        <f>(J2883+(J2883*[6]KAPAK!$Q$3))</f>
        <v>80.405650406637449</v>
      </c>
      <c r="L2883" s="521" t="s">
        <v>230</v>
      </c>
      <c r="M2883" s="521" t="s">
        <v>542</v>
      </c>
    </row>
    <row r="2884" spans="1:13" ht="19.5" x14ac:dyDescent="0.4">
      <c r="A2884" s="8">
        <v>68471944</v>
      </c>
      <c r="B2884" s="164">
        <v>8690637981265</v>
      </c>
      <c r="C2884" s="456" t="s">
        <v>546</v>
      </c>
      <c r="D2884" s="116">
        <v>12</v>
      </c>
      <c r="E2884" s="116">
        <v>147</v>
      </c>
      <c r="F2884" s="202">
        <v>63.12</v>
      </c>
      <c r="G2884" s="293">
        <v>10.567227612444263</v>
      </c>
      <c r="H2884" s="294">
        <f>[6]KAPAK!$O$3</f>
        <v>5</v>
      </c>
      <c r="I2884" s="156">
        <v>0.2</v>
      </c>
      <c r="J2884" s="295">
        <f t="shared" si="46"/>
        <v>64.352961161368697</v>
      </c>
      <c r="K2884" s="118">
        <f>(J2884+(J2884*[6]KAPAK!$Q$3))</f>
        <v>80.441201451710867</v>
      </c>
      <c r="L2884" s="521" t="s">
        <v>230</v>
      </c>
      <c r="M2884" s="521" t="s">
        <v>542</v>
      </c>
    </row>
    <row r="2885" spans="1:13" ht="19.5" x14ac:dyDescent="0.4">
      <c r="A2885" s="8">
        <v>68660196</v>
      </c>
      <c r="B2885" s="164">
        <v>8683130001172</v>
      </c>
      <c r="C2885" s="456" t="s">
        <v>279</v>
      </c>
      <c r="D2885" s="116">
        <v>12</v>
      </c>
      <c r="E2885" s="116">
        <v>165</v>
      </c>
      <c r="F2885" s="202">
        <v>70.17</v>
      </c>
      <c r="G2885" s="293">
        <v>10.649219589518177</v>
      </c>
      <c r="H2885" s="294">
        <f>[6]KAPAK!$O$3</f>
        <v>5</v>
      </c>
      <c r="I2885" s="156">
        <v>0.2</v>
      </c>
      <c r="J2885" s="295">
        <f t="shared" si="46"/>
        <v>71.475084580000015</v>
      </c>
      <c r="K2885" s="118">
        <f>(J2885+(J2885*[6]KAPAK!$Q$3))</f>
        <v>89.343855725000026</v>
      </c>
      <c r="L2885" s="521" t="s">
        <v>230</v>
      </c>
      <c r="M2885" s="521" t="s">
        <v>542</v>
      </c>
    </row>
    <row r="2886" spans="1:13" ht="19.5" x14ac:dyDescent="0.4">
      <c r="A2886" s="8">
        <v>68660194</v>
      </c>
      <c r="B2886" s="164">
        <v>8683130001189</v>
      </c>
      <c r="C2886" s="456" t="s">
        <v>280</v>
      </c>
      <c r="D2886" s="116">
        <v>12</v>
      </c>
      <c r="E2886" s="116">
        <v>165</v>
      </c>
      <c r="F2886" s="202">
        <v>70.17</v>
      </c>
      <c r="G2886" s="293">
        <v>10.649219589518177</v>
      </c>
      <c r="H2886" s="294">
        <f>[6]KAPAK!$O$3</f>
        <v>5</v>
      </c>
      <c r="I2886" s="156">
        <v>0.2</v>
      </c>
      <c r="J2886" s="295">
        <f t="shared" si="46"/>
        <v>71.475084580000015</v>
      </c>
      <c r="K2886" s="118">
        <f>(J2886+(J2886*[6]KAPAK!$Q$3))</f>
        <v>89.343855725000026</v>
      </c>
      <c r="L2886" s="521" t="s">
        <v>230</v>
      </c>
      <c r="M2886" s="521" t="s">
        <v>542</v>
      </c>
    </row>
    <row r="2887" spans="1:13" ht="19.5" x14ac:dyDescent="0.4">
      <c r="A2887" s="8">
        <v>69667661</v>
      </c>
      <c r="B2887" s="164">
        <v>8683130039496</v>
      </c>
      <c r="C2887" s="180" t="s">
        <v>281</v>
      </c>
      <c r="D2887" s="116">
        <v>12</v>
      </c>
      <c r="E2887" s="116">
        <v>260</v>
      </c>
      <c r="F2887" s="202">
        <v>73.19</v>
      </c>
      <c r="G2887" s="293">
        <v>19.373882844039635</v>
      </c>
      <c r="H2887" s="294">
        <f>[6]KAPAK!$O$3</f>
        <v>5</v>
      </c>
      <c r="I2887" s="156">
        <v>0.2</v>
      </c>
      <c r="J2887" s="295">
        <f t="shared" si="46"/>
        <v>67.271690866950024</v>
      </c>
      <c r="K2887" s="118">
        <f>(J2887+(J2887*[6]KAPAK!$Q$3))</f>
        <v>84.089613583687537</v>
      </c>
      <c r="L2887" s="521" t="s">
        <v>230</v>
      </c>
      <c r="M2887" s="521" t="s">
        <v>542</v>
      </c>
    </row>
    <row r="2888" spans="1:13" ht="20.25" thickBot="1" x14ac:dyDescent="0.45">
      <c r="A2888" s="289">
        <v>69667663</v>
      </c>
      <c r="B2888" s="514">
        <v>8683130039472</v>
      </c>
      <c r="C2888" s="457" t="s">
        <v>282</v>
      </c>
      <c r="D2888" s="531">
        <v>12</v>
      </c>
      <c r="E2888" s="531">
        <v>260</v>
      </c>
      <c r="F2888" s="532">
        <v>73.19</v>
      </c>
      <c r="G2888" s="566">
        <v>19.373882844039635</v>
      </c>
      <c r="H2888" s="567">
        <f>[6]KAPAK!$O$3</f>
        <v>5</v>
      </c>
      <c r="I2888" s="539">
        <v>0.2</v>
      </c>
      <c r="J2888" s="568">
        <f t="shared" si="46"/>
        <v>67.271690866950024</v>
      </c>
      <c r="K2888" s="536">
        <f>(J2888+(J2888*[6]KAPAK!$Q$3))</f>
        <v>84.089613583687537</v>
      </c>
      <c r="L2888" s="521" t="s">
        <v>230</v>
      </c>
      <c r="M2888" s="521" t="s">
        <v>542</v>
      </c>
    </row>
    <row r="2889" spans="1:13" ht="20.25" thickTop="1" x14ac:dyDescent="0.4">
      <c r="A2889" s="10">
        <v>69667665</v>
      </c>
      <c r="B2889" s="161">
        <v>8683130039489</v>
      </c>
      <c r="C2889" s="170" t="s">
        <v>283</v>
      </c>
      <c r="D2889" s="134">
        <v>12</v>
      </c>
      <c r="E2889" s="134">
        <v>260</v>
      </c>
      <c r="F2889" s="530">
        <v>73.19</v>
      </c>
      <c r="G2889" s="296">
        <v>19.373882844039635</v>
      </c>
      <c r="H2889" s="569">
        <f>[6]KAPAK!$O$3</f>
        <v>5</v>
      </c>
      <c r="I2889" s="155">
        <v>0.2</v>
      </c>
      <c r="J2889" s="297">
        <f t="shared" si="46"/>
        <v>67.271690866950024</v>
      </c>
      <c r="K2889" s="136">
        <f>(J2889+(J2889*[6]KAPAK!$Q$3))</f>
        <v>84.089613583687537</v>
      </c>
      <c r="L2889" s="521" t="s">
        <v>230</v>
      </c>
      <c r="M2889" s="521" t="s">
        <v>542</v>
      </c>
    </row>
    <row r="2890" spans="1:13" ht="19.5" x14ac:dyDescent="0.4">
      <c r="A2890" s="8">
        <v>68278103</v>
      </c>
      <c r="B2890" s="164">
        <v>8690637957949</v>
      </c>
      <c r="C2890" s="180" t="s">
        <v>547</v>
      </c>
      <c r="D2890" s="116">
        <v>12</v>
      </c>
      <c r="E2890" s="116">
        <v>300</v>
      </c>
      <c r="F2890" s="202">
        <v>73.19</v>
      </c>
      <c r="G2890" s="293">
        <v>19.373882844039635</v>
      </c>
      <c r="H2890" s="294">
        <f>[6]KAPAK!$O$3</f>
        <v>5</v>
      </c>
      <c r="I2890" s="156">
        <v>0.2</v>
      </c>
      <c r="J2890" s="295">
        <f t="shared" si="46"/>
        <v>67.271690866950024</v>
      </c>
      <c r="K2890" s="118">
        <f>(J2890+(J2890*[6]KAPAK!$Q$3))</f>
        <v>84.089613583687537</v>
      </c>
      <c r="L2890" s="521" t="s">
        <v>230</v>
      </c>
      <c r="M2890" s="521" t="s">
        <v>542</v>
      </c>
    </row>
    <row r="2891" spans="1:13" ht="19.5" x14ac:dyDescent="0.4">
      <c r="A2891" s="8">
        <v>68278101</v>
      </c>
      <c r="B2891" s="164">
        <v>8690637957956</v>
      </c>
      <c r="C2891" s="180" t="s">
        <v>548</v>
      </c>
      <c r="D2891" s="116">
        <v>12</v>
      </c>
      <c r="E2891" s="116">
        <v>300</v>
      </c>
      <c r="F2891" s="202">
        <v>73.19</v>
      </c>
      <c r="G2891" s="293">
        <v>19.373882844039635</v>
      </c>
      <c r="H2891" s="294">
        <f>[6]KAPAK!$O$3</f>
        <v>5</v>
      </c>
      <c r="I2891" s="156">
        <v>0.2</v>
      </c>
      <c r="J2891" s="295">
        <f t="shared" si="46"/>
        <v>67.271690866950024</v>
      </c>
      <c r="K2891" s="118">
        <f>(J2891+(J2891*[6]KAPAK!$Q$3))</f>
        <v>84.089613583687537</v>
      </c>
      <c r="L2891" s="521" t="s">
        <v>230</v>
      </c>
      <c r="M2891" s="521" t="s">
        <v>542</v>
      </c>
    </row>
    <row r="2892" spans="1:13" ht="19.5" x14ac:dyDescent="0.4">
      <c r="A2892" s="8">
        <v>68278105</v>
      </c>
      <c r="B2892" s="164">
        <v>8690637957932</v>
      </c>
      <c r="C2892" s="180" t="s">
        <v>549</v>
      </c>
      <c r="D2892" s="116">
        <v>12</v>
      </c>
      <c r="E2892" s="116">
        <v>300</v>
      </c>
      <c r="F2892" s="202">
        <v>73.19</v>
      </c>
      <c r="G2892" s="293">
        <v>19.373882844039635</v>
      </c>
      <c r="H2892" s="294">
        <f>[6]KAPAK!$O$3</f>
        <v>5</v>
      </c>
      <c r="I2892" s="156">
        <v>0.2</v>
      </c>
      <c r="J2892" s="295">
        <f t="shared" si="46"/>
        <v>67.271690866950024</v>
      </c>
      <c r="K2892" s="118">
        <f>(J2892+(J2892*[6]KAPAK!$Q$3))</f>
        <v>84.089613583687537</v>
      </c>
      <c r="L2892" s="521" t="s">
        <v>230</v>
      </c>
      <c r="M2892" s="521" t="s">
        <v>542</v>
      </c>
    </row>
    <row r="2893" spans="1:13" ht="19.5" x14ac:dyDescent="0.4">
      <c r="A2893" s="8">
        <v>68783453</v>
      </c>
      <c r="B2893" s="164">
        <v>8683130011171</v>
      </c>
      <c r="C2893" s="147" t="s">
        <v>550</v>
      </c>
      <c r="D2893" s="116">
        <v>16</v>
      </c>
      <c r="E2893" s="116">
        <v>160</v>
      </c>
      <c r="F2893" s="202">
        <v>63.83</v>
      </c>
      <c r="G2893" s="293">
        <v>30.050627539291064</v>
      </c>
      <c r="H2893" s="294">
        <f>[6]KAPAK!$O$3</f>
        <v>5</v>
      </c>
      <c r="I2893" s="156">
        <v>0.2</v>
      </c>
      <c r="J2893" s="295">
        <f t="shared" si="46"/>
        <v>50.899500263504379</v>
      </c>
      <c r="K2893" s="118">
        <f>(J2893+(J2893*[6]KAPAK!$Q$3))</f>
        <v>63.62437532938047</v>
      </c>
      <c r="L2893" s="521" t="s">
        <v>230</v>
      </c>
      <c r="M2893" s="521" t="s">
        <v>542</v>
      </c>
    </row>
    <row r="2894" spans="1:13" ht="19.5" x14ac:dyDescent="0.4">
      <c r="A2894" s="8">
        <v>68696529</v>
      </c>
      <c r="B2894" s="164">
        <v>8683130004210</v>
      </c>
      <c r="C2894" s="180" t="s">
        <v>284</v>
      </c>
      <c r="D2894" s="116">
        <v>18</v>
      </c>
      <c r="E2894" s="116">
        <v>200</v>
      </c>
      <c r="F2894" s="202">
        <v>78.81</v>
      </c>
      <c r="G2894" s="293">
        <v>14.347825045521523</v>
      </c>
      <c r="H2894" s="294">
        <f>[6]KAPAK!$O$3</f>
        <v>5</v>
      </c>
      <c r="I2894" s="156">
        <v>0.2</v>
      </c>
      <c r="J2894" s="295">
        <f t="shared" si="46"/>
        <v>76.952826153051916</v>
      </c>
      <c r="K2894" s="118">
        <f>(J2894+(J2894*[6]KAPAK!$Q$3))</f>
        <v>96.191032691314888</v>
      </c>
      <c r="L2894" s="521" t="s">
        <v>230</v>
      </c>
      <c r="M2894" s="521" t="s">
        <v>542</v>
      </c>
    </row>
    <row r="2895" spans="1:13" ht="19.5" x14ac:dyDescent="0.4">
      <c r="A2895" s="8">
        <v>69698496</v>
      </c>
      <c r="B2895" s="164">
        <v>8683130018330</v>
      </c>
      <c r="C2895" s="180" t="s">
        <v>285</v>
      </c>
      <c r="D2895" s="116">
        <v>18</v>
      </c>
      <c r="E2895" s="116">
        <v>412</v>
      </c>
      <c r="F2895" s="202">
        <v>58.96</v>
      </c>
      <c r="G2895" s="293">
        <v>17.658244010955983</v>
      </c>
      <c r="H2895" s="294">
        <f>[6]KAPAK!$O$3</f>
        <v>5</v>
      </c>
      <c r="I2895" s="156">
        <v>0.2</v>
      </c>
      <c r="J2895" s="295">
        <f t="shared" si="46"/>
        <v>55.345517237500005</v>
      </c>
      <c r="K2895" s="118">
        <f>(J2895+(J2895*[6]KAPAK!$Q$3))</f>
        <v>69.181896546875009</v>
      </c>
      <c r="L2895" s="521" t="s">
        <v>230</v>
      </c>
      <c r="M2895" s="521" t="s">
        <v>542</v>
      </c>
    </row>
    <row r="2896" spans="1:13" ht="19.5" x14ac:dyDescent="0.4">
      <c r="A2896" s="8">
        <v>69698409</v>
      </c>
      <c r="B2896" s="164">
        <v>8683130022276</v>
      </c>
      <c r="C2896" s="180" t="s">
        <v>286</v>
      </c>
      <c r="D2896" s="116">
        <v>18</v>
      </c>
      <c r="E2896" s="116">
        <v>412</v>
      </c>
      <c r="F2896" s="202">
        <v>58.96</v>
      </c>
      <c r="G2896" s="293">
        <v>17.658244010955983</v>
      </c>
      <c r="H2896" s="294">
        <f>[6]KAPAK!$O$3</f>
        <v>5</v>
      </c>
      <c r="I2896" s="156">
        <v>0.2</v>
      </c>
      <c r="J2896" s="295">
        <f t="shared" si="46"/>
        <v>55.345517237500005</v>
      </c>
      <c r="K2896" s="118">
        <f>(J2896+(J2896*[6]KAPAK!$Q$3))</f>
        <v>69.181896546875009</v>
      </c>
      <c r="L2896" s="521" t="s">
        <v>230</v>
      </c>
      <c r="M2896" s="521" t="s">
        <v>542</v>
      </c>
    </row>
    <row r="2897" spans="1:13" ht="19.5" x14ac:dyDescent="0.4">
      <c r="A2897" s="8">
        <v>69698490</v>
      </c>
      <c r="B2897" s="164">
        <v>8683130018309</v>
      </c>
      <c r="C2897" s="180" t="s">
        <v>287</v>
      </c>
      <c r="D2897" s="116">
        <v>18</v>
      </c>
      <c r="E2897" s="116">
        <v>412</v>
      </c>
      <c r="F2897" s="202">
        <v>58.96</v>
      </c>
      <c r="G2897" s="293">
        <v>17.658244010955983</v>
      </c>
      <c r="H2897" s="294">
        <f>[6]KAPAK!$O$3</f>
        <v>5</v>
      </c>
      <c r="I2897" s="156">
        <v>0.2</v>
      </c>
      <c r="J2897" s="295">
        <f t="shared" si="46"/>
        <v>55.345517237500005</v>
      </c>
      <c r="K2897" s="118">
        <f>(J2897+(J2897*[6]KAPAK!$Q$3))</f>
        <v>69.181896546875009</v>
      </c>
      <c r="L2897" s="521" t="s">
        <v>230</v>
      </c>
      <c r="M2897" s="521" t="s">
        <v>542</v>
      </c>
    </row>
    <row r="2898" spans="1:13" ht="19.5" x14ac:dyDescent="0.4">
      <c r="A2898" s="8">
        <v>69698464</v>
      </c>
      <c r="B2898" s="164">
        <v>8683130022252</v>
      </c>
      <c r="C2898" s="180" t="s">
        <v>288</v>
      </c>
      <c r="D2898" s="116">
        <v>18</v>
      </c>
      <c r="E2898" s="116">
        <v>412</v>
      </c>
      <c r="F2898" s="202">
        <v>58.96</v>
      </c>
      <c r="G2898" s="293">
        <v>17.658244010955983</v>
      </c>
      <c r="H2898" s="294">
        <f>[6]KAPAK!$O$3</f>
        <v>5</v>
      </c>
      <c r="I2898" s="156">
        <v>0.2</v>
      </c>
      <c r="J2898" s="295">
        <f t="shared" si="46"/>
        <v>55.345517237500005</v>
      </c>
      <c r="K2898" s="118">
        <f>(J2898+(J2898*[6]KAPAK!$Q$3))</f>
        <v>69.181896546875009</v>
      </c>
      <c r="L2898" s="521" t="s">
        <v>230</v>
      </c>
      <c r="M2898" s="521" t="s">
        <v>542</v>
      </c>
    </row>
    <row r="2899" spans="1:13" ht="19.5" x14ac:dyDescent="0.4">
      <c r="A2899" s="8">
        <v>69698488</v>
      </c>
      <c r="B2899" s="164">
        <v>8683130018323</v>
      </c>
      <c r="C2899" s="180" t="s">
        <v>289</v>
      </c>
      <c r="D2899" s="116">
        <v>18</v>
      </c>
      <c r="E2899" s="116">
        <v>412</v>
      </c>
      <c r="F2899" s="202">
        <v>58.96</v>
      </c>
      <c r="G2899" s="293">
        <v>17.658244010955983</v>
      </c>
      <c r="H2899" s="294">
        <f>[6]KAPAK!$O$3</f>
        <v>5</v>
      </c>
      <c r="I2899" s="156">
        <v>0.2</v>
      </c>
      <c r="J2899" s="295">
        <f t="shared" si="46"/>
        <v>55.345517237500005</v>
      </c>
      <c r="K2899" s="118">
        <f>(J2899+(J2899*[6]KAPAK!$Q$3))</f>
        <v>69.181896546875009</v>
      </c>
      <c r="L2899" s="521" t="s">
        <v>230</v>
      </c>
      <c r="M2899" s="521" t="s">
        <v>542</v>
      </c>
    </row>
    <row r="2900" spans="1:13" ht="19.5" x14ac:dyDescent="0.4">
      <c r="A2900" s="8">
        <v>69698401</v>
      </c>
      <c r="B2900" s="164">
        <v>8683130022269</v>
      </c>
      <c r="C2900" s="180" t="s">
        <v>290</v>
      </c>
      <c r="D2900" s="116">
        <v>18</v>
      </c>
      <c r="E2900" s="116">
        <v>412</v>
      </c>
      <c r="F2900" s="202">
        <v>58.96</v>
      </c>
      <c r="G2900" s="293">
        <v>17.658244010955983</v>
      </c>
      <c r="H2900" s="294">
        <f>[6]KAPAK!$O$3</f>
        <v>5</v>
      </c>
      <c r="I2900" s="156">
        <v>0.2</v>
      </c>
      <c r="J2900" s="295">
        <f t="shared" si="46"/>
        <v>55.345517237500005</v>
      </c>
      <c r="K2900" s="118">
        <f>(J2900+(J2900*[6]KAPAK!$Q$3))</f>
        <v>69.181896546875009</v>
      </c>
      <c r="L2900" s="521" t="s">
        <v>230</v>
      </c>
      <c r="M2900" s="521" t="s">
        <v>542</v>
      </c>
    </row>
    <row r="2901" spans="1:13" ht="19.5" x14ac:dyDescent="0.4">
      <c r="A2901" s="8">
        <v>69698403</v>
      </c>
      <c r="B2901" s="164">
        <v>8683130013137</v>
      </c>
      <c r="C2901" s="180" t="s">
        <v>291</v>
      </c>
      <c r="D2901" s="116">
        <v>18</v>
      </c>
      <c r="E2901" s="116">
        <v>412</v>
      </c>
      <c r="F2901" s="202">
        <v>58.96</v>
      </c>
      <c r="G2901" s="293">
        <v>17.658244010955983</v>
      </c>
      <c r="H2901" s="294">
        <f>[6]KAPAK!$O$3</f>
        <v>5</v>
      </c>
      <c r="I2901" s="156">
        <v>0.2</v>
      </c>
      <c r="J2901" s="295">
        <f t="shared" si="46"/>
        <v>55.345517237500005</v>
      </c>
      <c r="K2901" s="118">
        <f>(J2901+(J2901*[6]KAPAK!$Q$3))</f>
        <v>69.181896546875009</v>
      </c>
      <c r="L2901" s="521" t="s">
        <v>230</v>
      </c>
      <c r="M2901" s="521" t="s">
        <v>542</v>
      </c>
    </row>
    <row r="2902" spans="1:13" ht="19.5" x14ac:dyDescent="0.4">
      <c r="A2902" s="8">
        <v>69698405</v>
      </c>
      <c r="B2902" s="164">
        <v>8683130013021</v>
      </c>
      <c r="C2902" s="147" t="s">
        <v>554</v>
      </c>
      <c r="D2902" s="116">
        <v>18</v>
      </c>
      <c r="E2902" s="116">
        <v>350</v>
      </c>
      <c r="F2902" s="202">
        <v>48.16</v>
      </c>
      <c r="G2902" s="293">
        <v>2.1204726432724086</v>
      </c>
      <c r="H2902" s="294">
        <f>[6]KAPAK!$O$3</f>
        <v>5</v>
      </c>
      <c r="I2902" s="156">
        <v>0.2</v>
      </c>
      <c r="J2902" s="295">
        <f t="shared" si="46"/>
        <v>53.738209627500005</v>
      </c>
      <c r="K2902" s="118">
        <f>(J2902+(J2902*[6]KAPAK!$Q$3))</f>
        <v>67.172762034375012</v>
      </c>
      <c r="L2902" s="521" t="s">
        <v>230</v>
      </c>
      <c r="M2902" s="521" t="s">
        <v>542</v>
      </c>
    </row>
    <row r="2903" spans="1:13" ht="19.5" x14ac:dyDescent="0.4">
      <c r="A2903" s="8">
        <v>69698411</v>
      </c>
      <c r="B2903" s="164">
        <v>8683130013038</v>
      </c>
      <c r="C2903" s="147" t="s">
        <v>555</v>
      </c>
      <c r="D2903" s="116">
        <v>18</v>
      </c>
      <c r="E2903" s="116">
        <v>350</v>
      </c>
      <c r="F2903" s="202">
        <v>48.16</v>
      </c>
      <c r="G2903" s="293">
        <v>2.1204726432724086</v>
      </c>
      <c r="H2903" s="294">
        <f>[6]KAPAK!$O$3</f>
        <v>5</v>
      </c>
      <c r="I2903" s="156">
        <v>0.2</v>
      </c>
      <c r="J2903" s="295">
        <f t="shared" si="46"/>
        <v>53.738209627500005</v>
      </c>
      <c r="K2903" s="118">
        <f>(J2903+(J2903*[6]KAPAK!$Q$3))</f>
        <v>67.172762034375012</v>
      </c>
      <c r="L2903" s="521" t="s">
        <v>230</v>
      </c>
      <c r="M2903" s="521" t="s">
        <v>542</v>
      </c>
    </row>
    <row r="2904" spans="1:13" ht="19.5" x14ac:dyDescent="0.4">
      <c r="A2904" s="8">
        <v>69698383</v>
      </c>
      <c r="B2904" s="164">
        <v>8690637966644</v>
      </c>
      <c r="C2904" s="147" t="s">
        <v>292</v>
      </c>
      <c r="D2904" s="116">
        <v>18</v>
      </c>
      <c r="E2904" s="116">
        <v>350</v>
      </c>
      <c r="F2904" s="202">
        <v>48.16</v>
      </c>
      <c r="G2904" s="293">
        <v>2.1204726432724086</v>
      </c>
      <c r="H2904" s="294">
        <f>[6]KAPAK!$O$3</f>
        <v>5</v>
      </c>
      <c r="I2904" s="156">
        <v>0.2</v>
      </c>
      <c r="J2904" s="295">
        <f t="shared" si="46"/>
        <v>53.738209627500005</v>
      </c>
      <c r="K2904" s="118">
        <f>(J2904+(J2904*[6]KAPAK!$Q$3))</f>
        <v>67.172762034375012</v>
      </c>
      <c r="L2904" s="521" t="s">
        <v>230</v>
      </c>
      <c r="M2904" s="521" t="s">
        <v>542</v>
      </c>
    </row>
    <row r="2905" spans="1:13" ht="19.5" x14ac:dyDescent="0.4">
      <c r="A2905" s="8">
        <v>69698492</v>
      </c>
      <c r="B2905" s="164">
        <v>8690637506079</v>
      </c>
      <c r="C2905" s="147" t="s">
        <v>293</v>
      </c>
      <c r="D2905" s="116">
        <v>18</v>
      </c>
      <c r="E2905" s="116">
        <v>350</v>
      </c>
      <c r="F2905" s="202">
        <v>48.16</v>
      </c>
      <c r="G2905" s="293">
        <v>2.1204726432724086</v>
      </c>
      <c r="H2905" s="294">
        <f>[6]KAPAK!$O$3</f>
        <v>5</v>
      </c>
      <c r="I2905" s="156">
        <v>0.2</v>
      </c>
      <c r="J2905" s="295">
        <f t="shared" si="46"/>
        <v>53.738209627500005</v>
      </c>
      <c r="K2905" s="118">
        <f>(J2905+(J2905*[6]KAPAK!$Q$3))</f>
        <v>67.172762034375012</v>
      </c>
      <c r="L2905" s="521" t="s">
        <v>230</v>
      </c>
      <c r="M2905" s="521" t="s">
        <v>542</v>
      </c>
    </row>
    <row r="2906" spans="1:13" ht="19.5" x14ac:dyDescent="0.4">
      <c r="A2906" s="8">
        <v>69681514</v>
      </c>
      <c r="B2906" s="164">
        <v>8683130040577</v>
      </c>
      <c r="C2906" s="147" t="s">
        <v>294</v>
      </c>
      <c r="D2906" s="116">
        <v>30</v>
      </c>
      <c r="E2906" s="116">
        <v>360</v>
      </c>
      <c r="F2906" s="202">
        <v>76.430000000000007</v>
      </c>
      <c r="G2906" s="293">
        <v>24.370721683935081</v>
      </c>
      <c r="H2906" s="294">
        <f>[6]KAPAK!$O$3</f>
        <v>5</v>
      </c>
      <c r="I2906" s="156">
        <v>0.2</v>
      </c>
      <c r="J2906" s="295">
        <f t="shared" si="46"/>
        <v>65.895941455344001</v>
      </c>
      <c r="K2906" s="118">
        <f>(J2906+(J2906*[6]KAPAK!$Q$3))</f>
        <v>82.369926819179994</v>
      </c>
      <c r="L2906" s="521" t="s">
        <v>230</v>
      </c>
      <c r="M2906" s="521" t="s">
        <v>542</v>
      </c>
    </row>
    <row r="2907" spans="1:13" ht="19.5" x14ac:dyDescent="0.4">
      <c r="A2907" s="8">
        <v>69681512</v>
      </c>
      <c r="B2907" s="164">
        <v>8683130040607</v>
      </c>
      <c r="C2907" s="147" t="s">
        <v>295</v>
      </c>
      <c r="D2907" s="116">
        <v>30</v>
      </c>
      <c r="E2907" s="116">
        <v>360</v>
      </c>
      <c r="F2907" s="202">
        <v>76.430000000000007</v>
      </c>
      <c r="G2907" s="293">
        <v>24.370721683935081</v>
      </c>
      <c r="H2907" s="294">
        <f>[6]KAPAK!$O$3</f>
        <v>5</v>
      </c>
      <c r="I2907" s="156">
        <v>0.2</v>
      </c>
      <c r="J2907" s="295">
        <f t="shared" si="46"/>
        <v>65.895941455344001</v>
      </c>
      <c r="K2907" s="118">
        <f>(J2907+(J2907*[6]KAPAK!$Q$3))</f>
        <v>82.369926819179994</v>
      </c>
      <c r="L2907" s="521" t="s">
        <v>230</v>
      </c>
      <c r="M2907" s="521" t="s">
        <v>542</v>
      </c>
    </row>
    <row r="2908" spans="1:13" ht="19.5" x14ac:dyDescent="0.4">
      <c r="A2908" s="8">
        <v>69705361</v>
      </c>
      <c r="B2908" s="164">
        <v>8683130045541</v>
      </c>
      <c r="C2908" s="147" t="s">
        <v>296</v>
      </c>
      <c r="D2908" s="116">
        <v>30</v>
      </c>
      <c r="E2908" s="116">
        <v>350</v>
      </c>
      <c r="F2908" s="202">
        <v>62.53</v>
      </c>
      <c r="G2908" s="293">
        <v>16.222612861363395</v>
      </c>
      <c r="H2908" s="294">
        <f>[6]KAPAK!$O$3</f>
        <v>5</v>
      </c>
      <c r="I2908" s="156">
        <v>0.2</v>
      </c>
      <c r="J2908" s="295">
        <f t="shared" si="46"/>
        <v>59.720040202679989</v>
      </c>
      <c r="K2908" s="118">
        <f>(J2908+(J2908*[6]KAPAK!$Q$3))</f>
        <v>74.650050253349988</v>
      </c>
      <c r="L2908" s="521" t="s">
        <v>230</v>
      </c>
      <c r="M2908" s="521" t="s">
        <v>542</v>
      </c>
    </row>
    <row r="2909" spans="1:13" ht="20.25" thickBot="1" x14ac:dyDescent="0.45">
      <c r="A2909" s="289">
        <v>69705353</v>
      </c>
      <c r="B2909" s="514">
        <v>8683130045572</v>
      </c>
      <c r="C2909" s="455" t="s">
        <v>297</v>
      </c>
      <c r="D2909" s="531">
        <v>30</v>
      </c>
      <c r="E2909" s="531">
        <v>350</v>
      </c>
      <c r="F2909" s="532">
        <v>62.53</v>
      </c>
      <c r="G2909" s="566">
        <v>16.222612861363395</v>
      </c>
      <c r="H2909" s="567">
        <f>[6]KAPAK!$O$3</f>
        <v>5</v>
      </c>
      <c r="I2909" s="539">
        <v>0.2</v>
      </c>
      <c r="J2909" s="568">
        <f t="shared" ref="J2909:J2972" si="47">(((F2909-F2909*G2909%)-((F2909-F2909*G2909%)*H2909%)))*(1+I2909)</f>
        <v>59.720040202679989</v>
      </c>
      <c r="K2909" s="536">
        <f>(J2909+(J2909*[6]KAPAK!$Q$3))</f>
        <v>74.650050253349988</v>
      </c>
      <c r="L2909" s="521" t="s">
        <v>230</v>
      </c>
      <c r="M2909" s="521" t="s">
        <v>542</v>
      </c>
    </row>
    <row r="2910" spans="1:13" ht="21" thickTop="1" thickBot="1" x14ac:dyDescent="0.45">
      <c r="A2910" s="469">
        <v>69705367</v>
      </c>
      <c r="B2910" s="516">
        <v>8683130045640</v>
      </c>
      <c r="C2910" s="458" t="s">
        <v>298</v>
      </c>
      <c r="D2910" s="540">
        <v>30</v>
      </c>
      <c r="E2910" s="540">
        <v>350</v>
      </c>
      <c r="F2910" s="570">
        <v>62.53</v>
      </c>
      <c r="G2910" s="571">
        <v>16.222612861363395</v>
      </c>
      <c r="H2910" s="572">
        <f>[6]KAPAK!$O$3</f>
        <v>5</v>
      </c>
      <c r="I2910" s="541">
        <v>0.2</v>
      </c>
      <c r="J2910" s="573">
        <f t="shared" si="47"/>
        <v>59.720040202679989</v>
      </c>
      <c r="K2910" s="542">
        <f>(J2910+(J2910*[6]KAPAK!$Q$3))</f>
        <v>74.650050253349988</v>
      </c>
      <c r="L2910" s="521" t="s">
        <v>230</v>
      </c>
      <c r="M2910" s="521" t="s">
        <v>542</v>
      </c>
    </row>
    <row r="2911" spans="1:13" ht="20.25" thickTop="1" x14ac:dyDescent="0.4">
      <c r="A2911" s="10">
        <v>69705357</v>
      </c>
      <c r="B2911" s="161">
        <v>8683130045527</v>
      </c>
      <c r="C2911" s="133" t="s">
        <v>299</v>
      </c>
      <c r="D2911" s="134">
        <v>30</v>
      </c>
      <c r="E2911" s="134">
        <v>350</v>
      </c>
      <c r="F2911" s="530">
        <v>62.53</v>
      </c>
      <c r="G2911" s="296">
        <v>16.222612861363395</v>
      </c>
      <c r="H2911" s="569">
        <f>[6]KAPAK!$O$3</f>
        <v>5</v>
      </c>
      <c r="I2911" s="155">
        <v>0.2</v>
      </c>
      <c r="J2911" s="297">
        <f t="shared" si="47"/>
        <v>59.720040202679989</v>
      </c>
      <c r="K2911" s="136">
        <f>(J2911+(J2911*[6]KAPAK!$Q$3))</f>
        <v>74.650050253349988</v>
      </c>
      <c r="L2911" s="521" t="s">
        <v>230</v>
      </c>
      <c r="M2911" s="521" t="s">
        <v>542</v>
      </c>
    </row>
    <row r="2912" spans="1:13" ht="19.5" x14ac:dyDescent="0.4">
      <c r="A2912" s="8">
        <v>69705365</v>
      </c>
      <c r="B2912" s="164">
        <v>8683130045602</v>
      </c>
      <c r="C2912" s="147" t="s">
        <v>300</v>
      </c>
      <c r="D2912" s="116">
        <v>30</v>
      </c>
      <c r="E2912" s="116">
        <v>350</v>
      </c>
      <c r="F2912" s="202">
        <v>62.53</v>
      </c>
      <c r="G2912" s="293">
        <v>16.222612861363395</v>
      </c>
      <c r="H2912" s="294">
        <f>[6]KAPAK!$O$3</f>
        <v>5</v>
      </c>
      <c r="I2912" s="156">
        <v>0.2</v>
      </c>
      <c r="J2912" s="295">
        <f t="shared" si="47"/>
        <v>59.720040202679989</v>
      </c>
      <c r="K2912" s="118">
        <f>(J2912+(J2912*[6]KAPAK!$Q$3))</f>
        <v>74.650050253349988</v>
      </c>
      <c r="L2912" s="521" t="s">
        <v>230</v>
      </c>
      <c r="M2912" s="521" t="s">
        <v>542</v>
      </c>
    </row>
    <row r="2913" spans="1:13" ht="19.5" x14ac:dyDescent="0.4">
      <c r="A2913" s="8">
        <v>69705363</v>
      </c>
      <c r="B2913" s="164">
        <v>8683130045589</v>
      </c>
      <c r="C2913" s="147" t="s">
        <v>301</v>
      </c>
      <c r="D2913" s="116">
        <v>30</v>
      </c>
      <c r="E2913" s="116">
        <v>350</v>
      </c>
      <c r="F2913" s="202">
        <v>62.53</v>
      </c>
      <c r="G2913" s="293">
        <v>16.222612861363395</v>
      </c>
      <c r="H2913" s="294">
        <f>[6]KAPAK!$O$3</f>
        <v>5</v>
      </c>
      <c r="I2913" s="156">
        <v>0.2</v>
      </c>
      <c r="J2913" s="295">
        <f t="shared" si="47"/>
        <v>59.720040202679989</v>
      </c>
      <c r="K2913" s="118">
        <f>(J2913+(J2913*[6]KAPAK!$Q$3))</f>
        <v>74.650050253349988</v>
      </c>
      <c r="L2913" s="521" t="s">
        <v>230</v>
      </c>
      <c r="M2913" s="521" t="s">
        <v>542</v>
      </c>
    </row>
    <row r="2914" spans="1:13" ht="19.5" x14ac:dyDescent="0.4">
      <c r="A2914" s="8">
        <v>69705355</v>
      </c>
      <c r="B2914" s="164">
        <v>8683130045633</v>
      </c>
      <c r="C2914" s="147" t="s">
        <v>302</v>
      </c>
      <c r="D2914" s="116">
        <v>30</v>
      </c>
      <c r="E2914" s="116">
        <v>350</v>
      </c>
      <c r="F2914" s="202">
        <v>62.53</v>
      </c>
      <c r="G2914" s="293">
        <v>16.222612861363395</v>
      </c>
      <c r="H2914" s="294">
        <f>[6]KAPAK!$O$3</f>
        <v>5</v>
      </c>
      <c r="I2914" s="156">
        <v>0.2</v>
      </c>
      <c r="J2914" s="295">
        <f t="shared" si="47"/>
        <v>59.720040202679989</v>
      </c>
      <c r="K2914" s="118">
        <f>(J2914+(J2914*[6]KAPAK!$Q$3))</f>
        <v>74.650050253349988</v>
      </c>
      <c r="L2914" s="521" t="s">
        <v>230</v>
      </c>
      <c r="M2914" s="521" t="s">
        <v>542</v>
      </c>
    </row>
    <row r="2915" spans="1:13" ht="19.5" x14ac:dyDescent="0.4">
      <c r="A2915" s="8">
        <v>69705351</v>
      </c>
      <c r="B2915" s="164">
        <v>8683130045619</v>
      </c>
      <c r="C2915" s="147" t="s">
        <v>303</v>
      </c>
      <c r="D2915" s="116">
        <v>30</v>
      </c>
      <c r="E2915" s="116">
        <v>350</v>
      </c>
      <c r="F2915" s="202">
        <v>62.53</v>
      </c>
      <c r="G2915" s="293">
        <v>16.222612861363395</v>
      </c>
      <c r="H2915" s="294">
        <f>[6]KAPAK!$O$3</f>
        <v>5</v>
      </c>
      <c r="I2915" s="156">
        <v>0.2</v>
      </c>
      <c r="J2915" s="295">
        <f t="shared" si="47"/>
        <v>59.720040202679989</v>
      </c>
      <c r="K2915" s="118">
        <f>(J2915+(J2915*[6]KAPAK!$Q$3))</f>
        <v>74.650050253349988</v>
      </c>
      <c r="L2915" s="521" t="s">
        <v>230</v>
      </c>
      <c r="M2915" s="521" t="s">
        <v>542</v>
      </c>
    </row>
    <row r="2916" spans="1:13" ht="19.5" x14ac:dyDescent="0.4">
      <c r="A2916" s="8">
        <v>69705347</v>
      </c>
      <c r="B2916" s="164">
        <v>8683130045626</v>
      </c>
      <c r="C2916" s="147" t="s">
        <v>304</v>
      </c>
      <c r="D2916" s="116">
        <v>30</v>
      </c>
      <c r="E2916" s="116">
        <v>350</v>
      </c>
      <c r="F2916" s="202">
        <v>62.53</v>
      </c>
      <c r="G2916" s="293">
        <v>16.222612861363395</v>
      </c>
      <c r="H2916" s="294">
        <f>[6]KAPAK!$O$3</f>
        <v>5</v>
      </c>
      <c r="I2916" s="156">
        <v>0.2</v>
      </c>
      <c r="J2916" s="295">
        <f t="shared" si="47"/>
        <v>59.720040202679989</v>
      </c>
      <c r="K2916" s="118">
        <f>(J2916+(J2916*[6]KAPAK!$Q$3))</f>
        <v>74.650050253349988</v>
      </c>
      <c r="L2916" s="521" t="s">
        <v>230</v>
      </c>
      <c r="M2916" s="521" t="s">
        <v>542</v>
      </c>
    </row>
    <row r="2917" spans="1:13" ht="19.5" x14ac:dyDescent="0.4">
      <c r="A2917" s="8">
        <v>69705343</v>
      </c>
      <c r="B2917" s="164">
        <v>8683130045558</v>
      </c>
      <c r="C2917" s="147" t="s">
        <v>305</v>
      </c>
      <c r="D2917" s="116">
        <v>30</v>
      </c>
      <c r="E2917" s="116">
        <v>350</v>
      </c>
      <c r="F2917" s="202">
        <v>62.53</v>
      </c>
      <c r="G2917" s="293">
        <v>16.222612861363395</v>
      </c>
      <c r="H2917" s="294">
        <f>[6]KAPAK!$O$3</f>
        <v>5</v>
      </c>
      <c r="I2917" s="156">
        <v>0.2</v>
      </c>
      <c r="J2917" s="295">
        <f t="shared" si="47"/>
        <v>59.720040202679989</v>
      </c>
      <c r="K2917" s="118">
        <f>(J2917+(J2917*[6]KAPAK!$Q$3))</f>
        <v>74.650050253349988</v>
      </c>
      <c r="L2917" s="521" t="s">
        <v>230</v>
      </c>
      <c r="M2917" s="521" t="s">
        <v>542</v>
      </c>
    </row>
    <row r="2918" spans="1:13" ht="19.5" x14ac:dyDescent="0.4">
      <c r="A2918" s="8">
        <v>69705349</v>
      </c>
      <c r="B2918" s="164">
        <v>8683130045565</v>
      </c>
      <c r="C2918" s="147" t="s">
        <v>306</v>
      </c>
      <c r="D2918" s="116">
        <v>30</v>
      </c>
      <c r="E2918" s="116">
        <v>350</v>
      </c>
      <c r="F2918" s="202">
        <v>62.53</v>
      </c>
      <c r="G2918" s="293">
        <v>16.222612861363395</v>
      </c>
      <c r="H2918" s="294">
        <f>[6]KAPAK!$O$3</f>
        <v>5</v>
      </c>
      <c r="I2918" s="156">
        <v>0.2</v>
      </c>
      <c r="J2918" s="295">
        <f t="shared" si="47"/>
        <v>59.720040202679989</v>
      </c>
      <c r="K2918" s="118">
        <f>(J2918+(J2918*[6]KAPAK!$Q$3))</f>
        <v>74.650050253349988</v>
      </c>
      <c r="L2918" s="521" t="s">
        <v>230</v>
      </c>
      <c r="M2918" s="521" t="s">
        <v>542</v>
      </c>
    </row>
    <row r="2919" spans="1:13" ht="19.5" x14ac:dyDescent="0.4">
      <c r="A2919" s="8">
        <v>69705345</v>
      </c>
      <c r="B2919" s="164">
        <v>8683130045596</v>
      </c>
      <c r="C2919" s="147" t="s">
        <v>307</v>
      </c>
      <c r="D2919" s="116">
        <v>30</v>
      </c>
      <c r="E2919" s="116">
        <v>350</v>
      </c>
      <c r="F2919" s="202">
        <v>62.53</v>
      </c>
      <c r="G2919" s="293">
        <v>16.222612861363395</v>
      </c>
      <c r="H2919" s="294">
        <f>[6]KAPAK!$O$3</f>
        <v>5</v>
      </c>
      <c r="I2919" s="156">
        <v>0.2</v>
      </c>
      <c r="J2919" s="295">
        <f t="shared" si="47"/>
        <v>59.720040202679989</v>
      </c>
      <c r="K2919" s="118">
        <f>(J2919+(J2919*[6]KAPAK!$Q$3))</f>
        <v>74.650050253349988</v>
      </c>
      <c r="L2919" s="521" t="s">
        <v>230</v>
      </c>
      <c r="M2919" s="521" t="s">
        <v>542</v>
      </c>
    </row>
    <row r="2920" spans="1:13" ht="19.5" x14ac:dyDescent="0.4">
      <c r="A2920" s="8">
        <v>68782006</v>
      </c>
      <c r="B2920" s="164">
        <v>8683130010327</v>
      </c>
      <c r="C2920" s="147" t="s">
        <v>560</v>
      </c>
      <c r="D2920" s="116">
        <v>16</v>
      </c>
      <c r="E2920" s="116">
        <v>485</v>
      </c>
      <c r="F2920" s="202">
        <v>82.33</v>
      </c>
      <c r="G2920" s="293">
        <v>25.647962299091589</v>
      </c>
      <c r="H2920" s="294">
        <f>[6]KAPAK!$O$3</f>
        <v>5</v>
      </c>
      <c r="I2920" s="156">
        <v>0.2</v>
      </c>
      <c r="J2920" s="295">
        <f t="shared" si="47"/>
        <v>69.783997208639988</v>
      </c>
      <c r="K2920" s="118">
        <f>(J2920+(J2920*[6]KAPAK!$Q$3))</f>
        <v>87.229996510799992</v>
      </c>
      <c r="L2920" s="521" t="s">
        <v>230</v>
      </c>
      <c r="M2920" s="521" t="s">
        <v>542</v>
      </c>
    </row>
    <row r="2921" spans="1:13" ht="19.5" x14ac:dyDescent="0.4">
      <c r="A2921" s="8">
        <v>68782012</v>
      </c>
      <c r="B2921" s="164">
        <v>8683130010341</v>
      </c>
      <c r="C2921" s="147" t="s">
        <v>561</v>
      </c>
      <c r="D2921" s="116">
        <v>16</v>
      </c>
      <c r="E2921" s="116">
        <v>485</v>
      </c>
      <c r="F2921" s="202">
        <v>82.33</v>
      </c>
      <c r="G2921" s="293">
        <v>25.647962299091589</v>
      </c>
      <c r="H2921" s="294">
        <f>[6]KAPAK!$O$3</f>
        <v>5</v>
      </c>
      <c r="I2921" s="156">
        <v>0.2</v>
      </c>
      <c r="J2921" s="295">
        <f t="shared" si="47"/>
        <v>69.783997208639988</v>
      </c>
      <c r="K2921" s="118">
        <f>(J2921+(J2921*[6]KAPAK!$Q$3))</f>
        <v>87.229996510799992</v>
      </c>
      <c r="L2921" s="521" t="s">
        <v>230</v>
      </c>
      <c r="M2921" s="521" t="s">
        <v>542</v>
      </c>
    </row>
    <row r="2922" spans="1:13" ht="19.5" x14ac:dyDescent="0.4">
      <c r="A2922" s="8">
        <v>68792318</v>
      </c>
      <c r="B2922" s="164">
        <v>8683130012574</v>
      </c>
      <c r="C2922" s="147" t="s">
        <v>562</v>
      </c>
      <c r="D2922" s="116">
        <v>16</v>
      </c>
      <c r="E2922" s="116">
        <v>485</v>
      </c>
      <c r="F2922" s="202">
        <v>82.33</v>
      </c>
      <c r="G2922" s="293">
        <v>25.647962299091589</v>
      </c>
      <c r="H2922" s="294">
        <f>[6]KAPAK!$O$3</f>
        <v>5</v>
      </c>
      <c r="I2922" s="156">
        <v>0.2</v>
      </c>
      <c r="J2922" s="295">
        <f t="shared" si="47"/>
        <v>69.783997208639988</v>
      </c>
      <c r="K2922" s="118">
        <f>(J2922+(J2922*[6]KAPAK!$Q$3))</f>
        <v>87.229996510799992</v>
      </c>
      <c r="L2922" s="521" t="s">
        <v>230</v>
      </c>
      <c r="M2922" s="521" t="s">
        <v>542</v>
      </c>
    </row>
    <row r="2923" spans="1:13" ht="19.5" x14ac:dyDescent="0.4">
      <c r="A2923" s="8">
        <v>68792320</v>
      </c>
      <c r="B2923" s="164">
        <v>8683130012550</v>
      </c>
      <c r="C2923" s="147" t="s">
        <v>563</v>
      </c>
      <c r="D2923" s="116">
        <v>16</v>
      </c>
      <c r="E2923" s="116">
        <v>485</v>
      </c>
      <c r="F2923" s="202">
        <v>82.33</v>
      </c>
      <c r="G2923" s="293">
        <v>25.647962299091589</v>
      </c>
      <c r="H2923" s="294">
        <f>[6]KAPAK!$O$3</f>
        <v>5</v>
      </c>
      <c r="I2923" s="156">
        <v>0.2</v>
      </c>
      <c r="J2923" s="295">
        <f t="shared" si="47"/>
        <v>69.783997208639988</v>
      </c>
      <c r="K2923" s="118">
        <f>(J2923+(J2923*[6]KAPAK!$Q$3))</f>
        <v>87.229996510799992</v>
      </c>
      <c r="L2923" s="521" t="s">
        <v>230</v>
      </c>
      <c r="M2923" s="521" t="s">
        <v>542</v>
      </c>
    </row>
    <row r="2924" spans="1:13" ht="19.5" x14ac:dyDescent="0.4">
      <c r="A2924" s="8">
        <v>68792324</v>
      </c>
      <c r="B2924" s="164">
        <v>8683130012567</v>
      </c>
      <c r="C2924" s="147" t="s">
        <v>564</v>
      </c>
      <c r="D2924" s="116">
        <v>16</v>
      </c>
      <c r="E2924" s="116">
        <v>485</v>
      </c>
      <c r="F2924" s="202">
        <v>82.33</v>
      </c>
      <c r="G2924" s="293">
        <v>25.647962299091589</v>
      </c>
      <c r="H2924" s="294">
        <f>[6]KAPAK!$O$3</f>
        <v>5</v>
      </c>
      <c r="I2924" s="156">
        <v>0.2</v>
      </c>
      <c r="J2924" s="295">
        <f t="shared" si="47"/>
        <v>69.783997208639988</v>
      </c>
      <c r="K2924" s="118">
        <f>(J2924+(J2924*[6]KAPAK!$Q$3))</f>
        <v>87.229996510799992</v>
      </c>
      <c r="L2924" s="521" t="s">
        <v>230</v>
      </c>
      <c r="M2924" s="521" t="s">
        <v>542</v>
      </c>
    </row>
    <row r="2925" spans="1:13" ht="19.5" x14ac:dyDescent="0.4">
      <c r="A2925" s="8">
        <v>68782030</v>
      </c>
      <c r="B2925" s="164">
        <v>8683130010624</v>
      </c>
      <c r="C2925" s="147" t="s">
        <v>565</v>
      </c>
      <c r="D2925" s="116">
        <v>16</v>
      </c>
      <c r="E2925" s="116">
        <v>485</v>
      </c>
      <c r="F2925" s="202">
        <v>82.33</v>
      </c>
      <c r="G2925" s="293">
        <v>25.647962299091589</v>
      </c>
      <c r="H2925" s="294">
        <f>[6]KAPAK!$O$3</f>
        <v>5</v>
      </c>
      <c r="I2925" s="156">
        <v>0.2</v>
      </c>
      <c r="J2925" s="295">
        <f t="shared" si="47"/>
        <v>69.783997208639988</v>
      </c>
      <c r="K2925" s="118">
        <f>(J2925+(J2925*[6]KAPAK!$Q$3))</f>
        <v>87.229996510799992</v>
      </c>
      <c r="L2925" s="521" t="s">
        <v>230</v>
      </c>
      <c r="M2925" s="521" t="s">
        <v>542</v>
      </c>
    </row>
    <row r="2926" spans="1:13" ht="19.5" x14ac:dyDescent="0.4">
      <c r="A2926" s="8">
        <v>68781995</v>
      </c>
      <c r="B2926" s="164">
        <v>8683130010389</v>
      </c>
      <c r="C2926" s="147" t="s">
        <v>566</v>
      </c>
      <c r="D2926" s="116">
        <v>16</v>
      </c>
      <c r="E2926" s="116">
        <v>485</v>
      </c>
      <c r="F2926" s="202">
        <v>82.33</v>
      </c>
      <c r="G2926" s="293">
        <v>25.647962299091589</v>
      </c>
      <c r="H2926" s="294">
        <f>[6]KAPAK!$O$3</f>
        <v>5</v>
      </c>
      <c r="I2926" s="156">
        <v>0.2</v>
      </c>
      <c r="J2926" s="295">
        <f t="shared" si="47"/>
        <v>69.783997208639988</v>
      </c>
      <c r="K2926" s="118">
        <f>(J2926+(J2926*[6]KAPAK!$Q$3))</f>
        <v>87.229996510799992</v>
      </c>
      <c r="L2926" s="521" t="s">
        <v>230</v>
      </c>
      <c r="M2926" s="521" t="s">
        <v>542</v>
      </c>
    </row>
    <row r="2927" spans="1:13" ht="19.5" x14ac:dyDescent="0.4">
      <c r="A2927" s="8">
        <v>68782010</v>
      </c>
      <c r="B2927" s="164">
        <v>8683130010419</v>
      </c>
      <c r="C2927" s="147" t="s">
        <v>567</v>
      </c>
      <c r="D2927" s="116">
        <v>16</v>
      </c>
      <c r="E2927" s="116">
        <v>485</v>
      </c>
      <c r="F2927" s="202">
        <v>82.33</v>
      </c>
      <c r="G2927" s="293">
        <v>25.647962299091589</v>
      </c>
      <c r="H2927" s="294">
        <f>[6]KAPAK!$O$3</f>
        <v>5</v>
      </c>
      <c r="I2927" s="156">
        <v>0.2</v>
      </c>
      <c r="J2927" s="295">
        <f t="shared" si="47"/>
        <v>69.783997208639988</v>
      </c>
      <c r="K2927" s="118">
        <f>(J2927+(J2927*[6]KAPAK!$Q$3))</f>
        <v>87.229996510799992</v>
      </c>
      <c r="L2927" s="521" t="s">
        <v>230</v>
      </c>
      <c r="M2927" s="521" t="s">
        <v>542</v>
      </c>
    </row>
    <row r="2928" spans="1:13" ht="19.5" x14ac:dyDescent="0.4">
      <c r="A2928" s="8">
        <v>68781991</v>
      </c>
      <c r="B2928" s="164">
        <v>8683130010402</v>
      </c>
      <c r="C2928" s="147" t="s">
        <v>568</v>
      </c>
      <c r="D2928" s="116">
        <v>16</v>
      </c>
      <c r="E2928" s="116">
        <v>485</v>
      </c>
      <c r="F2928" s="202">
        <v>82.33</v>
      </c>
      <c r="G2928" s="293">
        <v>25.647962299091589</v>
      </c>
      <c r="H2928" s="294">
        <f>[6]KAPAK!$O$3</f>
        <v>5</v>
      </c>
      <c r="I2928" s="156">
        <v>0.2</v>
      </c>
      <c r="J2928" s="295">
        <f t="shared" si="47"/>
        <v>69.783997208639988</v>
      </c>
      <c r="K2928" s="118">
        <f>(J2928+(J2928*[6]KAPAK!$Q$3))</f>
        <v>87.229996510799992</v>
      </c>
      <c r="L2928" s="521" t="s">
        <v>230</v>
      </c>
      <c r="M2928" s="521" t="s">
        <v>542</v>
      </c>
    </row>
    <row r="2929" spans="1:13" ht="19.5" x14ac:dyDescent="0.4">
      <c r="A2929" s="8">
        <v>68781993</v>
      </c>
      <c r="B2929" s="164">
        <v>8683130010396</v>
      </c>
      <c r="C2929" s="147" t="s">
        <v>569</v>
      </c>
      <c r="D2929" s="116">
        <v>16</v>
      </c>
      <c r="E2929" s="116">
        <v>485</v>
      </c>
      <c r="F2929" s="202">
        <v>82.33</v>
      </c>
      <c r="G2929" s="293">
        <v>25.647962299091589</v>
      </c>
      <c r="H2929" s="294">
        <f>[6]KAPAK!$O$3</f>
        <v>5</v>
      </c>
      <c r="I2929" s="156">
        <v>0.2</v>
      </c>
      <c r="J2929" s="295">
        <f t="shared" si="47"/>
        <v>69.783997208639988</v>
      </c>
      <c r="K2929" s="118">
        <f>(J2929+(J2929*[6]KAPAK!$Q$3))</f>
        <v>87.229996510799992</v>
      </c>
      <c r="L2929" s="521" t="s">
        <v>230</v>
      </c>
      <c r="M2929" s="521" t="s">
        <v>542</v>
      </c>
    </row>
    <row r="2930" spans="1:13" ht="19.5" x14ac:dyDescent="0.4">
      <c r="A2930" s="8">
        <v>68782034</v>
      </c>
      <c r="B2930" s="164">
        <v>8683130010648</v>
      </c>
      <c r="C2930" s="147" t="s">
        <v>570</v>
      </c>
      <c r="D2930" s="116">
        <v>16</v>
      </c>
      <c r="E2930" s="116">
        <v>485</v>
      </c>
      <c r="F2930" s="202">
        <v>82.33</v>
      </c>
      <c r="G2930" s="293">
        <v>25.647962299091589</v>
      </c>
      <c r="H2930" s="294">
        <f>[6]KAPAK!$O$3</f>
        <v>5</v>
      </c>
      <c r="I2930" s="156">
        <v>0.2</v>
      </c>
      <c r="J2930" s="295">
        <f t="shared" si="47"/>
        <v>69.783997208639988</v>
      </c>
      <c r="K2930" s="118">
        <f>(J2930+(J2930*[6]KAPAK!$Q$3))</f>
        <v>87.229996510799992</v>
      </c>
      <c r="L2930" s="521" t="s">
        <v>230</v>
      </c>
      <c r="M2930" s="521" t="s">
        <v>542</v>
      </c>
    </row>
    <row r="2931" spans="1:13" ht="19.5" x14ac:dyDescent="0.4">
      <c r="A2931" s="8">
        <v>68832513</v>
      </c>
      <c r="B2931" s="164">
        <v>8720181219450</v>
      </c>
      <c r="C2931" s="147" t="s">
        <v>308</v>
      </c>
      <c r="D2931" s="116">
        <v>48</v>
      </c>
      <c r="E2931" s="116">
        <v>90</v>
      </c>
      <c r="F2931" s="202">
        <v>20.85</v>
      </c>
      <c r="G2931" s="293">
        <v>14.000000000000002</v>
      </c>
      <c r="H2931" s="294">
        <f>[6]KAPAK!$O$3</f>
        <v>5</v>
      </c>
      <c r="I2931" s="156">
        <v>0.2</v>
      </c>
      <c r="J2931" s="295">
        <f t="shared" si="47"/>
        <v>20.44134</v>
      </c>
      <c r="K2931" s="118">
        <f>(J2931+(J2931*[6]KAPAK!$Q$3))</f>
        <v>25.551674999999999</v>
      </c>
      <c r="L2931" s="521" t="s">
        <v>230</v>
      </c>
      <c r="M2931" s="521" t="s">
        <v>542</v>
      </c>
    </row>
    <row r="2932" spans="1:13" ht="19.5" x14ac:dyDescent="0.4">
      <c r="A2932" s="8">
        <v>68843662</v>
      </c>
      <c r="B2932" s="164">
        <v>8720182255716</v>
      </c>
      <c r="C2932" s="147" t="s">
        <v>309</v>
      </c>
      <c r="D2932" s="116">
        <v>48</v>
      </c>
      <c r="E2932" s="116">
        <v>90</v>
      </c>
      <c r="F2932" s="202">
        <v>20.85</v>
      </c>
      <c r="G2932" s="293">
        <v>14.000000000000002</v>
      </c>
      <c r="H2932" s="294">
        <f>[6]KAPAK!$O$3</f>
        <v>5</v>
      </c>
      <c r="I2932" s="156">
        <v>0.2</v>
      </c>
      <c r="J2932" s="295">
        <f t="shared" si="47"/>
        <v>20.44134</v>
      </c>
      <c r="K2932" s="118">
        <f>(J2932+(J2932*[6]KAPAK!$Q$3))</f>
        <v>25.551674999999999</v>
      </c>
      <c r="L2932" s="521" t="s">
        <v>230</v>
      </c>
      <c r="M2932" s="521" t="s">
        <v>542</v>
      </c>
    </row>
    <row r="2933" spans="1:13" ht="19.5" x14ac:dyDescent="0.4">
      <c r="A2933" s="8">
        <v>68832512</v>
      </c>
      <c r="B2933" s="164">
        <v>8720181219443</v>
      </c>
      <c r="C2933" s="147" t="s">
        <v>310</v>
      </c>
      <c r="D2933" s="116">
        <v>48</v>
      </c>
      <c r="E2933" s="116">
        <v>90</v>
      </c>
      <c r="F2933" s="202">
        <v>20.85</v>
      </c>
      <c r="G2933" s="293">
        <v>14.000000000000002</v>
      </c>
      <c r="H2933" s="294">
        <f>[6]KAPAK!$O$3</f>
        <v>5</v>
      </c>
      <c r="I2933" s="156">
        <v>0.2</v>
      </c>
      <c r="J2933" s="295">
        <f t="shared" si="47"/>
        <v>20.44134</v>
      </c>
      <c r="K2933" s="118">
        <f>(J2933+(J2933*[6]KAPAK!$Q$3))</f>
        <v>25.551674999999999</v>
      </c>
      <c r="L2933" s="521" t="s">
        <v>230</v>
      </c>
      <c r="M2933" s="521" t="s">
        <v>542</v>
      </c>
    </row>
    <row r="2934" spans="1:13" ht="19.5" x14ac:dyDescent="0.4">
      <c r="A2934" s="8">
        <v>68832514</v>
      </c>
      <c r="B2934" s="164">
        <v>8720181219467</v>
      </c>
      <c r="C2934" s="147" t="s">
        <v>311</v>
      </c>
      <c r="D2934" s="116">
        <v>48</v>
      </c>
      <c r="E2934" s="116">
        <v>90</v>
      </c>
      <c r="F2934" s="202">
        <v>20.85</v>
      </c>
      <c r="G2934" s="293">
        <v>14.000000000000002</v>
      </c>
      <c r="H2934" s="294">
        <f>[6]KAPAK!$O$3</f>
        <v>5</v>
      </c>
      <c r="I2934" s="156">
        <v>0.2</v>
      </c>
      <c r="J2934" s="295">
        <f t="shared" si="47"/>
        <v>20.44134</v>
      </c>
      <c r="K2934" s="118">
        <f>(J2934+(J2934*[6]KAPAK!$Q$3))</f>
        <v>25.551674999999999</v>
      </c>
      <c r="L2934" s="521" t="s">
        <v>230</v>
      </c>
      <c r="M2934" s="521" t="s">
        <v>542</v>
      </c>
    </row>
    <row r="2935" spans="1:13" ht="19.5" x14ac:dyDescent="0.4">
      <c r="A2935" s="8">
        <v>68832515</v>
      </c>
      <c r="B2935" s="164">
        <v>8720181219979</v>
      </c>
      <c r="C2935" s="147" t="s">
        <v>312</v>
      </c>
      <c r="D2935" s="116">
        <v>48</v>
      </c>
      <c r="E2935" s="116">
        <v>90</v>
      </c>
      <c r="F2935" s="202">
        <v>22.6</v>
      </c>
      <c r="G2935" s="293">
        <v>35</v>
      </c>
      <c r="H2935" s="294">
        <f>[6]KAPAK!$O$3</f>
        <v>5</v>
      </c>
      <c r="I2935" s="156">
        <v>0.2</v>
      </c>
      <c r="J2935" s="295">
        <f t="shared" si="47"/>
        <v>16.746600000000001</v>
      </c>
      <c r="K2935" s="118">
        <f>(J2935+(J2935*[6]KAPAK!$Q$3))</f>
        <v>20.933250000000001</v>
      </c>
      <c r="L2935" s="521" t="s">
        <v>230</v>
      </c>
      <c r="M2935" s="521" t="s">
        <v>542</v>
      </c>
    </row>
    <row r="2936" spans="1:13" ht="19.5" x14ac:dyDescent="0.4">
      <c r="A2936" s="8">
        <v>68849109</v>
      </c>
      <c r="B2936" s="164">
        <v>8720182256836</v>
      </c>
      <c r="C2936" s="147" t="s">
        <v>313</v>
      </c>
      <c r="D2936" s="116">
        <v>12</v>
      </c>
      <c r="E2936" s="116">
        <v>360</v>
      </c>
      <c r="F2936" s="202">
        <v>76.5</v>
      </c>
      <c r="G2936" s="293">
        <v>16</v>
      </c>
      <c r="H2936" s="294">
        <f>[6]KAPAK!$O$3</f>
        <v>5</v>
      </c>
      <c r="I2936" s="156">
        <v>0.2</v>
      </c>
      <c r="J2936" s="295">
        <f t="shared" si="47"/>
        <v>73.256399999999999</v>
      </c>
      <c r="K2936" s="118">
        <f>(J2936+(J2936*[6]KAPAK!$Q$3))</f>
        <v>91.570499999999996</v>
      </c>
      <c r="L2936" s="521" t="s">
        <v>230</v>
      </c>
      <c r="M2936" s="521" t="s">
        <v>542</v>
      </c>
    </row>
    <row r="2937" spans="1:13" ht="19.5" x14ac:dyDescent="0.4">
      <c r="A2937" s="8">
        <v>69609558</v>
      </c>
      <c r="B2937" s="164">
        <v>8683130036105</v>
      </c>
      <c r="C2937" s="147" t="s">
        <v>314</v>
      </c>
      <c r="D2937" s="116">
        <v>12</v>
      </c>
      <c r="E2937" s="116">
        <v>450</v>
      </c>
      <c r="F2937" s="202">
        <v>71.05</v>
      </c>
      <c r="G2937" s="293">
        <v>30</v>
      </c>
      <c r="H2937" s="294">
        <f>[6]KAPAK!$O$3</f>
        <v>5</v>
      </c>
      <c r="I2937" s="156">
        <v>0.2</v>
      </c>
      <c r="J2937" s="295">
        <f t="shared" si="47"/>
        <v>56.697899999999997</v>
      </c>
      <c r="K2937" s="118">
        <f>(J2937+(J2937*[6]KAPAK!$Q$3))</f>
        <v>70.872374999999991</v>
      </c>
      <c r="L2937" s="521" t="s">
        <v>230</v>
      </c>
      <c r="M2937" s="521" t="s">
        <v>542</v>
      </c>
    </row>
    <row r="2938" spans="1:13" ht="19.5" x14ac:dyDescent="0.4">
      <c r="A2938" s="8">
        <v>69725752</v>
      </c>
      <c r="B2938" s="164">
        <v>8683130052129</v>
      </c>
      <c r="C2938" s="147" t="s">
        <v>315</v>
      </c>
      <c r="D2938" s="116">
        <v>12</v>
      </c>
      <c r="E2938" s="116">
        <v>450</v>
      </c>
      <c r="F2938" s="202">
        <v>71.05</v>
      </c>
      <c r="G2938" s="293">
        <v>30</v>
      </c>
      <c r="H2938" s="294">
        <f>[6]KAPAK!$O$3</f>
        <v>5</v>
      </c>
      <c r="I2938" s="156">
        <v>0.2</v>
      </c>
      <c r="J2938" s="295">
        <f t="shared" si="47"/>
        <v>56.697899999999997</v>
      </c>
      <c r="K2938" s="118">
        <f>(J2938+(J2938*[6]KAPAK!$Q$3))</f>
        <v>70.872374999999991</v>
      </c>
      <c r="L2938" s="521" t="s">
        <v>230</v>
      </c>
      <c r="M2938" s="521" t="s">
        <v>542</v>
      </c>
    </row>
    <row r="2939" spans="1:13" ht="19.5" x14ac:dyDescent="0.4">
      <c r="A2939" s="8">
        <v>69609554</v>
      </c>
      <c r="B2939" s="164">
        <v>8683130036068</v>
      </c>
      <c r="C2939" s="147" t="s">
        <v>316</v>
      </c>
      <c r="D2939" s="116">
        <v>12</v>
      </c>
      <c r="E2939" s="116">
        <v>450</v>
      </c>
      <c r="F2939" s="202">
        <v>71.05</v>
      </c>
      <c r="G2939" s="293">
        <v>30</v>
      </c>
      <c r="H2939" s="294">
        <f>[6]KAPAK!$O$3</f>
        <v>5</v>
      </c>
      <c r="I2939" s="156">
        <v>0.2</v>
      </c>
      <c r="J2939" s="295">
        <f t="shared" si="47"/>
        <v>56.697899999999997</v>
      </c>
      <c r="K2939" s="118">
        <f>(J2939+(J2939*[6]KAPAK!$Q$3))</f>
        <v>70.872374999999991</v>
      </c>
      <c r="L2939" s="521" t="s">
        <v>230</v>
      </c>
      <c r="M2939" s="521" t="s">
        <v>542</v>
      </c>
    </row>
    <row r="2940" spans="1:13" ht="19.5" x14ac:dyDescent="0.4">
      <c r="A2940" s="8">
        <v>69609552</v>
      </c>
      <c r="B2940" s="164">
        <v>8683130036099</v>
      </c>
      <c r="C2940" s="147" t="s">
        <v>317</v>
      </c>
      <c r="D2940" s="116">
        <v>12</v>
      </c>
      <c r="E2940" s="116">
        <v>450</v>
      </c>
      <c r="F2940" s="202">
        <v>71.05</v>
      </c>
      <c r="G2940" s="293">
        <v>30</v>
      </c>
      <c r="H2940" s="294">
        <f>[6]KAPAK!$O$3</f>
        <v>5</v>
      </c>
      <c r="I2940" s="156">
        <v>0.2</v>
      </c>
      <c r="J2940" s="295">
        <f t="shared" si="47"/>
        <v>56.697899999999997</v>
      </c>
      <c r="K2940" s="118">
        <f>(J2940+(J2940*[6]KAPAK!$Q$3))</f>
        <v>70.872374999999991</v>
      </c>
      <c r="L2940" s="521" t="s">
        <v>230</v>
      </c>
      <c r="M2940" s="521" t="s">
        <v>542</v>
      </c>
    </row>
    <row r="2941" spans="1:13" ht="19.5" x14ac:dyDescent="0.4">
      <c r="A2941" s="470">
        <v>21122128</v>
      </c>
      <c r="B2941" s="508">
        <v>8690637690655</v>
      </c>
      <c r="C2941" s="231" t="s">
        <v>321</v>
      </c>
      <c r="D2941" s="320">
        <v>144</v>
      </c>
      <c r="E2941" s="320">
        <v>100</v>
      </c>
      <c r="F2941" s="202">
        <v>62.53</v>
      </c>
      <c r="G2941" s="293">
        <v>27.6</v>
      </c>
      <c r="H2941" s="294">
        <f>[6]KAPAK!$O$3</f>
        <v>5</v>
      </c>
      <c r="I2941" s="543">
        <v>0.2</v>
      </c>
      <c r="J2941" s="574">
        <f t="shared" si="47"/>
        <v>51.609760799999997</v>
      </c>
      <c r="K2941" s="544">
        <f>(J2941+(J2941*[6]KAPAK!$Q$3))</f>
        <v>64.51220099999999</v>
      </c>
      <c r="L2941" s="521" t="s">
        <v>230</v>
      </c>
      <c r="M2941" s="521" t="s">
        <v>542</v>
      </c>
    </row>
    <row r="2942" spans="1:13" ht="19.5" x14ac:dyDescent="0.4">
      <c r="A2942" s="8">
        <v>67689276</v>
      </c>
      <c r="B2942" s="164">
        <v>8690637892356</v>
      </c>
      <c r="C2942" s="147" t="s">
        <v>322</v>
      </c>
      <c r="D2942" s="116">
        <v>24</v>
      </c>
      <c r="E2942" s="116">
        <v>150</v>
      </c>
      <c r="F2942" s="202">
        <v>64.69</v>
      </c>
      <c r="G2942" s="293">
        <v>5.2</v>
      </c>
      <c r="H2942" s="294">
        <f>[6]KAPAK!$O$3</f>
        <v>5</v>
      </c>
      <c r="I2942" s="156">
        <v>0.2</v>
      </c>
      <c r="J2942" s="295">
        <f t="shared" si="47"/>
        <v>69.911776799999998</v>
      </c>
      <c r="K2942" s="118">
        <f>(J2942+(J2942*[6]KAPAK!$Q$3))</f>
        <v>87.389720999999994</v>
      </c>
      <c r="L2942" s="521" t="s">
        <v>230</v>
      </c>
      <c r="M2942" s="521" t="s">
        <v>542</v>
      </c>
    </row>
    <row r="2943" spans="1:13" ht="19.5" x14ac:dyDescent="0.4">
      <c r="A2943" s="8">
        <v>67615779</v>
      </c>
      <c r="B2943" s="508">
        <v>8690637880827</v>
      </c>
      <c r="C2943" s="231" t="s">
        <v>323</v>
      </c>
      <c r="D2943" s="116">
        <v>24</v>
      </c>
      <c r="E2943" s="116">
        <v>150</v>
      </c>
      <c r="F2943" s="202">
        <v>64.69</v>
      </c>
      <c r="G2943" s="293">
        <v>5.2</v>
      </c>
      <c r="H2943" s="294">
        <f>[6]KAPAK!$O$3</f>
        <v>5</v>
      </c>
      <c r="I2943" s="156">
        <v>0.2</v>
      </c>
      <c r="J2943" s="295">
        <f t="shared" si="47"/>
        <v>69.911776799999998</v>
      </c>
      <c r="K2943" s="118">
        <f>(J2943+(J2943*[6]KAPAK!$Q$3))</f>
        <v>87.389720999999994</v>
      </c>
      <c r="L2943" s="521" t="s">
        <v>230</v>
      </c>
      <c r="M2943" s="521" t="s">
        <v>542</v>
      </c>
    </row>
    <row r="2944" spans="1:13" ht="19.5" x14ac:dyDescent="0.4">
      <c r="A2944" s="8">
        <v>67615675</v>
      </c>
      <c r="B2944" s="508">
        <v>8690637880643</v>
      </c>
      <c r="C2944" s="231" t="s">
        <v>324</v>
      </c>
      <c r="D2944" s="116">
        <v>24</v>
      </c>
      <c r="E2944" s="116">
        <v>150</v>
      </c>
      <c r="F2944" s="202">
        <v>64.69</v>
      </c>
      <c r="G2944" s="293">
        <v>5.2</v>
      </c>
      <c r="H2944" s="294">
        <f>[6]KAPAK!$O$3</f>
        <v>5</v>
      </c>
      <c r="I2944" s="156">
        <v>0.2</v>
      </c>
      <c r="J2944" s="295">
        <f t="shared" si="47"/>
        <v>69.911776799999998</v>
      </c>
      <c r="K2944" s="118">
        <f>(J2944+(J2944*[6]KAPAK!$Q$3))</f>
        <v>87.389720999999994</v>
      </c>
      <c r="L2944" s="521" t="s">
        <v>230</v>
      </c>
      <c r="M2944" s="521" t="s">
        <v>542</v>
      </c>
    </row>
    <row r="2945" spans="1:13" ht="19.5" x14ac:dyDescent="0.4">
      <c r="A2945" s="8">
        <v>67615671</v>
      </c>
      <c r="B2945" s="508">
        <v>8690637880568</v>
      </c>
      <c r="C2945" s="147" t="s">
        <v>325</v>
      </c>
      <c r="D2945" s="116">
        <v>24</v>
      </c>
      <c r="E2945" s="116">
        <v>150</v>
      </c>
      <c r="F2945" s="202">
        <v>64.69</v>
      </c>
      <c r="G2945" s="293">
        <v>5.2</v>
      </c>
      <c r="H2945" s="294">
        <f>[6]KAPAK!$O$3</f>
        <v>5</v>
      </c>
      <c r="I2945" s="156">
        <v>0.2</v>
      </c>
      <c r="J2945" s="295">
        <f t="shared" si="47"/>
        <v>69.911776799999998</v>
      </c>
      <c r="K2945" s="118">
        <f>(J2945+(J2945*[6]KAPAK!$Q$3))</f>
        <v>87.389720999999994</v>
      </c>
      <c r="L2945" s="521" t="s">
        <v>230</v>
      </c>
      <c r="M2945" s="521" t="s">
        <v>542</v>
      </c>
    </row>
    <row r="2946" spans="1:13" ht="19.5" x14ac:dyDescent="0.4">
      <c r="A2946" s="8">
        <v>67615669</v>
      </c>
      <c r="B2946" s="508">
        <v>8690637880582</v>
      </c>
      <c r="C2946" s="231" t="s">
        <v>326</v>
      </c>
      <c r="D2946" s="116">
        <v>24</v>
      </c>
      <c r="E2946" s="116">
        <v>150</v>
      </c>
      <c r="F2946" s="202">
        <v>64.69</v>
      </c>
      <c r="G2946" s="293">
        <v>5.2</v>
      </c>
      <c r="H2946" s="294">
        <f>[6]KAPAK!$O$3</f>
        <v>5</v>
      </c>
      <c r="I2946" s="156">
        <v>0.2</v>
      </c>
      <c r="J2946" s="295">
        <f t="shared" si="47"/>
        <v>69.911776799999998</v>
      </c>
      <c r="K2946" s="118">
        <f>(J2946+(J2946*[6]KAPAK!$Q$3))</f>
        <v>87.389720999999994</v>
      </c>
      <c r="L2946" s="521" t="s">
        <v>230</v>
      </c>
      <c r="M2946" s="521" t="s">
        <v>542</v>
      </c>
    </row>
    <row r="2947" spans="1:13" ht="19.5" x14ac:dyDescent="0.4">
      <c r="A2947" s="8">
        <v>67615665</v>
      </c>
      <c r="B2947" s="508">
        <v>8690637880629</v>
      </c>
      <c r="C2947" s="231" t="s">
        <v>327</v>
      </c>
      <c r="D2947" s="116">
        <v>24</v>
      </c>
      <c r="E2947" s="116">
        <v>150</v>
      </c>
      <c r="F2947" s="202">
        <v>64.69</v>
      </c>
      <c r="G2947" s="293">
        <v>5.2</v>
      </c>
      <c r="H2947" s="294">
        <f>[6]KAPAK!$O$3</f>
        <v>5</v>
      </c>
      <c r="I2947" s="156">
        <v>0.2</v>
      </c>
      <c r="J2947" s="295">
        <f t="shared" si="47"/>
        <v>69.911776799999998</v>
      </c>
      <c r="K2947" s="118">
        <f>(J2947+(J2947*[6]KAPAK!$Q$3))</f>
        <v>87.389720999999994</v>
      </c>
      <c r="L2947" s="521" t="s">
        <v>230</v>
      </c>
      <c r="M2947" s="521" t="s">
        <v>542</v>
      </c>
    </row>
    <row r="2948" spans="1:13" ht="19.5" x14ac:dyDescent="0.4">
      <c r="A2948" s="8">
        <v>67615667</v>
      </c>
      <c r="B2948" s="508">
        <v>8690637880605</v>
      </c>
      <c r="C2948" s="231" t="s">
        <v>328</v>
      </c>
      <c r="D2948" s="116">
        <v>24</v>
      </c>
      <c r="E2948" s="116">
        <v>150</v>
      </c>
      <c r="F2948" s="202">
        <v>64.69</v>
      </c>
      <c r="G2948" s="293">
        <v>5.2</v>
      </c>
      <c r="H2948" s="294">
        <f>[6]KAPAK!$O$3</f>
        <v>5</v>
      </c>
      <c r="I2948" s="156">
        <v>0.2</v>
      </c>
      <c r="J2948" s="295">
        <f t="shared" si="47"/>
        <v>69.911776799999998</v>
      </c>
      <c r="K2948" s="118">
        <f>(J2948+(J2948*[6]KAPAK!$Q$3))</f>
        <v>87.389720999999994</v>
      </c>
      <c r="L2948" s="521" t="s">
        <v>230</v>
      </c>
      <c r="M2948" s="521" t="s">
        <v>542</v>
      </c>
    </row>
    <row r="2949" spans="1:13" ht="19.5" x14ac:dyDescent="0.4">
      <c r="A2949" s="8">
        <v>68170051</v>
      </c>
      <c r="B2949" s="508">
        <v>8690637946943</v>
      </c>
      <c r="C2949" s="231" t="s">
        <v>329</v>
      </c>
      <c r="D2949" s="116">
        <v>24</v>
      </c>
      <c r="E2949" s="116">
        <v>150</v>
      </c>
      <c r="F2949" s="202">
        <v>64.69</v>
      </c>
      <c r="G2949" s="293">
        <v>5.2</v>
      </c>
      <c r="H2949" s="294">
        <f>[6]KAPAK!$O$3</f>
        <v>5</v>
      </c>
      <c r="I2949" s="156">
        <v>0.2</v>
      </c>
      <c r="J2949" s="295">
        <f t="shared" si="47"/>
        <v>69.911776799999998</v>
      </c>
      <c r="K2949" s="118">
        <f>(J2949+(J2949*[6]KAPAK!$Q$3))</f>
        <v>87.389720999999994</v>
      </c>
      <c r="L2949" s="521" t="s">
        <v>230</v>
      </c>
      <c r="M2949" s="521" t="s">
        <v>542</v>
      </c>
    </row>
    <row r="2950" spans="1:13" ht="19.5" x14ac:dyDescent="0.4">
      <c r="A2950" s="8">
        <v>68134880</v>
      </c>
      <c r="B2950" s="508">
        <v>8690637942365</v>
      </c>
      <c r="C2950" s="231" t="s">
        <v>330</v>
      </c>
      <c r="D2950" s="116">
        <v>24</v>
      </c>
      <c r="E2950" s="116">
        <v>150</v>
      </c>
      <c r="F2950" s="202">
        <v>64.69</v>
      </c>
      <c r="G2950" s="293">
        <v>5.2</v>
      </c>
      <c r="H2950" s="294">
        <f>[6]KAPAK!$O$3</f>
        <v>5</v>
      </c>
      <c r="I2950" s="156">
        <v>0.2</v>
      </c>
      <c r="J2950" s="295">
        <f t="shared" si="47"/>
        <v>69.911776799999998</v>
      </c>
      <c r="K2950" s="118">
        <f>(J2950+(J2950*[6]KAPAK!$Q$3))</f>
        <v>87.389720999999994</v>
      </c>
      <c r="L2950" s="521" t="s">
        <v>230</v>
      </c>
      <c r="M2950" s="521" t="s">
        <v>542</v>
      </c>
    </row>
    <row r="2951" spans="1:13" ht="19.5" x14ac:dyDescent="0.4">
      <c r="A2951" s="8">
        <v>68537548</v>
      </c>
      <c r="B2951" s="508">
        <v>8690637988028</v>
      </c>
      <c r="C2951" s="231" t="s">
        <v>331</v>
      </c>
      <c r="D2951" s="116">
        <v>24</v>
      </c>
      <c r="E2951" s="116">
        <v>150</v>
      </c>
      <c r="F2951" s="202">
        <v>64.69</v>
      </c>
      <c r="G2951" s="293">
        <v>5.2</v>
      </c>
      <c r="H2951" s="294">
        <f>[6]KAPAK!$O$3</f>
        <v>5</v>
      </c>
      <c r="I2951" s="156">
        <v>0.2</v>
      </c>
      <c r="J2951" s="295">
        <f t="shared" si="47"/>
        <v>69.911776799999998</v>
      </c>
      <c r="K2951" s="118">
        <f>(J2951+(J2951*[6]KAPAK!$Q$3))</f>
        <v>87.389720999999994</v>
      </c>
      <c r="L2951" s="521" t="s">
        <v>230</v>
      </c>
      <c r="M2951" s="521" t="s">
        <v>542</v>
      </c>
    </row>
    <row r="2952" spans="1:13" ht="19.5" x14ac:dyDescent="0.4">
      <c r="A2952" s="8">
        <v>68840429</v>
      </c>
      <c r="B2952" s="508">
        <v>8683130019429</v>
      </c>
      <c r="C2952" s="231" t="s">
        <v>327</v>
      </c>
      <c r="D2952" s="116">
        <v>24</v>
      </c>
      <c r="E2952" s="116">
        <v>150</v>
      </c>
      <c r="F2952" s="202">
        <v>64.69</v>
      </c>
      <c r="G2952" s="293">
        <v>5.2</v>
      </c>
      <c r="H2952" s="294">
        <f>[6]KAPAK!$O$3</f>
        <v>5</v>
      </c>
      <c r="I2952" s="156">
        <v>0.2</v>
      </c>
      <c r="J2952" s="295">
        <f t="shared" si="47"/>
        <v>69.911776799999998</v>
      </c>
      <c r="K2952" s="118">
        <f>(J2952+(J2952*[6]KAPAK!$Q$3))</f>
        <v>87.389720999999994</v>
      </c>
      <c r="L2952" s="521" t="s">
        <v>230</v>
      </c>
      <c r="M2952" s="521" t="s">
        <v>542</v>
      </c>
    </row>
    <row r="2953" spans="1:13" ht="19.5" x14ac:dyDescent="0.4">
      <c r="A2953" s="8">
        <v>67615673</v>
      </c>
      <c r="B2953" s="508">
        <v>8690637880544</v>
      </c>
      <c r="C2953" s="147" t="s">
        <v>332</v>
      </c>
      <c r="D2953" s="116">
        <v>24</v>
      </c>
      <c r="E2953" s="116">
        <v>150</v>
      </c>
      <c r="F2953" s="202">
        <v>64.69</v>
      </c>
      <c r="G2953" s="293">
        <v>5.2</v>
      </c>
      <c r="H2953" s="294">
        <f>[6]KAPAK!$O$3</f>
        <v>5</v>
      </c>
      <c r="I2953" s="156">
        <v>0.2</v>
      </c>
      <c r="J2953" s="295">
        <f t="shared" si="47"/>
        <v>69.911776799999998</v>
      </c>
      <c r="K2953" s="118">
        <f>(J2953+(J2953*[6]KAPAK!$Q$3))</f>
        <v>87.389720999999994</v>
      </c>
      <c r="L2953" s="521" t="s">
        <v>230</v>
      </c>
      <c r="M2953" s="521" t="s">
        <v>542</v>
      </c>
    </row>
    <row r="2954" spans="1:13" ht="19.5" x14ac:dyDescent="0.4">
      <c r="A2954" s="8">
        <v>68841502</v>
      </c>
      <c r="B2954" s="508">
        <v>8683130020357</v>
      </c>
      <c r="C2954" s="147" t="s">
        <v>325</v>
      </c>
      <c r="D2954" s="116">
        <v>24</v>
      </c>
      <c r="E2954" s="116">
        <v>150</v>
      </c>
      <c r="F2954" s="202">
        <v>64.69</v>
      </c>
      <c r="G2954" s="293">
        <v>5.2</v>
      </c>
      <c r="H2954" s="294">
        <f>[6]KAPAK!$O$3</f>
        <v>5</v>
      </c>
      <c r="I2954" s="156">
        <v>0.2</v>
      </c>
      <c r="J2954" s="295">
        <f t="shared" si="47"/>
        <v>69.911776799999998</v>
      </c>
      <c r="K2954" s="118">
        <f>(J2954+(J2954*[6]KAPAK!$Q$3))</f>
        <v>87.389720999999994</v>
      </c>
      <c r="L2954" s="521" t="s">
        <v>230</v>
      </c>
      <c r="M2954" s="521" t="s">
        <v>542</v>
      </c>
    </row>
    <row r="2955" spans="1:13" ht="19.5" x14ac:dyDescent="0.4">
      <c r="A2955" s="8">
        <v>68840443</v>
      </c>
      <c r="B2955" s="508">
        <v>8683130019405</v>
      </c>
      <c r="C2955" s="231" t="s">
        <v>333</v>
      </c>
      <c r="D2955" s="116">
        <v>24</v>
      </c>
      <c r="E2955" s="116">
        <v>150</v>
      </c>
      <c r="F2955" s="202">
        <v>64.69</v>
      </c>
      <c r="G2955" s="293">
        <v>5.2</v>
      </c>
      <c r="H2955" s="294">
        <f>[6]KAPAK!$O$3</f>
        <v>5</v>
      </c>
      <c r="I2955" s="156">
        <v>0.2</v>
      </c>
      <c r="J2955" s="295">
        <f t="shared" si="47"/>
        <v>69.911776799999998</v>
      </c>
      <c r="K2955" s="118">
        <f>(J2955+(J2955*[6]KAPAK!$Q$3))</f>
        <v>87.389720999999994</v>
      </c>
      <c r="L2955" s="521" t="s">
        <v>230</v>
      </c>
      <c r="M2955" s="521" t="s">
        <v>542</v>
      </c>
    </row>
    <row r="2956" spans="1:13" ht="19.5" x14ac:dyDescent="0.4">
      <c r="A2956" s="8">
        <v>68840439</v>
      </c>
      <c r="B2956" s="508">
        <v>8683130019436</v>
      </c>
      <c r="C2956" s="231" t="s">
        <v>329</v>
      </c>
      <c r="D2956" s="116">
        <v>24</v>
      </c>
      <c r="E2956" s="116">
        <v>150</v>
      </c>
      <c r="F2956" s="202">
        <v>64.69</v>
      </c>
      <c r="G2956" s="293">
        <v>5.2</v>
      </c>
      <c r="H2956" s="294">
        <f>[6]KAPAK!$O$3</f>
        <v>5</v>
      </c>
      <c r="I2956" s="156">
        <v>0.2</v>
      </c>
      <c r="J2956" s="295">
        <f t="shared" si="47"/>
        <v>69.911776799999998</v>
      </c>
      <c r="K2956" s="118">
        <f>(J2956+(J2956*[6]KAPAK!$Q$3))</f>
        <v>87.389720999999994</v>
      </c>
      <c r="L2956" s="521" t="s">
        <v>230</v>
      </c>
      <c r="M2956" s="521" t="s">
        <v>542</v>
      </c>
    </row>
    <row r="2957" spans="1:13" ht="19.5" x14ac:dyDescent="0.4">
      <c r="A2957" s="8">
        <v>68840447</v>
      </c>
      <c r="B2957" s="508">
        <v>8683130019382</v>
      </c>
      <c r="C2957" s="231" t="s">
        <v>330</v>
      </c>
      <c r="D2957" s="116">
        <v>24</v>
      </c>
      <c r="E2957" s="116">
        <v>150</v>
      </c>
      <c r="F2957" s="202">
        <v>64.69</v>
      </c>
      <c r="G2957" s="293">
        <v>5.2</v>
      </c>
      <c r="H2957" s="294">
        <f>[6]KAPAK!$O$3</f>
        <v>5</v>
      </c>
      <c r="I2957" s="156">
        <v>0.2</v>
      </c>
      <c r="J2957" s="295">
        <f t="shared" si="47"/>
        <v>69.911776799999998</v>
      </c>
      <c r="K2957" s="118">
        <f>(J2957+(J2957*[6]KAPAK!$Q$3))</f>
        <v>87.389720999999994</v>
      </c>
      <c r="L2957" s="521" t="s">
        <v>230</v>
      </c>
      <c r="M2957" s="521" t="s">
        <v>542</v>
      </c>
    </row>
    <row r="2958" spans="1:13" ht="19.5" x14ac:dyDescent="0.4">
      <c r="A2958" s="8">
        <v>68840441</v>
      </c>
      <c r="B2958" s="508">
        <v>8683130019412</v>
      </c>
      <c r="C2958" s="231" t="s">
        <v>323</v>
      </c>
      <c r="D2958" s="116">
        <v>24</v>
      </c>
      <c r="E2958" s="116">
        <v>150</v>
      </c>
      <c r="F2958" s="202">
        <v>64.69</v>
      </c>
      <c r="G2958" s="293">
        <v>5.2</v>
      </c>
      <c r="H2958" s="294">
        <f>[6]KAPAK!$O$3</f>
        <v>5</v>
      </c>
      <c r="I2958" s="156">
        <v>0.2</v>
      </c>
      <c r="J2958" s="295">
        <f t="shared" si="47"/>
        <v>69.911776799999998</v>
      </c>
      <c r="K2958" s="118">
        <f>(J2958+(J2958*[6]KAPAK!$Q$3))</f>
        <v>87.389720999999994</v>
      </c>
      <c r="L2958" s="521" t="s">
        <v>230</v>
      </c>
      <c r="M2958" s="521" t="s">
        <v>542</v>
      </c>
    </row>
    <row r="2959" spans="1:13" ht="19.5" x14ac:dyDescent="0.4">
      <c r="A2959" s="8">
        <v>68841504</v>
      </c>
      <c r="B2959" s="508">
        <v>8683130020340</v>
      </c>
      <c r="C2959" s="231" t="s">
        <v>324</v>
      </c>
      <c r="D2959" s="116">
        <v>24</v>
      </c>
      <c r="E2959" s="116">
        <v>150</v>
      </c>
      <c r="F2959" s="202">
        <v>64.69</v>
      </c>
      <c r="G2959" s="293">
        <v>5.2</v>
      </c>
      <c r="H2959" s="294">
        <f>[6]KAPAK!$O$3</f>
        <v>5</v>
      </c>
      <c r="I2959" s="156">
        <v>0.2</v>
      </c>
      <c r="J2959" s="295">
        <f t="shared" si="47"/>
        <v>69.911776799999998</v>
      </c>
      <c r="K2959" s="118">
        <f>(J2959+(J2959*[6]KAPAK!$Q$3))</f>
        <v>87.389720999999994</v>
      </c>
      <c r="L2959" s="521" t="s">
        <v>230</v>
      </c>
      <c r="M2959" s="521" t="s">
        <v>542</v>
      </c>
    </row>
    <row r="2960" spans="1:13" ht="19.5" x14ac:dyDescent="0.4">
      <c r="A2960" s="8">
        <v>68841522</v>
      </c>
      <c r="B2960" s="508">
        <v>8683130020333</v>
      </c>
      <c r="C2960" s="147" t="s">
        <v>322</v>
      </c>
      <c r="D2960" s="116">
        <v>24</v>
      </c>
      <c r="E2960" s="116">
        <v>150</v>
      </c>
      <c r="F2960" s="202">
        <v>64.69</v>
      </c>
      <c r="G2960" s="293">
        <v>5.2</v>
      </c>
      <c r="H2960" s="294">
        <f>[6]KAPAK!$O$3</f>
        <v>5</v>
      </c>
      <c r="I2960" s="156">
        <v>0.2</v>
      </c>
      <c r="J2960" s="295">
        <f t="shared" si="47"/>
        <v>69.911776799999998</v>
      </c>
      <c r="K2960" s="118">
        <f>(J2960+(J2960*[6]KAPAK!$Q$3))</f>
        <v>87.389720999999994</v>
      </c>
      <c r="L2960" s="521" t="s">
        <v>230</v>
      </c>
      <c r="M2960" s="521" t="s">
        <v>542</v>
      </c>
    </row>
    <row r="2961" spans="1:13" ht="19.5" x14ac:dyDescent="0.4">
      <c r="A2961" s="8">
        <v>68841510</v>
      </c>
      <c r="B2961" s="508">
        <v>8683130020302</v>
      </c>
      <c r="C2961" s="147" t="s">
        <v>334</v>
      </c>
      <c r="D2961" s="116">
        <v>24</v>
      </c>
      <c r="E2961" s="116">
        <v>150</v>
      </c>
      <c r="F2961" s="202">
        <v>64.69</v>
      </c>
      <c r="G2961" s="293">
        <v>5.2</v>
      </c>
      <c r="H2961" s="294">
        <f>[6]KAPAK!$O$3</f>
        <v>5</v>
      </c>
      <c r="I2961" s="156">
        <v>0.2</v>
      </c>
      <c r="J2961" s="295">
        <f t="shared" si="47"/>
        <v>69.911776799999998</v>
      </c>
      <c r="K2961" s="118">
        <f>(J2961+(J2961*[6]KAPAK!$Q$3))</f>
        <v>87.389720999999994</v>
      </c>
      <c r="L2961" s="521" t="s">
        <v>230</v>
      </c>
      <c r="M2961" s="521" t="s">
        <v>542</v>
      </c>
    </row>
    <row r="2962" spans="1:13" ht="19.5" x14ac:dyDescent="0.4">
      <c r="A2962" s="8">
        <v>68840453</v>
      </c>
      <c r="B2962" s="508">
        <v>8683130019344</v>
      </c>
      <c r="C2962" s="231" t="s">
        <v>335</v>
      </c>
      <c r="D2962" s="116">
        <v>24</v>
      </c>
      <c r="E2962" s="116">
        <v>150</v>
      </c>
      <c r="F2962" s="202">
        <v>64.69</v>
      </c>
      <c r="G2962" s="293">
        <v>5.2</v>
      </c>
      <c r="H2962" s="294">
        <f>[6]KAPAK!$O$3</f>
        <v>5</v>
      </c>
      <c r="I2962" s="156">
        <v>0.2</v>
      </c>
      <c r="J2962" s="295">
        <f t="shared" si="47"/>
        <v>69.911776799999998</v>
      </c>
      <c r="K2962" s="118">
        <f>(J2962+(J2962*[6]KAPAK!$Q$3))</f>
        <v>87.389720999999994</v>
      </c>
      <c r="L2962" s="521" t="s">
        <v>230</v>
      </c>
      <c r="M2962" s="521" t="s">
        <v>542</v>
      </c>
    </row>
    <row r="2963" spans="1:13" ht="19.5" x14ac:dyDescent="0.4">
      <c r="A2963" s="8">
        <v>68841512</v>
      </c>
      <c r="B2963" s="508">
        <v>8683130020296</v>
      </c>
      <c r="C2963" s="231" t="s">
        <v>336</v>
      </c>
      <c r="D2963" s="116">
        <v>24</v>
      </c>
      <c r="E2963" s="116">
        <v>150</v>
      </c>
      <c r="F2963" s="202">
        <v>64.69</v>
      </c>
      <c r="G2963" s="293">
        <v>5.2</v>
      </c>
      <c r="H2963" s="294">
        <f>[6]KAPAK!$O$3</f>
        <v>5</v>
      </c>
      <c r="I2963" s="156">
        <v>0.2</v>
      </c>
      <c r="J2963" s="295">
        <f t="shared" si="47"/>
        <v>69.911776799999998</v>
      </c>
      <c r="K2963" s="118">
        <f>(J2963+(J2963*[6]KAPAK!$Q$3))</f>
        <v>87.389720999999994</v>
      </c>
      <c r="L2963" s="521" t="s">
        <v>230</v>
      </c>
      <c r="M2963" s="521" t="s">
        <v>542</v>
      </c>
    </row>
    <row r="2964" spans="1:13" ht="19.5" x14ac:dyDescent="0.4">
      <c r="A2964" s="8">
        <v>69658954</v>
      </c>
      <c r="B2964" s="508">
        <v>8683130039090</v>
      </c>
      <c r="C2964" s="231" t="s">
        <v>337</v>
      </c>
      <c r="D2964" s="116">
        <v>24</v>
      </c>
      <c r="E2964" s="116">
        <v>150</v>
      </c>
      <c r="F2964" s="202">
        <v>64.69</v>
      </c>
      <c r="G2964" s="293">
        <v>5.2</v>
      </c>
      <c r="H2964" s="294">
        <f>[6]KAPAK!$O$3</f>
        <v>5</v>
      </c>
      <c r="I2964" s="156">
        <v>0.2</v>
      </c>
      <c r="J2964" s="295">
        <f t="shared" si="47"/>
        <v>69.911776799999998</v>
      </c>
      <c r="K2964" s="118">
        <f>(J2964+(J2964*[6]KAPAK!$Q$3))</f>
        <v>87.389720999999994</v>
      </c>
      <c r="L2964" s="521" t="s">
        <v>230</v>
      </c>
      <c r="M2964" s="521" t="s">
        <v>542</v>
      </c>
    </row>
    <row r="2965" spans="1:13" ht="19.5" x14ac:dyDescent="0.4">
      <c r="A2965" s="10">
        <v>68840463</v>
      </c>
      <c r="B2965" s="507">
        <v>8683130019320</v>
      </c>
      <c r="C2965" s="313" t="s">
        <v>338</v>
      </c>
      <c r="D2965" s="134">
        <v>24</v>
      </c>
      <c r="E2965" s="134">
        <v>150</v>
      </c>
      <c r="F2965" s="530">
        <v>64.69</v>
      </c>
      <c r="G2965" s="296">
        <v>5.2</v>
      </c>
      <c r="H2965" s="569">
        <f>[6]KAPAK!$O$3</f>
        <v>5</v>
      </c>
      <c r="I2965" s="155">
        <v>0.2</v>
      </c>
      <c r="J2965" s="297">
        <f t="shared" si="47"/>
        <v>69.911776799999998</v>
      </c>
      <c r="K2965" s="136">
        <f>(J2965+(J2965*[6]KAPAK!$Q$3))</f>
        <v>87.389720999999994</v>
      </c>
      <c r="L2965" s="521" t="s">
        <v>230</v>
      </c>
      <c r="M2965" s="521" t="s">
        <v>542</v>
      </c>
    </row>
    <row r="2966" spans="1:13" ht="19.5" x14ac:dyDescent="0.4">
      <c r="A2966" s="8">
        <v>68840459</v>
      </c>
      <c r="B2966" s="508">
        <v>8683130019313</v>
      </c>
      <c r="C2966" s="231" t="s">
        <v>339</v>
      </c>
      <c r="D2966" s="116">
        <v>24</v>
      </c>
      <c r="E2966" s="116">
        <v>150</v>
      </c>
      <c r="F2966" s="202">
        <v>64.69</v>
      </c>
      <c r="G2966" s="293">
        <v>5.2</v>
      </c>
      <c r="H2966" s="294">
        <f>[6]KAPAK!$O$3</f>
        <v>5</v>
      </c>
      <c r="I2966" s="156">
        <v>0.2</v>
      </c>
      <c r="J2966" s="295">
        <f t="shared" si="47"/>
        <v>69.911776799999998</v>
      </c>
      <c r="K2966" s="118">
        <f>(J2966+(J2966*[6]KAPAK!$Q$3))</f>
        <v>87.389720999999994</v>
      </c>
      <c r="L2966" s="521" t="s">
        <v>230</v>
      </c>
      <c r="M2966" s="521" t="s">
        <v>542</v>
      </c>
    </row>
    <row r="2967" spans="1:13" ht="19.5" x14ac:dyDescent="0.4">
      <c r="A2967" s="8">
        <v>68922634</v>
      </c>
      <c r="B2967" s="508">
        <v>8683130027486</v>
      </c>
      <c r="C2967" s="147" t="s">
        <v>397</v>
      </c>
      <c r="D2967" s="116">
        <v>24</v>
      </c>
      <c r="E2967" s="116">
        <v>150</v>
      </c>
      <c r="F2967" s="202">
        <v>64.69</v>
      </c>
      <c r="G2967" s="293">
        <v>5.2</v>
      </c>
      <c r="H2967" s="294">
        <f>[6]KAPAK!$O$3</f>
        <v>5</v>
      </c>
      <c r="I2967" s="156">
        <v>0.2</v>
      </c>
      <c r="J2967" s="295">
        <f t="shared" si="47"/>
        <v>69.911776799999998</v>
      </c>
      <c r="K2967" s="118">
        <f>(J2967+(J2967*[6]KAPAK!$Q$3))</f>
        <v>87.389720999999994</v>
      </c>
      <c r="L2967" s="521" t="s">
        <v>230</v>
      </c>
      <c r="M2967" s="521" t="s">
        <v>542</v>
      </c>
    </row>
    <row r="2968" spans="1:13" ht="19.5" x14ac:dyDescent="0.4">
      <c r="A2968" s="8">
        <v>68537546</v>
      </c>
      <c r="B2968" s="508">
        <v>8690637988035</v>
      </c>
      <c r="C2968" s="231" t="s">
        <v>398</v>
      </c>
      <c r="D2968" s="116">
        <v>24</v>
      </c>
      <c r="E2968" s="116">
        <v>150</v>
      </c>
      <c r="F2968" s="202">
        <v>64.69</v>
      </c>
      <c r="G2968" s="293">
        <v>5.2</v>
      </c>
      <c r="H2968" s="294">
        <f>[6]KAPAK!$O$3</f>
        <v>5</v>
      </c>
      <c r="I2968" s="156">
        <v>0.2</v>
      </c>
      <c r="J2968" s="295">
        <f t="shared" si="47"/>
        <v>69.911776799999998</v>
      </c>
      <c r="K2968" s="118">
        <f>(J2968+(J2968*[6]KAPAK!$Q$3))</f>
        <v>87.389720999999994</v>
      </c>
      <c r="L2968" s="521" t="s">
        <v>230</v>
      </c>
      <c r="M2968" s="521" t="s">
        <v>542</v>
      </c>
    </row>
    <row r="2969" spans="1:13" ht="20.25" thickBot="1" x14ac:dyDescent="0.45">
      <c r="A2969" s="289">
        <v>67685194</v>
      </c>
      <c r="B2969" s="514">
        <v>8690637891267</v>
      </c>
      <c r="C2969" s="455" t="s">
        <v>399</v>
      </c>
      <c r="D2969" s="531">
        <v>24</v>
      </c>
      <c r="E2969" s="531">
        <v>150</v>
      </c>
      <c r="F2969" s="532">
        <v>64.69</v>
      </c>
      <c r="G2969" s="566">
        <v>5.2</v>
      </c>
      <c r="H2969" s="567">
        <f>[6]KAPAK!$O$3</f>
        <v>5</v>
      </c>
      <c r="I2969" s="539">
        <v>0.2</v>
      </c>
      <c r="J2969" s="568">
        <f t="shared" si="47"/>
        <v>69.911776799999998</v>
      </c>
      <c r="K2969" s="536">
        <f>(J2969+(J2969*[6]KAPAK!$Q$3))</f>
        <v>87.389720999999994</v>
      </c>
      <c r="L2969" s="521" t="s">
        <v>230</v>
      </c>
      <c r="M2969" s="521" t="s">
        <v>542</v>
      </c>
    </row>
    <row r="2970" spans="1:13" ht="20.25" thickTop="1" x14ac:dyDescent="0.4">
      <c r="A2970" s="10">
        <v>67615679</v>
      </c>
      <c r="B2970" s="161">
        <v>8690637880704</v>
      </c>
      <c r="C2970" s="133" t="s">
        <v>400</v>
      </c>
      <c r="D2970" s="134">
        <v>24</v>
      </c>
      <c r="E2970" s="134">
        <v>150</v>
      </c>
      <c r="F2970" s="530">
        <v>64.69</v>
      </c>
      <c r="G2970" s="296">
        <v>5.2</v>
      </c>
      <c r="H2970" s="569">
        <f>[6]KAPAK!$O$3</f>
        <v>5</v>
      </c>
      <c r="I2970" s="155">
        <v>0.2</v>
      </c>
      <c r="J2970" s="297">
        <f t="shared" si="47"/>
        <v>69.911776799999998</v>
      </c>
      <c r="K2970" s="136">
        <f>(J2970+(J2970*[6]KAPAK!$Q$3))</f>
        <v>87.389720999999994</v>
      </c>
      <c r="L2970" s="521" t="s">
        <v>230</v>
      </c>
      <c r="M2970" s="521" t="s">
        <v>542</v>
      </c>
    </row>
    <row r="2971" spans="1:13" ht="19.5" x14ac:dyDescent="0.4">
      <c r="A2971" s="8">
        <v>67615769</v>
      </c>
      <c r="B2971" s="164">
        <v>8690637880742</v>
      </c>
      <c r="C2971" s="147" t="s">
        <v>401</v>
      </c>
      <c r="D2971" s="116">
        <v>24</v>
      </c>
      <c r="E2971" s="116">
        <v>150</v>
      </c>
      <c r="F2971" s="202">
        <v>64.69</v>
      </c>
      <c r="G2971" s="293">
        <v>5.2</v>
      </c>
      <c r="H2971" s="294">
        <f>[6]KAPAK!$O$3</f>
        <v>5</v>
      </c>
      <c r="I2971" s="156">
        <v>0.2</v>
      </c>
      <c r="J2971" s="295">
        <f t="shared" si="47"/>
        <v>69.911776799999998</v>
      </c>
      <c r="K2971" s="118">
        <f>(J2971+(J2971*[6]KAPAK!$Q$3))</f>
        <v>87.389720999999994</v>
      </c>
      <c r="L2971" s="521" t="s">
        <v>230</v>
      </c>
      <c r="M2971" s="521" t="s">
        <v>542</v>
      </c>
    </row>
    <row r="2972" spans="1:13" ht="19.5" x14ac:dyDescent="0.4">
      <c r="A2972" s="8">
        <v>67615765</v>
      </c>
      <c r="B2972" s="164">
        <v>8690637880728</v>
      </c>
      <c r="C2972" s="147" t="s">
        <v>402</v>
      </c>
      <c r="D2972" s="116">
        <v>24</v>
      </c>
      <c r="E2972" s="116">
        <v>150</v>
      </c>
      <c r="F2972" s="202">
        <v>64.69</v>
      </c>
      <c r="G2972" s="293">
        <v>5.2</v>
      </c>
      <c r="H2972" s="294">
        <f>[6]KAPAK!$O$3</f>
        <v>5</v>
      </c>
      <c r="I2972" s="156">
        <v>0.2</v>
      </c>
      <c r="J2972" s="295">
        <f t="shared" si="47"/>
        <v>69.911776799999998</v>
      </c>
      <c r="K2972" s="118">
        <f>(J2972+(J2972*[6]KAPAK!$Q$3))</f>
        <v>87.389720999999994</v>
      </c>
      <c r="L2972" s="521" t="s">
        <v>230</v>
      </c>
      <c r="M2972" s="521" t="s">
        <v>542</v>
      </c>
    </row>
    <row r="2973" spans="1:13" ht="19.5" x14ac:dyDescent="0.4">
      <c r="A2973" s="8">
        <v>68128758</v>
      </c>
      <c r="B2973" s="164">
        <v>8690637940972</v>
      </c>
      <c r="C2973" s="147" t="s">
        <v>403</v>
      </c>
      <c r="D2973" s="116">
        <v>24</v>
      </c>
      <c r="E2973" s="116">
        <v>150</v>
      </c>
      <c r="F2973" s="202">
        <v>64.69</v>
      </c>
      <c r="G2973" s="293">
        <v>5.2</v>
      </c>
      <c r="H2973" s="294">
        <f>[6]KAPAK!$O$3</f>
        <v>5</v>
      </c>
      <c r="I2973" s="156">
        <v>0.2</v>
      </c>
      <c r="J2973" s="295">
        <f t="shared" ref="J2973:J3036" si="48">(((F2973-F2973*G2973%)-((F2973-F2973*G2973%)*H2973%)))*(1+I2973)</f>
        <v>69.911776799999998</v>
      </c>
      <c r="K2973" s="118">
        <f>(J2973+(J2973*[6]KAPAK!$Q$3))</f>
        <v>87.389720999999994</v>
      </c>
      <c r="L2973" s="521" t="s">
        <v>230</v>
      </c>
      <c r="M2973" s="521" t="s">
        <v>542</v>
      </c>
    </row>
    <row r="2974" spans="1:13" ht="19.5" x14ac:dyDescent="0.4">
      <c r="A2974" s="8">
        <v>67615663</v>
      </c>
      <c r="B2974" s="164">
        <v>8690637880667</v>
      </c>
      <c r="C2974" s="147" t="s">
        <v>404</v>
      </c>
      <c r="D2974" s="116">
        <v>24</v>
      </c>
      <c r="E2974" s="116">
        <v>150</v>
      </c>
      <c r="F2974" s="202">
        <v>64.69</v>
      </c>
      <c r="G2974" s="293">
        <v>5.2</v>
      </c>
      <c r="H2974" s="294">
        <f>[6]KAPAK!$O$3</f>
        <v>5</v>
      </c>
      <c r="I2974" s="156">
        <v>0.2</v>
      </c>
      <c r="J2974" s="295">
        <f t="shared" si="48"/>
        <v>69.911776799999998</v>
      </c>
      <c r="K2974" s="118">
        <f>(J2974+(J2974*[6]KAPAK!$Q$3))</f>
        <v>87.389720999999994</v>
      </c>
      <c r="L2974" s="521" t="s">
        <v>230</v>
      </c>
      <c r="M2974" s="521" t="s">
        <v>542</v>
      </c>
    </row>
    <row r="2975" spans="1:13" ht="19.5" x14ac:dyDescent="0.4">
      <c r="A2975" s="8">
        <v>67615677</v>
      </c>
      <c r="B2975" s="164">
        <v>8690637880681</v>
      </c>
      <c r="C2975" s="147" t="s">
        <v>405</v>
      </c>
      <c r="D2975" s="116">
        <v>24</v>
      </c>
      <c r="E2975" s="116">
        <v>150</v>
      </c>
      <c r="F2975" s="202">
        <v>64.69</v>
      </c>
      <c r="G2975" s="293">
        <v>5.2</v>
      </c>
      <c r="H2975" s="294">
        <f>[6]KAPAK!$O$3</f>
        <v>5</v>
      </c>
      <c r="I2975" s="156">
        <v>0.2</v>
      </c>
      <c r="J2975" s="295">
        <f t="shared" si="48"/>
        <v>69.911776799999998</v>
      </c>
      <c r="K2975" s="118">
        <f>(J2975+(J2975*[6]KAPAK!$Q$3))</f>
        <v>87.389720999999994</v>
      </c>
      <c r="L2975" s="521" t="s">
        <v>230</v>
      </c>
      <c r="M2975" s="521" t="s">
        <v>542</v>
      </c>
    </row>
    <row r="2976" spans="1:13" ht="20.25" thickBot="1" x14ac:dyDescent="0.45">
      <c r="A2976" s="289">
        <v>67615763</v>
      </c>
      <c r="B2976" s="514">
        <v>8690637880766</v>
      </c>
      <c r="C2976" s="455" t="s">
        <v>406</v>
      </c>
      <c r="D2976" s="531">
        <v>24</v>
      </c>
      <c r="E2976" s="531">
        <v>150</v>
      </c>
      <c r="F2976" s="532">
        <v>64.69</v>
      </c>
      <c r="G2976" s="566">
        <v>5.2</v>
      </c>
      <c r="H2976" s="567">
        <f>[6]KAPAK!$O$3</f>
        <v>5</v>
      </c>
      <c r="I2976" s="539">
        <v>0.2</v>
      </c>
      <c r="J2976" s="568">
        <f t="shared" si="48"/>
        <v>69.911776799999998</v>
      </c>
      <c r="K2976" s="536">
        <f>(J2976+(J2976*[6]KAPAK!$Q$3))</f>
        <v>87.389720999999994</v>
      </c>
      <c r="L2976" s="521" t="s">
        <v>230</v>
      </c>
      <c r="M2976" s="521" t="s">
        <v>542</v>
      </c>
    </row>
    <row r="2977" spans="1:13" ht="20.25" thickTop="1" x14ac:dyDescent="0.4">
      <c r="A2977" s="10">
        <v>68840465</v>
      </c>
      <c r="B2977" s="161">
        <v>8683130019290</v>
      </c>
      <c r="C2977" s="133" t="s">
        <v>407</v>
      </c>
      <c r="D2977" s="134">
        <v>24</v>
      </c>
      <c r="E2977" s="134">
        <v>150</v>
      </c>
      <c r="F2977" s="530">
        <v>64.69</v>
      </c>
      <c r="G2977" s="296">
        <v>5.2</v>
      </c>
      <c r="H2977" s="569">
        <f>[6]KAPAK!$O$3</f>
        <v>5</v>
      </c>
      <c r="I2977" s="155">
        <v>0.2</v>
      </c>
      <c r="J2977" s="297">
        <f t="shared" si="48"/>
        <v>69.911776799999998</v>
      </c>
      <c r="K2977" s="136">
        <f>(J2977+(J2977*[6]KAPAK!$Q$3))</f>
        <v>87.389720999999994</v>
      </c>
      <c r="L2977" s="521" t="s">
        <v>230</v>
      </c>
      <c r="M2977" s="521" t="s">
        <v>542</v>
      </c>
    </row>
    <row r="2978" spans="1:13" ht="19.5" x14ac:dyDescent="0.4">
      <c r="A2978" s="8">
        <v>68841518</v>
      </c>
      <c r="B2978" s="164">
        <v>8683130020265</v>
      </c>
      <c r="C2978" s="147" t="s">
        <v>408</v>
      </c>
      <c r="D2978" s="116">
        <v>24</v>
      </c>
      <c r="E2978" s="116">
        <v>150</v>
      </c>
      <c r="F2978" s="202">
        <v>64.69</v>
      </c>
      <c r="G2978" s="293">
        <v>5.2</v>
      </c>
      <c r="H2978" s="294">
        <f>[6]KAPAK!$O$3</f>
        <v>5</v>
      </c>
      <c r="I2978" s="156">
        <v>0.2</v>
      </c>
      <c r="J2978" s="295">
        <f t="shared" si="48"/>
        <v>69.911776799999998</v>
      </c>
      <c r="K2978" s="118">
        <f>(J2978+(J2978*[6]KAPAK!$Q$3))</f>
        <v>87.389720999999994</v>
      </c>
      <c r="L2978" s="521" t="s">
        <v>230</v>
      </c>
      <c r="M2978" s="521" t="s">
        <v>542</v>
      </c>
    </row>
    <row r="2979" spans="1:13" ht="19.5" x14ac:dyDescent="0.4">
      <c r="A2979" s="8">
        <v>68840471</v>
      </c>
      <c r="B2979" s="164">
        <v>8683130019269</v>
      </c>
      <c r="C2979" s="147" t="s">
        <v>409</v>
      </c>
      <c r="D2979" s="116">
        <v>24</v>
      </c>
      <c r="E2979" s="116">
        <v>150</v>
      </c>
      <c r="F2979" s="202">
        <v>64.69</v>
      </c>
      <c r="G2979" s="293">
        <v>5.2</v>
      </c>
      <c r="H2979" s="294">
        <f>[6]KAPAK!$O$3</f>
        <v>5</v>
      </c>
      <c r="I2979" s="156">
        <v>0.2</v>
      </c>
      <c r="J2979" s="295">
        <f t="shared" si="48"/>
        <v>69.911776799999998</v>
      </c>
      <c r="K2979" s="118">
        <f>(J2979+(J2979*[6]KAPAK!$Q$3))</f>
        <v>87.389720999999994</v>
      </c>
      <c r="L2979" s="521" t="s">
        <v>230</v>
      </c>
      <c r="M2979" s="521" t="s">
        <v>542</v>
      </c>
    </row>
    <row r="2980" spans="1:13" ht="19.5" x14ac:dyDescent="0.4">
      <c r="A2980" s="8">
        <v>68840467</v>
      </c>
      <c r="B2980" s="164">
        <v>8683130019283</v>
      </c>
      <c r="C2980" s="147" t="s">
        <v>410</v>
      </c>
      <c r="D2980" s="116">
        <v>24</v>
      </c>
      <c r="E2980" s="116">
        <v>150</v>
      </c>
      <c r="F2980" s="202">
        <v>64.69</v>
      </c>
      <c r="G2980" s="293">
        <v>5.2</v>
      </c>
      <c r="H2980" s="294">
        <f>[6]KAPAK!$O$3</f>
        <v>5</v>
      </c>
      <c r="I2980" s="156">
        <v>0.2</v>
      </c>
      <c r="J2980" s="295">
        <f t="shared" si="48"/>
        <v>69.911776799999998</v>
      </c>
      <c r="K2980" s="118">
        <f>(J2980+(J2980*[6]KAPAK!$Q$3))</f>
        <v>87.389720999999994</v>
      </c>
      <c r="L2980" s="521" t="s">
        <v>230</v>
      </c>
      <c r="M2980" s="521" t="s">
        <v>542</v>
      </c>
    </row>
    <row r="2981" spans="1:13" ht="19.5" x14ac:dyDescent="0.4">
      <c r="A2981" s="8">
        <v>68841514</v>
      </c>
      <c r="B2981" s="164">
        <v>8683130020289</v>
      </c>
      <c r="C2981" s="147" t="s">
        <v>411</v>
      </c>
      <c r="D2981" s="116">
        <v>24</v>
      </c>
      <c r="E2981" s="116">
        <v>150</v>
      </c>
      <c r="F2981" s="202">
        <v>64.69</v>
      </c>
      <c r="G2981" s="293">
        <v>5.2</v>
      </c>
      <c r="H2981" s="294">
        <f>[6]KAPAK!$O$3</f>
        <v>5</v>
      </c>
      <c r="I2981" s="156">
        <v>0.2</v>
      </c>
      <c r="J2981" s="295">
        <f t="shared" si="48"/>
        <v>69.911776799999998</v>
      </c>
      <c r="K2981" s="118">
        <f>(J2981+(J2981*[6]KAPAK!$Q$3))</f>
        <v>87.389720999999994</v>
      </c>
      <c r="L2981" s="521" t="s">
        <v>230</v>
      </c>
      <c r="M2981" s="521" t="s">
        <v>542</v>
      </c>
    </row>
    <row r="2982" spans="1:13" ht="19.5" x14ac:dyDescent="0.4">
      <c r="A2982" s="8">
        <v>68840469</v>
      </c>
      <c r="B2982" s="164">
        <v>8683130019276</v>
      </c>
      <c r="C2982" s="147" t="s">
        <v>412</v>
      </c>
      <c r="D2982" s="116">
        <v>24</v>
      </c>
      <c r="E2982" s="116">
        <v>150</v>
      </c>
      <c r="F2982" s="202">
        <v>64.69</v>
      </c>
      <c r="G2982" s="293">
        <v>5.2</v>
      </c>
      <c r="H2982" s="294">
        <f>[6]KAPAK!$O$3</f>
        <v>5</v>
      </c>
      <c r="I2982" s="156">
        <v>0.2</v>
      </c>
      <c r="J2982" s="295">
        <f t="shared" si="48"/>
        <v>69.911776799999998</v>
      </c>
      <c r="K2982" s="118">
        <f>(J2982+(J2982*[6]KAPAK!$Q$3))</f>
        <v>87.389720999999994</v>
      </c>
      <c r="L2982" s="521" t="s">
        <v>230</v>
      </c>
      <c r="M2982" s="521" t="s">
        <v>542</v>
      </c>
    </row>
    <row r="2983" spans="1:13" ht="19.5" x14ac:dyDescent="0.4">
      <c r="A2983" s="8">
        <v>68840461</v>
      </c>
      <c r="B2983" s="164">
        <v>8683130019306</v>
      </c>
      <c r="C2983" s="147" t="s">
        <v>413</v>
      </c>
      <c r="D2983" s="116">
        <v>24</v>
      </c>
      <c r="E2983" s="116">
        <v>150</v>
      </c>
      <c r="F2983" s="202">
        <v>64.69</v>
      </c>
      <c r="G2983" s="293">
        <v>5.2</v>
      </c>
      <c r="H2983" s="294">
        <f>[6]KAPAK!$O$3</f>
        <v>5</v>
      </c>
      <c r="I2983" s="156">
        <v>0.2</v>
      </c>
      <c r="J2983" s="295">
        <f t="shared" si="48"/>
        <v>69.911776799999998</v>
      </c>
      <c r="K2983" s="118">
        <f>(J2983+(J2983*[6]KAPAK!$Q$3))</f>
        <v>87.389720999999994</v>
      </c>
      <c r="L2983" s="521" t="s">
        <v>230</v>
      </c>
      <c r="M2983" s="521" t="s">
        <v>542</v>
      </c>
    </row>
    <row r="2984" spans="1:13" ht="19.5" x14ac:dyDescent="0.4">
      <c r="A2984" s="8">
        <v>68840485</v>
      </c>
      <c r="B2984" s="164">
        <v>8683130019207</v>
      </c>
      <c r="C2984" s="147" t="s">
        <v>414</v>
      </c>
      <c r="D2984" s="116">
        <v>24</v>
      </c>
      <c r="E2984" s="116">
        <v>150</v>
      </c>
      <c r="F2984" s="202">
        <v>69.040000000000006</v>
      </c>
      <c r="G2984" s="293">
        <v>15.2</v>
      </c>
      <c r="H2984" s="294">
        <f>[6]KAPAK!$O$3</f>
        <v>5</v>
      </c>
      <c r="I2984" s="156">
        <v>0.2</v>
      </c>
      <c r="J2984" s="295">
        <f t="shared" si="48"/>
        <v>66.742348800000016</v>
      </c>
      <c r="K2984" s="118">
        <f>(J2984+(J2984*[6]KAPAK!$Q$3))</f>
        <v>83.427936000000017</v>
      </c>
      <c r="L2984" s="521" t="s">
        <v>230</v>
      </c>
      <c r="M2984" s="521" t="s">
        <v>542</v>
      </c>
    </row>
    <row r="2985" spans="1:13" ht="19.5" x14ac:dyDescent="0.4">
      <c r="A2985" s="8">
        <v>68840483</v>
      </c>
      <c r="B2985" s="164">
        <v>8683130019214</v>
      </c>
      <c r="C2985" s="147" t="s">
        <v>415</v>
      </c>
      <c r="D2985" s="116">
        <v>24</v>
      </c>
      <c r="E2985" s="116">
        <v>150</v>
      </c>
      <c r="F2985" s="202">
        <v>69.040000000000006</v>
      </c>
      <c r="G2985" s="293">
        <v>15.2</v>
      </c>
      <c r="H2985" s="294">
        <f>[6]KAPAK!$O$3</f>
        <v>5</v>
      </c>
      <c r="I2985" s="156">
        <v>0.2</v>
      </c>
      <c r="J2985" s="295">
        <f t="shared" si="48"/>
        <v>66.742348800000016</v>
      </c>
      <c r="K2985" s="118">
        <f>(J2985+(J2985*[6]KAPAK!$Q$3))</f>
        <v>83.427936000000017</v>
      </c>
      <c r="L2985" s="521" t="s">
        <v>230</v>
      </c>
      <c r="M2985" s="521" t="s">
        <v>542</v>
      </c>
    </row>
    <row r="2986" spans="1:13" ht="19.5" x14ac:dyDescent="0.4">
      <c r="A2986" s="8">
        <v>69993764</v>
      </c>
      <c r="B2986" s="164">
        <v>8683130063835</v>
      </c>
      <c r="C2986" s="147" t="s">
        <v>416</v>
      </c>
      <c r="D2986" s="116">
        <v>24</v>
      </c>
      <c r="E2986" s="116">
        <v>150</v>
      </c>
      <c r="F2986" s="202">
        <v>69.040000000000006</v>
      </c>
      <c r="G2986" s="293">
        <v>15.2</v>
      </c>
      <c r="H2986" s="294">
        <f>[6]KAPAK!$O$3</f>
        <v>5</v>
      </c>
      <c r="I2986" s="156">
        <v>0.2</v>
      </c>
      <c r="J2986" s="295">
        <f t="shared" si="48"/>
        <v>66.742348800000016</v>
      </c>
      <c r="K2986" s="118">
        <f>(J2986+(J2986*[6]KAPAK!$Q$3))</f>
        <v>83.427936000000017</v>
      </c>
      <c r="L2986" s="521" t="s">
        <v>230</v>
      </c>
      <c r="M2986" s="521" t="s">
        <v>542</v>
      </c>
    </row>
    <row r="2987" spans="1:13" ht="19.5" x14ac:dyDescent="0.4">
      <c r="A2987" s="8">
        <v>69993768</v>
      </c>
      <c r="B2987" s="164">
        <v>8683130063828</v>
      </c>
      <c r="C2987" s="147" t="s">
        <v>417</v>
      </c>
      <c r="D2987" s="116">
        <v>24</v>
      </c>
      <c r="E2987" s="116">
        <v>150</v>
      </c>
      <c r="F2987" s="202">
        <v>69.040000000000006</v>
      </c>
      <c r="G2987" s="293">
        <v>15.2</v>
      </c>
      <c r="H2987" s="294">
        <f>[6]KAPAK!$O$3</f>
        <v>5</v>
      </c>
      <c r="I2987" s="156">
        <v>0.2</v>
      </c>
      <c r="J2987" s="295">
        <f t="shared" si="48"/>
        <v>66.742348800000016</v>
      </c>
      <c r="K2987" s="118">
        <f>(J2987+(J2987*[6]KAPAK!$Q$3))</f>
        <v>83.427936000000017</v>
      </c>
      <c r="L2987" s="521" t="s">
        <v>230</v>
      </c>
      <c r="M2987" s="521" t="s">
        <v>542</v>
      </c>
    </row>
    <row r="2988" spans="1:13" ht="19.5" x14ac:dyDescent="0.4">
      <c r="A2988" s="8">
        <v>67622741</v>
      </c>
      <c r="B2988" s="164">
        <v>59079477</v>
      </c>
      <c r="C2988" s="147" t="s">
        <v>418</v>
      </c>
      <c r="D2988" s="116">
        <v>12</v>
      </c>
      <c r="E2988" s="116">
        <v>50</v>
      </c>
      <c r="F2988" s="202">
        <v>61.77</v>
      </c>
      <c r="G2988" s="293">
        <v>10.199999999999999</v>
      </c>
      <c r="H2988" s="294">
        <f>[6]KAPAK!$O$3</f>
        <v>5</v>
      </c>
      <c r="I2988" s="156">
        <v>0.2</v>
      </c>
      <c r="J2988" s="295">
        <f t="shared" si="48"/>
        <v>63.235184400000001</v>
      </c>
      <c r="K2988" s="118">
        <f>(J2988+(J2988*[6]KAPAK!$Q$3))</f>
        <v>79.043980500000004</v>
      </c>
      <c r="L2988" s="521" t="s">
        <v>230</v>
      </c>
      <c r="M2988" s="521" t="s">
        <v>542</v>
      </c>
    </row>
    <row r="2989" spans="1:13" ht="19.5" x14ac:dyDescent="0.4">
      <c r="A2989" s="8">
        <v>67622732</v>
      </c>
      <c r="B2989" s="164">
        <v>59082637</v>
      </c>
      <c r="C2989" s="147" t="s">
        <v>419</v>
      </c>
      <c r="D2989" s="116">
        <v>12</v>
      </c>
      <c r="E2989" s="116">
        <v>50</v>
      </c>
      <c r="F2989" s="202">
        <v>61.77</v>
      </c>
      <c r="G2989" s="293">
        <v>10.199999999999999</v>
      </c>
      <c r="H2989" s="294">
        <f>[6]KAPAK!$O$3</f>
        <v>5</v>
      </c>
      <c r="I2989" s="156">
        <v>0.2</v>
      </c>
      <c r="J2989" s="295">
        <f t="shared" si="48"/>
        <v>63.235184400000001</v>
      </c>
      <c r="K2989" s="118">
        <f>(J2989+(J2989*[6]KAPAK!$Q$3))</f>
        <v>79.043980500000004</v>
      </c>
      <c r="L2989" s="521" t="s">
        <v>230</v>
      </c>
      <c r="M2989" s="521" t="s">
        <v>542</v>
      </c>
    </row>
    <row r="2990" spans="1:13" ht="19.5" x14ac:dyDescent="0.4">
      <c r="A2990" s="8">
        <v>68163085</v>
      </c>
      <c r="B2990" s="164">
        <v>8690637881060</v>
      </c>
      <c r="C2990" s="147" t="s">
        <v>420</v>
      </c>
      <c r="D2990" s="116">
        <v>12</v>
      </c>
      <c r="E2990" s="116">
        <v>50</v>
      </c>
      <c r="F2990" s="202">
        <v>61.77</v>
      </c>
      <c r="G2990" s="293">
        <v>10.199999999999999</v>
      </c>
      <c r="H2990" s="294">
        <f>[6]KAPAK!$O$3</f>
        <v>5</v>
      </c>
      <c r="I2990" s="156">
        <v>0.2</v>
      </c>
      <c r="J2990" s="295">
        <f t="shared" si="48"/>
        <v>63.235184400000001</v>
      </c>
      <c r="K2990" s="118">
        <f>(J2990+(J2990*[6]KAPAK!$Q$3))</f>
        <v>79.043980500000004</v>
      </c>
      <c r="L2990" s="521" t="s">
        <v>230</v>
      </c>
      <c r="M2990" s="521" t="s">
        <v>542</v>
      </c>
    </row>
    <row r="2991" spans="1:13" ht="20.25" thickBot="1" x14ac:dyDescent="0.45">
      <c r="A2991" s="289">
        <v>67622724</v>
      </c>
      <c r="B2991" s="514">
        <v>8710847860843</v>
      </c>
      <c r="C2991" s="455" t="s">
        <v>421</v>
      </c>
      <c r="D2991" s="531">
        <v>12</v>
      </c>
      <c r="E2991" s="531">
        <v>50</v>
      </c>
      <c r="F2991" s="532">
        <v>61.77</v>
      </c>
      <c r="G2991" s="566">
        <v>10.199999999999999</v>
      </c>
      <c r="H2991" s="567">
        <f>[6]KAPAK!$O$3</f>
        <v>5</v>
      </c>
      <c r="I2991" s="539">
        <v>0.2</v>
      </c>
      <c r="J2991" s="568">
        <f t="shared" si="48"/>
        <v>63.235184400000001</v>
      </c>
      <c r="K2991" s="536">
        <f>(J2991+(J2991*[6]KAPAK!$Q$3))</f>
        <v>79.043980500000004</v>
      </c>
      <c r="L2991" s="521" t="s">
        <v>230</v>
      </c>
      <c r="M2991" s="521" t="s">
        <v>542</v>
      </c>
    </row>
    <row r="2992" spans="1:13" ht="20.25" thickTop="1" x14ac:dyDescent="0.4">
      <c r="A2992" s="8">
        <v>67622722</v>
      </c>
      <c r="B2992" s="164">
        <v>59079798</v>
      </c>
      <c r="C2992" s="147" t="s">
        <v>422</v>
      </c>
      <c r="D2992" s="116">
        <v>12</v>
      </c>
      <c r="E2992" s="116">
        <v>50</v>
      </c>
      <c r="F2992" s="202">
        <v>61.77</v>
      </c>
      <c r="G2992" s="293">
        <v>10.199999999999999</v>
      </c>
      <c r="H2992" s="294">
        <f>[6]KAPAK!$O$3</f>
        <v>5</v>
      </c>
      <c r="I2992" s="156">
        <v>0.2</v>
      </c>
      <c r="J2992" s="295">
        <f t="shared" si="48"/>
        <v>63.235184400000001</v>
      </c>
      <c r="K2992" s="118">
        <f>(J2992+(J2992*[6]KAPAK!$Q$3))</f>
        <v>79.043980500000004</v>
      </c>
      <c r="L2992" s="521" t="s">
        <v>230</v>
      </c>
      <c r="M2992" s="521" t="s">
        <v>542</v>
      </c>
    </row>
    <row r="2993" spans="1:13" ht="19.5" x14ac:dyDescent="0.4">
      <c r="A2993" s="8">
        <v>67622739</v>
      </c>
      <c r="B2993" s="164">
        <v>8710847860836</v>
      </c>
      <c r="C2993" s="147" t="s">
        <v>423</v>
      </c>
      <c r="D2993" s="116">
        <v>12</v>
      </c>
      <c r="E2993" s="116">
        <v>50</v>
      </c>
      <c r="F2993" s="202">
        <v>61.77</v>
      </c>
      <c r="G2993" s="293">
        <v>10.199999999999999</v>
      </c>
      <c r="H2993" s="294">
        <f>[6]KAPAK!$O$3</f>
        <v>5</v>
      </c>
      <c r="I2993" s="156">
        <v>0.2</v>
      </c>
      <c r="J2993" s="295">
        <f t="shared" si="48"/>
        <v>63.235184400000001</v>
      </c>
      <c r="K2993" s="118">
        <f>(J2993+(J2993*[6]KAPAK!$Q$3))</f>
        <v>79.043980500000004</v>
      </c>
      <c r="L2993" s="521" t="s">
        <v>230</v>
      </c>
      <c r="M2993" s="521" t="s">
        <v>542</v>
      </c>
    </row>
    <row r="2994" spans="1:13" ht="19.5" x14ac:dyDescent="0.4">
      <c r="A2994" s="8">
        <v>67622726</v>
      </c>
      <c r="B2994" s="164">
        <v>8710847860829</v>
      </c>
      <c r="C2994" s="147" t="s">
        <v>424</v>
      </c>
      <c r="D2994" s="116">
        <v>12</v>
      </c>
      <c r="E2994" s="116">
        <v>50</v>
      </c>
      <c r="F2994" s="202">
        <v>61.77</v>
      </c>
      <c r="G2994" s="293">
        <v>10.199999999999999</v>
      </c>
      <c r="H2994" s="294">
        <f>[6]KAPAK!$O$3</f>
        <v>5</v>
      </c>
      <c r="I2994" s="156">
        <v>0.2</v>
      </c>
      <c r="J2994" s="295">
        <f t="shared" si="48"/>
        <v>63.235184400000001</v>
      </c>
      <c r="K2994" s="118">
        <f>(J2994+(J2994*[6]KAPAK!$Q$3))</f>
        <v>79.043980500000004</v>
      </c>
      <c r="L2994" s="521" t="s">
        <v>230</v>
      </c>
      <c r="M2994" s="521" t="s">
        <v>542</v>
      </c>
    </row>
    <row r="2995" spans="1:13" ht="19.5" x14ac:dyDescent="0.4">
      <c r="A2995" s="8">
        <v>68190631</v>
      </c>
      <c r="B2995" s="164">
        <v>59082521</v>
      </c>
      <c r="C2995" s="147" t="s">
        <v>425</v>
      </c>
      <c r="D2995" s="116">
        <v>12</v>
      </c>
      <c r="E2995" s="116">
        <v>50</v>
      </c>
      <c r="F2995" s="202">
        <v>61.77</v>
      </c>
      <c r="G2995" s="293">
        <v>10.199999999999999</v>
      </c>
      <c r="H2995" s="294">
        <f>[6]KAPAK!$O$3</f>
        <v>5</v>
      </c>
      <c r="I2995" s="156">
        <v>0.2</v>
      </c>
      <c r="J2995" s="295">
        <f t="shared" si="48"/>
        <v>63.235184400000001</v>
      </c>
      <c r="K2995" s="118">
        <f>(J2995+(J2995*[6]KAPAK!$Q$3))</f>
        <v>79.043980500000004</v>
      </c>
      <c r="L2995" s="521" t="s">
        <v>230</v>
      </c>
      <c r="M2995" s="521" t="s">
        <v>542</v>
      </c>
    </row>
    <row r="2996" spans="1:13" ht="19.5" x14ac:dyDescent="0.4">
      <c r="A2996" s="8">
        <v>67785971</v>
      </c>
      <c r="B2996" s="164">
        <v>8690637875922</v>
      </c>
      <c r="C2996" s="147" t="s">
        <v>621</v>
      </c>
      <c r="D2996" s="116">
        <v>12</v>
      </c>
      <c r="E2996" s="116">
        <v>50</v>
      </c>
      <c r="F2996" s="202">
        <v>79.959999999999994</v>
      </c>
      <c r="G2996" s="293">
        <v>5.2</v>
      </c>
      <c r="H2996" s="294">
        <f>[6]KAPAK!$O$3</f>
        <v>5</v>
      </c>
      <c r="I2996" s="156">
        <v>0.2</v>
      </c>
      <c r="J2996" s="295">
        <f t="shared" si="48"/>
        <v>86.414371199999991</v>
      </c>
      <c r="K2996" s="118">
        <f>(J2996+(J2996*[6]KAPAK!$Q$3))</f>
        <v>108.01796399999999</v>
      </c>
      <c r="L2996" s="521" t="s">
        <v>230</v>
      </c>
      <c r="M2996" s="521" t="s">
        <v>542</v>
      </c>
    </row>
    <row r="2997" spans="1:13" ht="19.5" x14ac:dyDescent="0.4">
      <c r="A2997" s="8">
        <v>67786104</v>
      </c>
      <c r="B2997" s="164">
        <v>8690637875700</v>
      </c>
      <c r="C2997" s="147" t="s">
        <v>427</v>
      </c>
      <c r="D2997" s="116">
        <v>12</v>
      </c>
      <c r="E2997" s="116">
        <v>50</v>
      </c>
      <c r="F2997" s="202">
        <v>79.959999999999994</v>
      </c>
      <c r="G2997" s="293">
        <v>5.2</v>
      </c>
      <c r="H2997" s="294">
        <f>[6]KAPAK!$O$3</f>
        <v>5</v>
      </c>
      <c r="I2997" s="156">
        <v>0.2</v>
      </c>
      <c r="J2997" s="295">
        <f t="shared" si="48"/>
        <v>86.414371199999991</v>
      </c>
      <c r="K2997" s="118">
        <f>(J2997+(J2997*[6]KAPAK!$Q$3))</f>
        <v>108.01796399999999</v>
      </c>
      <c r="L2997" s="521" t="s">
        <v>230</v>
      </c>
      <c r="M2997" s="521" t="s">
        <v>542</v>
      </c>
    </row>
    <row r="2998" spans="1:13" ht="19.5" x14ac:dyDescent="0.4">
      <c r="A2998" s="8">
        <v>69583627</v>
      </c>
      <c r="B2998" s="164">
        <v>8683130033951</v>
      </c>
      <c r="C2998" s="147" t="s">
        <v>428</v>
      </c>
      <c r="D2998" s="116">
        <v>12</v>
      </c>
      <c r="E2998" s="116">
        <v>50</v>
      </c>
      <c r="F2998" s="202">
        <v>79.959999999999994</v>
      </c>
      <c r="G2998" s="293">
        <v>5.2</v>
      </c>
      <c r="H2998" s="294">
        <f>[6]KAPAK!$O$3</f>
        <v>5</v>
      </c>
      <c r="I2998" s="156">
        <v>0.2</v>
      </c>
      <c r="J2998" s="295">
        <f t="shared" si="48"/>
        <v>86.414371199999991</v>
      </c>
      <c r="K2998" s="118">
        <f>(J2998+(J2998*[6]KAPAK!$Q$3))</f>
        <v>108.01796399999999</v>
      </c>
      <c r="L2998" s="521" t="s">
        <v>230</v>
      </c>
      <c r="M2998" s="521" t="s">
        <v>542</v>
      </c>
    </row>
    <row r="2999" spans="1:13" ht="19.5" x14ac:dyDescent="0.4">
      <c r="A2999" s="8">
        <v>67804878</v>
      </c>
      <c r="B2999" s="164">
        <v>8690637921643</v>
      </c>
      <c r="C2999" s="147" t="s">
        <v>429</v>
      </c>
      <c r="D2999" s="116">
        <v>12</v>
      </c>
      <c r="E2999" s="116">
        <v>50</v>
      </c>
      <c r="F2999" s="202">
        <v>79.959999999999994</v>
      </c>
      <c r="G2999" s="293">
        <v>5.2</v>
      </c>
      <c r="H2999" s="294">
        <f>[6]KAPAK!$O$3</f>
        <v>5</v>
      </c>
      <c r="I2999" s="156">
        <v>0.2</v>
      </c>
      <c r="J2999" s="295">
        <f t="shared" si="48"/>
        <v>86.414371199999991</v>
      </c>
      <c r="K2999" s="118">
        <f>(J2999+(J2999*[6]KAPAK!$Q$3))</f>
        <v>108.01796399999999</v>
      </c>
      <c r="L2999" s="521" t="s">
        <v>230</v>
      </c>
      <c r="M2999" s="521" t="s">
        <v>542</v>
      </c>
    </row>
    <row r="3000" spans="1:13" ht="19.5" x14ac:dyDescent="0.4">
      <c r="A3000" s="8">
        <v>69583635</v>
      </c>
      <c r="B3000" s="164">
        <v>8683130033876</v>
      </c>
      <c r="C3000" s="147" t="s">
        <v>430</v>
      </c>
      <c r="D3000" s="116">
        <v>12</v>
      </c>
      <c r="E3000" s="116">
        <v>50</v>
      </c>
      <c r="F3000" s="202">
        <v>79.959999999999994</v>
      </c>
      <c r="G3000" s="293">
        <v>5.2</v>
      </c>
      <c r="H3000" s="294">
        <f>[6]KAPAK!$O$3</f>
        <v>5</v>
      </c>
      <c r="I3000" s="156">
        <v>0.2</v>
      </c>
      <c r="J3000" s="295">
        <f t="shared" si="48"/>
        <v>86.414371199999991</v>
      </c>
      <c r="K3000" s="118">
        <f>(J3000+(J3000*[6]KAPAK!$Q$3))</f>
        <v>108.01796399999999</v>
      </c>
      <c r="L3000" s="521" t="s">
        <v>230</v>
      </c>
      <c r="M3000" s="521" t="s">
        <v>542</v>
      </c>
    </row>
    <row r="3001" spans="1:13" ht="19.5" x14ac:dyDescent="0.4">
      <c r="A3001" s="8">
        <v>69583633</v>
      </c>
      <c r="B3001" s="164">
        <v>8683130033890</v>
      </c>
      <c r="C3001" s="147" t="s">
        <v>431</v>
      </c>
      <c r="D3001" s="116">
        <v>12</v>
      </c>
      <c r="E3001" s="116">
        <v>50</v>
      </c>
      <c r="F3001" s="202">
        <v>79.959999999999994</v>
      </c>
      <c r="G3001" s="293">
        <v>5.2</v>
      </c>
      <c r="H3001" s="294">
        <f>[6]KAPAK!$O$3</f>
        <v>5</v>
      </c>
      <c r="I3001" s="156">
        <v>0.2</v>
      </c>
      <c r="J3001" s="295">
        <f t="shared" si="48"/>
        <v>86.414371199999991</v>
      </c>
      <c r="K3001" s="118">
        <f>(J3001+(J3001*[6]KAPAK!$Q$3))</f>
        <v>108.01796399999999</v>
      </c>
      <c r="L3001" s="521" t="s">
        <v>230</v>
      </c>
      <c r="M3001" s="521" t="s">
        <v>542</v>
      </c>
    </row>
    <row r="3002" spans="1:13" ht="19.5" x14ac:dyDescent="0.4">
      <c r="A3002" s="8">
        <v>68604477</v>
      </c>
      <c r="B3002" s="164">
        <v>8690637875922</v>
      </c>
      <c r="C3002" s="147" t="s">
        <v>432</v>
      </c>
      <c r="D3002" s="116">
        <v>12</v>
      </c>
      <c r="E3002" s="116">
        <v>50</v>
      </c>
      <c r="F3002" s="202">
        <v>79.959999999999994</v>
      </c>
      <c r="G3002" s="293">
        <v>5.2</v>
      </c>
      <c r="H3002" s="294">
        <f>[6]KAPAK!$O$3</f>
        <v>5</v>
      </c>
      <c r="I3002" s="156">
        <v>0.2</v>
      </c>
      <c r="J3002" s="295">
        <f t="shared" si="48"/>
        <v>86.414371199999991</v>
      </c>
      <c r="K3002" s="118">
        <f>(J3002+(J3002*[6]KAPAK!$Q$3))</f>
        <v>108.01796399999999</v>
      </c>
      <c r="L3002" s="521" t="s">
        <v>230</v>
      </c>
      <c r="M3002" s="521" t="s">
        <v>542</v>
      </c>
    </row>
    <row r="3003" spans="1:13" ht="19.5" x14ac:dyDescent="0.4">
      <c r="A3003" s="8">
        <v>69583631</v>
      </c>
      <c r="B3003" s="164">
        <v>8683130033920</v>
      </c>
      <c r="C3003" s="147" t="s">
        <v>433</v>
      </c>
      <c r="D3003" s="116">
        <v>12</v>
      </c>
      <c r="E3003" s="116">
        <v>50</v>
      </c>
      <c r="F3003" s="202">
        <v>79.959999999999994</v>
      </c>
      <c r="G3003" s="293">
        <v>5.2</v>
      </c>
      <c r="H3003" s="294">
        <f>[6]KAPAK!$O$3</f>
        <v>5</v>
      </c>
      <c r="I3003" s="156">
        <v>0.2</v>
      </c>
      <c r="J3003" s="295">
        <f t="shared" si="48"/>
        <v>86.414371199999991</v>
      </c>
      <c r="K3003" s="118">
        <f>(J3003+(J3003*[6]KAPAK!$Q$3))</f>
        <v>108.01796399999999</v>
      </c>
      <c r="L3003" s="521" t="s">
        <v>230</v>
      </c>
      <c r="M3003" s="521" t="s">
        <v>542</v>
      </c>
    </row>
    <row r="3004" spans="1:13" ht="19.5" x14ac:dyDescent="0.4">
      <c r="A3004" s="8">
        <v>69583629</v>
      </c>
      <c r="B3004" s="164">
        <v>8683130033937</v>
      </c>
      <c r="C3004" s="147" t="s">
        <v>434</v>
      </c>
      <c r="D3004" s="116">
        <v>12</v>
      </c>
      <c r="E3004" s="116">
        <v>50</v>
      </c>
      <c r="F3004" s="202">
        <v>79.959999999999994</v>
      </c>
      <c r="G3004" s="293">
        <v>5.2</v>
      </c>
      <c r="H3004" s="294">
        <f>[6]KAPAK!$O$3</f>
        <v>5</v>
      </c>
      <c r="I3004" s="156">
        <v>0.2</v>
      </c>
      <c r="J3004" s="295">
        <f t="shared" si="48"/>
        <v>86.414371199999991</v>
      </c>
      <c r="K3004" s="118">
        <f>(J3004+(J3004*[6]KAPAK!$Q$3))</f>
        <v>108.01796399999999</v>
      </c>
      <c r="L3004" s="521" t="s">
        <v>230</v>
      </c>
      <c r="M3004" s="521" t="s">
        <v>542</v>
      </c>
    </row>
    <row r="3005" spans="1:13" ht="19.5" x14ac:dyDescent="0.4">
      <c r="A3005" s="8">
        <v>67630824</v>
      </c>
      <c r="B3005" s="164">
        <v>8690637628856</v>
      </c>
      <c r="C3005" s="147" t="s">
        <v>435</v>
      </c>
      <c r="D3005" s="116">
        <v>12</v>
      </c>
      <c r="E3005" s="116">
        <v>150</v>
      </c>
      <c r="F3005" s="202">
        <v>71.23</v>
      </c>
      <c r="G3005" s="293">
        <v>7.0000000000000009</v>
      </c>
      <c r="H3005" s="294">
        <f>[6]KAPAK!$O$3</f>
        <v>5</v>
      </c>
      <c r="I3005" s="156">
        <v>0.2</v>
      </c>
      <c r="J3005" s="295">
        <f t="shared" si="48"/>
        <v>75.518045999999984</v>
      </c>
      <c r="K3005" s="118">
        <f>(J3005+(J3005*[6]KAPAK!$Q$3))</f>
        <v>94.397557499999976</v>
      </c>
      <c r="L3005" s="521" t="s">
        <v>230</v>
      </c>
      <c r="M3005" s="521" t="s">
        <v>542</v>
      </c>
    </row>
    <row r="3006" spans="1:13" ht="19.5" x14ac:dyDescent="0.4">
      <c r="A3006" s="8">
        <v>67630823</v>
      </c>
      <c r="B3006" s="164">
        <v>8690637628887</v>
      </c>
      <c r="C3006" s="147" t="s">
        <v>436</v>
      </c>
      <c r="D3006" s="116">
        <v>12</v>
      </c>
      <c r="E3006" s="116">
        <v>150</v>
      </c>
      <c r="F3006" s="202">
        <v>71.23</v>
      </c>
      <c r="G3006" s="293">
        <v>7.0000000000000009</v>
      </c>
      <c r="H3006" s="294">
        <f>[6]KAPAK!$O$3</f>
        <v>5</v>
      </c>
      <c r="I3006" s="156">
        <v>0.2</v>
      </c>
      <c r="J3006" s="295">
        <f t="shared" si="48"/>
        <v>75.518045999999984</v>
      </c>
      <c r="K3006" s="118">
        <f>(J3006+(J3006*[6]KAPAK!$Q$3))</f>
        <v>94.397557499999976</v>
      </c>
      <c r="L3006" s="521" t="s">
        <v>230</v>
      </c>
      <c r="M3006" s="521" t="s">
        <v>542</v>
      </c>
    </row>
    <row r="3007" spans="1:13" ht="19.5" x14ac:dyDescent="0.4">
      <c r="A3007" s="8">
        <v>68144346</v>
      </c>
      <c r="B3007" s="164">
        <v>8690637943539</v>
      </c>
      <c r="C3007" s="147" t="s">
        <v>437</v>
      </c>
      <c r="D3007" s="116">
        <v>12</v>
      </c>
      <c r="E3007" s="116">
        <v>150</v>
      </c>
      <c r="F3007" s="202">
        <v>71.23</v>
      </c>
      <c r="G3007" s="293">
        <v>7.0000000000000009</v>
      </c>
      <c r="H3007" s="294">
        <f>[6]KAPAK!$O$3</f>
        <v>5</v>
      </c>
      <c r="I3007" s="156">
        <v>0.2</v>
      </c>
      <c r="J3007" s="295">
        <f t="shared" si="48"/>
        <v>75.518045999999984</v>
      </c>
      <c r="K3007" s="118">
        <f>(J3007+(J3007*[6]KAPAK!$Q$3))</f>
        <v>94.397557499999976</v>
      </c>
      <c r="L3007" s="521" t="s">
        <v>230</v>
      </c>
      <c r="M3007" s="521" t="s">
        <v>542</v>
      </c>
    </row>
    <row r="3008" spans="1:13" ht="19.5" x14ac:dyDescent="0.4">
      <c r="A3008" s="8">
        <v>68504877</v>
      </c>
      <c r="B3008" s="164">
        <v>8690637983665</v>
      </c>
      <c r="C3008" s="147" t="s">
        <v>438</v>
      </c>
      <c r="D3008" s="116">
        <v>12</v>
      </c>
      <c r="E3008" s="116">
        <v>150</v>
      </c>
      <c r="F3008" s="202">
        <v>71.23</v>
      </c>
      <c r="G3008" s="293">
        <v>7.0000000000000009</v>
      </c>
      <c r="H3008" s="294">
        <f>[6]KAPAK!$O$3</f>
        <v>5</v>
      </c>
      <c r="I3008" s="156">
        <v>0.2</v>
      </c>
      <c r="J3008" s="295">
        <f t="shared" si="48"/>
        <v>75.518045999999984</v>
      </c>
      <c r="K3008" s="118">
        <f>(J3008+(J3008*[6]KAPAK!$Q$3))</f>
        <v>94.397557499999976</v>
      </c>
      <c r="L3008" s="521" t="s">
        <v>230</v>
      </c>
      <c r="M3008" s="521" t="s">
        <v>542</v>
      </c>
    </row>
    <row r="3009" spans="1:13" ht="19.5" x14ac:dyDescent="0.4">
      <c r="A3009" s="8">
        <v>68816723</v>
      </c>
      <c r="B3009" s="164">
        <v>8683130015933</v>
      </c>
      <c r="C3009" s="147" t="s">
        <v>439</v>
      </c>
      <c r="D3009" s="116">
        <v>6</v>
      </c>
      <c r="E3009" s="116">
        <v>52</v>
      </c>
      <c r="F3009" s="202">
        <v>71.23</v>
      </c>
      <c r="G3009" s="293">
        <v>12</v>
      </c>
      <c r="H3009" s="294">
        <f>[6]KAPAK!$O$3</f>
        <v>5</v>
      </c>
      <c r="I3009" s="156">
        <v>0.2</v>
      </c>
      <c r="J3009" s="295">
        <f t="shared" si="48"/>
        <v>71.457935999999989</v>
      </c>
      <c r="K3009" s="118">
        <f>(J3009+(J3009*[6]KAPAK!$Q$3))</f>
        <v>89.322419999999994</v>
      </c>
      <c r="L3009" s="521" t="s">
        <v>230</v>
      </c>
      <c r="M3009" s="521" t="s">
        <v>542</v>
      </c>
    </row>
    <row r="3010" spans="1:13" ht="19.5" x14ac:dyDescent="0.4">
      <c r="A3010" s="8">
        <v>68710670</v>
      </c>
      <c r="B3010" s="164">
        <v>8720181046612</v>
      </c>
      <c r="C3010" s="147" t="s">
        <v>440</v>
      </c>
      <c r="D3010" s="116">
        <v>6</v>
      </c>
      <c r="E3010" s="116">
        <v>50</v>
      </c>
      <c r="F3010" s="202">
        <v>71.23</v>
      </c>
      <c r="G3010" s="293">
        <v>12</v>
      </c>
      <c r="H3010" s="294">
        <f>[6]KAPAK!$O$3</f>
        <v>5</v>
      </c>
      <c r="I3010" s="156">
        <v>0.2</v>
      </c>
      <c r="J3010" s="295">
        <f t="shared" si="48"/>
        <v>71.457935999999989</v>
      </c>
      <c r="K3010" s="118">
        <f>(J3010+(J3010*[6]KAPAK!$Q$3))</f>
        <v>89.322419999999994</v>
      </c>
      <c r="L3010" s="521" t="s">
        <v>230</v>
      </c>
      <c r="M3010" s="521" t="s">
        <v>542</v>
      </c>
    </row>
    <row r="3011" spans="1:13" ht="19.5" x14ac:dyDescent="0.4">
      <c r="A3011" s="8">
        <v>69583637</v>
      </c>
      <c r="B3011" s="164">
        <v>8683130033852</v>
      </c>
      <c r="C3011" s="147" t="s">
        <v>441</v>
      </c>
      <c r="D3011" s="116">
        <v>6</v>
      </c>
      <c r="E3011" s="116">
        <v>40</v>
      </c>
      <c r="F3011" s="202">
        <v>79.959999999999994</v>
      </c>
      <c r="G3011" s="293">
        <v>7.0000000000000009</v>
      </c>
      <c r="H3011" s="294">
        <f>[6]KAPAK!$O$3</f>
        <v>5</v>
      </c>
      <c r="I3011" s="156">
        <v>0.2</v>
      </c>
      <c r="J3011" s="295">
        <f t="shared" si="48"/>
        <v>84.773591999999979</v>
      </c>
      <c r="K3011" s="118">
        <f>(J3011+(J3011*[6]KAPAK!$Q$3))</f>
        <v>105.96698999999998</v>
      </c>
      <c r="L3011" s="521" t="s">
        <v>230</v>
      </c>
      <c r="M3011" s="521" t="s">
        <v>542</v>
      </c>
    </row>
    <row r="3012" spans="1:13" ht="20.25" thickBot="1" x14ac:dyDescent="0.45">
      <c r="A3012" s="289">
        <v>68480224</v>
      </c>
      <c r="B3012" s="514">
        <v>8690637981494</v>
      </c>
      <c r="C3012" s="455" t="s">
        <v>442</v>
      </c>
      <c r="D3012" s="289">
        <v>24</v>
      </c>
      <c r="E3012" s="289">
        <v>150</v>
      </c>
      <c r="F3012" s="532">
        <v>67.59</v>
      </c>
      <c r="G3012" s="566">
        <v>5.2</v>
      </c>
      <c r="H3012" s="567">
        <f>[6]KAPAK!$O$3</f>
        <v>5</v>
      </c>
      <c r="I3012" s="539">
        <v>0.2</v>
      </c>
      <c r="J3012" s="568">
        <f t="shared" si="48"/>
        <v>73.045864800000004</v>
      </c>
      <c r="K3012" s="536">
        <f>(J3012+(J3012*[6]KAPAK!$Q$3))</f>
        <v>91.307331000000005</v>
      </c>
      <c r="L3012" s="521" t="s">
        <v>230</v>
      </c>
      <c r="M3012" s="521" t="s">
        <v>542</v>
      </c>
    </row>
    <row r="3013" spans="1:13" ht="20.25" thickTop="1" x14ac:dyDescent="0.4">
      <c r="A3013" s="10">
        <v>68787506</v>
      </c>
      <c r="B3013" s="161">
        <v>8683130012031</v>
      </c>
      <c r="C3013" s="133" t="s">
        <v>443</v>
      </c>
      <c r="D3013" s="10">
        <v>24</v>
      </c>
      <c r="E3013" s="10">
        <v>150</v>
      </c>
      <c r="F3013" s="530">
        <v>67.59</v>
      </c>
      <c r="G3013" s="296">
        <v>5.2</v>
      </c>
      <c r="H3013" s="569">
        <f>[6]KAPAK!$O$3</f>
        <v>5</v>
      </c>
      <c r="I3013" s="155">
        <v>0.2</v>
      </c>
      <c r="J3013" s="297">
        <f t="shared" si="48"/>
        <v>73.045864800000004</v>
      </c>
      <c r="K3013" s="136">
        <f>(J3013+(J3013*[6]KAPAK!$Q$3))</f>
        <v>91.307331000000005</v>
      </c>
      <c r="L3013" s="521" t="s">
        <v>230</v>
      </c>
      <c r="M3013" s="521" t="s">
        <v>542</v>
      </c>
    </row>
    <row r="3014" spans="1:13" ht="19.5" x14ac:dyDescent="0.4">
      <c r="A3014" s="8">
        <v>68480209</v>
      </c>
      <c r="B3014" s="164">
        <v>8690637981524</v>
      </c>
      <c r="C3014" s="147" t="s">
        <v>444</v>
      </c>
      <c r="D3014" s="8">
        <v>24</v>
      </c>
      <c r="E3014" s="8">
        <v>150</v>
      </c>
      <c r="F3014" s="202">
        <v>67.59</v>
      </c>
      <c r="G3014" s="293">
        <v>5.2</v>
      </c>
      <c r="H3014" s="294">
        <f>[6]KAPAK!$O$3</f>
        <v>5</v>
      </c>
      <c r="I3014" s="156">
        <v>0.2</v>
      </c>
      <c r="J3014" s="295">
        <f t="shared" si="48"/>
        <v>73.045864800000004</v>
      </c>
      <c r="K3014" s="118">
        <f>(J3014+(J3014*[6]KAPAK!$Q$3))</f>
        <v>91.307331000000005</v>
      </c>
      <c r="L3014" s="521" t="s">
        <v>230</v>
      </c>
      <c r="M3014" s="521" t="s">
        <v>542</v>
      </c>
    </row>
    <row r="3015" spans="1:13" ht="19.5" x14ac:dyDescent="0.4">
      <c r="A3015" s="8">
        <v>68480217</v>
      </c>
      <c r="B3015" s="164">
        <v>8690637981531</v>
      </c>
      <c r="C3015" s="147" t="s">
        <v>445</v>
      </c>
      <c r="D3015" s="8">
        <v>24</v>
      </c>
      <c r="E3015" s="8">
        <v>150</v>
      </c>
      <c r="F3015" s="202">
        <v>67.59</v>
      </c>
      <c r="G3015" s="293">
        <v>5.2</v>
      </c>
      <c r="H3015" s="294">
        <f>[6]KAPAK!$O$3</f>
        <v>5</v>
      </c>
      <c r="I3015" s="156">
        <v>0.2</v>
      </c>
      <c r="J3015" s="295">
        <f t="shared" si="48"/>
        <v>73.045864800000004</v>
      </c>
      <c r="K3015" s="118">
        <f>(J3015+(J3015*[6]KAPAK!$Q$3))</f>
        <v>91.307331000000005</v>
      </c>
      <c r="L3015" s="521" t="s">
        <v>230</v>
      </c>
      <c r="M3015" s="521" t="s">
        <v>542</v>
      </c>
    </row>
    <row r="3016" spans="1:13" ht="19.5" x14ac:dyDescent="0.4">
      <c r="A3016" s="8">
        <v>68480226</v>
      </c>
      <c r="B3016" s="164">
        <v>8690637981487</v>
      </c>
      <c r="C3016" s="180" t="s">
        <v>446</v>
      </c>
      <c r="D3016" s="8">
        <v>24</v>
      </c>
      <c r="E3016" s="8">
        <v>150</v>
      </c>
      <c r="F3016" s="202">
        <v>67.59</v>
      </c>
      <c r="G3016" s="293">
        <v>5.2</v>
      </c>
      <c r="H3016" s="294">
        <f>[6]KAPAK!$O$3</f>
        <v>5</v>
      </c>
      <c r="I3016" s="156">
        <v>0.2</v>
      </c>
      <c r="J3016" s="295">
        <f t="shared" si="48"/>
        <v>73.045864800000004</v>
      </c>
      <c r="K3016" s="118">
        <f>(J3016+(J3016*[6]KAPAK!$Q$3))</f>
        <v>91.307331000000005</v>
      </c>
      <c r="L3016" s="521" t="s">
        <v>230</v>
      </c>
      <c r="M3016" s="521" t="s">
        <v>542</v>
      </c>
    </row>
    <row r="3017" spans="1:13" ht="19.5" x14ac:dyDescent="0.4">
      <c r="A3017" s="8">
        <v>68480219</v>
      </c>
      <c r="B3017" s="164">
        <v>8690637981500</v>
      </c>
      <c r="C3017" s="147" t="s">
        <v>447</v>
      </c>
      <c r="D3017" s="8">
        <v>24</v>
      </c>
      <c r="E3017" s="8">
        <v>150</v>
      </c>
      <c r="F3017" s="202">
        <v>67.59</v>
      </c>
      <c r="G3017" s="293">
        <v>5.2</v>
      </c>
      <c r="H3017" s="294">
        <f>[6]KAPAK!$O$3</f>
        <v>5</v>
      </c>
      <c r="I3017" s="156">
        <v>0.2</v>
      </c>
      <c r="J3017" s="295">
        <f t="shared" si="48"/>
        <v>73.045864800000004</v>
      </c>
      <c r="K3017" s="118">
        <f>(J3017+(J3017*[6]KAPAK!$Q$3))</f>
        <v>91.307331000000005</v>
      </c>
      <c r="L3017" s="521" t="s">
        <v>230</v>
      </c>
      <c r="M3017" s="521" t="s">
        <v>542</v>
      </c>
    </row>
    <row r="3018" spans="1:13" ht="19.5" x14ac:dyDescent="0.4">
      <c r="A3018" s="8">
        <v>68480211</v>
      </c>
      <c r="B3018" s="164">
        <v>8690637981555</v>
      </c>
      <c r="C3018" s="147" t="s">
        <v>448</v>
      </c>
      <c r="D3018" s="8">
        <v>24</v>
      </c>
      <c r="E3018" s="8">
        <v>150</v>
      </c>
      <c r="F3018" s="202">
        <v>67.59</v>
      </c>
      <c r="G3018" s="293">
        <v>5.2</v>
      </c>
      <c r="H3018" s="294">
        <f>[6]KAPAK!$O$3</f>
        <v>5</v>
      </c>
      <c r="I3018" s="156">
        <v>0.2</v>
      </c>
      <c r="J3018" s="295">
        <f t="shared" si="48"/>
        <v>73.045864800000004</v>
      </c>
      <c r="K3018" s="118">
        <f>(J3018+(J3018*[6]KAPAK!$Q$3))</f>
        <v>91.307331000000005</v>
      </c>
      <c r="L3018" s="521" t="s">
        <v>230</v>
      </c>
      <c r="M3018" s="521" t="s">
        <v>542</v>
      </c>
    </row>
    <row r="3019" spans="1:13" ht="19.5" x14ac:dyDescent="0.4">
      <c r="A3019" s="8">
        <v>68480213</v>
      </c>
      <c r="B3019" s="164">
        <v>8690637981562</v>
      </c>
      <c r="C3019" s="147" t="s">
        <v>449</v>
      </c>
      <c r="D3019" s="8">
        <v>24</v>
      </c>
      <c r="E3019" s="8">
        <v>150</v>
      </c>
      <c r="F3019" s="202">
        <v>67.59</v>
      </c>
      <c r="G3019" s="293">
        <v>5.2</v>
      </c>
      <c r="H3019" s="294">
        <f>[6]KAPAK!$O$3</f>
        <v>5</v>
      </c>
      <c r="I3019" s="156">
        <v>0.2</v>
      </c>
      <c r="J3019" s="295">
        <f t="shared" si="48"/>
        <v>73.045864800000004</v>
      </c>
      <c r="K3019" s="118">
        <f>(J3019+(J3019*[6]KAPAK!$Q$3))</f>
        <v>91.307331000000005</v>
      </c>
      <c r="L3019" s="521" t="s">
        <v>230</v>
      </c>
      <c r="M3019" s="521" t="s">
        <v>542</v>
      </c>
    </row>
    <row r="3020" spans="1:13" ht="19.5" x14ac:dyDescent="0.4">
      <c r="A3020" s="8">
        <v>68480228</v>
      </c>
      <c r="B3020" s="164">
        <v>8690637981517</v>
      </c>
      <c r="C3020" s="180" t="s">
        <v>450</v>
      </c>
      <c r="D3020" s="8">
        <v>24</v>
      </c>
      <c r="E3020" s="8">
        <v>150</v>
      </c>
      <c r="F3020" s="202">
        <v>67.59</v>
      </c>
      <c r="G3020" s="293">
        <v>5.2</v>
      </c>
      <c r="H3020" s="294">
        <f>[6]KAPAK!$O$3</f>
        <v>5</v>
      </c>
      <c r="I3020" s="156">
        <v>0.2</v>
      </c>
      <c r="J3020" s="295">
        <f t="shared" si="48"/>
        <v>73.045864800000004</v>
      </c>
      <c r="K3020" s="118">
        <f>(J3020+(J3020*[6]KAPAK!$Q$3))</f>
        <v>91.307331000000005</v>
      </c>
      <c r="L3020" s="521" t="s">
        <v>230</v>
      </c>
      <c r="M3020" s="521" t="s">
        <v>542</v>
      </c>
    </row>
    <row r="3021" spans="1:13" ht="19.5" x14ac:dyDescent="0.4">
      <c r="A3021" s="8">
        <v>69649126</v>
      </c>
      <c r="B3021" s="164">
        <v>8683130038338</v>
      </c>
      <c r="C3021" s="180" t="s">
        <v>451</v>
      </c>
      <c r="D3021" s="8">
        <v>24</v>
      </c>
      <c r="E3021" s="8">
        <v>150</v>
      </c>
      <c r="F3021" s="202">
        <v>67.59</v>
      </c>
      <c r="G3021" s="293">
        <v>5.2</v>
      </c>
      <c r="H3021" s="294">
        <f>[6]KAPAK!$O$3</f>
        <v>5</v>
      </c>
      <c r="I3021" s="156">
        <v>0.2</v>
      </c>
      <c r="J3021" s="295">
        <f t="shared" si="48"/>
        <v>73.045864800000004</v>
      </c>
      <c r="K3021" s="118">
        <f>(J3021+(J3021*[6]KAPAK!$Q$3))</f>
        <v>91.307331000000005</v>
      </c>
      <c r="L3021" s="521" t="s">
        <v>230</v>
      </c>
      <c r="M3021" s="521" t="s">
        <v>542</v>
      </c>
    </row>
    <row r="3022" spans="1:13" ht="19.5" x14ac:dyDescent="0.4">
      <c r="A3022" s="8">
        <v>68480215</v>
      </c>
      <c r="B3022" s="164">
        <v>8690637981548</v>
      </c>
      <c r="C3022" s="147" t="s">
        <v>452</v>
      </c>
      <c r="D3022" s="8">
        <v>24</v>
      </c>
      <c r="E3022" s="8">
        <v>150</v>
      </c>
      <c r="F3022" s="202">
        <v>67.59</v>
      </c>
      <c r="G3022" s="293">
        <v>5.2</v>
      </c>
      <c r="H3022" s="294">
        <f>[6]KAPAK!$O$3</f>
        <v>5</v>
      </c>
      <c r="I3022" s="156">
        <v>0.2</v>
      </c>
      <c r="J3022" s="295">
        <f t="shared" si="48"/>
        <v>73.045864800000004</v>
      </c>
      <c r="K3022" s="118">
        <f>(J3022+(J3022*[6]KAPAK!$Q$3))</f>
        <v>91.307331000000005</v>
      </c>
      <c r="L3022" s="521" t="s">
        <v>230</v>
      </c>
      <c r="M3022" s="521" t="s">
        <v>542</v>
      </c>
    </row>
    <row r="3023" spans="1:13" ht="19.5" x14ac:dyDescent="0.4">
      <c r="A3023" s="8">
        <v>68480221</v>
      </c>
      <c r="B3023" s="164">
        <v>8690637981470</v>
      </c>
      <c r="C3023" s="180" t="s">
        <v>453</v>
      </c>
      <c r="D3023" s="8">
        <v>24</v>
      </c>
      <c r="E3023" s="8">
        <v>150</v>
      </c>
      <c r="F3023" s="202">
        <v>67.59</v>
      </c>
      <c r="G3023" s="293">
        <v>5.2</v>
      </c>
      <c r="H3023" s="294">
        <f>[6]KAPAK!$O$3</f>
        <v>5</v>
      </c>
      <c r="I3023" s="156">
        <v>0.2</v>
      </c>
      <c r="J3023" s="295">
        <f t="shared" si="48"/>
        <v>73.045864800000004</v>
      </c>
      <c r="K3023" s="118">
        <f>(J3023+(J3023*[6]KAPAK!$Q$3))</f>
        <v>91.307331000000005</v>
      </c>
      <c r="L3023" s="521" t="s">
        <v>230</v>
      </c>
      <c r="M3023" s="521" t="s">
        <v>542</v>
      </c>
    </row>
    <row r="3024" spans="1:13" ht="19.5" x14ac:dyDescent="0.4">
      <c r="A3024" s="8">
        <v>68580918</v>
      </c>
      <c r="B3024" s="164">
        <v>59086598</v>
      </c>
      <c r="C3024" s="180" t="s">
        <v>454</v>
      </c>
      <c r="D3024" s="8">
        <v>6</v>
      </c>
      <c r="E3024" s="8">
        <v>54</v>
      </c>
      <c r="F3024" s="202">
        <v>79.959999999999994</v>
      </c>
      <c r="G3024" s="293">
        <v>5.2</v>
      </c>
      <c r="H3024" s="294">
        <f>[6]KAPAK!$O$3</f>
        <v>5</v>
      </c>
      <c r="I3024" s="156">
        <v>0.2</v>
      </c>
      <c r="J3024" s="295">
        <f t="shared" si="48"/>
        <v>86.414371199999991</v>
      </c>
      <c r="K3024" s="118">
        <f>(J3024+(J3024*[6]KAPAK!$Q$3))</f>
        <v>108.01796399999999</v>
      </c>
      <c r="L3024" s="521" t="s">
        <v>230</v>
      </c>
      <c r="M3024" s="521" t="s">
        <v>542</v>
      </c>
    </row>
    <row r="3025" spans="1:13" ht="19.5" x14ac:dyDescent="0.4">
      <c r="A3025" s="8">
        <v>68580926</v>
      </c>
      <c r="B3025" s="164">
        <v>59086604</v>
      </c>
      <c r="C3025" s="180" t="s">
        <v>455</v>
      </c>
      <c r="D3025" s="8">
        <v>6</v>
      </c>
      <c r="E3025" s="8">
        <v>54</v>
      </c>
      <c r="F3025" s="202">
        <v>79.959999999999994</v>
      </c>
      <c r="G3025" s="293">
        <v>5.2</v>
      </c>
      <c r="H3025" s="294">
        <f>[6]KAPAK!$O$3</f>
        <v>5</v>
      </c>
      <c r="I3025" s="156">
        <v>0.2</v>
      </c>
      <c r="J3025" s="295">
        <f t="shared" si="48"/>
        <v>86.414371199999991</v>
      </c>
      <c r="K3025" s="118">
        <f>(J3025+(J3025*[6]KAPAK!$Q$3))</f>
        <v>108.01796399999999</v>
      </c>
      <c r="L3025" s="521" t="s">
        <v>230</v>
      </c>
      <c r="M3025" s="521" t="s">
        <v>542</v>
      </c>
    </row>
    <row r="3026" spans="1:13" ht="19.5" x14ac:dyDescent="0.4">
      <c r="A3026" s="8">
        <v>68580921</v>
      </c>
      <c r="B3026" s="164">
        <v>59086611</v>
      </c>
      <c r="C3026" s="180" t="s">
        <v>456</v>
      </c>
      <c r="D3026" s="8">
        <v>6</v>
      </c>
      <c r="E3026" s="8">
        <v>54</v>
      </c>
      <c r="F3026" s="202">
        <v>79.959999999999994</v>
      </c>
      <c r="G3026" s="293">
        <v>5.2</v>
      </c>
      <c r="H3026" s="294">
        <f>[6]KAPAK!$O$3</f>
        <v>5</v>
      </c>
      <c r="I3026" s="156">
        <v>0.2</v>
      </c>
      <c r="J3026" s="295">
        <f t="shared" si="48"/>
        <v>86.414371199999991</v>
      </c>
      <c r="K3026" s="118">
        <f>(J3026+(J3026*[6]KAPAK!$Q$3))</f>
        <v>108.01796399999999</v>
      </c>
      <c r="L3026" s="521" t="s">
        <v>230</v>
      </c>
      <c r="M3026" s="521" t="s">
        <v>542</v>
      </c>
    </row>
    <row r="3027" spans="1:13" ht="19.5" x14ac:dyDescent="0.4">
      <c r="A3027" s="8">
        <v>67293883</v>
      </c>
      <c r="B3027" s="22">
        <v>8690637840746</v>
      </c>
      <c r="C3027" s="40" t="s">
        <v>13</v>
      </c>
      <c r="D3027" s="48">
        <v>8</v>
      </c>
      <c r="E3027" s="48">
        <v>430</v>
      </c>
      <c r="F3027" s="42">
        <v>30.2</v>
      </c>
      <c r="G3027" s="275">
        <v>12</v>
      </c>
      <c r="H3027" s="276">
        <f>[7]KAPAK!$O$3</f>
        <v>5</v>
      </c>
      <c r="I3027" s="277">
        <v>0.01</v>
      </c>
      <c r="J3027" s="50">
        <f t="shared" si="48"/>
        <v>25.499672</v>
      </c>
      <c r="K3027" s="51">
        <f>(J3027+(J3027*[7]KAPAK!$Q$3))</f>
        <v>31.874590000000001</v>
      </c>
      <c r="L3027" s="521" t="s">
        <v>14</v>
      </c>
      <c r="M3027" s="521" t="s">
        <v>677</v>
      </c>
    </row>
    <row r="3028" spans="1:13" ht="19.5" x14ac:dyDescent="0.4">
      <c r="A3028" s="8">
        <v>67293891</v>
      </c>
      <c r="B3028" s="22">
        <v>8690637840821</v>
      </c>
      <c r="C3028" s="40" t="s">
        <v>16</v>
      </c>
      <c r="D3028" s="48">
        <v>8</v>
      </c>
      <c r="E3028" s="48">
        <v>400</v>
      </c>
      <c r="F3028" s="42">
        <v>30.2</v>
      </c>
      <c r="G3028" s="275">
        <v>12</v>
      </c>
      <c r="H3028" s="276">
        <f>[7]KAPAK!$O$3</f>
        <v>5</v>
      </c>
      <c r="I3028" s="277">
        <v>0.01</v>
      </c>
      <c r="J3028" s="50">
        <f t="shared" si="48"/>
        <v>25.499672</v>
      </c>
      <c r="K3028" s="51">
        <f>(J3028+(J3028*[7]KAPAK!$Q$3))</f>
        <v>31.874590000000001</v>
      </c>
      <c r="L3028" s="521" t="s">
        <v>14</v>
      </c>
      <c r="M3028" s="521" t="s">
        <v>677</v>
      </c>
    </row>
    <row r="3029" spans="1:13" ht="19.5" x14ac:dyDescent="0.4">
      <c r="A3029" s="8">
        <v>67767533</v>
      </c>
      <c r="B3029" s="22">
        <v>8690637905896</v>
      </c>
      <c r="C3029" s="40" t="s">
        <v>17</v>
      </c>
      <c r="D3029" s="48">
        <v>12</v>
      </c>
      <c r="E3029" s="48">
        <v>610</v>
      </c>
      <c r="F3029" s="42">
        <v>39.85</v>
      </c>
      <c r="G3029" s="275">
        <v>13</v>
      </c>
      <c r="H3029" s="276">
        <f>[7]KAPAK!$O$3</f>
        <v>5</v>
      </c>
      <c r="I3029" s="277">
        <v>0.01</v>
      </c>
      <c r="J3029" s="50">
        <f t="shared" si="48"/>
        <v>33.265385250000001</v>
      </c>
      <c r="K3029" s="51">
        <f>(J3029+(J3029*[7]KAPAK!$Q$3))</f>
        <v>41.581731562500003</v>
      </c>
      <c r="L3029" s="521" t="s">
        <v>14</v>
      </c>
      <c r="M3029" s="521" t="s">
        <v>677</v>
      </c>
    </row>
    <row r="3030" spans="1:13" ht="19.5" x14ac:dyDescent="0.4">
      <c r="A3030" s="8">
        <v>67754288</v>
      </c>
      <c r="B3030" s="22">
        <v>8690637905193</v>
      </c>
      <c r="C3030" s="40" t="s">
        <v>18</v>
      </c>
      <c r="D3030" s="48">
        <v>12</v>
      </c>
      <c r="E3030" s="48">
        <v>610</v>
      </c>
      <c r="F3030" s="42">
        <v>39.85</v>
      </c>
      <c r="G3030" s="275">
        <v>13</v>
      </c>
      <c r="H3030" s="276">
        <f>[7]KAPAK!$O$3</f>
        <v>5</v>
      </c>
      <c r="I3030" s="277">
        <v>0.01</v>
      </c>
      <c r="J3030" s="50">
        <f t="shared" si="48"/>
        <v>33.265385250000001</v>
      </c>
      <c r="K3030" s="51">
        <f>(J3030+(J3030*[7]KAPAK!$Q$3))</f>
        <v>41.581731562500003</v>
      </c>
      <c r="L3030" s="521" t="s">
        <v>14</v>
      </c>
      <c r="M3030" s="521" t="s">
        <v>677</v>
      </c>
    </row>
    <row r="3031" spans="1:13" ht="19.5" x14ac:dyDescent="0.4">
      <c r="A3031" s="8">
        <v>68612788</v>
      </c>
      <c r="B3031" s="22">
        <v>8690637999277</v>
      </c>
      <c r="C3031" s="40" t="s">
        <v>19</v>
      </c>
      <c r="D3031" s="48">
        <v>8</v>
      </c>
      <c r="E3031" s="48">
        <v>335</v>
      </c>
      <c r="F3031" s="42">
        <v>54.35</v>
      </c>
      <c r="G3031" s="275">
        <v>0</v>
      </c>
      <c r="H3031" s="276">
        <f>[7]KAPAK!$O$3</f>
        <v>5</v>
      </c>
      <c r="I3031" s="277">
        <v>0.01</v>
      </c>
      <c r="J3031" s="50">
        <f t="shared" si="48"/>
        <v>52.148825000000002</v>
      </c>
      <c r="K3031" s="51">
        <f>(J3031+(J3031*[7]KAPAK!$Q$3))</f>
        <v>65.186031249999999</v>
      </c>
      <c r="L3031" s="521" t="s">
        <v>14</v>
      </c>
      <c r="M3031" s="521" t="s">
        <v>677</v>
      </c>
    </row>
    <row r="3032" spans="1:13" ht="19.5" x14ac:dyDescent="0.4">
      <c r="A3032" s="8">
        <v>67101470</v>
      </c>
      <c r="B3032" s="22">
        <v>8690637805233</v>
      </c>
      <c r="C3032" s="40" t="s">
        <v>20</v>
      </c>
      <c r="D3032" s="48">
        <v>12</v>
      </c>
      <c r="E3032" s="48">
        <v>245</v>
      </c>
      <c r="F3032" s="42">
        <v>38</v>
      </c>
      <c r="G3032" s="275">
        <v>15</v>
      </c>
      <c r="H3032" s="276">
        <f>[7]KAPAK!$O$3</f>
        <v>5</v>
      </c>
      <c r="I3032" s="277">
        <v>0.01</v>
      </c>
      <c r="J3032" s="50">
        <f t="shared" si="48"/>
        <v>30.991849999999999</v>
      </c>
      <c r="K3032" s="51">
        <f>(J3032+(J3032*[7]KAPAK!$Q$3))</f>
        <v>38.739812499999999</v>
      </c>
      <c r="L3032" s="521" t="s">
        <v>14</v>
      </c>
      <c r="M3032" s="521" t="s">
        <v>677</v>
      </c>
    </row>
    <row r="3033" spans="1:13" ht="19.5" x14ac:dyDescent="0.4">
      <c r="A3033" s="8">
        <v>67293879</v>
      </c>
      <c r="B3033" s="22">
        <v>8690637840777</v>
      </c>
      <c r="C3033" s="40" t="s">
        <v>21</v>
      </c>
      <c r="D3033" s="48">
        <v>8</v>
      </c>
      <c r="E3033" s="48">
        <v>380</v>
      </c>
      <c r="F3033" s="42">
        <v>45.3</v>
      </c>
      <c r="G3033" s="275">
        <v>10</v>
      </c>
      <c r="H3033" s="276">
        <f>[7]KAPAK!$O$3</f>
        <v>5</v>
      </c>
      <c r="I3033" s="277">
        <v>0.01</v>
      </c>
      <c r="J3033" s="50">
        <f t="shared" si="48"/>
        <v>39.118814999999998</v>
      </c>
      <c r="K3033" s="51">
        <f>(J3033+(J3033*[7]KAPAK!$Q$3))</f>
        <v>48.898518749999994</v>
      </c>
      <c r="L3033" s="521" t="s">
        <v>14</v>
      </c>
      <c r="M3033" s="521" t="s">
        <v>677</v>
      </c>
    </row>
    <row r="3034" spans="1:13" ht="19.5" x14ac:dyDescent="0.4">
      <c r="A3034" s="8">
        <v>67754290</v>
      </c>
      <c r="B3034" s="22">
        <v>8690637905179</v>
      </c>
      <c r="C3034" s="40" t="s">
        <v>22</v>
      </c>
      <c r="D3034" s="48">
        <v>12</v>
      </c>
      <c r="E3034" s="48">
        <v>540</v>
      </c>
      <c r="F3034" s="42">
        <v>66.7</v>
      </c>
      <c r="G3034" s="275">
        <v>13</v>
      </c>
      <c r="H3034" s="276">
        <f>[7]KAPAK!$O$3</f>
        <v>5</v>
      </c>
      <c r="I3034" s="277">
        <v>0.01</v>
      </c>
      <c r="J3034" s="50">
        <f t="shared" si="48"/>
        <v>55.678825500000002</v>
      </c>
      <c r="K3034" s="51">
        <f>(J3034+(J3034*[7]KAPAK!$Q$3))</f>
        <v>69.598531875000006</v>
      </c>
      <c r="L3034" s="521" t="s">
        <v>14</v>
      </c>
      <c r="M3034" s="521" t="s">
        <v>677</v>
      </c>
    </row>
    <row r="3035" spans="1:13" ht="19.5" x14ac:dyDescent="0.4">
      <c r="A3035" s="8">
        <v>67293875</v>
      </c>
      <c r="B3035" s="22">
        <v>8690637840814</v>
      </c>
      <c r="C3035" s="40" t="s">
        <v>23</v>
      </c>
      <c r="D3035" s="48">
        <v>8</v>
      </c>
      <c r="E3035" s="48">
        <v>750</v>
      </c>
      <c r="F3035" s="42">
        <v>66</v>
      </c>
      <c r="G3035" s="275">
        <v>18</v>
      </c>
      <c r="H3035" s="276">
        <f>[7]KAPAK!$O$3</f>
        <v>5</v>
      </c>
      <c r="I3035" s="277">
        <v>0.01</v>
      </c>
      <c r="J3035" s="50">
        <f t="shared" si="48"/>
        <v>51.928139999999999</v>
      </c>
      <c r="K3035" s="51">
        <f>(J3035+(J3035*[7]KAPAK!$Q$3))</f>
        <v>64.910174999999995</v>
      </c>
      <c r="L3035" s="521" t="s">
        <v>14</v>
      </c>
      <c r="M3035" s="521" t="s">
        <v>677</v>
      </c>
    </row>
    <row r="3036" spans="1:13" ht="19.5" x14ac:dyDescent="0.4">
      <c r="A3036" s="8">
        <v>67293858</v>
      </c>
      <c r="B3036" s="22">
        <v>8690637840791</v>
      </c>
      <c r="C3036" s="40" t="s">
        <v>24</v>
      </c>
      <c r="D3036" s="48">
        <v>8</v>
      </c>
      <c r="E3036" s="48">
        <v>750</v>
      </c>
      <c r="F3036" s="42">
        <v>66</v>
      </c>
      <c r="G3036" s="275">
        <v>18</v>
      </c>
      <c r="H3036" s="276">
        <f>[7]KAPAK!$O$3</f>
        <v>5</v>
      </c>
      <c r="I3036" s="277">
        <v>0.01</v>
      </c>
      <c r="J3036" s="50">
        <f t="shared" si="48"/>
        <v>51.928139999999999</v>
      </c>
      <c r="K3036" s="51">
        <f>(J3036+(J3036*[7]KAPAK!$Q$3))</f>
        <v>64.910174999999995</v>
      </c>
      <c r="L3036" s="521" t="s">
        <v>14</v>
      </c>
      <c r="M3036" s="521" t="s">
        <v>677</v>
      </c>
    </row>
    <row r="3037" spans="1:13" ht="19.5" x14ac:dyDescent="0.4">
      <c r="A3037" s="8">
        <v>69771703</v>
      </c>
      <c r="B3037" s="22">
        <v>8683130057636</v>
      </c>
      <c r="C3037" s="40" t="s">
        <v>25</v>
      </c>
      <c r="D3037" s="48">
        <v>8</v>
      </c>
      <c r="E3037" s="48">
        <v>810</v>
      </c>
      <c r="F3037" s="42">
        <v>75.5</v>
      </c>
      <c r="G3037" s="275">
        <v>18</v>
      </c>
      <c r="H3037" s="276">
        <f>[7]KAPAK!$O$3</f>
        <v>5</v>
      </c>
      <c r="I3037" s="277">
        <v>0.01</v>
      </c>
      <c r="J3037" s="50">
        <f t="shared" ref="J3037:J3100" si="49">(((F3037-F3037*G3037%)-((F3037-F3037*G3037%)*H3037%)))*(1+I3037)</f>
        <v>59.402644999999993</v>
      </c>
      <c r="K3037" s="51">
        <f>(J3037+(J3037*[7]KAPAK!$Q$3))</f>
        <v>74.253306249999994</v>
      </c>
      <c r="L3037" s="521" t="s">
        <v>14</v>
      </c>
      <c r="M3037" s="521" t="s">
        <v>677</v>
      </c>
    </row>
    <row r="3038" spans="1:13" ht="19.5" x14ac:dyDescent="0.4">
      <c r="A3038" s="8">
        <v>69771705</v>
      </c>
      <c r="B3038" s="22">
        <v>8690637508615</v>
      </c>
      <c r="C3038" s="40" t="s">
        <v>26</v>
      </c>
      <c r="D3038" s="48">
        <v>8</v>
      </c>
      <c r="E3038" s="48">
        <v>810</v>
      </c>
      <c r="F3038" s="42">
        <v>75.5</v>
      </c>
      <c r="G3038" s="275">
        <v>18</v>
      </c>
      <c r="H3038" s="276">
        <f>[7]KAPAK!$O$3</f>
        <v>5</v>
      </c>
      <c r="I3038" s="277">
        <v>0.01</v>
      </c>
      <c r="J3038" s="50">
        <f t="shared" si="49"/>
        <v>59.402644999999993</v>
      </c>
      <c r="K3038" s="51">
        <f>(J3038+(J3038*[7]KAPAK!$Q$3))</f>
        <v>74.253306249999994</v>
      </c>
      <c r="L3038" s="521" t="s">
        <v>14</v>
      </c>
      <c r="M3038" s="521" t="s">
        <v>677</v>
      </c>
    </row>
    <row r="3039" spans="1:13" ht="19.5" x14ac:dyDescent="0.4">
      <c r="A3039" s="8">
        <v>67780156</v>
      </c>
      <c r="B3039" s="22">
        <v>8690637908781</v>
      </c>
      <c r="C3039" s="40" t="s">
        <v>27</v>
      </c>
      <c r="D3039" s="48">
        <v>8</v>
      </c>
      <c r="E3039" s="48">
        <v>1140</v>
      </c>
      <c r="F3039" s="42">
        <v>106.55</v>
      </c>
      <c r="G3039" s="275">
        <v>20</v>
      </c>
      <c r="H3039" s="276">
        <f>[7]KAPAK!$O$3</f>
        <v>5</v>
      </c>
      <c r="I3039" s="277">
        <v>0.01</v>
      </c>
      <c r="J3039" s="50">
        <f t="shared" si="49"/>
        <v>81.787779999999998</v>
      </c>
      <c r="K3039" s="51">
        <f>(J3039+(J3039*[7]KAPAK!$Q$3))</f>
        <v>102.234725</v>
      </c>
      <c r="L3039" s="521" t="s">
        <v>14</v>
      </c>
      <c r="M3039" s="521" t="s">
        <v>677</v>
      </c>
    </row>
    <row r="3040" spans="1:13" ht="19.5" x14ac:dyDescent="0.4">
      <c r="A3040" s="8">
        <v>67780152</v>
      </c>
      <c r="B3040" s="22">
        <v>8690637908798</v>
      </c>
      <c r="C3040" s="40" t="s">
        <v>28</v>
      </c>
      <c r="D3040" s="48">
        <v>8</v>
      </c>
      <c r="E3040" s="48">
        <v>1140</v>
      </c>
      <c r="F3040" s="42">
        <v>106.55</v>
      </c>
      <c r="G3040" s="275">
        <v>20</v>
      </c>
      <c r="H3040" s="276">
        <f>[7]KAPAK!$O$3</f>
        <v>5</v>
      </c>
      <c r="I3040" s="277">
        <v>0.01</v>
      </c>
      <c r="J3040" s="50">
        <f t="shared" si="49"/>
        <v>81.787779999999998</v>
      </c>
      <c r="K3040" s="51">
        <f>(J3040+(J3040*[7]KAPAK!$Q$3))</f>
        <v>102.234725</v>
      </c>
      <c r="L3040" s="521" t="s">
        <v>14</v>
      </c>
      <c r="M3040" s="521" t="s">
        <v>677</v>
      </c>
    </row>
    <row r="3041" spans="1:13" ht="19.5" x14ac:dyDescent="0.4">
      <c r="A3041" s="8">
        <v>69771709</v>
      </c>
      <c r="B3041" s="22">
        <v>8690637508639</v>
      </c>
      <c r="C3041" s="40" t="s">
        <v>29</v>
      </c>
      <c r="D3041" s="48">
        <v>8</v>
      </c>
      <c r="E3041" s="48">
        <v>1150</v>
      </c>
      <c r="F3041" s="42">
        <v>106.55</v>
      </c>
      <c r="G3041" s="275">
        <v>20</v>
      </c>
      <c r="H3041" s="276">
        <f>[7]KAPAK!$O$3</f>
        <v>5</v>
      </c>
      <c r="I3041" s="277">
        <v>0.01</v>
      </c>
      <c r="J3041" s="50">
        <f t="shared" si="49"/>
        <v>81.787779999999998</v>
      </c>
      <c r="K3041" s="51">
        <f>(J3041+(J3041*[7]KAPAK!$Q$3))</f>
        <v>102.234725</v>
      </c>
      <c r="L3041" s="521" t="s">
        <v>14</v>
      </c>
      <c r="M3041" s="521" t="s">
        <v>677</v>
      </c>
    </row>
    <row r="3042" spans="1:13" ht="19.5" x14ac:dyDescent="0.4">
      <c r="A3042" s="8">
        <v>69771707</v>
      </c>
      <c r="B3042" s="22">
        <v>8690637508622</v>
      </c>
      <c r="C3042" s="40" t="s">
        <v>30</v>
      </c>
      <c r="D3042" s="48">
        <v>8</v>
      </c>
      <c r="E3042" s="48">
        <v>1150</v>
      </c>
      <c r="F3042" s="42">
        <v>106.55</v>
      </c>
      <c r="G3042" s="275">
        <v>20</v>
      </c>
      <c r="H3042" s="276">
        <f>[7]KAPAK!$O$3</f>
        <v>5</v>
      </c>
      <c r="I3042" s="277">
        <v>0.01</v>
      </c>
      <c r="J3042" s="50">
        <f t="shared" si="49"/>
        <v>81.787779999999998</v>
      </c>
      <c r="K3042" s="51">
        <f>(J3042+(J3042*[7]KAPAK!$Q$3))</f>
        <v>102.234725</v>
      </c>
      <c r="L3042" s="521" t="s">
        <v>14</v>
      </c>
      <c r="M3042" s="521" t="s">
        <v>677</v>
      </c>
    </row>
    <row r="3043" spans="1:13" ht="19.5" x14ac:dyDescent="0.4">
      <c r="A3043" s="8">
        <v>68676885</v>
      </c>
      <c r="B3043" s="22">
        <v>8683130002384</v>
      </c>
      <c r="C3043" s="40" t="s">
        <v>31</v>
      </c>
      <c r="D3043" s="48">
        <v>12</v>
      </c>
      <c r="E3043" s="48">
        <v>245</v>
      </c>
      <c r="F3043" s="42">
        <v>38</v>
      </c>
      <c r="G3043" s="275">
        <v>15</v>
      </c>
      <c r="H3043" s="276">
        <f>[7]KAPAK!$O$3</f>
        <v>5</v>
      </c>
      <c r="I3043" s="277">
        <v>0.01</v>
      </c>
      <c r="J3043" s="50">
        <f t="shared" si="49"/>
        <v>30.991849999999999</v>
      </c>
      <c r="K3043" s="51">
        <f>(J3043+(J3043*[7]KAPAK!$Q$3))</f>
        <v>38.739812499999999</v>
      </c>
      <c r="L3043" s="521" t="s">
        <v>14</v>
      </c>
      <c r="M3043" s="521" t="s">
        <v>677</v>
      </c>
    </row>
    <row r="3044" spans="1:13" ht="19.5" x14ac:dyDescent="0.4">
      <c r="A3044" s="8">
        <v>67101442</v>
      </c>
      <c r="B3044" s="22">
        <v>8690637805202</v>
      </c>
      <c r="C3044" s="40" t="s">
        <v>32</v>
      </c>
      <c r="D3044" s="48">
        <v>12</v>
      </c>
      <c r="E3044" s="48">
        <v>245</v>
      </c>
      <c r="F3044" s="42">
        <v>38</v>
      </c>
      <c r="G3044" s="275">
        <v>15</v>
      </c>
      <c r="H3044" s="276">
        <f>[7]KAPAK!$O$3</f>
        <v>5</v>
      </c>
      <c r="I3044" s="277">
        <v>0.01</v>
      </c>
      <c r="J3044" s="50">
        <f t="shared" si="49"/>
        <v>30.991849999999999</v>
      </c>
      <c r="K3044" s="51">
        <f>(J3044+(J3044*[7]KAPAK!$Q$3))</f>
        <v>38.739812499999999</v>
      </c>
      <c r="L3044" s="521" t="s">
        <v>14</v>
      </c>
      <c r="M3044" s="521" t="s">
        <v>677</v>
      </c>
    </row>
    <row r="3045" spans="1:13" ht="19.5" x14ac:dyDescent="0.4">
      <c r="A3045" s="8">
        <v>67239841</v>
      </c>
      <c r="B3045" s="22">
        <v>8690637833847</v>
      </c>
      <c r="C3045" s="40" t="s">
        <v>33</v>
      </c>
      <c r="D3045" s="48">
        <v>12</v>
      </c>
      <c r="E3045" s="48">
        <v>275</v>
      </c>
      <c r="F3045" s="42">
        <v>38</v>
      </c>
      <c r="G3045" s="275">
        <v>15</v>
      </c>
      <c r="H3045" s="276">
        <f>[7]KAPAK!$O$3</f>
        <v>5</v>
      </c>
      <c r="I3045" s="277">
        <v>0.01</v>
      </c>
      <c r="J3045" s="50">
        <f t="shared" si="49"/>
        <v>30.991849999999999</v>
      </c>
      <c r="K3045" s="51">
        <f>(J3045+(J3045*[7]KAPAK!$Q$3))</f>
        <v>38.739812499999999</v>
      </c>
      <c r="L3045" s="521" t="s">
        <v>14</v>
      </c>
      <c r="M3045" s="521" t="s">
        <v>677</v>
      </c>
    </row>
    <row r="3046" spans="1:13" ht="19.5" x14ac:dyDescent="0.4">
      <c r="A3046" s="8">
        <v>67867064</v>
      </c>
      <c r="B3046" s="22">
        <v>8690637921100</v>
      </c>
      <c r="C3046" s="40" t="s">
        <v>34</v>
      </c>
      <c r="D3046" s="48">
        <v>12</v>
      </c>
      <c r="E3046" s="48">
        <v>240</v>
      </c>
      <c r="F3046" s="42">
        <v>38</v>
      </c>
      <c r="G3046" s="275">
        <v>15</v>
      </c>
      <c r="H3046" s="276">
        <f>[7]KAPAK!$O$3</f>
        <v>5</v>
      </c>
      <c r="I3046" s="277">
        <v>0.01</v>
      </c>
      <c r="J3046" s="50">
        <f t="shared" si="49"/>
        <v>30.991849999999999</v>
      </c>
      <c r="K3046" s="51">
        <f>(J3046+(J3046*[7]KAPAK!$Q$3))</f>
        <v>38.739812499999999</v>
      </c>
      <c r="L3046" s="521" t="s">
        <v>14</v>
      </c>
      <c r="M3046" s="521" t="s">
        <v>677</v>
      </c>
    </row>
    <row r="3047" spans="1:13" ht="19.5" x14ac:dyDescent="0.4">
      <c r="A3047" s="8">
        <v>67101569</v>
      </c>
      <c r="B3047" s="22">
        <v>8690637805769</v>
      </c>
      <c r="C3047" s="40" t="s">
        <v>35</v>
      </c>
      <c r="D3047" s="48">
        <v>12</v>
      </c>
      <c r="E3047" s="48">
        <v>260</v>
      </c>
      <c r="F3047" s="42">
        <v>38</v>
      </c>
      <c r="G3047" s="275">
        <v>15</v>
      </c>
      <c r="H3047" s="276">
        <f>[7]KAPAK!$O$3</f>
        <v>5</v>
      </c>
      <c r="I3047" s="277">
        <v>0.01</v>
      </c>
      <c r="J3047" s="50">
        <f t="shared" si="49"/>
        <v>30.991849999999999</v>
      </c>
      <c r="K3047" s="51">
        <f>(J3047+(J3047*[7]KAPAK!$Q$3))</f>
        <v>38.739812499999999</v>
      </c>
      <c r="L3047" s="521" t="s">
        <v>14</v>
      </c>
      <c r="M3047" s="521" t="s">
        <v>677</v>
      </c>
    </row>
    <row r="3048" spans="1:13" ht="19.5" x14ac:dyDescent="0.4">
      <c r="A3048" s="8">
        <v>67101446</v>
      </c>
      <c r="B3048" s="22">
        <v>8690637805226</v>
      </c>
      <c r="C3048" s="40" t="s">
        <v>36</v>
      </c>
      <c r="D3048" s="48">
        <v>12</v>
      </c>
      <c r="E3048" s="48">
        <v>250</v>
      </c>
      <c r="F3048" s="42">
        <v>38</v>
      </c>
      <c r="G3048" s="275">
        <v>15</v>
      </c>
      <c r="H3048" s="276">
        <f>[7]KAPAK!$O$3</f>
        <v>5</v>
      </c>
      <c r="I3048" s="277">
        <v>0.01</v>
      </c>
      <c r="J3048" s="50">
        <f t="shared" si="49"/>
        <v>30.991849999999999</v>
      </c>
      <c r="K3048" s="51">
        <f>(J3048+(J3048*[7]KAPAK!$Q$3))</f>
        <v>38.739812499999999</v>
      </c>
      <c r="L3048" s="521" t="s">
        <v>14</v>
      </c>
      <c r="M3048" s="521" t="s">
        <v>677</v>
      </c>
    </row>
    <row r="3049" spans="1:13" ht="19.5" x14ac:dyDescent="0.4">
      <c r="A3049" s="8">
        <v>67101581</v>
      </c>
      <c r="B3049" s="22">
        <v>8690637805219</v>
      </c>
      <c r="C3049" s="40" t="s">
        <v>37</v>
      </c>
      <c r="D3049" s="48">
        <v>12</v>
      </c>
      <c r="E3049" s="48">
        <v>290</v>
      </c>
      <c r="F3049" s="42">
        <v>38</v>
      </c>
      <c r="G3049" s="275">
        <v>15</v>
      </c>
      <c r="H3049" s="276">
        <f>[7]KAPAK!$O$3</f>
        <v>5</v>
      </c>
      <c r="I3049" s="277">
        <v>0.01</v>
      </c>
      <c r="J3049" s="50">
        <f t="shared" si="49"/>
        <v>30.991849999999999</v>
      </c>
      <c r="K3049" s="51">
        <f>(J3049+(J3049*[7]KAPAK!$Q$3))</f>
        <v>38.739812499999999</v>
      </c>
      <c r="L3049" s="521" t="s">
        <v>14</v>
      </c>
      <c r="M3049" s="521" t="s">
        <v>677</v>
      </c>
    </row>
    <row r="3050" spans="1:13" ht="19.5" x14ac:dyDescent="0.4">
      <c r="A3050" s="8">
        <v>68225196</v>
      </c>
      <c r="B3050" s="22">
        <v>8690637953293</v>
      </c>
      <c r="C3050" s="147" t="s">
        <v>38</v>
      </c>
      <c r="D3050" s="116">
        <v>12</v>
      </c>
      <c r="E3050" s="116">
        <v>260</v>
      </c>
      <c r="F3050" s="42">
        <v>38</v>
      </c>
      <c r="G3050" s="275">
        <v>15</v>
      </c>
      <c r="H3050" s="276">
        <f>[7]KAPAK!$O$3</f>
        <v>5</v>
      </c>
      <c r="I3050" s="277">
        <v>0.01</v>
      </c>
      <c r="J3050" s="50">
        <f t="shared" si="49"/>
        <v>30.991849999999999</v>
      </c>
      <c r="K3050" s="51">
        <f>(J3050+(J3050*[7]KAPAK!$Q$3))</f>
        <v>38.739812499999999</v>
      </c>
      <c r="L3050" s="521" t="s">
        <v>14</v>
      </c>
      <c r="M3050" s="521" t="s">
        <v>677</v>
      </c>
    </row>
    <row r="3051" spans="1:13" ht="19.5" x14ac:dyDescent="0.4">
      <c r="A3051" s="8">
        <v>69984409</v>
      </c>
      <c r="B3051" s="22">
        <v>8683130063170</v>
      </c>
      <c r="C3051" s="147" t="s">
        <v>39</v>
      </c>
      <c r="D3051" s="116">
        <v>12</v>
      </c>
      <c r="E3051" s="116">
        <v>260</v>
      </c>
      <c r="F3051" s="42">
        <v>38</v>
      </c>
      <c r="G3051" s="275">
        <v>15</v>
      </c>
      <c r="H3051" s="276">
        <f>[7]KAPAK!$O$3</f>
        <v>5</v>
      </c>
      <c r="I3051" s="277">
        <v>0.01</v>
      </c>
      <c r="J3051" s="50">
        <f t="shared" si="49"/>
        <v>30.991849999999999</v>
      </c>
      <c r="K3051" s="51">
        <f>(J3051+(J3051*[7]KAPAK!$Q$3))</f>
        <v>38.739812499999999</v>
      </c>
      <c r="L3051" s="521" t="s">
        <v>14</v>
      </c>
      <c r="M3051" s="521" t="s">
        <v>677</v>
      </c>
    </row>
    <row r="3052" spans="1:13" ht="19.5" x14ac:dyDescent="0.4">
      <c r="A3052" s="465">
        <v>69651447</v>
      </c>
      <c r="B3052" s="22">
        <v>8683130038611</v>
      </c>
      <c r="C3052" s="79" t="s">
        <v>40</v>
      </c>
      <c r="D3052" s="80">
        <v>144</v>
      </c>
      <c r="E3052" s="80">
        <v>70</v>
      </c>
      <c r="F3052" s="42">
        <v>18</v>
      </c>
      <c r="G3052" s="275">
        <v>10</v>
      </c>
      <c r="H3052" s="276">
        <f>[7]KAPAK!$O$3</f>
        <v>5</v>
      </c>
      <c r="I3052" s="288">
        <v>0.01</v>
      </c>
      <c r="J3052" s="84">
        <f t="shared" si="49"/>
        <v>15.543899999999999</v>
      </c>
      <c r="K3052" s="85">
        <f>(J3052+(J3052*[7]KAPAK!$Q$3))</f>
        <v>19.429874999999999</v>
      </c>
      <c r="L3052" s="521" t="s">
        <v>14</v>
      </c>
      <c r="M3052" s="521" t="s">
        <v>677</v>
      </c>
    </row>
    <row r="3053" spans="1:13" ht="19.5" x14ac:dyDescent="0.4">
      <c r="A3053" s="465">
        <v>69651451</v>
      </c>
      <c r="B3053" s="28">
        <v>8683130038635</v>
      </c>
      <c r="C3053" s="79" t="s">
        <v>41</v>
      </c>
      <c r="D3053" s="80">
        <v>144</v>
      </c>
      <c r="E3053" s="80">
        <v>67</v>
      </c>
      <c r="F3053" s="42">
        <v>18</v>
      </c>
      <c r="G3053" s="275">
        <v>10</v>
      </c>
      <c r="H3053" s="276">
        <f>[7]KAPAK!$O$3</f>
        <v>5</v>
      </c>
      <c r="I3053" s="288">
        <v>0.01</v>
      </c>
      <c r="J3053" s="84">
        <f t="shared" si="49"/>
        <v>15.543899999999999</v>
      </c>
      <c r="K3053" s="85">
        <f>(J3053+(J3053*[7]KAPAK!$Q$3))</f>
        <v>19.429874999999999</v>
      </c>
      <c r="L3053" s="521" t="s">
        <v>14</v>
      </c>
      <c r="M3053" s="521" t="s">
        <v>677</v>
      </c>
    </row>
    <row r="3054" spans="1:13" ht="19.5" x14ac:dyDescent="0.4">
      <c r="A3054" s="465">
        <v>69651449</v>
      </c>
      <c r="B3054" s="22">
        <v>8683130038628</v>
      </c>
      <c r="C3054" s="79" t="s">
        <v>42</v>
      </c>
      <c r="D3054" s="80">
        <v>144</v>
      </c>
      <c r="E3054" s="80">
        <v>76</v>
      </c>
      <c r="F3054" s="42">
        <v>18</v>
      </c>
      <c r="G3054" s="275">
        <v>10</v>
      </c>
      <c r="H3054" s="276">
        <f>[7]KAPAK!$O$3</f>
        <v>5</v>
      </c>
      <c r="I3054" s="288">
        <v>0.01</v>
      </c>
      <c r="J3054" s="84">
        <f t="shared" si="49"/>
        <v>15.543899999999999</v>
      </c>
      <c r="K3054" s="85">
        <f>(J3054+(J3054*[7]KAPAK!$Q$3))</f>
        <v>19.429874999999999</v>
      </c>
      <c r="L3054" s="521" t="s">
        <v>14</v>
      </c>
      <c r="M3054" s="521" t="s">
        <v>677</v>
      </c>
    </row>
    <row r="3055" spans="1:13" ht="19.5" x14ac:dyDescent="0.4">
      <c r="A3055" s="465">
        <v>68832485</v>
      </c>
      <c r="B3055" s="22">
        <v>8683130018149</v>
      </c>
      <c r="C3055" s="79" t="s">
        <v>43</v>
      </c>
      <c r="D3055" s="80">
        <v>144</v>
      </c>
      <c r="E3055" s="80">
        <v>70</v>
      </c>
      <c r="F3055" s="42">
        <v>18</v>
      </c>
      <c r="G3055" s="275">
        <v>10</v>
      </c>
      <c r="H3055" s="276">
        <f>[7]KAPAK!$O$3</f>
        <v>5</v>
      </c>
      <c r="I3055" s="288">
        <v>0.01</v>
      </c>
      <c r="J3055" s="84">
        <f t="shared" si="49"/>
        <v>15.543899999999999</v>
      </c>
      <c r="K3055" s="85">
        <f>(J3055+(J3055*[7]KAPAK!$Q$3))</f>
        <v>19.429874999999999</v>
      </c>
      <c r="L3055" s="521" t="s">
        <v>14</v>
      </c>
      <c r="M3055" s="521" t="s">
        <v>677</v>
      </c>
    </row>
    <row r="3056" spans="1:13" ht="19.5" x14ac:dyDescent="0.4">
      <c r="A3056" s="465">
        <v>67474578</v>
      </c>
      <c r="B3056" s="28">
        <v>8690637864728</v>
      </c>
      <c r="C3056" s="79" t="s">
        <v>44</v>
      </c>
      <c r="D3056" s="80">
        <v>144</v>
      </c>
      <c r="E3056" s="80">
        <v>81</v>
      </c>
      <c r="F3056" s="42">
        <v>18</v>
      </c>
      <c r="G3056" s="275">
        <v>10</v>
      </c>
      <c r="H3056" s="276">
        <f>[7]KAPAK!$O$3</f>
        <v>5</v>
      </c>
      <c r="I3056" s="288">
        <v>0.01</v>
      </c>
      <c r="J3056" s="84">
        <f t="shared" si="49"/>
        <v>15.543899999999999</v>
      </c>
      <c r="K3056" s="85">
        <f>(J3056+(J3056*[7]KAPAK!$Q$3))</f>
        <v>19.429874999999999</v>
      </c>
      <c r="L3056" s="521" t="s">
        <v>14</v>
      </c>
      <c r="M3056" s="521" t="s">
        <v>677</v>
      </c>
    </row>
    <row r="3057" spans="1:13" ht="19.5" x14ac:dyDescent="0.4">
      <c r="A3057" s="465">
        <v>67129108</v>
      </c>
      <c r="B3057" s="28">
        <v>8690637812316</v>
      </c>
      <c r="C3057" s="79" t="s">
        <v>45</v>
      </c>
      <c r="D3057" s="80">
        <v>144</v>
      </c>
      <c r="E3057" s="80">
        <v>58</v>
      </c>
      <c r="F3057" s="42">
        <v>18</v>
      </c>
      <c r="G3057" s="275">
        <v>10</v>
      </c>
      <c r="H3057" s="276">
        <f>[7]KAPAK!$O$3</f>
        <v>5</v>
      </c>
      <c r="I3057" s="288">
        <v>0.01</v>
      </c>
      <c r="J3057" s="84">
        <f t="shared" si="49"/>
        <v>15.543899999999999</v>
      </c>
      <c r="K3057" s="85">
        <f>(J3057+(J3057*[7]KAPAK!$Q$3))</f>
        <v>19.429874999999999</v>
      </c>
      <c r="L3057" s="521" t="s">
        <v>14</v>
      </c>
      <c r="M3057" s="521" t="s">
        <v>677</v>
      </c>
    </row>
    <row r="3058" spans="1:13" ht="19.5" x14ac:dyDescent="0.4">
      <c r="A3058" s="465">
        <v>67476103</v>
      </c>
      <c r="B3058" s="28">
        <v>8690637865275</v>
      </c>
      <c r="C3058" s="79" t="s">
        <v>46</v>
      </c>
      <c r="D3058" s="80">
        <v>144</v>
      </c>
      <c r="E3058" s="80">
        <v>58</v>
      </c>
      <c r="F3058" s="42">
        <v>18</v>
      </c>
      <c r="G3058" s="275">
        <v>10</v>
      </c>
      <c r="H3058" s="276">
        <f>[7]KAPAK!$O$3</f>
        <v>5</v>
      </c>
      <c r="I3058" s="288">
        <v>0.01</v>
      </c>
      <c r="J3058" s="84">
        <f t="shared" si="49"/>
        <v>15.543899999999999</v>
      </c>
      <c r="K3058" s="85">
        <f>(J3058+(J3058*[7]KAPAK!$Q$3))</f>
        <v>19.429874999999999</v>
      </c>
      <c r="L3058" s="521" t="s">
        <v>14</v>
      </c>
      <c r="M3058" s="521" t="s">
        <v>677</v>
      </c>
    </row>
    <row r="3059" spans="1:13" ht="19.5" x14ac:dyDescent="0.4">
      <c r="A3059" s="465">
        <v>20264420</v>
      </c>
      <c r="B3059" s="28">
        <v>8690637058523</v>
      </c>
      <c r="C3059" s="79" t="s">
        <v>47</v>
      </c>
      <c r="D3059" s="80">
        <v>144</v>
      </c>
      <c r="E3059" s="80">
        <v>74</v>
      </c>
      <c r="F3059" s="42">
        <v>18</v>
      </c>
      <c r="G3059" s="275">
        <v>10</v>
      </c>
      <c r="H3059" s="276">
        <f>[7]KAPAK!$O$3</f>
        <v>5</v>
      </c>
      <c r="I3059" s="288">
        <v>0.01</v>
      </c>
      <c r="J3059" s="84">
        <f t="shared" si="49"/>
        <v>15.543899999999999</v>
      </c>
      <c r="K3059" s="85">
        <f>(J3059+(J3059*[7]KAPAK!$Q$3))</f>
        <v>19.429874999999999</v>
      </c>
      <c r="L3059" s="521" t="s">
        <v>14</v>
      </c>
      <c r="M3059" s="521" t="s">
        <v>677</v>
      </c>
    </row>
    <row r="3060" spans="1:13" ht="19.5" x14ac:dyDescent="0.4">
      <c r="A3060" s="465">
        <v>20292362</v>
      </c>
      <c r="B3060" s="28">
        <v>8690637018565</v>
      </c>
      <c r="C3060" s="79" t="s">
        <v>48</v>
      </c>
      <c r="D3060" s="80">
        <v>144</v>
      </c>
      <c r="E3060" s="80">
        <v>63</v>
      </c>
      <c r="F3060" s="42">
        <v>18</v>
      </c>
      <c r="G3060" s="275">
        <v>10</v>
      </c>
      <c r="H3060" s="276">
        <f>[7]KAPAK!$O$3</f>
        <v>5</v>
      </c>
      <c r="I3060" s="288">
        <v>0.01</v>
      </c>
      <c r="J3060" s="84">
        <f t="shared" si="49"/>
        <v>15.543899999999999</v>
      </c>
      <c r="K3060" s="85">
        <f>(J3060+(J3060*[7]KAPAK!$Q$3))</f>
        <v>19.429874999999999</v>
      </c>
      <c r="L3060" s="521" t="s">
        <v>14</v>
      </c>
      <c r="M3060" s="521" t="s">
        <v>677</v>
      </c>
    </row>
    <row r="3061" spans="1:13" ht="19.5" x14ac:dyDescent="0.4">
      <c r="A3061" s="465">
        <v>20292365</v>
      </c>
      <c r="B3061" s="28">
        <v>8690637581595</v>
      </c>
      <c r="C3061" s="79" t="s">
        <v>49</v>
      </c>
      <c r="D3061" s="80">
        <v>144</v>
      </c>
      <c r="E3061" s="80">
        <v>76</v>
      </c>
      <c r="F3061" s="42">
        <v>18</v>
      </c>
      <c r="G3061" s="275">
        <v>10</v>
      </c>
      <c r="H3061" s="276">
        <f>[7]KAPAK!$O$3</f>
        <v>5</v>
      </c>
      <c r="I3061" s="288">
        <v>0.01</v>
      </c>
      <c r="J3061" s="84">
        <f t="shared" si="49"/>
        <v>15.543899999999999</v>
      </c>
      <c r="K3061" s="85">
        <f>(J3061+(J3061*[7]KAPAK!$Q$3))</f>
        <v>19.429874999999999</v>
      </c>
      <c r="L3061" s="521" t="s">
        <v>14</v>
      </c>
      <c r="M3061" s="521" t="s">
        <v>677</v>
      </c>
    </row>
    <row r="3062" spans="1:13" ht="19.5" x14ac:dyDescent="0.4">
      <c r="A3062" s="465">
        <v>67129112</v>
      </c>
      <c r="B3062" s="28">
        <v>8690637812309</v>
      </c>
      <c r="C3062" s="79" t="s">
        <v>50</v>
      </c>
      <c r="D3062" s="80">
        <v>144</v>
      </c>
      <c r="E3062" s="80">
        <v>74</v>
      </c>
      <c r="F3062" s="42">
        <v>18</v>
      </c>
      <c r="G3062" s="275">
        <v>10</v>
      </c>
      <c r="H3062" s="276">
        <f>[7]KAPAK!$O$3</f>
        <v>5</v>
      </c>
      <c r="I3062" s="288">
        <v>0.01</v>
      </c>
      <c r="J3062" s="84">
        <f t="shared" si="49"/>
        <v>15.543899999999999</v>
      </c>
      <c r="K3062" s="85">
        <f>(J3062+(J3062*[7]KAPAK!$Q$3))</f>
        <v>19.429874999999999</v>
      </c>
      <c r="L3062" s="521" t="s">
        <v>14</v>
      </c>
      <c r="M3062" s="521" t="s">
        <v>677</v>
      </c>
    </row>
    <row r="3063" spans="1:13" ht="19.5" x14ac:dyDescent="0.4">
      <c r="A3063" s="465">
        <v>67129110</v>
      </c>
      <c r="B3063" s="28">
        <v>8690637812323</v>
      </c>
      <c r="C3063" s="79" t="s">
        <v>51</v>
      </c>
      <c r="D3063" s="80">
        <v>144</v>
      </c>
      <c r="E3063" s="80">
        <v>68</v>
      </c>
      <c r="F3063" s="42">
        <v>18</v>
      </c>
      <c r="G3063" s="275">
        <v>10</v>
      </c>
      <c r="H3063" s="276">
        <f>[7]KAPAK!$O$3</f>
        <v>5</v>
      </c>
      <c r="I3063" s="288">
        <v>0.01</v>
      </c>
      <c r="J3063" s="84">
        <f t="shared" si="49"/>
        <v>15.543899999999999</v>
      </c>
      <c r="K3063" s="85">
        <f>(J3063+(J3063*[7]KAPAK!$Q$3))</f>
        <v>19.429874999999999</v>
      </c>
      <c r="L3063" s="521" t="s">
        <v>14</v>
      </c>
      <c r="M3063" s="521" t="s">
        <v>677</v>
      </c>
    </row>
    <row r="3064" spans="1:13" ht="19.5" x14ac:dyDescent="0.4">
      <c r="A3064" s="465">
        <v>21004809</v>
      </c>
      <c r="B3064" s="28">
        <v>8690637018626</v>
      </c>
      <c r="C3064" s="79" t="s">
        <v>52</v>
      </c>
      <c r="D3064" s="80">
        <v>144</v>
      </c>
      <c r="E3064" s="80">
        <v>69</v>
      </c>
      <c r="F3064" s="42">
        <v>18</v>
      </c>
      <c r="G3064" s="275">
        <v>10</v>
      </c>
      <c r="H3064" s="276">
        <f>[7]KAPAK!$O$3</f>
        <v>5</v>
      </c>
      <c r="I3064" s="288">
        <v>0.01</v>
      </c>
      <c r="J3064" s="84">
        <f t="shared" si="49"/>
        <v>15.543899999999999</v>
      </c>
      <c r="K3064" s="85">
        <f>(J3064+(J3064*[7]KAPAK!$Q$3))</f>
        <v>19.429874999999999</v>
      </c>
      <c r="L3064" s="521" t="s">
        <v>14</v>
      </c>
      <c r="M3064" s="521" t="s">
        <v>677</v>
      </c>
    </row>
    <row r="3065" spans="1:13" ht="19.5" x14ac:dyDescent="0.4">
      <c r="A3065" s="465">
        <v>20264419</v>
      </c>
      <c r="B3065" s="28">
        <v>8690637504044</v>
      </c>
      <c r="C3065" s="79" t="s">
        <v>53</v>
      </c>
      <c r="D3065" s="80">
        <v>144</v>
      </c>
      <c r="E3065" s="80">
        <v>75</v>
      </c>
      <c r="F3065" s="42">
        <v>18</v>
      </c>
      <c r="G3065" s="275">
        <v>10</v>
      </c>
      <c r="H3065" s="276">
        <f>[7]KAPAK!$O$3</f>
        <v>5</v>
      </c>
      <c r="I3065" s="288">
        <v>0.01</v>
      </c>
      <c r="J3065" s="84">
        <f t="shared" si="49"/>
        <v>15.543899999999999</v>
      </c>
      <c r="K3065" s="85">
        <f>(J3065+(J3065*[7]KAPAK!$Q$3))</f>
        <v>19.429874999999999</v>
      </c>
      <c r="L3065" s="521" t="s">
        <v>14</v>
      </c>
      <c r="M3065" s="521" t="s">
        <v>677</v>
      </c>
    </row>
    <row r="3066" spans="1:13" ht="19.5" x14ac:dyDescent="0.4">
      <c r="A3066" s="8">
        <v>69738266</v>
      </c>
      <c r="B3066" s="22">
        <v>8683130054369</v>
      </c>
      <c r="C3066" s="40" t="s">
        <v>54</v>
      </c>
      <c r="D3066" s="48">
        <v>144</v>
      </c>
      <c r="E3066" s="48">
        <v>19</v>
      </c>
      <c r="F3066" s="42">
        <v>9.15</v>
      </c>
      <c r="G3066" s="275">
        <v>15</v>
      </c>
      <c r="H3066" s="276">
        <f>[7]KAPAK!$O$3</f>
        <v>5</v>
      </c>
      <c r="I3066" s="277">
        <v>0.01</v>
      </c>
      <c r="J3066" s="50">
        <f t="shared" si="49"/>
        <v>7.4625112500000004</v>
      </c>
      <c r="K3066" s="51">
        <f>(J3066+(J3066*[7]KAPAK!$Q$3))</f>
        <v>9.3281390625</v>
      </c>
      <c r="L3066" s="521" t="s">
        <v>14</v>
      </c>
      <c r="M3066" s="521" t="s">
        <v>677</v>
      </c>
    </row>
    <row r="3067" spans="1:13" ht="19.5" x14ac:dyDescent="0.4">
      <c r="A3067" s="8">
        <v>21042007</v>
      </c>
      <c r="B3067" s="22">
        <v>8690637036897</v>
      </c>
      <c r="C3067" s="40" t="s">
        <v>55</v>
      </c>
      <c r="D3067" s="48">
        <v>144</v>
      </c>
      <c r="E3067" s="48">
        <v>22</v>
      </c>
      <c r="F3067" s="42">
        <v>9.15</v>
      </c>
      <c r="G3067" s="275">
        <v>15</v>
      </c>
      <c r="H3067" s="276">
        <f>[7]KAPAK!$O$3</f>
        <v>5</v>
      </c>
      <c r="I3067" s="277">
        <v>0.01</v>
      </c>
      <c r="J3067" s="50">
        <f t="shared" si="49"/>
        <v>7.4625112500000004</v>
      </c>
      <c r="K3067" s="51">
        <f>(J3067+(J3067*[7]KAPAK!$Q$3))</f>
        <v>9.3281390625</v>
      </c>
      <c r="L3067" s="521" t="s">
        <v>14</v>
      </c>
      <c r="M3067" s="521" t="s">
        <v>677</v>
      </c>
    </row>
    <row r="3068" spans="1:13" ht="19.5" x14ac:dyDescent="0.4">
      <c r="A3068" s="8">
        <v>21042012</v>
      </c>
      <c r="B3068" s="22">
        <v>8690637503290</v>
      </c>
      <c r="C3068" s="40" t="s">
        <v>56</v>
      </c>
      <c r="D3068" s="48">
        <v>144</v>
      </c>
      <c r="E3068" s="48">
        <v>22</v>
      </c>
      <c r="F3068" s="42">
        <v>9.15</v>
      </c>
      <c r="G3068" s="275">
        <v>15</v>
      </c>
      <c r="H3068" s="276">
        <f>[7]KAPAK!$O$3</f>
        <v>5</v>
      </c>
      <c r="I3068" s="277">
        <v>0.01</v>
      </c>
      <c r="J3068" s="50">
        <f t="shared" si="49"/>
        <v>7.4625112500000004</v>
      </c>
      <c r="K3068" s="51">
        <f>(J3068+(J3068*[7]KAPAK!$Q$3))</f>
        <v>9.3281390625</v>
      </c>
      <c r="L3068" s="521" t="s">
        <v>14</v>
      </c>
      <c r="M3068" s="521" t="s">
        <v>677</v>
      </c>
    </row>
    <row r="3069" spans="1:13" ht="19.5" x14ac:dyDescent="0.4">
      <c r="A3069" s="8">
        <v>21042017</v>
      </c>
      <c r="B3069" s="22">
        <v>8690637019791</v>
      </c>
      <c r="C3069" s="40" t="s">
        <v>57</v>
      </c>
      <c r="D3069" s="48">
        <v>144</v>
      </c>
      <c r="E3069" s="48">
        <v>22</v>
      </c>
      <c r="F3069" s="42">
        <v>9.15</v>
      </c>
      <c r="G3069" s="275">
        <v>15</v>
      </c>
      <c r="H3069" s="276">
        <f>[7]KAPAK!$O$3</f>
        <v>5</v>
      </c>
      <c r="I3069" s="277">
        <v>0.01</v>
      </c>
      <c r="J3069" s="50">
        <f t="shared" si="49"/>
        <v>7.4625112500000004</v>
      </c>
      <c r="K3069" s="51">
        <f>(J3069+(J3069*[7]KAPAK!$Q$3))</f>
        <v>9.3281390625</v>
      </c>
      <c r="L3069" s="521" t="s">
        <v>14</v>
      </c>
      <c r="M3069" s="521" t="s">
        <v>677</v>
      </c>
    </row>
    <row r="3070" spans="1:13" ht="19.5" x14ac:dyDescent="0.4">
      <c r="A3070" s="8">
        <v>21041975</v>
      </c>
      <c r="B3070" s="22">
        <v>8690637019838</v>
      </c>
      <c r="C3070" s="40" t="s">
        <v>58</v>
      </c>
      <c r="D3070" s="48">
        <v>144</v>
      </c>
      <c r="E3070" s="48">
        <v>18</v>
      </c>
      <c r="F3070" s="42">
        <v>9.15</v>
      </c>
      <c r="G3070" s="275">
        <v>15</v>
      </c>
      <c r="H3070" s="276">
        <f>[7]KAPAK!$O$3</f>
        <v>5</v>
      </c>
      <c r="I3070" s="277">
        <v>0.01</v>
      </c>
      <c r="J3070" s="50">
        <f t="shared" si="49"/>
        <v>7.4625112500000004</v>
      </c>
      <c r="K3070" s="51">
        <f>(J3070+(J3070*[7]KAPAK!$Q$3))</f>
        <v>9.3281390625</v>
      </c>
      <c r="L3070" s="521" t="s">
        <v>14</v>
      </c>
      <c r="M3070" s="521" t="s">
        <v>677</v>
      </c>
    </row>
    <row r="3071" spans="1:13" ht="19.5" x14ac:dyDescent="0.4">
      <c r="A3071" s="8">
        <v>21041980</v>
      </c>
      <c r="B3071" s="22">
        <v>8690637019852</v>
      </c>
      <c r="C3071" s="40" t="s">
        <v>59</v>
      </c>
      <c r="D3071" s="48">
        <v>144</v>
      </c>
      <c r="E3071" s="48">
        <v>22</v>
      </c>
      <c r="F3071" s="42">
        <v>9.15</v>
      </c>
      <c r="G3071" s="275">
        <v>15</v>
      </c>
      <c r="H3071" s="276">
        <f>[7]KAPAK!$O$3</f>
        <v>5</v>
      </c>
      <c r="I3071" s="277">
        <v>0.01</v>
      </c>
      <c r="J3071" s="50">
        <f t="shared" si="49"/>
        <v>7.4625112500000004</v>
      </c>
      <c r="K3071" s="51">
        <f>(J3071+(J3071*[7]KAPAK!$Q$3))</f>
        <v>9.3281390625</v>
      </c>
      <c r="L3071" s="521" t="s">
        <v>14</v>
      </c>
      <c r="M3071" s="521" t="s">
        <v>677</v>
      </c>
    </row>
    <row r="3072" spans="1:13" ht="19.5" x14ac:dyDescent="0.4">
      <c r="A3072" s="8">
        <v>21041965</v>
      </c>
      <c r="B3072" s="22">
        <v>8690637019814</v>
      </c>
      <c r="C3072" s="40" t="s">
        <v>60</v>
      </c>
      <c r="D3072" s="48">
        <v>144</v>
      </c>
      <c r="E3072" s="48">
        <v>19</v>
      </c>
      <c r="F3072" s="42">
        <v>9.15</v>
      </c>
      <c r="G3072" s="275">
        <v>15</v>
      </c>
      <c r="H3072" s="276">
        <f>[7]KAPAK!$O$3</f>
        <v>5</v>
      </c>
      <c r="I3072" s="277">
        <v>0.01</v>
      </c>
      <c r="J3072" s="50">
        <f t="shared" si="49"/>
        <v>7.4625112500000004</v>
      </c>
      <c r="K3072" s="51">
        <f>(J3072+(J3072*[7]KAPAK!$Q$3))</f>
        <v>9.3281390625</v>
      </c>
      <c r="L3072" s="521" t="s">
        <v>14</v>
      </c>
      <c r="M3072" s="521" t="s">
        <v>677</v>
      </c>
    </row>
    <row r="3073" spans="1:13" ht="19.5" x14ac:dyDescent="0.4">
      <c r="A3073" s="8">
        <v>70008727</v>
      </c>
      <c r="B3073" s="22">
        <v>86907538</v>
      </c>
      <c r="C3073" s="40" t="s">
        <v>61</v>
      </c>
      <c r="D3073" s="48">
        <v>288</v>
      </c>
      <c r="E3073" s="48">
        <v>20</v>
      </c>
      <c r="F3073" s="42">
        <v>4.95</v>
      </c>
      <c r="G3073" s="275">
        <v>3</v>
      </c>
      <c r="H3073" s="276">
        <f>[7]KAPAK!$O$3</f>
        <v>5</v>
      </c>
      <c r="I3073" s="277">
        <v>0.01</v>
      </c>
      <c r="J3073" s="50">
        <f t="shared" si="49"/>
        <v>4.6070392499999997</v>
      </c>
      <c r="K3073" s="51">
        <f>(J3073+(J3073*[7]KAPAK!$Q$3))</f>
        <v>5.7587990624999996</v>
      </c>
      <c r="L3073" s="521" t="s">
        <v>14</v>
      </c>
      <c r="M3073" s="521" t="s">
        <v>677</v>
      </c>
    </row>
    <row r="3074" spans="1:13" ht="19.5" x14ac:dyDescent="0.4">
      <c r="A3074" s="8">
        <v>70008728</v>
      </c>
      <c r="B3074" s="22">
        <v>86907521</v>
      </c>
      <c r="C3074" s="40" t="s">
        <v>62</v>
      </c>
      <c r="D3074" s="48">
        <v>288</v>
      </c>
      <c r="E3074" s="48">
        <v>20</v>
      </c>
      <c r="F3074" s="42">
        <v>4.95</v>
      </c>
      <c r="G3074" s="275">
        <v>3</v>
      </c>
      <c r="H3074" s="276">
        <f>[7]KAPAK!$O$3</f>
        <v>5</v>
      </c>
      <c r="I3074" s="277">
        <v>0.01</v>
      </c>
      <c r="J3074" s="50">
        <f t="shared" si="49"/>
        <v>4.6070392499999997</v>
      </c>
      <c r="K3074" s="51">
        <f>(J3074+(J3074*[7]KAPAK!$Q$3))</f>
        <v>5.7587990624999996</v>
      </c>
      <c r="L3074" s="521" t="s">
        <v>14</v>
      </c>
      <c r="M3074" s="521" t="s">
        <v>677</v>
      </c>
    </row>
    <row r="3075" spans="1:13" ht="19.5" x14ac:dyDescent="0.4">
      <c r="A3075" s="8">
        <v>70008730</v>
      </c>
      <c r="B3075" s="22">
        <v>8690701001486</v>
      </c>
      <c r="C3075" s="40" t="s">
        <v>63</v>
      </c>
      <c r="D3075" s="48">
        <v>128</v>
      </c>
      <c r="E3075" s="48">
        <v>60</v>
      </c>
      <c r="F3075" s="42">
        <v>13.55</v>
      </c>
      <c r="G3075" s="275">
        <v>4</v>
      </c>
      <c r="H3075" s="276">
        <f>[7]KAPAK!$O$3</f>
        <v>5</v>
      </c>
      <c r="I3075" s="277">
        <v>0.01</v>
      </c>
      <c r="J3075" s="50">
        <f t="shared" si="49"/>
        <v>12.481176000000001</v>
      </c>
      <c r="K3075" s="51">
        <f>(J3075+(J3075*[7]KAPAK!$Q$3))</f>
        <v>15.601470000000003</v>
      </c>
      <c r="L3075" s="521" t="s">
        <v>14</v>
      </c>
      <c r="M3075" s="521" t="s">
        <v>677</v>
      </c>
    </row>
    <row r="3076" spans="1:13" ht="19.5" x14ac:dyDescent="0.4">
      <c r="A3076" s="8">
        <v>68885197</v>
      </c>
      <c r="B3076" s="22">
        <v>8683130024478</v>
      </c>
      <c r="C3076" s="40" t="s">
        <v>64</v>
      </c>
      <c r="D3076" s="48">
        <v>128</v>
      </c>
      <c r="E3076" s="48">
        <v>60</v>
      </c>
      <c r="F3076" s="42">
        <v>13.55</v>
      </c>
      <c r="G3076" s="275">
        <v>4</v>
      </c>
      <c r="H3076" s="276">
        <f>[7]KAPAK!$O$3</f>
        <v>5</v>
      </c>
      <c r="I3076" s="277">
        <v>0.01</v>
      </c>
      <c r="J3076" s="50">
        <f t="shared" si="49"/>
        <v>12.481176000000001</v>
      </c>
      <c r="K3076" s="51">
        <f>(J3076+(J3076*[7]KAPAK!$Q$3))</f>
        <v>15.601470000000003</v>
      </c>
      <c r="L3076" s="521" t="s">
        <v>14</v>
      </c>
      <c r="M3076" s="521" t="s">
        <v>677</v>
      </c>
    </row>
    <row r="3077" spans="1:13" ht="19.5" x14ac:dyDescent="0.4">
      <c r="A3077" s="8">
        <v>70008729</v>
      </c>
      <c r="B3077" s="22">
        <v>8690701001301</v>
      </c>
      <c r="C3077" s="40" t="s">
        <v>65</v>
      </c>
      <c r="D3077" s="48">
        <v>128</v>
      </c>
      <c r="E3077" s="48">
        <v>60</v>
      </c>
      <c r="F3077" s="42">
        <v>13.55</v>
      </c>
      <c r="G3077" s="275">
        <v>4</v>
      </c>
      <c r="H3077" s="276">
        <f>[7]KAPAK!$O$3</f>
        <v>5</v>
      </c>
      <c r="I3077" s="277">
        <v>0.01</v>
      </c>
      <c r="J3077" s="50">
        <f t="shared" si="49"/>
        <v>12.481176000000001</v>
      </c>
      <c r="K3077" s="51">
        <f>(J3077+(J3077*[7]KAPAK!$Q$3))</f>
        <v>15.601470000000003</v>
      </c>
      <c r="L3077" s="521" t="s">
        <v>14</v>
      </c>
      <c r="M3077" s="521" t="s">
        <v>677</v>
      </c>
    </row>
    <row r="3078" spans="1:13" ht="19.5" x14ac:dyDescent="0.4">
      <c r="A3078" s="8">
        <v>70003552</v>
      </c>
      <c r="B3078" s="22">
        <v>8690701002353</v>
      </c>
      <c r="C3078" s="40" t="s">
        <v>66</v>
      </c>
      <c r="D3078" s="48">
        <v>48</v>
      </c>
      <c r="E3078" s="48">
        <v>120</v>
      </c>
      <c r="F3078" s="42">
        <v>24.5</v>
      </c>
      <c r="G3078" s="275">
        <v>13</v>
      </c>
      <c r="H3078" s="276">
        <f>[7]KAPAK!$O$3</f>
        <v>5</v>
      </c>
      <c r="I3078" s="277">
        <v>0.01</v>
      </c>
      <c r="J3078" s="50">
        <f t="shared" si="49"/>
        <v>20.451742500000002</v>
      </c>
      <c r="K3078" s="51">
        <f>(J3078+(J3078*[7]KAPAK!$Q$3))</f>
        <v>25.564678125</v>
      </c>
      <c r="L3078" s="521" t="s">
        <v>14</v>
      </c>
      <c r="M3078" s="521" t="s">
        <v>677</v>
      </c>
    </row>
    <row r="3079" spans="1:13" ht="19.5" x14ac:dyDescent="0.4">
      <c r="A3079" s="8">
        <v>68884160</v>
      </c>
      <c r="B3079" s="22">
        <v>8683130024331</v>
      </c>
      <c r="C3079" s="40" t="s">
        <v>67</v>
      </c>
      <c r="D3079" s="48">
        <v>48</v>
      </c>
      <c r="E3079" s="48">
        <v>120</v>
      </c>
      <c r="F3079" s="42">
        <v>24.5</v>
      </c>
      <c r="G3079" s="275">
        <v>13</v>
      </c>
      <c r="H3079" s="276">
        <f>[7]KAPAK!$O$3</f>
        <v>5</v>
      </c>
      <c r="I3079" s="277">
        <v>0.01</v>
      </c>
      <c r="J3079" s="50">
        <f t="shared" si="49"/>
        <v>20.451742500000002</v>
      </c>
      <c r="K3079" s="51">
        <f>(J3079+(J3079*[7]KAPAK!$Q$3))</f>
        <v>25.564678125</v>
      </c>
      <c r="L3079" s="521" t="s">
        <v>14</v>
      </c>
      <c r="M3079" s="521" t="s">
        <v>677</v>
      </c>
    </row>
    <row r="3080" spans="1:13" ht="19.5" x14ac:dyDescent="0.4">
      <c r="A3080" s="8">
        <v>70003551</v>
      </c>
      <c r="B3080" s="22">
        <v>8690701002308</v>
      </c>
      <c r="C3080" s="40" t="s">
        <v>68</v>
      </c>
      <c r="D3080" s="48">
        <v>48</v>
      </c>
      <c r="E3080" s="48">
        <v>120</v>
      </c>
      <c r="F3080" s="42">
        <v>24.5</v>
      </c>
      <c r="G3080" s="275">
        <v>13</v>
      </c>
      <c r="H3080" s="276">
        <f>[7]KAPAK!$O$3</f>
        <v>5</v>
      </c>
      <c r="I3080" s="277">
        <v>0.01</v>
      </c>
      <c r="J3080" s="50">
        <f t="shared" si="49"/>
        <v>20.451742500000002</v>
      </c>
      <c r="K3080" s="51">
        <f>(J3080+(J3080*[7]KAPAK!$Q$3))</f>
        <v>25.564678125</v>
      </c>
      <c r="L3080" s="521" t="s">
        <v>14</v>
      </c>
      <c r="M3080" s="521" t="s">
        <v>677</v>
      </c>
    </row>
    <row r="3081" spans="1:13" ht="19.5" x14ac:dyDescent="0.4">
      <c r="A3081" s="8">
        <v>70020251</v>
      </c>
      <c r="B3081" s="22">
        <v>8690637014185</v>
      </c>
      <c r="C3081" s="40" t="s">
        <v>69</v>
      </c>
      <c r="D3081" s="48">
        <v>32</v>
      </c>
      <c r="E3081" s="48">
        <v>240</v>
      </c>
      <c r="F3081" s="42">
        <v>49</v>
      </c>
      <c r="G3081" s="275">
        <v>14</v>
      </c>
      <c r="H3081" s="276">
        <f>[7]KAPAK!$O$3</f>
        <v>5</v>
      </c>
      <c r="I3081" s="277">
        <v>0.01</v>
      </c>
      <c r="J3081" s="50">
        <f t="shared" si="49"/>
        <v>40.433330000000005</v>
      </c>
      <c r="K3081" s="51">
        <f>(J3081+(J3081*[7]KAPAK!$Q$3))</f>
        <v>50.541662500000008</v>
      </c>
      <c r="L3081" s="521" t="s">
        <v>14</v>
      </c>
      <c r="M3081" s="521" t="s">
        <v>677</v>
      </c>
    </row>
    <row r="3082" spans="1:13" ht="19.5" x14ac:dyDescent="0.4">
      <c r="A3082" s="8">
        <v>20018093</v>
      </c>
      <c r="B3082" s="22">
        <v>8690637028939</v>
      </c>
      <c r="C3082" s="40" t="s">
        <v>70</v>
      </c>
      <c r="D3082" s="48">
        <v>32</v>
      </c>
      <c r="E3082" s="48">
        <v>240</v>
      </c>
      <c r="F3082" s="42">
        <v>49</v>
      </c>
      <c r="G3082" s="275">
        <v>14</v>
      </c>
      <c r="H3082" s="276">
        <f>[7]KAPAK!$O$3</f>
        <v>5</v>
      </c>
      <c r="I3082" s="277">
        <v>0.01</v>
      </c>
      <c r="J3082" s="50">
        <f t="shared" si="49"/>
        <v>40.433330000000005</v>
      </c>
      <c r="K3082" s="51">
        <f>(J3082+(J3082*[7]KAPAK!$Q$3))</f>
        <v>50.541662500000008</v>
      </c>
      <c r="L3082" s="521" t="s">
        <v>14</v>
      </c>
      <c r="M3082" s="521" t="s">
        <v>677</v>
      </c>
    </row>
    <row r="3083" spans="1:13" ht="19.5" x14ac:dyDescent="0.4">
      <c r="A3083" s="8">
        <v>68422097</v>
      </c>
      <c r="B3083" s="22">
        <v>8690637976551</v>
      </c>
      <c r="C3083" s="40" t="s">
        <v>71</v>
      </c>
      <c r="D3083" s="48">
        <v>48</v>
      </c>
      <c r="E3083" s="48">
        <v>31</v>
      </c>
      <c r="F3083" s="42">
        <v>20.5</v>
      </c>
      <c r="G3083" s="275">
        <v>16</v>
      </c>
      <c r="H3083" s="276">
        <f>[7]KAPAK!$O$3</f>
        <v>5</v>
      </c>
      <c r="I3083" s="277">
        <v>0.01</v>
      </c>
      <c r="J3083" s="50">
        <f t="shared" si="49"/>
        <v>16.522589999999997</v>
      </c>
      <c r="K3083" s="51">
        <f>(J3083+(J3083*[7]KAPAK!$Q$3))</f>
        <v>20.653237499999996</v>
      </c>
      <c r="L3083" s="521" t="s">
        <v>14</v>
      </c>
      <c r="M3083" s="521" t="s">
        <v>677</v>
      </c>
    </row>
    <row r="3084" spans="1:13" ht="19.5" x14ac:dyDescent="0.4">
      <c r="A3084" s="8">
        <v>68422099</v>
      </c>
      <c r="B3084" s="22">
        <v>8690637976575</v>
      </c>
      <c r="C3084" s="40" t="s">
        <v>72</v>
      </c>
      <c r="D3084" s="48">
        <v>48</v>
      </c>
      <c r="E3084" s="48">
        <v>34</v>
      </c>
      <c r="F3084" s="42">
        <v>20.5</v>
      </c>
      <c r="G3084" s="275">
        <v>16</v>
      </c>
      <c r="H3084" s="276">
        <f>[7]KAPAK!$O$3</f>
        <v>5</v>
      </c>
      <c r="I3084" s="277">
        <v>0.01</v>
      </c>
      <c r="J3084" s="50">
        <f t="shared" si="49"/>
        <v>16.522589999999997</v>
      </c>
      <c r="K3084" s="51">
        <f>(J3084+(J3084*[7]KAPAK!$Q$3))</f>
        <v>20.653237499999996</v>
      </c>
      <c r="L3084" s="521" t="s">
        <v>14</v>
      </c>
      <c r="M3084" s="521" t="s">
        <v>677</v>
      </c>
    </row>
    <row r="3085" spans="1:13" ht="19.5" x14ac:dyDescent="0.4">
      <c r="A3085" s="8">
        <v>68422095</v>
      </c>
      <c r="B3085" s="22">
        <v>8690637976582</v>
      </c>
      <c r="C3085" s="40" t="s">
        <v>73</v>
      </c>
      <c r="D3085" s="48">
        <v>48</v>
      </c>
      <c r="E3085" s="48">
        <v>29</v>
      </c>
      <c r="F3085" s="42">
        <v>20.5</v>
      </c>
      <c r="G3085" s="275">
        <v>16</v>
      </c>
      <c r="H3085" s="276">
        <f>[7]KAPAK!$O$3</f>
        <v>5</v>
      </c>
      <c r="I3085" s="277">
        <v>0.01</v>
      </c>
      <c r="J3085" s="50">
        <f t="shared" si="49"/>
        <v>16.522589999999997</v>
      </c>
      <c r="K3085" s="51">
        <f>(J3085+(J3085*[7]KAPAK!$Q$3))</f>
        <v>20.653237499999996</v>
      </c>
      <c r="L3085" s="521" t="s">
        <v>14</v>
      </c>
      <c r="M3085" s="521" t="s">
        <v>677</v>
      </c>
    </row>
    <row r="3086" spans="1:13" ht="19.5" x14ac:dyDescent="0.4">
      <c r="A3086" s="8">
        <v>68422101</v>
      </c>
      <c r="B3086" s="22">
        <v>8690637976599</v>
      </c>
      <c r="C3086" s="40" t="s">
        <v>74</v>
      </c>
      <c r="D3086" s="48">
        <v>48</v>
      </c>
      <c r="E3086" s="48">
        <v>29</v>
      </c>
      <c r="F3086" s="42">
        <v>20.5</v>
      </c>
      <c r="G3086" s="275">
        <v>16</v>
      </c>
      <c r="H3086" s="276">
        <f>[7]KAPAK!$O$3</f>
        <v>5</v>
      </c>
      <c r="I3086" s="277">
        <v>0.01</v>
      </c>
      <c r="J3086" s="50">
        <f t="shared" si="49"/>
        <v>16.522589999999997</v>
      </c>
      <c r="K3086" s="51">
        <f>(J3086+(J3086*[7]KAPAK!$Q$3))</f>
        <v>20.653237499999996</v>
      </c>
      <c r="L3086" s="521" t="s">
        <v>14</v>
      </c>
      <c r="M3086" s="521" t="s">
        <v>677</v>
      </c>
    </row>
    <row r="3087" spans="1:13" ht="20.25" thickBot="1" x14ac:dyDescent="0.45">
      <c r="A3087" s="289">
        <v>68422103</v>
      </c>
      <c r="B3087" s="290">
        <v>8690637976605</v>
      </c>
      <c r="C3087" s="291" t="s">
        <v>75</v>
      </c>
      <c r="D3087" s="292">
        <v>48</v>
      </c>
      <c r="E3087" s="292">
        <v>37</v>
      </c>
      <c r="F3087" s="278">
        <v>20.5</v>
      </c>
      <c r="G3087" s="279">
        <v>16</v>
      </c>
      <c r="H3087" s="280">
        <f>[7]KAPAK!$O$3</f>
        <v>5</v>
      </c>
      <c r="I3087" s="281">
        <v>0.01</v>
      </c>
      <c r="J3087" s="282">
        <f t="shared" si="49"/>
        <v>16.522589999999997</v>
      </c>
      <c r="K3087" s="283">
        <f>(J3087+(J3087*[7]KAPAK!$Q$3))</f>
        <v>20.653237499999996</v>
      </c>
      <c r="L3087" s="521" t="s">
        <v>14</v>
      </c>
      <c r="M3087" s="521" t="s">
        <v>677</v>
      </c>
    </row>
    <row r="3088" spans="1:13" ht="20.25" thickTop="1" x14ac:dyDescent="0.4">
      <c r="A3088" s="10">
        <v>69771701</v>
      </c>
      <c r="B3088" s="20">
        <v>8683130057483</v>
      </c>
      <c r="C3088" s="63" t="s">
        <v>76</v>
      </c>
      <c r="D3088" s="41">
        <v>48</v>
      </c>
      <c r="E3088" s="41">
        <v>100</v>
      </c>
      <c r="F3088" s="284">
        <v>22.5</v>
      </c>
      <c r="G3088" s="285">
        <v>20</v>
      </c>
      <c r="H3088" s="286">
        <f>[7]KAPAK!$O$3</f>
        <v>5</v>
      </c>
      <c r="I3088" s="341">
        <v>0.01</v>
      </c>
      <c r="J3088" s="46">
        <f t="shared" si="49"/>
        <v>17.271000000000001</v>
      </c>
      <c r="K3088" s="47">
        <f>(J3088+(J3088*[7]KAPAK!$Q$3))</f>
        <v>21.588750000000001</v>
      </c>
      <c r="L3088" s="521" t="s">
        <v>14</v>
      </c>
      <c r="M3088" s="521" t="s">
        <v>677</v>
      </c>
    </row>
    <row r="3089" spans="1:13" ht="19.5" x14ac:dyDescent="0.4">
      <c r="A3089" s="8">
        <v>67307641</v>
      </c>
      <c r="B3089" s="22">
        <v>8690637843242</v>
      </c>
      <c r="C3089" s="40" t="s">
        <v>77</v>
      </c>
      <c r="D3089" s="48">
        <v>48</v>
      </c>
      <c r="E3089" s="48">
        <v>100</v>
      </c>
      <c r="F3089" s="42">
        <v>20.5</v>
      </c>
      <c r="G3089" s="275">
        <v>16</v>
      </c>
      <c r="H3089" s="276">
        <f>[7]KAPAK!$O$3</f>
        <v>5</v>
      </c>
      <c r="I3089" s="277">
        <v>0.01</v>
      </c>
      <c r="J3089" s="50">
        <f t="shared" si="49"/>
        <v>16.522589999999997</v>
      </c>
      <c r="K3089" s="51">
        <f>(J3089+(J3089*[7]KAPAK!$Q$3))</f>
        <v>20.653237499999996</v>
      </c>
      <c r="L3089" s="521" t="s">
        <v>14</v>
      </c>
      <c r="M3089" s="521" t="s">
        <v>677</v>
      </c>
    </row>
    <row r="3090" spans="1:13" ht="19.5" x14ac:dyDescent="0.4">
      <c r="A3090" s="8">
        <v>21122114</v>
      </c>
      <c r="B3090" s="22">
        <v>8690701002742</v>
      </c>
      <c r="C3090" s="40" t="s">
        <v>78</v>
      </c>
      <c r="D3090" s="48">
        <v>48</v>
      </c>
      <c r="E3090" s="48">
        <v>90</v>
      </c>
      <c r="F3090" s="42">
        <v>20.5</v>
      </c>
      <c r="G3090" s="275">
        <v>16</v>
      </c>
      <c r="H3090" s="276">
        <f>[7]KAPAK!$O$3</f>
        <v>5</v>
      </c>
      <c r="I3090" s="277">
        <v>0.01</v>
      </c>
      <c r="J3090" s="50">
        <f t="shared" si="49"/>
        <v>16.522589999999997</v>
      </c>
      <c r="K3090" s="51">
        <f>(J3090+(J3090*[7]KAPAK!$Q$3))</f>
        <v>20.653237499999996</v>
      </c>
      <c r="L3090" s="521" t="s">
        <v>14</v>
      </c>
      <c r="M3090" s="521" t="s">
        <v>677</v>
      </c>
    </row>
    <row r="3091" spans="1:13" ht="19.5" x14ac:dyDescent="0.4">
      <c r="A3091" s="8">
        <v>70004590</v>
      </c>
      <c r="B3091" s="22">
        <v>8690701002766</v>
      </c>
      <c r="C3091" s="40" t="s">
        <v>79</v>
      </c>
      <c r="D3091" s="48">
        <v>48</v>
      </c>
      <c r="E3091" s="48">
        <v>90</v>
      </c>
      <c r="F3091" s="42">
        <v>20.5</v>
      </c>
      <c r="G3091" s="275">
        <v>16</v>
      </c>
      <c r="H3091" s="276">
        <f>[7]KAPAK!$O$3</f>
        <v>5</v>
      </c>
      <c r="I3091" s="277">
        <v>0.01</v>
      </c>
      <c r="J3091" s="50">
        <f t="shared" si="49"/>
        <v>16.522589999999997</v>
      </c>
      <c r="K3091" s="51">
        <f>(J3091+(J3091*[7]KAPAK!$Q$3))</f>
        <v>20.653237499999996</v>
      </c>
      <c r="L3091" s="521" t="s">
        <v>14</v>
      </c>
      <c r="M3091" s="521" t="s">
        <v>677</v>
      </c>
    </row>
    <row r="3092" spans="1:13" ht="19.5" x14ac:dyDescent="0.4">
      <c r="A3092" s="8">
        <v>68436161</v>
      </c>
      <c r="B3092" s="22">
        <v>8690637977046</v>
      </c>
      <c r="C3092" s="40" t="s">
        <v>80</v>
      </c>
      <c r="D3092" s="48">
        <v>32</v>
      </c>
      <c r="E3092" s="48">
        <v>120</v>
      </c>
      <c r="F3092" s="42">
        <v>22.5</v>
      </c>
      <c r="G3092" s="275">
        <v>20</v>
      </c>
      <c r="H3092" s="276">
        <f>[7]KAPAK!$O$3</f>
        <v>5</v>
      </c>
      <c r="I3092" s="277">
        <v>0.01</v>
      </c>
      <c r="J3092" s="50">
        <f t="shared" si="49"/>
        <v>17.271000000000001</v>
      </c>
      <c r="K3092" s="51">
        <f>(J3092+(J3092*[7]KAPAK!$Q$3))</f>
        <v>21.588750000000001</v>
      </c>
      <c r="L3092" s="521" t="s">
        <v>14</v>
      </c>
      <c r="M3092" s="521" t="s">
        <v>677</v>
      </c>
    </row>
    <row r="3093" spans="1:13" ht="19.5" x14ac:dyDescent="0.4">
      <c r="A3093" s="8">
        <v>68919190</v>
      </c>
      <c r="B3093" s="22">
        <v>8683130027219</v>
      </c>
      <c r="C3093" s="40" t="s">
        <v>81</v>
      </c>
      <c r="D3093" s="48">
        <v>144</v>
      </c>
      <c r="E3093" s="48">
        <v>75</v>
      </c>
      <c r="F3093" s="42">
        <v>22.5</v>
      </c>
      <c r="G3093" s="275">
        <v>20</v>
      </c>
      <c r="H3093" s="276">
        <f>[7]KAPAK!$O$3</f>
        <v>5</v>
      </c>
      <c r="I3093" s="277">
        <v>0.01</v>
      </c>
      <c r="J3093" s="50">
        <f t="shared" si="49"/>
        <v>17.271000000000001</v>
      </c>
      <c r="K3093" s="51">
        <f>(J3093+(J3093*[7]KAPAK!$Q$3))</f>
        <v>21.588750000000001</v>
      </c>
      <c r="L3093" s="521" t="s">
        <v>14</v>
      </c>
      <c r="M3093" s="521" t="s">
        <v>677</v>
      </c>
    </row>
    <row r="3094" spans="1:13" ht="19.5" x14ac:dyDescent="0.4">
      <c r="A3094" s="8">
        <v>67277839</v>
      </c>
      <c r="B3094" s="22">
        <v>8690637839160</v>
      </c>
      <c r="C3094" s="40" t="s">
        <v>82</v>
      </c>
      <c r="D3094" s="48">
        <v>48</v>
      </c>
      <c r="E3094" s="48">
        <v>70</v>
      </c>
      <c r="F3094" s="42">
        <v>22.5</v>
      </c>
      <c r="G3094" s="275">
        <v>16</v>
      </c>
      <c r="H3094" s="276">
        <f>[7]KAPAK!$O$3</f>
        <v>5</v>
      </c>
      <c r="I3094" s="277">
        <v>0.01</v>
      </c>
      <c r="J3094" s="50">
        <f t="shared" si="49"/>
        <v>18.134549999999997</v>
      </c>
      <c r="K3094" s="51">
        <f>(J3094+(J3094*[7]KAPAK!$Q$3))</f>
        <v>22.668187499999995</v>
      </c>
      <c r="L3094" s="521" t="s">
        <v>14</v>
      </c>
      <c r="M3094" s="521" t="s">
        <v>677</v>
      </c>
    </row>
    <row r="3095" spans="1:13" ht="19.5" x14ac:dyDescent="0.4">
      <c r="A3095" s="8">
        <v>70003292</v>
      </c>
      <c r="B3095" s="22">
        <v>8690701006610</v>
      </c>
      <c r="C3095" s="40" t="s">
        <v>83</v>
      </c>
      <c r="D3095" s="48">
        <v>48</v>
      </c>
      <c r="E3095" s="48">
        <v>52</v>
      </c>
      <c r="F3095" s="42">
        <v>22.5</v>
      </c>
      <c r="G3095" s="275">
        <v>16</v>
      </c>
      <c r="H3095" s="276">
        <f>[7]KAPAK!$O$3</f>
        <v>5</v>
      </c>
      <c r="I3095" s="277">
        <v>0.01</v>
      </c>
      <c r="J3095" s="50">
        <f t="shared" si="49"/>
        <v>18.134549999999997</v>
      </c>
      <c r="K3095" s="51">
        <f>(J3095+(J3095*[7]KAPAK!$Q$3))</f>
        <v>22.668187499999995</v>
      </c>
      <c r="L3095" s="521" t="s">
        <v>14</v>
      </c>
      <c r="M3095" s="521" t="s">
        <v>677</v>
      </c>
    </row>
    <row r="3096" spans="1:13" ht="19.5" x14ac:dyDescent="0.4">
      <c r="A3096" s="8">
        <v>70003293</v>
      </c>
      <c r="B3096" s="22">
        <v>8690701006634</v>
      </c>
      <c r="C3096" s="40" t="s">
        <v>84</v>
      </c>
      <c r="D3096" s="48">
        <v>48</v>
      </c>
      <c r="E3096" s="48">
        <v>45</v>
      </c>
      <c r="F3096" s="42">
        <v>22.5</v>
      </c>
      <c r="G3096" s="275">
        <v>16</v>
      </c>
      <c r="H3096" s="276">
        <f>[7]KAPAK!$O$3</f>
        <v>5</v>
      </c>
      <c r="I3096" s="277">
        <v>0.01</v>
      </c>
      <c r="J3096" s="50">
        <f t="shared" si="49"/>
        <v>18.134549999999997</v>
      </c>
      <c r="K3096" s="51">
        <f>(J3096+(J3096*[7]KAPAK!$Q$3))</f>
        <v>22.668187499999995</v>
      </c>
      <c r="L3096" s="521" t="s">
        <v>14</v>
      </c>
      <c r="M3096" s="521" t="s">
        <v>677</v>
      </c>
    </row>
    <row r="3097" spans="1:13" ht="19.5" x14ac:dyDescent="0.4">
      <c r="A3097" s="8">
        <v>20030941</v>
      </c>
      <c r="B3097" s="22">
        <v>8690637051623</v>
      </c>
      <c r="C3097" s="40" t="s">
        <v>85</v>
      </c>
      <c r="D3097" s="48">
        <v>48</v>
      </c>
      <c r="E3097" s="48">
        <v>50</v>
      </c>
      <c r="F3097" s="42">
        <v>22.5</v>
      </c>
      <c r="G3097" s="275">
        <v>16</v>
      </c>
      <c r="H3097" s="276">
        <f>[7]KAPAK!$O$3</f>
        <v>5</v>
      </c>
      <c r="I3097" s="277">
        <v>0.01</v>
      </c>
      <c r="J3097" s="50">
        <f t="shared" si="49"/>
        <v>18.134549999999997</v>
      </c>
      <c r="K3097" s="51">
        <f>(J3097+(J3097*[7]KAPAK!$Q$3))</f>
        <v>22.668187499999995</v>
      </c>
      <c r="L3097" s="521" t="s">
        <v>14</v>
      </c>
      <c r="M3097" s="521" t="s">
        <v>677</v>
      </c>
    </row>
    <row r="3098" spans="1:13" ht="19.5" x14ac:dyDescent="0.4">
      <c r="A3098" s="8">
        <v>20030944</v>
      </c>
      <c r="B3098" s="22">
        <v>8690637051654</v>
      </c>
      <c r="C3098" s="40" t="s">
        <v>86</v>
      </c>
      <c r="D3098" s="48">
        <v>48</v>
      </c>
      <c r="E3098" s="48">
        <v>50</v>
      </c>
      <c r="F3098" s="42">
        <v>22.5</v>
      </c>
      <c r="G3098" s="275">
        <v>16</v>
      </c>
      <c r="H3098" s="276">
        <f>[7]KAPAK!$O$3</f>
        <v>5</v>
      </c>
      <c r="I3098" s="277">
        <v>0.01</v>
      </c>
      <c r="J3098" s="50">
        <f t="shared" si="49"/>
        <v>18.134549999999997</v>
      </c>
      <c r="K3098" s="51">
        <f>(J3098+(J3098*[7]KAPAK!$Q$3))</f>
        <v>22.668187499999995</v>
      </c>
      <c r="L3098" s="521" t="s">
        <v>14</v>
      </c>
      <c r="M3098" s="521" t="s">
        <v>677</v>
      </c>
    </row>
    <row r="3099" spans="1:13" ht="19.5" x14ac:dyDescent="0.4">
      <c r="A3099" s="8">
        <v>68611772</v>
      </c>
      <c r="B3099" s="22">
        <v>8690637998621</v>
      </c>
      <c r="C3099" s="40" t="s">
        <v>87</v>
      </c>
      <c r="D3099" s="48">
        <v>140</v>
      </c>
      <c r="E3099" s="48">
        <v>35</v>
      </c>
      <c r="F3099" s="42">
        <v>22.5</v>
      </c>
      <c r="G3099" s="275">
        <v>16</v>
      </c>
      <c r="H3099" s="276">
        <f>[7]KAPAK!$O$3</f>
        <v>5</v>
      </c>
      <c r="I3099" s="277">
        <v>0.01</v>
      </c>
      <c r="J3099" s="50">
        <f t="shared" si="49"/>
        <v>18.134549999999997</v>
      </c>
      <c r="K3099" s="51">
        <f>(J3099+(J3099*[7]KAPAK!$Q$3))</f>
        <v>22.668187499999995</v>
      </c>
      <c r="L3099" s="521" t="s">
        <v>14</v>
      </c>
      <c r="M3099" s="521" t="s">
        <v>677</v>
      </c>
    </row>
    <row r="3100" spans="1:13" ht="19.5" x14ac:dyDescent="0.4">
      <c r="A3100" s="8">
        <v>68611770</v>
      </c>
      <c r="B3100" s="22">
        <v>8690637998614</v>
      </c>
      <c r="C3100" s="40" t="s">
        <v>88</v>
      </c>
      <c r="D3100" s="48">
        <v>140</v>
      </c>
      <c r="E3100" s="48">
        <v>60</v>
      </c>
      <c r="F3100" s="42">
        <v>22.5</v>
      </c>
      <c r="G3100" s="275">
        <v>16</v>
      </c>
      <c r="H3100" s="276">
        <f>[7]KAPAK!$O$3</f>
        <v>5</v>
      </c>
      <c r="I3100" s="277">
        <v>0.01</v>
      </c>
      <c r="J3100" s="50">
        <f t="shared" si="49"/>
        <v>18.134549999999997</v>
      </c>
      <c r="K3100" s="51">
        <f>(J3100+(J3100*[7]KAPAK!$Q$3))</f>
        <v>22.668187499999995</v>
      </c>
      <c r="L3100" s="521" t="s">
        <v>14</v>
      </c>
      <c r="M3100" s="521" t="s">
        <v>677</v>
      </c>
    </row>
    <row r="3101" spans="1:13" ht="19.5" x14ac:dyDescent="0.4">
      <c r="A3101" s="8">
        <v>68611750</v>
      </c>
      <c r="B3101" s="22">
        <v>8690637998515</v>
      </c>
      <c r="C3101" s="40" t="s">
        <v>89</v>
      </c>
      <c r="D3101" s="48">
        <v>140</v>
      </c>
      <c r="E3101" s="48">
        <v>60</v>
      </c>
      <c r="F3101" s="42">
        <v>22.5</v>
      </c>
      <c r="G3101" s="275">
        <v>16</v>
      </c>
      <c r="H3101" s="276">
        <f>[7]KAPAK!$O$3</f>
        <v>5</v>
      </c>
      <c r="I3101" s="277">
        <v>0.01</v>
      </c>
      <c r="J3101" s="50">
        <f t="shared" ref="J3101:J3164" si="50">(((F3101-F3101*G3101%)-((F3101-F3101*G3101%)*H3101%)))*(1+I3101)</f>
        <v>18.134549999999997</v>
      </c>
      <c r="K3101" s="51">
        <f>(J3101+(J3101*[7]KAPAK!$Q$3))</f>
        <v>22.668187499999995</v>
      </c>
      <c r="L3101" s="521" t="s">
        <v>14</v>
      </c>
      <c r="M3101" s="521" t="s">
        <v>677</v>
      </c>
    </row>
    <row r="3102" spans="1:13" ht="19.5" x14ac:dyDescent="0.4">
      <c r="A3102" s="8">
        <v>68611748</v>
      </c>
      <c r="B3102" s="22">
        <v>8690637998508</v>
      </c>
      <c r="C3102" s="40" t="s">
        <v>90</v>
      </c>
      <c r="D3102" s="48">
        <v>140</v>
      </c>
      <c r="E3102" s="48">
        <v>65</v>
      </c>
      <c r="F3102" s="42">
        <v>22.5</v>
      </c>
      <c r="G3102" s="275">
        <v>16</v>
      </c>
      <c r="H3102" s="276">
        <f>[7]KAPAK!$O$3</f>
        <v>5</v>
      </c>
      <c r="I3102" s="277">
        <v>0.01</v>
      </c>
      <c r="J3102" s="50">
        <f t="shared" si="50"/>
        <v>18.134549999999997</v>
      </c>
      <c r="K3102" s="51">
        <f>(J3102+(J3102*[7]KAPAK!$Q$3))</f>
        <v>22.668187499999995</v>
      </c>
      <c r="L3102" s="521" t="s">
        <v>14</v>
      </c>
      <c r="M3102" s="521" t="s">
        <v>677</v>
      </c>
    </row>
    <row r="3103" spans="1:13" ht="19.5" x14ac:dyDescent="0.4">
      <c r="A3103" s="8">
        <v>68611760</v>
      </c>
      <c r="B3103" s="22">
        <v>8690637998560</v>
      </c>
      <c r="C3103" s="40" t="s">
        <v>91</v>
      </c>
      <c r="D3103" s="48">
        <v>140</v>
      </c>
      <c r="E3103" s="48">
        <v>65</v>
      </c>
      <c r="F3103" s="42">
        <v>23.85</v>
      </c>
      <c r="G3103" s="275">
        <v>15</v>
      </c>
      <c r="H3103" s="276">
        <f>[7]KAPAK!$O$3</f>
        <v>5</v>
      </c>
      <c r="I3103" s="277">
        <v>0.01</v>
      </c>
      <c r="J3103" s="50">
        <f t="shared" si="50"/>
        <v>19.451463749999998</v>
      </c>
      <c r="K3103" s="51">
        <f>(J3103+(J3103*[7]KAPAK!$Q$3))</f>
        <v>24.314329687499999</v>
      </c>
      <c r="L3103" s="521" t="s">
        <v>14</v>
      </c>
      <c r="M3103" s="521" t="s">
        <v>677</v>
      </c>
    </row>
    <row r="3104" spans="1:13" ht="19.5" x14ac:dyDescent="0.4">
      <c r="A3104" s="8">
        <v>68611752</v>
      </c>
      <c r="B3104" s="22">
        <v>8690637998522</v>
      </c>
      <c r="C3104" s="40" t="s">
        <v>92</v>
      </c>
      <c r="D3104" s="48">
        <v>140</v>
      </c>
      <c r="E3104" s="48">
        <v>65</v>
      </c>
      <c r="F3104" s="42">
        <v>24.45</v>
      </c>
      <c r="G3104" s="275">
        <v>15</v>
      </c>
      <c r="H3104" s="276">
        <f>[7]KAPAK!$O$3</f>
        <v>5</v>
      </c>
      <c r="I3104" s="277">
        <v>0.01</v>
      </c>
      <c r="J3104" s="50">
        <f t="shared" si="50"/>
        <v>19.940808750000002</v>
      </c>
      <c r="K3104" s="51">
        <f>(J3104+(J3104*[7]KAPAK!$Q$3))</f>
        <v>24.926010937500003</v>
      </c>
      <c r="L3104" s="521" t="s">
        <v>14</v>
      </c>
      <c r="M3104" s="521" t="s">
        <v>677</v>
      </c>
    </row>
    <row r="3105" spans="1:13" ht="19.5" x14ac:dyDescent="0.4">
      <c r="A3105" s="8">
        <v>68611768</v>
      </c>
      <c r="B3105" s="22">
        <v>8690637998607</v>
      </c>
      <c r="C3105" s="40" t="s">
        <v>93</v>
      </c>
      <c r="D3105" s="48">
        <v>140</v>
      </c>
      <c r="E3105" s="48">
        <v>60</v>
      </c>
      <c r="F3105" s="42">
        <v>24</v>
      </c>
      <c r="G3105" s="275">
        <v>15</v>
      </c>
      <c r="H3105" s="276">
        <f>[7]KAPAK!$O$3</f>
        <v>5</v>
      </c>
      <c r="I3105" s="277">
        <v>0.01</v>
      </c>
      <c r="J3105" s="50">
        <f t="shared" si="50"/>
        <v>19.573799999999999</v>
      </c>
      <c r="K3105" s="51">
        <f>(J3105+(J3105*[7]KAPAK!$Q$3))</f>
        <v>24.46725</v>
      </c>
      <c r="L3105" s="521" t="s">
        <v>14</v>
      </c>
      <c r="M3105" s="521" t="s">
        <v>677</v>
      </c>
    </row>
    <row r="3106" spans="1:13" ht="19.5" x14ac:dyDescent="0.4">
      <c r="A3106" s="8">
        <v>68611762</v>
      </c>
      <c r="B3106" s="22">
        <v>8690637998577</v>
      </c>
      <c r="C3106" s="40" t="s">
        <v>94</v>
      </c>
      <c r="D3106" s="48">
        <v>140</v>
      </c>
      <c r="E3106" s="48">
        <v>25</v>
      </c>
      <c r="F3106" s="42">
        <v>9.85</v>
      </c>
      <c r="G3106" s="275">
        <v>15</v>
      </c>
      <c r="H3106" s="276">
        <f>[7]KAPAK!$O$3</f>
        <v>5</v>
      </c>
      <c r="I3106" s="277">
        <v>0.01</v>
      </c>
      <c r="J3106" s="50">
        <f t="shared" si="50"/>
        <v>8.0334137499999994</v>
      </c>
      <c r="K3106" s="51">
        <f>(J3106+(J3106*[7]KAPAK!$Q$3))</f>
        <v>10.0417671875</v>
      </c>
      <c r="L3106" s="521" t="s">
        <v>14</v>
      </c>
      <c r="M3106" s="521" t="s">
        <v>677</v>
      </c>
    </row>
    <row r="3107" spans="1:13" ht="19.5" x14ac:dyDescent="0.4">
      <c r="A3107" s="8">
        <v>68611766</v>
      </c>
      <c r="B3107" s="22">
        <v>8690637998591</v>
      </c>
      <c r="C3107" s="40" t="s">
        <v>95</v>
      </c>
      <c r="D3107" s="48">
        <v>140</v>
      </c>
      <c r="E3107" s="48">
        <v>20</v>
      </c>
      <c r="F3107" s="42">
        <v>8.6</v>
      </c>
      <c r="G3107" s="275">
        <v>15</v>
      </c>
      <c r="H3107" s="276">
        <f>[7]KAPAK!$O$3</f>
        <v>5</v>
      </c>
      <c r="I3107" s="277">
        <v>0.01</v>
      </c>
      <c r="J3107" s="50">
        <f t="shared" si="50"/>
        <v>7.0139449999999997</v>
      </c>
      <c r="K3107" s="51">
        <f>(J3107+(J3107*[7]KAPAK!$Q$3))</f>
        <v>8.7674312499999996</v>
      </c>
      <c r="L3107" s="521" t="s">
        <v>14</v>
      </c>
      <c r="M3107" s="521" t="s">
        <v>677</v>
      </c>
    </row>
    <row r="3108" spans="1:13" ht="19.5" x14ac:dyDescent="0.4">
      <c r="A3108" s="8">
        <v>68611764</v>
      </c>
      <c r="B3108" s="22">
        <v>8690637998584</v>
      </c>
      <c r="C3108" s="40" t="s">
        <v>96</v>
      </c>
      <c r="D3108" s="48">
        <v>140</v>
      </c>
      <c r="E3108" s="48">
        <v>65</v>
      </c>
      <c r="F3108" s="42">
        <v>20.25</v>
      </c>
      <c r="G3108" s="275">
        <v>15</v>
      </c>
      <c r="H3108" s="276">
        <f>[7]KAPAK!$O$3</f>
        <v>5</v>
      </c>
      <c r="I3108" s="277">
        <v>0.01</v>
      </c>
      <c r="J3108" s="50">
        <f t="shared" si="50"/>
        <v>16.515393750000001</v>
      </c>
      <c r="K3108" s="51">
        <f>(J3108+(J3108*[7]KAPAK!$Q$3))</f>
        <v>20.644242187500002</v>
      </c>
      <c r="L3108" s="521" t="s">
        <v>14</v>
      </c>
      <c r="M3108" s="521" t="s">
        <v>677</v>
      </c>
    </row>
    <row r="3109" spans="1:13" ht="19.5" x14ac:dyDescent="0.4">
      <c r="A3109" s="8">
        <v>68611758</v>
      </c>
      <c r="B3109" s="22">
        <v>8690637998553</v>
      </c>
      <c r="C3109" s="40" t="s">
        <v>97</v>
      </c>
      <c r="D3109" s="48">
        <v>140</v>
      </c>
      <c r="E3109" s="48">
        <v>70</v>
      </c>
      <c r="F3109" s="42">
        <v>19.5</v>
      </c>
      <c r="G3109" s="275">
        <v>15</v>
      </c>
      <c r="H3109" s="276">
        <f>[7]KAPAK!$O$3</f>
        <v>5</v>
      </c>
      <c r="I3109" s="277">
        <v>0.01</v>
      </c>
      <c r="J3109" s="50">
        <f t="shared" si="50"/>
        <v>15.903712499999999</v>
      </c>
      <c r="K3109" s="51">
        <f>(J3109+(J3109*[7]KAPAK!$Q$3))</f>
        <v>19.879640625</v>
      </c>
      <c r="L3109" s="521" t="s">
        <v>14</v>
      </c>
      <c r="M3109" s="521" t="s">
        <v>677</v>
      </c>
    </row>
    <row r="3110" spans="1:13" ht="19.5" x14ac:dyDescent="0.4">
      <c r="A3110" s="8">
        <v>68611756</v>
      </c>
      <c r="B3110" s="22">
        <v>8690637998546</v>
      </c>
      <c r="C3110" s="40" t="s">
        <v>98</v>
      </c>
      <c r="D3110" s="48">
        <v>140</v>
      </c>
      <c r="E3110" s="48">
        <v>65</v>
      </c>
      <c r="F3110" s="42">
        <v>16.100000000000001</v>
      </c>
      <c r="G3110" s="275">
        <v>15</v>
      </c>
      <c r="H3110" s="276">
        <f>[7]KAPAK!$O$3</f>
        <v>5</v>
      </c>
      <c r="I3110" s="277">
        <v>0.01</v>
      </c>
      <c r="J3110" s="50">
        <f t="shared" si="50"/>
        <v>13.130757500000001</v>
      </c>
      <c r="K3110" s="51">
        <f>(J3110+(J3110*[7]KAPAK!$Q$3))</f>
        <v>16.413446875000002</v>
      </c>
      <c r="L3110" s="521" t="s">
        <v>14</v>
      </c>
      <c r="M3110" s="521" t="s">
        <v>677</v>
      </c>
    </row>
    <row r="3111" spans="1:13" ht="19.5" x14ac:dyDescent="0.4">
      <c r="A3111" s="8">
        <v>68611754</v>
      </c>
      <c r="B3111" s="22">
        <v>8690637998539</v>
      </c>
      <c r="C3111" s="40" t="s">
        <v>99</v>
      </c>
      <c r="D3111" s="48">
        <v>140</v>
      </c>
      <c r="E3111" s="48">
        <v>40</v>
      </c>
      <c r="F3111" s="42">
        <v>18.350000000000001</v>
      </c>
      <c r="G3111" s="275">
        <v>15</v>
      </c>
      <c r="H3111" s="276">
        <f>[7]KAPAK!$O$3</f>
        <v>5</v>
      </c>
      <c r="I3111" s="277">
        <v>0.01</v>
      </c>
      <c r="J3111" s="50">
        <f t="shared" si="50"/>
        <v>14.965801250000002</v>
      </c>
      <c r="K3111" s="51">
        <f>(J3111+(J3111*[7]KAPAK!$Q$3))</f>
        <v>18.707251562500002</v>
      </c>
      <c r="L3111" s="521" t="s">
        <v>14</v>
      </c>
      <c r="M3111" s="521" t="s">
        <v>677</v>
      </c>
    </row>
    <row r="3112" spans="1:13" ht="19.5" x14ac:dyDescent="0.4">
      <c r="A3112" s="8">
        <v>68611746</v>
      </c>
      <c r="B3112" s="22">
        <v>8690637998492</v>
      </c>
      <c r="C3112" s="40" t="s">
        <v>100</v>
      </c>
      <c r="D3112" s="48">
        <v>140</v>
      </c>
      <c r="E3112" s="48">
        <v>50</v>
      </c>
      <c r="F3112" s="42">
        <v>18.45</v>
      </c>
      <c r="G3112" s="275">
        <v>15</v>
      </c>
      <c r="H3112" s="276">
        <f>[7]KAPAK!$O$3</f>
        <v>5</v>
      </c>
      <c r="I3112" s="277">
        <v>0.01</v>
      </c>
      <c r="J3112" s="50">
        <f t="shared" si="50"/>
        <v>15.047358749999999</v>
      </c>
      <c r="K3112" s="51">
        <f>(J3112+(J3112*[7]KAPAK!$Q$3))</f>
        <v>18.809198437499997</v>
      </c>
      <c r="L3112" s="521" t="s">
        <v>14</v>
      </c>
      <c r="M3112" s="521" t="s">
        <v>677</v>
      </c>
    </row>
    <row r="3113" spans="1:13" ht="19.5" x14ac:dyDescent="0.4">
      <c r="A3113" s="8">
        <v>68611743</v>
      </c>
      <c r="B3113" s="22">
        <v>8690637998485</v>
      </c>
      <c r="C3113" s="40" t="s">
        <v>101</v>
      </c>
      <c r="D3113" s="48">
        <v>140</v>
      </c>
      <c r="E3113" s="48">
        <v>60</v>
      </c>
      <c r="F3113" s="42">
        <v>12.8</v>
      </c>
      <c r="G3113" s="275">
        <v>15</v>
      </c>
      <c r="H3113" s="276">
        <f>[7]KAPAK!$O$3</f>
        <v>5</v>
      </c>
      <c r="I3113" s="277">
        <v>0.01</v>
      </c>
      <c r="J3113" s="50">
        <f t="shared" si="50"/>
        <v>10.439360000000001</v>
      </c>
      <c r="K3113" s="51">
        <f>(J3113+(J3113*[7]KAPAK!$Q$3))</f>
        <v>13.049200000000001</v>
      </c>
      <c r="L3113" s="521" t="s">
        <v>14</v>
      </c>
      <c r="M3113" s="521" t="s">
        <v>677</v>
      </c>
    </row>
    <row r="3114" spans="1:13" ht="19.5" x14ac:dyDescent="0.4">
      <c r="A3114" s="8">
        <v>68905613</v>
      </c>
      <c r="B3114" s="22">
        <v>8683130025994</v>
      </c>
      <c r="C3114" s="40" t="s">
        <v>102</v>
      </c>
      <c r="D3114" s="48">
        <v>140</v>
      </c>
      <c r="E3114" s="48">
        <v>15</v>
      </c>
      <c r="F3114" s="42">
        <v>13.75</v>
      </c>
      <c r="G3114" s="275">
        <v>15</v>
      </c>
      <c r="H3114" s="276">
        <f>[7]KAPAK!$O$3</f>
        <v>5</v>
      </c>
      <c r="I3114" s="277">
        <v>0.01</v>
      </c>
      <c r="J3114" s="50">
        <f t="shared" si="50"/>
        <v>11.21415625</v>
      </c>
      <c r="K3114" s="51">
        <f>(J3114+(J3114*[7]KAPAK!$Q$3))</f>
        <v>14.017695312500001</v>
      </c>
      <c r="L3114" s="521" t="s">
        <v>14</v>
      </c>
      <c r="M3114" s="521" t="s">
        <v>677</v>
      </c>
    </row>
    <row r="3115" spans="1:13" ht="19.5" x14ac:dyDescent="0.4">
      <c r="A3115" s="8">
        <v>68905603</v>
      </c>
      <c r="B3115" s="22">
        <v>8683130025987</v>
      </c>
      <c r="C3115" s="40" t="s">
        <v>103</v>
      </c>
      <c r="D3115" s="48">
        <v>140</v>
      </c>
      <c r="E3115" s="48">
        <v>60</v>
      </c>
      <c r="F3115" s="42">
        <v>13.85</v>
      </c>
      <c r="G3115" s="275">
        <v>15</v>
      </c>
      <c r="H3115" s="276">
        <f>[7]KAPAK!$O$3</f>
        <v>5</v>
      </c>
      <c r="I3115" s="277">
        <v>0.01</v>
      </c>
      <c r="J3115" s="50">
        <f t="shared" si="50"/>
        <v>11.295713750000001</v>
      </c>
      <c r="K3115" s="51">
        <f>(J3115+(J3115*[7]KAPAK!$Q$3))</f>
        <v>14.119642187500002</v>
      </c>
      <c r="L3115" s="521" t="s">
        <v>14</v>
      </c>
      <c r="M3115" s="521" t="s">
        <v>677</v>
      </c>
    </row>
    <row r="3116" spans="1:13" ht="19.5" x14ac:dyDescent="0.4">
      <c r="A3116" s="8">
        <v>68905601</v>
      </c>
      <c r="B3116" s="22">
        <v>8683130025956</v>
      </c>
      <c r="C3116" s="40" t="s">
        <v>104</v>
      </c>
      <c r="D3116" s="48">
        <v>140</v>
      </c>
      <c r="E3116" s="48">
        <v>40</v>
      </c>
      <c r="F3116" s="42">
        <v>14.55</v>
      </c>
      <c r="G3116" s="275">
        <v>15</v>
      </c>
      <c r="H3116" s="276">
        <f>[7]KAPAK!$O$3</f>
        <v>5</v>
      </c>
      <c r="I3116" s="277">
        <v>0.01</v>
      </c>
      <c r="J3116" s="50">
        <f t="shared" si="50"/>
        <v>11.86661625</v>
      </c>
      <c r="K3116" s="51">
        <f>(J3116+(J3116*[7]KAPAK!$Q$3))</f>
        <v>14.8332703125</v>
      </c>
      <c r="L3116" s="521" t="s">
        <v>14</v>
      </c>
      <c r="M3116" s="521" t="s">
        <v>677</v>
      </c>
    </row>
    <row r="3117" spans="1:13" ht="19.5" x14ac:dyDescent="0.4">
      <c r="A3117" s="8">
        <v>68905605</v>
      </c>
      <c r="B3117" s="22">
        <v>8683130026007</v>
      </c>
      <c r="C3117" s="40" t="s">
        <v>105</v>
      </c>
      <c r="D3117" s="48">
        <v>24</v>
      </c>
      <c r="E3117" s="48">
        <v>200</v>
      </c>
      <c r="F3117" s="42">
        <v>53.79</v>
      </c>
      <c r="G3117" s="275">
        <v>15</v>
      </c>
      <c r="H3117" s="276">
        <f>[7]KAPAK!$O$3</f>
        <v>5</v>
      </c>
      <c r="I3117" s="277">
        <v>0.01</v>
      </c>
      <c r="J3117" s="50">
        <f t="shared" si="50"/>
        <v>43.869779250000001</v>
      </c>
      <c r="K3117" s="51">
        <f>(J3117+(J3117*[7]KAPAK!$Q$3))</f>
        <v>54.837224062499999</v>
      </c>
      <c r="L3117" s="521" t="s">
        <v>14</v>
      </c>
      <c r="M3117" s="521" t="s">
        <v>677</v>
      </c>
    </row>
    <row r="3118" spans="1:13" ht="19.5" x14ac:dyDescent="0.4">
      <c r="A3118" s="8">
        <v>68905609</v>
      </c>
      <c r="B3118" s="22">
        <v>8683130025963</v>
      </c>
      <c r="C3118" s="40" t="s">
        <v>106</v>
      </c>
      <c r="D3118" s="48">
        <v>24</v>
      </c>
      <c r="E3118" s="48">
        <v>55</v>
      </c>
      <c r="F3118" s="42">
        <v>18.3</v>
      </c>
      <c r="G3118" s="275">
        <v>15</v>
      </c>
      <c r="H3118" s="276">
        <f>[7]KAPAK!$O$3</f>
        <v>5</v>
      </c>
      <c r="I3118" s="277">
        <v>0.01</v>
      </c>
      <c r="J3118" s="50">
        <f t="shared" si="50"/>
        <v>14.925022500000001</v>
      </c>
      <c r="K3118" s="51">
        <f>(J3118+(J3118*[7]KAPAK!$Q$3))</f>
        <v>18.656278125</v>
      </c>
      <c r="L3118" s="521" t="s">
        <v>14</v>
      </c>
      <c r="M3118" s="521" t="s">
        <v>677</v>
      </c>
    </row>
    <row r="3119" spans="1:13" ht="19.5" x14ac:dyDescent="0.4">
      <c r="A3119" s="8">
        <v>68905607</v>
      </c>
      <c r="B3119" s="22">
        <v>8683130025970</v>
      </c>
      <c r="C3119" s="40" t="s">
        <v>107</v>
      </c>
      <c r="D3119" s="48">
        <v>24</v>
      </c>
      <c r="E3119" s="48">
        <v>65</v>
      </c>
      <c r="F3119" s="42">
        <v>21.3</v>
      </c>
      <c r="G3119" s="275">
        <v>15</v>
      </c>
      <c r="H3119" s="276">
        <f>[7]KAPAK!$O$3</f>
        <v>5</v>
      </c>
      <c r="I3119" s="277">
        <v>0.01</v>
      </c>
      <c r="J3119" s="50">
        <f t="shared" si="50"/>
        <v>17.371747500000001</v>
      </c>
      <c r="K3119" s="51">
        <f>(J3119+(J3119*[7]KAPAK!$Q$3))</f>
        <v>21.714684375000001</v>
      </c>
      <c r="L3119" s="521" t="s">
        <v>14</v>
      </c>
      <c r="M3119" s="521" t="s">
        <v>677</v>
      </c>
    </row>
    <row r="3120" spans="1:13" ht="19.5" x14ac:dyDescent="0.4">
      <c r="A3120" s="8">
        <v>68880364</v>
      </c>
      <c r="B3120" s="22">
        <v>8683130024119</v>
      </c>
      <c r="C3120" s="40" t="s">
        <v>108</v>
      </c>
      <c r="D3120" s="48">
        <v>12</v>
      </c>
      <c r="E3120" s="48">
        <v>212</v>
      </c>
      <c r="F3120" s="42">
        <v>31.6</v>
      </c>
      <c r="G3120" s="275">
        <v>0</v>
      </c>
      <c r="H3120" s="276">
        <f>[7]KAPAK!$O$3</f>
        <v>5</v>
      </c>
      <c r="I3120" s="277">
        <v>0.01</v>
      </c>
      <c r="J3120" s="50">
        <f t="shared" si="50"/>
        <v>30.320200000000003</v>
      </c>
      <c r="K3120" s="51">
        <f>(J3120+(J3120*[7]KAPAK!$Q$3))</f>
        <v>37.900250000000007</v>
      </c>
      <c r="L3120" s="521" t="s">
        <v>14</v>
      </c>
      <c r="M3120" s="521" t="s">
        <v>677</v>
      </c>
    </row>
    <row r="3121" spans="1:13" ht="19.5" x14ac:dyDescent="0.4">
      <c r="A3121" s="8">
        <v>68880366</v>
      </c>
      <c r="B3121" s="22">
        <v>8683130024102</v>
      </c>
      <c r="C3121" s="40" t="s">
        <v>109</v>
      </c>
      <c r="D3121" s="48">
        <v>40</v>
      </c>
      <c r="E3121" s="48">
        <v>97</v>
      </c>
      <c r="F3121" s="42">
        <v>17.8</v>
      </c>
      <c r="G3121" s="275">
        <v>0</v>
      </c>
      <c r="H3121" s="276">
        <f>[7]KAPAK!$O$3</f>
        <v>5</v>
      </c>
      <c r="I3121" s="277">
        <v>0.01</v>
      </c>
      <c r="J3121" s="50">
        <f t="shared" si="50"/>
        <v>17.0791</v>
      </c>
      <c r="K3121" s="51">
        <f>(J3121+(J3121*[7]KAPAK!$Q$3))</f>
        <v>21.348875</v>
      </c>
      <c r="L3121" s="521" t="s">
        <v>14</v>
      </c>
      <c r="M3121" s="521" t="s">
        <v>677</v>
      </c>
    </row>
    <row r="3122" spans="1:13" ht="19.5" x14ac:dyDescent="0.4">
      <c r="A3122" s="8">
        <v>68880347</v>
      </c>
      <c r="B3122" s="22">
        <v>8683130024072</v>
      </c>
      <c r="C3122" s="40" t="s">
        <v>110</v>
      </c>
      <c r="D3122" s="48">
        <v>40</v>
      </c>
      <c r="E3122" s="48">
        <v>97</v>
      </c>
      <c r="F3122" s="42">
        <v>17.8</v>
      </c>
      <c r="G3122" s="275">
        <v>0</v>
      </c>
      <c r="H3122" s="276">
        <f>[7]KAPAK!$O$3</f>
        <v>5</v>
      </c>
      <c r="I3122" s="277">
        <v>0.01</v>
      </c>
      <c r="J3122" s="50">
        <f t="shared" si="50"/>
        <v>17.0791</v>
      </c>
      <c r="K3122" s="51">
        <f>(J3122+(J3122*[7]KAPAK!$Q$3))</f>
        <v>21.348875</v>
      </c>
      <c r="L3122" s="521" t="s">
        <v>14</v>
      </c>
      <c r="M3122" s="521" t="s">
        <v>677</v>
      </c>
    </row>
    <row r="3123" spans="1:13" ht="19.5" x14ac:dyDescent="0.4">
      <c r="A3123" s="8">
        <v>68167038</v>
      </c>
      <c r="B3123" s="22">
        <v>8690637946400</v>
      </c>
      <c r="C3123" s="40" t="s">
        <v>111</v>
      </c>
      <c r="D3123" s="48">
        <v>40</v>
      </c>
      <c r="E3123" s="48">
        <v>66</v>
      </c>
      <c r="F3123" s="42">
        <v>8</v>
      </c>
      <c r="G3123" s="275">
        <v>0</v>
      </c>
      <c r="H3123" s="276">
        <f>[7]KAPAK!$O$3</f>
        <v>5</v>
      </c>
      <c r="I3123" s="277">
        <v>0.01</v>
      </c>
      <c r="J3123" s="50">
        <f t="shared" si="50"/>
        <v>7.6759999999999993</v>
      </c>
      <c r="K3123" s="51">
        <f>(J3123+(J3123*[7]KAPAK!$Q$3))</f>
        <v>9.5949999999999989</v>
      </c>
      <c r="L3123" s="521" t="s">
        <v>14</v>
      </c>
      <c r="M3123" s="521" t="s">
        <v>677</v>
      </c>
    </row>
    <row r="3124" spans="1:13" ht="19.5" x14ac:dyDescent="0.4">
      <c r="A3124" s="8">
        <v>68167040</v>
      </c>
      <c r="B3124" s="22">
        <v>8690637946417</v>
      </c>
      <c r="C3124" s="40" t="s">
        <v>112</v>
      </c>
      <c r="D3124" s="48">
        <v>40</v>
      </c>
      <c r="E3124" s="48">
        <v>66</v>
      </c>
      <c r="F3124" s="42">
        <v>8</v>
      </c>
      <c r="G3124" s="275">
        <v>0</v>
      </c>
      <c r="H3124" s="276">
        <f>[7]KAPAK!$O$3</f>
        <v>5</v>
      </c>
      <c r="I3124" s="277">
        <v>0.01</v>
      </c>
      <c r="J3124" s="50">
        <f t="shared" si="50"/>
        <v>7.6759999999999993</v>
      </c>
      <c r="K3124" s="51">
        <f>(J3124+(J3124*[7]KAPAK!$Q$3))</f>
        <v>9.5949999999999989</v>
      </c>
      <c r="L3124" s="521" t="s">
        <v>14</v>
      </c>
      <c r="M3124" s="521" t="s">
        <v>677</v>
      </c>
    </row>
    <row r="3125" spans="1:13" ht="19.5" x14ac:dyDescent="0.4">
      <c r="A3125" s="8">
        <v>68167044</v>
      </c>
      <c r="B3125" s="22">
        <v>8690637946462</v>
      </c>
      <c r="C3125" s="40" t="s">
        <v>113</v>
      </c>
      <c r="D3125" s="48">
        <v>40</v>
      </c>
      <c r="E3125" s="48">
        <v>66</v>
      </c>
      <c r="F3125" s="42">
        <v>8</v>
      </c>
      <c r="G3125" s="275">
        <v>0</v>
      </c>
      <c r="H3125" s="276">
        <f>[7]KAPAK!$O$3</f>
        <v>5</v>
      </c>
      <c r="I3125" s="277">
        <v>0.01</v>
      </c>
      <c r="J3125" s="50">
        <f t="shared" si="50"/>
        <v>7.6759999999999993</v>
      </c>
      <c r="K3125" s="51">
        <f>(J3125+(J3125*[7]KAPAK!$Q$3))</f>
        <v>9.5949999999999989</v>
      </c>
      <c r="L3125" s="521" t="s">
        <v>14</v>
      </c>
      <c r="M3125" s="521" t="s">
        <v>677</v>
      </c>
    </row>
    <row r="3126" spans="1:13" ht="19.5" x14ac:dyDescent="0.4">
      <c r="A3126" s="8">
        <v>68225198</v>
      </c>
      <c r="B3126" s="22">
        <v>8690637953347</v>
      </c>
      <c r="C3126" s="40" t="s">
        <v>114</v>
      </c>
      <c r="D3126" s="48">
        <v>40</v>
      </c>
      <c r="E3126" s="48">
        <v>67</v>
      </c>
      <c r="F3126" s="42">
        <v>8</v>
      </c>
      <c r="G3126" s="275">
        <v>0</v>
      </c>
      <c r="H3126" s="276">
        <f>[7]KAPAK!$O$3</f>
        <v>5</v>
      </c>
      <c r="I3126" s="277">
        <v>0.01</v>
      </c>
      <c r="J3126" s="50">
        <f t="shared" si="50"/>
        <v>7.6759999999999993</v>
      </c>
      <c r="K3126" s="51">
        <f>(J3126+(J3126*[7]KAPAK!$Q$3))</f>
        <v>9.5949999999999989</v>
      </c>
      <c r="L3126" s="521" t="s">
        <v>14</v>
      </c>
      <c r="M3126" s="521" t="s">
        <v>677</v>
      </c>
    </row>
    <row r="3127" spans="1:13" ht="19.5" x14ac:dyDescent="0.4">
      <c r="A3127" s="22">
        <v>70009141</v>
      </c>
      <c r="B3127" s="22">
        <v>8690639002074</v>
      </c>
      <c r="C3127" s="40" t="s">
        <v>458</v>
      </c>
      <c r="D3127" s="48">
        <v>16</v>
      </c>
      <c r="E3127" s="48">
        <v>500</v>
      </c>
      <c r="F3127" s="42">
        <v>82.5</v>
      </c>
      <c r="G3127" s="275">
        <v>23</v>
      </c>
      <c r="H3127" s="276">
        <f>[7]KAPAK!$O$3</f>
        <v>5</v>
      </c>
      <c r="I3127" s="277">
        <v>0.01</v>
      </c>
      <c r="J3127" s="50">
        <f t="shared" si="50"/>
        <v>60.952237499999995</v>
      </c>
      <c r="K3127" s="51">
        <f>(J3127+(J3127*[7]KAPAK!$Q$3))</f>
        <v>76.190296875000001</v>
      </c>
      <c r="L3127" s="521" t="s">
        <v>14</v>
      </c>
      <c r="M3127" s="521" t="s">
        <v>677</v>
      </c>
    </row>
    <row r="3128" spans="1:13" ht="19.5" x14ac:dyDescent="0.4">
      <c r="A3128" s="22">
        <v>70005997</v>
      </c>
      <c r="B3128" s="22">
        <v>8690639000292</v>
      </c>
      <c r="C3128" s="40" t="s">
        <v>459</v>
      </c>
      <c r="D3128" s="48">
        <v>16</v>
      </c>
      <c r="E3128" s="48">
        <v>500</v>
      </c>
      <c r="F3128" s="42">
        <v>85.29</v>
      </c>
      <c r="G3128" s="275">
        <v>24</v>
      </c>
      <c r="H3128" s="276">
        <f>[7]KAPAK!$O$3</f>
        <v>5</v>
      </c>
      <c r="I3128" s="277">
        <v>0.01</v>
      </c>
      <c r="J3128" s="50">
        <f t="shared" si="50"/>
        <v>62.195173800000006</v>
      </c>
      <c r="K3128" s="51">
        <f>(J3128+(J3128*[7]KAPAK!$Q$3))</f>
        <v>77.743967250000011</v>
      </c>
      <c r="L3128" s="521" t="s">
        <v>14</v>
      </c>
      <c r="M3128" s="521" t="s">
        <v>677</v>
      </c>
    </row>
    <row r="3129" spans="1:13" ht="19.5" x14ac:dyDescent="0.4">
      <c r="A3129" s="22">
        <v>68889988</v>
      </c>
      <c r="B3129" s="22">
        <v>8683130024737</v>
      </c>
      <c r="C3129" s="40" t="s">
        <v>460</v>
      </c>
      <c r="D3129" s="48">
        <v>16</v>
      </c>
      <c r="E3129" s="48">
        <v>500</v>
      </c>
      <c r="F3129" s="42">
        <v>66.25</v>
      </c>
      <c r="G3129" s="275">
        <v>8</v>
      </c>
      <c r="H3129" s="276">
        <f>[7]KAPAK!$O$3</f>
        <v>5</v>
      </c>
      <c r="I3129" s="277">
        <v>0.01</v>
      </c>
      <c r="J3129" s="50">
        <f t="shared" si="50"/>
        <v>58.481525000000005</v>
      </c>
      <c r="K3129" s="51">
        <f>(J3129+(J3129*[7]KAPAK!$Q$3))</f>
        <v>73.101906250000013</v>
      </c>
      <c r="L3129" s="521" t="s">
        <v>14</v>
      </c>
      <c r="M3129" s="521" t="s">
        <v>677</v>
      </c>
    </row>
    <row r="3130" spans="1:13" ht="19.5" x14ac:dyDescent="0.4">
      <c r="A3130" s="22">
        <v>67460869</v>
      </c>
      <c r="B3130" s="22">
        <v>8690637639418</v>
      </c>
      <c r="C3130" s="40" t="s">
        <v>461</v>
      </c>
      <c r="D3130" s="48">
        <v>16</v>
      </c>
      <c r="E3130" s="48">
        <v>500</v>
      </c>
      <c r="F3130" s="42">
        <v>92.75</v>
      </c>
      <c r="G3130" s="275">
        <v>20</v>
      </c>
      <c r="H3130" s="276">
        <f>[7]KAPAK!$O$3</f>
        <v>5</v>
      </c>
      <c r="I3130" s="277">
        <v>0.01</v>
      </c>
      <c r="J3130" s="50">
        <f t="shared" si="50"/>
        <v>71.194900000000004</v>
      </c>
      <c r="K3130" s="51">
        <f>(J3130+(J3130*[7]KAPAK!$Q$3))</f>
        <v>88.993625000000009</v>
      </c>
      <c r="L3130" s="521" t="s">
        <v>14</v>
      </c>
      <c r="M3130" s="521" t="s">
        <v>677</v>
      </c>
    </row>
    <row r="3131" spans="1:13" ht="19.5" x14ac:dyDescent="0.4">
      <c r="A3131" s="22">
        <v>67438382</v>
      </c>
      <c r="B3131" s="22">
        <v>8690637858680</v>
      </c>
      <c r="C3131" s="40" t="s">
        <v>462</v>
      </c>
      <c r="D3131" s="48">
        <v>16</v>
      </c>
      <c r="E3131" s="48">
        <v>500</v>
      </c>
      <c r="F3131" s="42">
        <v>58.35</v>
      </c>
      <c r="G3131" s="275">
        <v>7</v>
      </c>
      <c r="H3131" s="276">
        <f>[7]KAPAK!$O$3</f>
        <v>5</v>
      </c>
      <c r="I3131" s="277">
        <v>0.01</v>
      </c>
      <c r="J3131" s="50">
        <f t="shared" si="50"/>
        <v>52.067747250000004</v>
      </c>
      <c r="K3131" s="51">
        <f>(J3131+(J3131*[7]KAPAK!$Q$3))</f>
        <v>65.084684062500003</v>
      </c>
      <c r="L3131" s="521" t="s">
        <v>14</v>
      </c>
      <c r="M3131" s="521" t="s">
        <v>677</v>
      </c>
    </row>
    <row r="3132" spans="1:13" ht="19.5" x14ac:dyDescent="0.4">
      <c r="A3132" s="22">
        <v>20217230</v>
      </c>
      <c r="B3132" s="22">
        <v>8690637591037</v>
      </c>
      <c r="C3132" s="40" t="s">
        <v>463</v>
      </c>
      <c r="D3132" s="48">
        <v>16</v>
      </c>
      <c r="E3132" s="48">
        <v>500</v>
      </c>
      <c r="F3132" s="42">
        <v>89.18</v>
      </c>
      <c r="G3132" s="275">
        <v>20</v>
      </c>
      <c r="H3132" s="276">
        <f>[7]KAPAK!$O$3</f>
        <v>5</v>
      </c>
      <c r="I3132" s="277">
        <v>0.01</v>
      </c>
      <c r="J3132" s="50">
        <f t="shared" si="50"/>
        <v>68.454568000000009</v>
      </c>
      <c r="K3132" s="51">
        <f>(J3132+(J3132*[7]KAPAK!$Q$3))</f>
        <v>85.568210000000008</v>
      </c>
      <c r="L3132" s="521" t="s">
        <v>14</v>
      </c>
      <c r="M3132" s="521" t="s">
        <v>677</v>
      </c>
    </row>
    <row r="3133" spans="1:13" ht="19.5" x14ac:dyDescent="0.4">
      <c r="A3133" s="22">
        <v>70009140</v>
      </c>
      <c r="B3133" s="22">
        <v>8690639002098</v>
      </c>
      <c r="C3133" s="40" t="s">
        <v>464</v>
      </c>
      <c r="D3133" s="48">
        <v>9</v>
      </c>
      <c r="E3133" s="48">
        <v>1000</v>
      </c>
      <c r="F3133" s="42">
        <v>138.97999999999999</v>
      </c>
      <c r="G3133" s="275">
        <v>17</v>
      </c>
      <c r="H3133" s="276">
        <f>[7]KAPAK!$O$3</f>
        <v>5</v>
      </c>
      <c r="I3133" s="277">
        <v>0.01</v>
      </c>
      <c r="J3133" s="50">
        <f t="shared" si="50"/>
        <v>110.6815873</v>
      </c>
      <c r="K3133" s="51">
        <f>(J3133+(J3133*[7]KAPAK!$Q$3))</f>
        <v>138.351984125</v>
      </c>
      <c r="L3133" s="521" t="s">
        <v>14</v>
      </c>
      <c r="M3133" s="521" t="s">
        <v>677</v>
      </c>
    </row>
    <row r="3134" spans="1:13" ht="19.5" x14ac:dyDescent="0.4">
      <c r="A3134" s="22">
        <v>70003152</v>
      </c>
      <c r="B3134" s="22">
        <v>8690639000315</v>
      </c>
      <c r="C3134" s="40" t="s">
        <v>465</v>
      </c>
      <c r="D3134" s="48">
        <v>9</v>
      </c>
      <c r="E3134" s="48">
        <v>1000</v>
      </c>
      <c r="F3134" s="42">
        <v>143.44</v>
      </c>
      <c r="G3134" s="275">
        <v>18</v>
      </c>
      <c r="H3134" s="276">
        <f>[7]KAPAK!$O$3</f>
        <v>5</v>
      </c>
      <c r="I3134" s="277">
        <v>0.01</v>
      </c>
      <c r="J3134" s="50">
        <f t="shared" si="50"/>
        <v>112.85715760000001</v>
      </c>
      <c r="K3134" s="51">
        <f>(J3134+(J3134*[7]KAPAK!$Q$3))</f>
        <v>141.07144700000001</v>
      </c>
      <c r="L3134" s="521" t="s">
        <v>14</v>
      </c>
      <c r="M3134" s="521" t="s">
        <v>677</v>
      </c>
    </row>
    <row r="3135" spans="1:13" ht="19.5" x14ac:dyDescent="0.4">
      <c r="A3135" s="22">
        <v>67438385</v>
      </c>
      <c r="B3135" s="22">
        <v>8690637858673</v>
      </c>
      <c r="C3135" s="40" t="s">
        <v>466</v>
      </c>
      <c r="D3135" s="48">
        <v>9</v>
      </c>
      <c r="E3135" s="48">
        <v>1000</v>
      </c>
      <c r="F3135" s="42">
        <v>103.86</v>
      </c>
      <c r="G3135" s="275">
        <v>8</v>
      </c>
      <c r="H3135" s="276">
        <f>[7]KAPAK!$O$3</f>
        <v>5</v>
      </c>
      <c r="I3135" s="277">
        <v>0.01</v>
      </c>
      <c r="J3135" s="50">
        <f t="shared" si="50"/>
        <v>91.681376400000005</v>
      </c>
      <c r="K3135" s="51">
        <f>(J3135+(J3135*[7]KAPAK!$Q$3))</f>
        <v>114.6017205</v>
      </c>
      <c r="L3135" s="521" t="s">
        <v>14</v>
      </c>
      <c r="M3135" s="521" t="s">
        <v>677</v>
      </c>
    </row>
    <row r="3136" spans="1:13" ht="19.5" x14ac:dyDescent="0.4">
      <c r="A3136" s="22">
        <v>67460696</v>
      </c>
      <c r="B3136" s="22">
        <v>8690637639395</v>
      </c>
      <c r="C3136" s="40" t="s">
        <v>467</v>
      </c>
      <c r="D3136" s="48">
        <v>9</v>
      </c>
      <c r="E3136" s="48">
        <v>1000</v>
      </c>
      <c r="F3136" s="42">
        <v>120.65</v>
      </c>
      <c r="G3136" s="275">
        <v>12</v>
      </c>
      <c r="H3136" s="276">
        <f>[7]KAPAK!$O$3</f>
        <v>5</v>
      </c>
      <c r="I3136" s="277">
        <v>0.01</v>
      </c>
      <c r="J3136" s="50">
        <f t="shared" si="50"/>
        <v>101.87203400000001</v>
      </c>
      <c r="K3136" s="51">
        <f>(J3136+(J3136*[7]KAPAK!$Q$3))</f>
        <v>127.34004250000001</v>
      </c>
      <c r="L3136" s="521" t="s">
        <v>14</v>
      </c>
      <c r="M3136" s="521" t="s">
        <v>677</v>
      </c>
    </row>
    <row r="3137" spans="1:13" ht="19.5" x14ac:dyDescent="0.4">
      <c r="A3137" s="22">
        <v>20217232</v>
      </c>
      <c r="B3137" s="22">
        <v>8690637591013</v>
      </c>
      <c r="C3137" s="40" t="s">
        <v>468</v>
      </c>
      <c r="D3137" s="48">
        <v>9</v>
      </c>
      <c r="E3137" s="48">
        <v>1000</v>
      </c>
      <c r="F3137" s="42">
        <v>159.38</v>
      </c>
      <c r="G3137" s="275">
        <v>17</v>
      </c>
      <c r="H3137" s="276">
        <f>[7]KAPAK!$O$3</f>
        <v>5</v>
      </c>
      <c r="I3137" s="277">
        <v>0.01</v>
      </c>
      <c r="J3137" s="50">
        <f t="shared" si="50"/>
        <v>126.92784129999998</v>
      </c>
      <c r="K3137" s="51">
        <f>(J3137+(J3137*[7]KAPAK!$Q$3))</f>
        <v>158.65980162499997</v>
      </c>
      <c r="L3137" s="521" t="s">
        <v>14</v>
      </c>
      <c r="M3137" s="521" t="s">
        <v>677</v>
      </c>
    </row>
    <row r="3138" spans="1:13" ht="19.5" x14ac:dyDescent="0.4">
      <c r="A3138" s="22">
        <v>70020682</v>
      </c>
      <c r="B3138" s="22">
        <v>8690639324107</v>
      </c>
      <c r="C3138" s="40" t="s">
        <v>469</v>
      </c>
      <c r="D3138" s="48">
        <v>8</v>
      </c>
      <c r="E3138" s="48">
        <v>500</v>
      </c>
      <c r="F3138" s="42">
        <v>290.01</v>
      </c>
      <c r="G3138" s="275">
        <v>22</v>
      </c>
      <c r="H3138" s="276">
        <f>[7]KAPAK!$O$3</f>
        <v>5</v>
      </c>
      <c r="I3138" s="277">
        <v>0.01</v>
      </c>
      <c r="J3138" s="50">
        <f t="shared" si="50"/>
        <v>217.04638409999998</v>
      </c>
      <c r="K3138" s="51">
        <f>(J3138+(J3138*[7]KAPAK!$Q$3))</f>
        <v>271.30798012499997</v>
      </c>
      <c r="L3138" s="521" t="s">
        <v>14</v>
      </c>
      <c r="M3138" s="521" t="s">
        <v>677</v>
      </c>
    </row>
    <row r="3139" spans="1:13" ht="19.5" x14ac:dyDescent="0.4">
      <c r="A3139" s="22">
        <v>21083546</v>
      </c>
      <c r="B3139" s="22">
        <v>8690637674259</v>
      </c>
      <c r="C3139" s="40" t="s">
        <v>470</v>
      </c>
      <c r="D3139" s="48">
        <v>24</v>
      </c>
      <c r="E3139" s="48">
        <v>100</v>
      </c>
      <c r="F3139" s="42">
        <v>22.67</v>
      </c>
      <c r="G3139" s="275">
        <v>7</v>
      </c>
      <c r="H3139" s="276">
        <f>[7]KAPAK!$O$3</f>
        <v>5</v>
      </c>
      <c r="I3139" s="277">
        <v>0.01</v>
      </c>
      <c r="J3139" s="50">
        <f t="shared" si="50"/>
        <v>20.22923445</v>
      </c>
      <c r="K3139" s="51">
        <f>(J3139+(J3139*[7]KAPAK!$Q$3))</f>
        <v>25.286543062500002</v>
      </c>
      <c r="L3139" s="521" t="s">
        <v>14</v>
      </c>
      <c r="M3139" s="521" t="s">
        <v>677</v>
      </c>
    </row>
    <row r="3140" spans="1:13" ht="19.5" x14ac:dyDescent="0.4">
      <c r="A3140" s="22">
        <v>68889986</v>
      </c>
      <c r="B3140" s="22">
        <v>8683130024744</v>
      </c>
      <c r="C3140" s="40" t="s">
        <v>471</v>
      </c>
      <c r="D3140" s="48">
        <v>12</v>
      </c>
      <c r="E3140" s="48">
        <v>100</v>
      </c>
      <c r="F3140" s="42">
        <v>33.01</v>
      </c>
      <c r="G3140" s="275">
        <v>13</v>
      </c>
      <c r="H3140" s="276">
        <f>[7]KAPAK!$O$3</f>
        <v>5</v>
      </c>
      <c r="I3140" s="277">
        <v>0.01</v>
      </c>
      <c r="J3140" s="50">
        <f t="shared" si="50"/>
        <v>27.555592649999998</v>
      </c>
      <c r="K3140" s="51">
        <f>(J3140+(J3140*[7]KAPAK!$Q$3))</f>
        <v>34.4444908125</v>
      </c>
      <c r="L3140" s="521" t="s">
        <v>14</v>
      </c>
      <c r="M3140" s="521" t="s">
        <v>677</v>
      </c>
    </row>
    <row r="3141" spans="1:13" ht="19.5" x14ac:dyDescent="0.4">
      <c r="A3141" s="22">
        <v>20052925</v>
      </c>
      <c r="B3141" s="22">
        <v>8690637547041</v>
      </c>
      <c r="C3141" s="40" t="s">
        <v>472</v>
      </c>
      <c r="D3141" s="48">
        <v>12</v>
      </c>
      <c r="E3141" s="48">
        <v>153</v>
      </c>
      <c r="F3141" s="42">
        <v>44.66</v>
      </c>
      <c r="G3141" s="275">
        <v>12</v>
      </c>
      <c r="H3141" s="276">
        <f>[7]KAPAK!$O$3</f>
        <v>5</v>
      </c>
      <c r="I3141" s="277">
        <v>0.01</v>
      </c>
      <c r="J3141" s="50">
        <f t="shared" si="50"/>
        <v>37.709117599999992</v>
      </c>
      <c r="K3141" s="51">
        <f>(J3141+(J3141*[7]KAPAK!$Q$3))</f>
        <v>47.136396999999988</v>
      </c>
      <c r="L3141" s="521" t="s">
        <v>14</v>
      </c>
      <c r="M3141" s="521" t="s">
        <v>677</v>
      </c>
    </row>
    <row r="3142" spans="1:13" ht="19.5" x14ac:dyDescent="0.4">
      <c r="A3142" s="22">
        <v>67458287</v>
      </c>
      <c r="B3142" s="22">
        <v>8690637861970</v>
      </c>
      <c r="C3142" s="40" t="s">
        <v>473</v>
      </c>
      <c r="D3142" s="48">
        <v>16</v>
      </c>
      <c r="E3142" s="48">
        <v>256</v>
      </c>
      <c r="F3142" s="42">
        <v>42.91</v>
      </c>
      <c r="G3142" s="275">
        <v>0</v>
      </c>
      <c r="H3142" s="276">
        <f>[7]KAPAK!$O$3</f>
        <v>5</v>
      </c>
      <c r="I3142" s="277">
        <v>0.01</v>
      </c>
      <c r="J3142" s="50">
        <f t="shared" si="50"/>
        <v>41.172145</v>
      </c>
      <c r="K3142" s="51">
        <f>(J3142+(J3142*[7]KAPAK!$Q$3))</f>
        <v>51.465181250000001</v>
      </c>
      <c r="L3142" s="521" t="s">
        <v>14</v>
      </c>
      <c r="M3142" s="521" t="s">
        <v>677</v>
      </c>
    </row>
    <row r="3143" spans="1:13" ht="19.5" x14ac:dyDescent="0.4">
      <c r="A3143" s="22">
        <v>20052929</v>
      </c>
      <c r="B3143" s="22">
        <v>8690637547089</v>
      </c>
      <c r="C3143" s="40" t="s">
        <v>474</v>
      </c>
      <c r="D3143" s="48">
        <v>16</v>
      </c>
      <c r="E3143" s="48">
        <v>320</v>
      </c>
      <c r="F3143" s="42">
        <v>74.900000000000006</v>
      </c>
      <c r="G3143" s="275">
        <v>6</v>
      </c>
      <c r="H3143" s="276">
        <f>[7]KAPAK!$O$3</f>
        <v>5</v>
      </c>
      <c r="I3143" s="277">
        <v>0.01</v>
      </c>
      <c r="J3143" s="50">
        <f t="shared" si="50"/>
        <v>67.554557000000003</v>
      </c>
      <c r="K3143" s="51">
        <f>(J3143+(J3143*[7]KAPAK!$Q$3))</f>
        <v>84.44319625</v>
      </c>
      <c r="L3143" s="521" t="s">
        <v>14</v>
      </c>
      <c r="M3143" s="521" t="s">
        <v>677</v>
      </c>
    </row>
    <row r="3144" spans="1:13" ht="19.5" x14ac:dyDescent="0.4">
      <c r="A3144" s="22">
        <v>67021719</v>
      </c>
      <c r="B3144" s="22">
        <v>8690637746147</v>
      </c>
      <c r="C3144" s="40" t="s">
        <v>475</v>
      </c>
      <c r="D3144" s="48">
        <v>12</v>
      </c>
      <c r="E3144" s="48">
        <v>336</v>
      </c>
      <c r="F3144" s="42">
        <v>86.67</v>
      </c>
      <c r="G3144" s="275">
        <v>0</v>
      </c>
      <c r="H3144" s="276">
        <f>[7]KAPAK!$O$3</f>
        <v>5</v>
      </c>
      <c r="I3144" s="277">
        <v>0.01</v>
      </c>
      <c r="J3144" s="50">
        <f t="shared" si="50"/>
        <v>83.159864999999996</v>
      </c>
      <c r="K3144" s="51">
        <f>(J3144+(J3144*[7]KAPAK!$Q$3))</f>
        <v>103.94983124999999</v>
      </c>
      <c r="L3144" s="521" t="s">
        <v>14</v>
      </c>
      <c r="M3144" s="521" t="s">
        <v>677</v>
      </c>
    </row>
    <row r="3145" spans="1:13" ht="19.5" x14ac:dyDescent="0.4">
      <c r="A3145" s="22">
        <v>67565711</v>
      </c>
      <c r="B3145" s="22">
        <v>8690637875724</v>
      </c>
      <c r="C3145" s="40" t="s">
        <v>676</v>
      </c>
      <c r="D3145" s="48">
        <v>8</v>
      </c>
      <c r="E3145" s="48">
        <v>480</v>
      </c>
      <c r="F3145" s="42">
        <v>109.29</v>
      </c>
      <c r="G3145" s="275">
        <v>17</v>
      </c>
      <c r="H3145" s="276">
        <f>[7]KAPAK!$O$3</f>
        <v>5</v>
      </c>
      <c r="I3145" s="277">
        <v>0.01</v>
      </c>
      <c r="J3145" s="50">
        <f t="shared" si="50"/>
        <v>87.036916650000009</v>
      </c>
      <c r="K3145" s="51">
        <f>(J3145+(J3145*[7]KAPAK!$Q$3))</f>
        <v>108.79614581250001</v>
      </c>
      <c r="L3145" s="521" t="s">
        <v>14</v>
      </c>
      <c r="M3145" s="521" t="s">
        <v>677</v>
      </c>
    </row>
    <row r="3146" spans="1:13" ht="19.5" x14ac:dyDescent="0.4">
      <c r="A3146" s="22">
        <v>70006868</v>
      </c>
      <c r="B3146" s="22">
        <v>8690639001275</v>
      </c>
      <c r="C3146" s="40" t="s">
        <v>476</v>
      </c>
      <c r="D3146" s="48">
        <v>16</v>
      </c>
      <c r="E3146" s="48">
        <v>153.6</v>
      </c>
      <c r="F3146" s="42">
        <v>54.03</v>
      </c>
      <c r="G3146" s="275">
        <v>16</v>
      </c>
      <c r="H3146" s="276">
        <f>[7]KAPAK!$O$3</f>
        <v>5</v>
      </c>
      <c r="I3146" s="277">
        <v>0.01</v>
      </c>
      <c r="J3146" s="50">
        <f t="shared" si="50"/>
        <v>43.547099399999993</v>
      </c>
      <c r="K3146" s="51">
        <f>(J3146+(J3146*[7]KAPAK!$Q$3))</f>
        <v>54.433874249999988</v>
      </c>
      <c r="L3146" s="521" t="s">
        <v>14</v>
      </c>
      <c r="M3146" s="521" t="s">
        <v>677</v>
      </c>
    </row>
    <row r="3147" spans="1:13" ht="19.5" x14ac:dyDescent="0.4">
      <c r="A3147" s="22">
        <v>70006862</v>
      </c>
      <c r="B3147" s="22">
        <v>8690639001299</v>
      </c>
      <c r="C3147" s="40" t="s">
        <v>477</v>
      </c>
      <c r="D3147" s="48">
        <v>16</v>
      </c>
      <c r="E3147" s="48">
        <v>320</v>
      </c>
      <c r="F3147" s="42">
        <v>104.61</v>
      </c>
      <c r="G3147" s="275">
        <v>16</v>
      </c>
      <c r="H3147" s="276">
        <f>[7]KAPAK!$O$3</f>
        <v>5</v>
      </c>
      <c r="I3147" s="277">
        <v>0.01</v>
      </c>
      <c r="J3147" s="50">
        <f t="shared" si="50"/>
        <v>84.313567800000001</v>
      </c>
      <c r="K3147" s="51">
        <f>(J3147+(J3147*[7]KAPAK!$Q$3))</f>
        <v>105.39195975</v>
      </c>
      <c r="L3147" s="521" t="s">
        <v>14</v>
      </c>
      <c r="M3147" s="521" t="s">
        <v>677</v>
      </c>
    </row>
    <row r="3148" spans="1:13" ht="19.5" x14ac:dyDescent="0.4">
      <c r="A3148" s="22">
        <v>67419192</v>
      </c>
      <c r="B3148" s="22">
        <v>8690637855023</v>
      </c>
      <c r="C3148" s="40" t="s">
        <v>478</v>
      </c>
      <c r="D3148" s="48">
        <v>8</v>
      </c>
      <c r="E3148" s="48">
        <v>480</v>
      </c>
      <c r="F3148" s="42">
        <v>110.72</v>
      </c>
      <c r="G3148" s="275">
        <v>7</v>
      </c>
      <c r="H3148" s="276">
        <f>[7]KAPAK!$O$3</f>
        <v>5</v>
      </c>
      <c r="I3148" s="277">
        <v>0.01</v>
      </c>
      <c r="J3148" s="50">
        <f t="shared" si="50"/>
        <v>98.799331199999997</v>
      </c>
      <c r="K3148" s="51">
        <f>(J3148+(J3148*[7]KAPAK!$Q$3))</f>
        <v>123.49916399999999</v>
      </c>
      <c r="L3148" s="521" t="s">
        <v>14</v>
      </c>
      <c r="M3148" s="521" t="s">
        <v>677</v>
      </c>
    </row>
    <row r="3149" spans="1:13" ht="19.5" x14ac:dyDescent="0.4">
      <c r="A3149" s="22">
        <v>68942164</v>
      </c>
      <c r="B3149" s="22">
        <v>8683130028681</v>
      </c>
      <c r="C3149" s="40" t="s">
        <v>479</v>
      </c>
      <c r="D3149" s="48">
        <v>16</v>
      </c>
      <c r="E3149" s="48">
        <v>204</v>
      </c>
      <c r="F3149" s="42">
        <v>96.25</v>
      </c>
      <c r="G3149" s="275">
        <v>36</v>
      </c>
      <c r="H3149" s="276">
        <f>[7]KAPAK!$O$3</f>
        <v>5</v>
      </c>
      <c r="I3149" s="277">
        <v>0.01</v>
      </c>
      <c r="J3149" s="50">
        <f t="shared" si="50"/>
        <v>59.105200000000004</v>
      </c>
      <c r="K3149" s="51">
        <f>(J3149+(J3149*[7]KAPAK!$Q$3))</f>
        <v>73.881500000000003</v>
      </c>
      <c r="L3149" s="521" t="s">
        <v>14</v>
      </c>
      <c r="M3149" s="521" t="s">
        <v>677</v>
      </c>
    </row>
    <row r="3150" spans="1:13" ht="19.5" x14ac:dyDescent="0.4">
      <c r="A3150" s="22">
        <v>67460699</v>
      </c>
      <c r="B3150" s="22">
        <v>8690637689802</v>
      </c>
      <c r="C3150" s="40" t="s">
        <v>480</v>
      </c>
      <c r="D3150" s="48">
        <v>16</v>
      </c>
      <c r="E3150" s="48">
        <v>153</v>
      </c>
      <c r="F3150" s="42">
        <v>65.34</v>
      </c>
      <c r="G3150" s="275">
        <v>16</v>
      </c>
      <c r="H3150" s="276">
        <f>[7]KAPAK!$O$3</f>
        <v>5</v>
      </c>
      <c r="I3150" s="277">
        <v>0.01</v>
      </c>
      <c r="J3150" s="50">
        <f t="shared" si="50"/>
        <v>52.662733199999998</v>
      </c>
      <c r="K3150" s="51">
        <f>(J3150+(J3150*[7]KAPAK!$Q$3))</f>
        <v>65.828416500000003</v>
      </c>
      <c r="L3150" s="521" t="s">
        <v>14</v>
      </c>
      <c r="M3150" s="521" t="s">
        <v>677</v>
      </c>
    </row>
    <row r="3151" spans="1:13" ht="19.5" x14ac:dyDescent="0.4">
      <c r="A3151" s="22">
        <v>67464015</v>
      </c>
      <c r="B3151" s="22">
        <v>8690637862694</v>
      </c>
      <c r="C3151" s="40" t="s">
        <v>481</v>
      </c>
      <c r="D3151" s="48">
        <v>16</v>
      </c>
      <c r="E3151" s="48">
        <v>153</v>
      </c>
      <c r="F3151" s="42">
        <v>65.34</v>
      </c>
      <c r="G3151" s="275">
        <v>16</v>
      </c>
      <c r="H3151" s="276">
        <f>[7]KAPAK!$O$3</f>
        <v>5</v>
      </c>
      <c r="I3151" s="277">
        <v>0.01</v>
      </c>
      <c r="J3151" s="50">
        <f t="shared" si="50"/>
        <v>52.662733199999998</v>
      </c>
      <c r="K3151" s="51">
        <f>(J3151+(J3151*[7]KAPAK!$Q$3))</f>
        <v>65.828416500000003</v>
      </c>
      <c r="L3151" s="521" t="s">
        <v>14</v>
      </c>
      <c r="M3151" s="521" t="s">
        <v>677</v>
      </c>
    </row>
    <row r="3152" spans="1:13" ht="19.5" x14ac:dyDescent="0.4">
      <c r="A3152" s="22">
        <v>70006863</v>
      </c>
      <c r="B3152" s="22">
        <v>8690639001312</v>
      </c>
      <c r="C3152" s="40" t="s">
        <v>482</v>
      </c>
      <c r="D3152" s="48">
        <v>16</v>
      </c>
      <c r="E3152" s="48">
        <v>153</v>
      </c>
      <c r="F3152" s="42">
        <v>54.03</v>
      </c>
      <c r="G3152" s="275">
        <v>16</v>
      </c>
      <c r="H3152" s="276">
        <f>[7]KAPAK!$O$3</f>
        <v>5</v>
      </c>
      <c r="I3152" s="277">
        <v>0.01</v>
      </c>
      <c r="J3152" s="50">
        <f t="shared" si="50"/>
        <v>43.547099399999993</v>
      </c>
      <c r="K3152" s="51">
        <f>(J3152+(J3152*[7]KAPAK!$Q$3))</f>
        <v>54.433874249999988</v>
      </c>
      <c r="L3152" s="521" t="s">
        <v>14</v>
      </c>
      <c r="M3152" s="521" t="s">
        <v>677</v>
      </c>
    </row>
    <row r="3153" spans="1:13" ht="19.5" x14ac:dyDescent="0.4">
      <c r="A3153" s="22">
        <v>67460698</v>
      </c>
      <c r="B3153" s="22">
        <v>8690637689826</v>
      </c>
      <c r="C3153" s="40" t="s">
        <v>483</v>
      </c>
      <c r="D3153" s="48">
        <v>16</v>
      </c>
      <c r="E3153" s="48">
        <v>320</v>
      </c>
      <c r="F3153" s="42">
        <v>125.36</v>
      </c>
      <c r="G3153" s="275">
        <v>14</v>
      </c>
      <c r="H3153" s="276">
        <f>[7]KAPAK!$O$3</f>
        <v>5</v>
      </c>
      <c r="I3153" s="277">
        <v>0.01</v>
      </c>
      <c r="J3153" s="50">
        <f t="shared" si="50"/>
        <v>103.4433112</v>
      </c>
      <c r="K3153" s="51">
        <f>(J3153+(J3153*[7]KAPAK!$Q$3))</f>
        <v>129.30413899999999</v>
      </c>
      <c r="L3153" s="521" t="s">
        <v>14</v>
      </c>
      <c r="M3153" s="521" t="s">
        <v>677</v>
      </c>
    </row>
    <row r="3154" spans="1:13" ht="19.5" x14ac:dyDescent="0.4">
      <c r="A3154" s="22">
        <v>67463551</v>
      </c>
      <c r="B3154" s="22">
        <v>8690637862687</v>
      </c>
      <c r="C3154" s="40" t="s">
        <v>484</v>
      </c>
      <c r="D3154" s="48">
        <v>16</v>
      </c>
      <c r="E3154" s="48">
        <v>320</v>
      </c>
      <c r="F3154" s="42">
        <v>100.29</v>
      </c>
      <c r="G3154" s="275">
        <v>22</v>
      </c>
      <c r="H3154" s="276">
        <f>[7]KAPAK!$O$3</f>
        <v>5</v>
      </c>
      <c r="I3154" s="277">
        <v>0.01</v>
      </c>
      <c r="J3154" s="50">
        <f t="shared" si="50"/>
        <v>75.0580389</v>
      </c>
      <c r="K3154" s="51">
        <f>(J3154+(J3154*[7]KAPAK!$Q$3))</f>
        <v>93.822548624999996</v>
      </c>
      <c r="L3154" s="521" t="s">
        <v>14</v>
      </c>
      <c r="M3154" s="521" t="s">
        <v>677</v>
      </c>
    </row>
    <row r="3155" spans="1:13" ht="19.5" x14ac:dyDescent="0.4">
      <c r="A3155" s="22">
        <v>70006864</v>
      </c>
      <c r="B3155" s="22">
        <v>8690639001336</v>
      </c>
      <c r="C3155" s="40" t="s">
        <v>485</v>
      </c>
      <c r="D3155" s="48">
        <v>16</v>
      </c>
      <c r="E3155" s="48">
        <v>320</v>
      </c>
      <c r="F3155" s="42">
        <v>104.61</v>
      </c>
      <c r="G3155" s="275">
        <v>16</v>
      </c>
      <c r="H3155" s="276">
        <f>[7]KAPAK!$O$3</f>
        <v>5</v>
      </c>
      <c r="I3155" s="277">
        <v>0.01</v>
      </c>
      <c r="J3155" s="50">
        <f t="shared" si="50"/>
        <v>84.313567800000001</v>
      </c>
      <c r="K3155" s="51">
        <f>(J3155+(J3155*[7]KAPAK!$Q$3))</f>
        <v>105.39195975</v>
      </c>
      <c r="L3155" s="521" t="s">
        <v>14</v>
      </c>
      <c r="M3155" s="521" t="s">
        <v>677</v>
      </c>
    </row>
    <row r="3156" spans="1:13" ht="19.5" x14ac:dyDescent="0.4">
      <c r="A3156" s="22">
        <v>20052923</v>
      </c>
      <c r="B3156" s="22">
        <v>8690637547027</v>
      </c>
      <c r="C3156" s="40" t="s">
        <v>486</v>
      </c>
      <c r="D3156" s="48">
        <v>12</v>
      </c>
      <c r="E3156" s="48">
        <v>50</v>
      </c>
      <c r="F3156" s="42">
        <v>32.03</v>
      </c>
      <c r="G3156" s="275">
        <v>14</v>
      </c>
      <c r="H3156" s="276">
        <f>[7]KAPAK!$O$3</f>
        <v>5</v>
      </c>
      <c r="I3156" s="277">
        <v>0.01</v>
      </c>
      <c r="J3156" s="50">
        <f t="shared" si="50"/>
        <v>26.430195100000002</v>
      </c>
      <c r="K3156" s="51">
        <f>(J3156+(J3156*[7]KAPAK!$Q$3))</f>
        <v>33.037743875000004</v>
      </c>
      <c r="L3156" s="521" t="s">
        <v>14</v>
      </c>
      <c r="M3156" s="521" t="s">
        <v>677</v>
      </c>
    </row>
    <row r="3157" spans="1:13" ht="19.5" x14ac:dyDescent="0.4">
      <c r="A3157" s="22">
        <v>70003580</v>
      </c>
      <c r="B3157" s="22">
        <v>8690639000650</v>
      </c>
      <c r="C3157" s="40" t="s">
        <v>487</v>
      </c>
      <c r="D3157" s="48">
        <v>12</v>
      </c>
      <c r="E3157" s="48">
        <v>50</v>
      </c>
      <c r="F3157" s="42">
        <v>42.23</v>
      </c>
      <c r="G3157" s="275">
        <v>13</v>
      </c>
      <c r="H3157" s="276">
        <f>[7]KAPAK!$O$3</f>
        <v>5</v>
      </c>
      <c r="I3157" s="277">
        <v>0.01</v>
      </c>
      <c r="J3157" s="50">
        <f t="shared" si="50"/>
        <v>35.25212595</v>
      </c>
      <c r="K3157" s="51">
        <f>(J3157+(J3157*[7]KAPAK!$Q$3))</f>
        <v>44.065157437499998</v>
      </c>
      <c r="L3157" s="521" t="s">
        <v>14</v>
      </c>
      <c r="M3157" s="521" t="s">
        <v>677</v>
      </c>
    </row>
    <row r="3158" spans="1:13" ht="19.5" x14ac:dyDescent="0.4">
      <c r="A3158" s="22">
        <v>70001159</v>
      </c>
      <c r="B3158" s="22">
        <v>8690639321106</v>
      </c>
      <c r="C3158" s="40" t="s">
        <v>488</v>
      </c>
      <c r="D3158" s="48">
        <v>12</v>
      </c>
      <c r="E3158" s="48">
        <v>50</v>
      </c>
      <c r="F3158" s="42">
        <v>42.23</v>
      </c>
      <c r="G3158" s="275">
        <v>13</v>
      </c>
      <c r="H3158" s="276">
        <f>[7]KAPAK!$O$3</f>
        <v>5</v>
      </c>
      <c r="I3158" s="277">
        <v>0.01</v>
      </c>
      <c r="J3158" s="50">
        <f t="shared" si="50"/>
        <v>35.25212595</v>
      </c>
      <c r="K3158" s="51">
        <f>(J3158+(J3158*[7]KAPAK!$Q$3))</f>
        <v>44.065157437499998</v>
      </c>
      <c r="L3158" s="521" t="s">
        <v>14</v>
      </c>
      <c r="M3158" s="521" t="s">
        <v>677</v>
      </c>
    </row>
    <row r="3159" spans="1:13" ht="19.5" x14ac:dyDescent="0.4">
      <c r="A3159" s="22">
        <v>67493978</v>
      </c>
      <c r="B3159" s="22">
        <v>8690637867200</v>
      </c>
      <c r="C3159" s="40" t="s">
        <v>489</v>
      </c>
      <c r="D3159" s="48">
        <v>12</v>
      </c>
      <c r="E3159" s="48">
        <v>50</v>
      </c>
      <c r="F3159" s="42">
        <v>37.35</v>
      </c>
      <c r="G3159" s="275">
        <v>27</v>
      </c>
      <c r="H3159" s="276">
        <f>[7]KAPAK!$O$3</f>
        <v>5</v>
      </c>
      <c r="I3159" s="277">
        <v>0.01</v>
      </c>
      <c r="J3159" s="50">
        <f t="shared" si="50"/>
        <v>26.161247250000002</v>
      </c>
      <c r="K3159" s="51">
        <f>(J3159+(J3159*[7]KAPAK!$Q$3))</f>
        <v>32.701559062500003</v>
      </c>
      <c r="L3159" s="521" t="s">
        <v>14</v>
      </c>
      <c r="M3159" s="521" t="s">
        <v>677</v>
      </c>
    </row>
    <row r="3160" spans="1:13" ht="19.5" x14ac:dyDescent="0.4">
      <c r="A3160" s="28">
        <v>20052927</v>
      </c>
      <c r="B3160" s="28">
        <v>8690637547065</v>
      </c>
      <c r="C3160" s="40" t="s">
        <v>490</v>
      </c>
      <c r="D3160" s="80">
        <v>6</v>
      </c>
      <c r="E3160" s="80">
        <v>200</v>
      </c>
      <c r="F3160" s="42">
        <v>92.58</v>
      </c>
      <c r="G3160" s="275">
        <v>6</v>
      </c>
      <c r="H3160" s="276">
        <f>[7]KAPAK!$O$3</f>
        <v>5</v>
      </c>
      <c r="I3160" s="288">
        <v>0.01</v>
      </c>
      <c r="J3160" s="84">
        <f t="shared" si="50"/>
        <v>83.500679399999996</v>
      </c>
      <c r="K3160" s="85">
        <f>(J3160+(J3160*[7]KAPAK!$Q$3))</f>
        <v>104.37584924999999</v>
      </c>
      <c r="L3160" s="521" t="s">
        <v>14</v>
      </c>
      <c r="M3160" s="521" t="s">
        <v>677</v>
      </c>
    </row>
    <row r="3161" spans="1:13" ht="19.5" x14ac:dyDescent="0.4">
      <c r="A3161" s="28">
        <v>70003656</v>
      </c>
      <c r="B3161" s="28">
        <v>8690639320284</v>
      </c>
      <c r="C3161" s="40" t="s">
        <v>491</v>
      </c>
      <c r="D3161" s="80">
        <v>6</v>
      </c>
      <c r="E3161" s="80">
        <v>200</v>
      </c>
      <c r="F3161" s="42">
        <v>136.13</v>
      </c>
      <c r="G3161" s="275">
        <v>16</v>
      </c>
      <c r="H3161" s="276">
        <f>[7]KAPAK!$O$3</f>
        <v>5</v>
      </c>
      <c r="I3161" s="288">
        <v>0.01</v>
      </c>
      <c r="J3161" s="84">
        <f t="shared" si="50"/>
        <v>109.71805739999999</v>
      </c>
      <c r="K3161" s="85">
        <f>(J3161+(J3161*[7]KAPAK!$Q$3))</f>
        <v>137.14757175</v>
      </c>
      <c r="L3161" s="521" t="s">
        <v>14</v>
      </c>
      <c r="M3161" s="521" t="s">
        <v>677</v>
      </c>
    </row>
    <row r="3162" spans="1:13" ht="19.5" x14ac:dyDescent="0.4">
      <c r="A3162" s="28">
        <v>70003657</v>
      </c>
      <c r="B3162" s="28">
        <v>8690639320451</v>
      </c>
      <c r="C3162" s="40" t="s">
        <v>492</v>
      </c>
      <c r="D3162" s="80">
        <v>6</v>
      </c>
      <c r="E3162" s="80">
        <v>200</v>
      </c>
      <c r="F3162" s="42">
        <v>136.13</v>
      </c>
      <c r="G3162" s="275">
        <v>16</v>
      </c>
      <c r="H3162" s="276">
        <f>[7]KAPAK!$O$3</f>
        <v>5</v>
      </c>
      <c r="I3162" s="288">
        <v>0.01</v>
      </c>
      <c r="J3162" s="84">
        <f t="shared" si="50"/>
        <v>109.71805739999999</v>
      </c>
      <c r="K3162" s="85">
        <f>(J3162+(J3162*[7]KAPAK!$Q$3))</f>
        <v>137.14757175</v>
      </c>
      <c r="L3162" s="521" t="s">
        <v>14</v>
      </c>
      <c r="M3162" s="521" t="s">
        <v>677</v>
      </c>
    </row>
    <row r="3163" spans="1:13" ht="19.5" x14ac:dyDescent="0.4">
      <c r="A3163" s="28">
        <v>67493976</v>
      </c>
      <c r="B3163" s="28">
        <v>8690637867194</v>
      </c>
      <c r="C3163" s="79" t="s">
        <v>493</v>
      </c>
      <c r="D3163" s="80">
        <v>6</v>
      </c>
      <c r="E3163" s="80">
        <v>200</v>
      </c>
      <c r="F3163" s="42">
        <v>125.89</v>
      </c>
      <c r="G3163" s="275">
        <v>34</v>
      </c>
      <c r="H3163" s="276">
        <f>[7]KAPAK!$O$3</f>
        <v>5</v>
      </c>
      <c r="I3163" s="288">
        <v>0.01</v>
      </c>
      <c r="J3163" s="84">
        <f t="shared" si="50"/>
        <v>79.722360300000005</v>
      </c>
      <c r="K3163" s="85">
        <f>(J3163+(J3163*[7]KAPAK!$Q$3))</f>
        <v>99.652950375000003</v>
      </c>
      <c r="L3163" s="521" t="s">
        <v>14</v>
      </c>
      <c r="M3163" s="521" t="s">
        <v>677</v>
      </c>
    </row>
    <row r="3164" spans="1:13" ht="19.5" x14ac:dyDescent="0.4">
      <c r="A3164" s="28">
        <v>68726020</v>
      </c>
      <c r="B3164" s="28">
        <v>8683130002582</v>
      </c>
      <c r="C3164" s="79" t="s">
        <v>494</v>
      </c>
      <c r="D3164" s="80">
        <v>24</v>
      </c>
      <c r="E3164" s="80">
        <v>2</v>
      </c>
      <c r="F3164" s="42">
        <v>2.5</v>
      </c>
      <c r="G3164" s="275">
        <v>39</v>
      </c>
      <c r="H3164" s="276">
        <f>[7]KAPAK!$O$3</f>
        <v>5</v>
      </c>
      <c r="I3164" s="288">
        <v>0.01</v>
      </c>
      <c r="J3164" s="84">
        <f t="shared" si="50"/>
        <v>1.4632375</v>
      </c>
      <c r="K3164" s="85">
        <f>(J3164+(J3164*[7]KAPAK!$Q$3))</f>
        <v>1.829046875</v>
      </c>
      <c r="L3164" s="521" t="s">
        <v>14</v>
      </c>
      <c r="M3164" s="521" t="s">
        <v>677</v>
      </c>
    </row>
    <row r="3165" spans="1:13" ht="19.5" x14ac:dyDescent="0.4">
      <c r="A3165" s="28">
        <v>68709387</v>
      </c>
      <c r="B3165" s="28">
        <v>8683130004623</v>
      </c>
      <c r="C3165" s="79" t="s">
        <v>495</v>
      </c>
      <c r="D3165" s="80">
        <v>24</v>
      </c>
      <c r="E3165" s="80">
        <v>2</v>
      </c>
      <c r="F3165" s="42">
        <v>2.5</v>
      </c>
      <c r="G3165" s="275">
        <v>39</v>
      </c>
      <c r="H3165" s="276">
        <f>[7]KAPAK!$O$3</f>
        <v>5</v>
      </c>
      <c r="I3165" s="288">
        <v>0.01</v>
      </c>
      <c r="J3165" s="84">
        <f t="shared" ref="J3165:J3228" si="51">(((F3165-F3165*G3165%)-((F3165-F3165*G3165%)*H3165%)))*(1+I3165)</f>
        <v>1.4632375</v>
      </c>
      <c r="K3165" s="85">
        <f>(J3165+(J3165*[7]KAPAK!$Q$3))</f>
        <v>1.829046875</v>
      </c>
      <c r="L3165" s="521" t="s">
        <v>14</v>
      </c>
      <c r="M3165" s="521" t="s">
        <v>677</v>
      </c>
    </row>
    <row r="3166" spans="1:13" ht="19.5" x14ac:dyDescent="0.4">
      <c r="A3166" s="28">
        <v>68682798</v>
      </c>
      <c r="B3166" s="28">
        <v>8683130002599</v>
      </c>
      <c r="C3166" s="79" t="s">
        <v>496</v>
      </c>
      <c r="D3166" s="80">
        <v>12</v>
      </c>
      <c r="E3166" s="80">
        <v>19</v>
      </c>
      <c r="F3166" s="42">
        <v>22.43</v>
      </c>
      <c r="G3166" s="275">
        <v>38</v>
      </c>
      <c r="H3166" s="276">
        <f>[7]KAPAK!$O$3</f>
        <v>5</v>
      </c>
      <c r="I3166" s="288">
        <v>0.01</v>
      </c>
      <c r="J3166" s="84">
        <f t="shared" si="51"/>
        <v>13.343382699999999</v>
      </c>
      <c r="K3166" s="85">
        <f>(J3166+(J3166*[7]KAPAK!$Q$3))</f>
        <v>16.679228375000001</v>
      </c>
      <c r="L3166" s="521" t="s">
        <v>14</v>
      </c>
      <c r="M3166" s="521" t="s">
        <v>677</v>
      </c>
    </row>
    <row r="3167" spans="1:13" ht="19.5" x14ac:dyDescent="0.4">
      <c r="A3167" s="28">
        <v>68709385</v>
      </c>
      <c r="B3167" s="28">
        <v>8683130004630</v>
      </c>
      <c r="C3167" s="79" t="s">
        <v>497</v>
      </c>
      <c r="D3167" s="80">
        <v>12</v>
      </c>
      <c r="E3167" s="80">
        <v>19</v>
      </c>
      <c r="F3167" s="42">
        <v>22.43</v>
      </c>
      <c r="G3167" s="275">
        <v>38</v>
      </c>
      <c r="H3167" s="276">
        <f>[7]KAPAK!$O$3</f>
        <v>5</v>
      </c>
      <c r="I3167" s="288">
        <v>0.01</v>
      </c>
      <c r="J3167" s="84">
        <f t="shared" si="51"/>
        <v>13.343382699999999</v>
      </c>
      <c r="K3167" s="85">
        <f>(J3167+(J3167*[7]KAPAK!$Q$3))</f>
        <v>16.679228375000001</v>
      </c>
      <c r="L3167" s="521" t="s">
        <v>14</v>
      </c>
      <c r="M3167" s="521" t="s">
        <v>677</v>
      </c>
    </row>
    <row r="3168" spans="1:13" ht="19.5" x14ac:dyDescent="0.4">
      <c r="A3168" s="28">
        <v>68699262</v>
      </c>
      <c r="B3168" s="28">
        <v>8683130004319</v>
      </c>
      <c r="C3168" s="79" t="s">
        <v>498</v>
      </c>
      <c r="D3168" s="80">
        <v>120</v>
      </c>
      <c r="E3168" s="80">
        <v>18</v>
      </c>
      <c r="F3168" s="42">
        <v>6.07</v>
      </c>
      <c r="G3168" s="275">
        <v>42</v>
      </c>
      <c r="H3168" s="276">
        <f>[7]KAPAK!$O$3</f>
        <v>5</v>
      </c>
      <c r="I3168" s="288">
        <v>0.01</v>
      </c>
      <c r="J3168" s="84">
        <f t="shared" si="51"/>
        <v>3.3780157000000006</v>
      </c>
      <c r="K3168" s="85">
        <f>(J3168+(J3168*[7]KAPAK!$Q$3))</f>
        <v>4.2225196250000003</v>
      </c>
      <c r="L3168" s="521" t="s">
        <v>14</v>
      </c>
      <c r="M3168" s="521" t="s">
        <v>677</v>
      </c>
    </row>
    <row r="3169" spans="1:13" ht="19.5" x14ac:dyDescent="0.4">
      <c r="A3169" s="28">
        <v>68699260</v>
      </c>
      <c r="B3169" s="28">
        <v>8683130004302</v>
      </c>
      <c r="C3169" s="79" t="s">
        <v>499</v>
      </c>
      <c r="D3169" s="80">
        <v>12</v>
      </c>
      <c r="E3169" s="80">
        <v>90</v>
      </c>
      <c r="F3169" s="42">
        <v>27.93</v>
      </c>
      <c r="G3169" s="275">
        <v>40</v>
      </c>
      <c r="H3169" s="276">
        <f>[7]KAPAK!$O$3</f>
        <v>5</v>
      </c>
      <c r="I3169" s="288">
        <v>0.01</v>
      </c>
      <c r="J3169" s="84">
        <f t="shared" si="51"/>
        <v>16.079301000000001</v>
      </c>
      <c r="K3169" s="85">
        <f>(J3169+(J3169*[7]KAPAK!$Q$3))</f>
        <v>20.099126250000001</v>
      </c>
      <c r="L3169" s="521" t="s">
        <v>14</v>
      </c>
      <c r="M3169" s="521" t="s">
        <v>677</v>
      </c>
    </row>
    <row r="3170" spans="1:13" ht="20.25" thickBot="1" x14ac:dyDescent="0.45">
      <c r="A3170" s="290">
        <v>21029756</v>
      </c>
      <c r="B3170" s="290">
        <v>8690637055003</v>
      </c>
      <c r="C3170" s="291" t="s">
        <v>500</v>
      </c>
      <c r="D3170" s="292">
        <v>12</v>
      </c>
      <c r="E3170" s="292">
        <v>20</v>
      </c>
      <c r="F3170" s="278">
        <v>29.65</v>
      </c>
      <c r="G3170" s="275">
        <v>34</v>
      </c>
      <c r="H3170" s="280">
        <f>[7]KAPAK!$O$3</f>
        <v>5</v>
      </c>
      <c r="I3170" s="281">
        <v>0.01</v>
      </c>
      <c r="J3170" s="282">
        <f t="shared" si="51"/>
        <v>18.776455500000001</v>
      </c>
      <c r="K3170" s="283">
        <f>(J3170+(J3170*[7]KAPAK!$Q$3))</f>
        <v>23.470569375</v>
      </c>
      <c r="L3170" s="521" t="s">
        <v>14</v>
      </c>
      <c r="M3170" s="521" t="s">
        <v>677</v>
      </c>
    </row>
    <row r="3171" spans="1:13" ht="20.25" thickTop="1" x14ac:dyDescent="0.4">
      <c r="A3171" s="20">
        <v>68556457</v>
      </c>
      <c r="B3171" s="20">
        <v>8690637992032</v>
      </c>
      <c r="C3171" s="63" t="s">
        <v>501</v>
      </c>
      <c r="D3171" s="41">
        <v>12</v>
      </c>
      <c r="E3171" s="41">
        <v>30</v>
      </c>
      <c r="F3171" s="284">
        <v>29.65</v>
      </c>
      <c r="G3171" s="275">
        <v>34</v>
      </c>
      <c r="H3171" s="286">
        <f>[7]KAPAK!$O$3</f>
        <v>5</v>
      </c>
      <c r="I3171" s="341">
        <v>0.01</v>
      </c>
      <c r="J3171" s="46">
        <f t="shared" si="51"/>
        <v>18.776455500000001</v>
      </c>
      <c r="K3171" s="47">
        <f>(J3171+(J3171*[7]KAPAK!$Q$3))</f>
        <v>23.470569375</v>
      </c>
      <c r="L3171" s="521" t="s">
        <v>14</v>
      </c>
      <c r="M3171" s="521" t="s">
        <v>677</v>
      </c>
    </row>
    <row r="3172" spans="1:13" ht="19.5" x14ac:dyDescent="0.4">
      <c r="A3172" s="22">
        <v>20032425</v>
      </c>
      <c r="B3172" s="22">
        <v>8690637054983</v>
      </c>
      <c r="C3172" s="40" t="s">
        <v>502</v>
      </c>
      <c r="D3172" s="48">
        <v>12</v>
      </c>
      <c r="E3172" s="48">
        <v>20</v>
      </c>
      <c r="F3172" s="42">
        <v>29.65</v>
      </c>
      <c r="G3172" s="275">
        <v>34</v>
      </c>
      <c r="H3172" s="276">
        <f>[7]KAPAK!$O$3</f>
        <v>5</v>
      </c>
      <c r="I3172" s="277">
        <v>0.01</v>
      </c>
      <c r="J3172" s="50">
        <f t="shared" si="51"/>
        <v>18.776455500000001</v>
      </c>
      <c r="K3172" s="51">
        <f>(J3172+(J3172*[7]KAPAK!$Q$3))</f>
        <v>23.470569375</v>
      </c>
      <c r="L3172" s="521" t="s">
        <v>14</v>
      </c>
      <c r="M3172" s="521" t="s">
        <v>677</v>
      </c>
    </row>
    <row r="3173" spans="1:13" ht="19.5" x14ac:dyDescent="0.4">
      <c r="A3173" s="22">
        <v>67160704</v>
      </c>
      <c r="B3173" s="22">
        <v>8690637819971</v>
      </c>
      <c r="C3173" s="40" t="s">
        <v>503</v>
      </c>
      <c r="D3173" s="48">
        <v>12</v>
      </c>
      <c r="E3173" s="48">
        <v>20</v>
      </c>
      <c r="F3173" s="42">
        <v>29.65</v>
      </c>
      <c r="G3173" s="275">
        <v>34</v>
      </c>
      <c r="H3173" s="276">
        <f>[7]KAPAK!$O$3</f>
        <v>5</v>
      </c>
      <c r="I3173" s="277">
        <v>0.01</v>
      </c>
      <c r="J3173" s="50">
        <f t="shared" si="51"/>
        <v>18.776455500000001</v>
      </c>
      <c r="K3173" s="51">
        <f>(J3173+(J3173*[7]KAPAK!$Q$3))</f>
        <v>23.470569375</v>
      </c>
      <c r="L3173" s="521" t="s">
        <v>14</v>
      </c>
      <c r="M3173" s="521" t="s">
        <v>677</v>
      </c>
    </row>
    <row r="3174" spans="1:13" ht="19.5" x14ac:dyDescent="0.4">
      <c r="A3174" s="22">
        <v>20077260</v>
      </c>
      <c r="B3174" s="22">
        <v>8690637563508</v>
      </c>
      <c r="C3174" s="40" t="s">
        <v>504</v>
      </c>
      <c r="D3174" s="48">
        <v>12</v>
      </c>
      <c r="E3174" s="48">
        <v>20</v>
      </c>
      <c r="F3174" s="42">
        <v>29.65</v>
      </c>
      <c r="G3174" s="275">
        <v>34</v>
      </c>
      <c r="H3174" s="276">
        <f>[7]KAPAK!$O$3</f>
        <v>5</v>
      </c>
      <c r="I3174" s="277">
        <v>0.01</v>
      </c>
      <c r="J3174" s="50">
        <f t="shared" si="51"/>
        <v>18.776455500000001</v>
      </c>
      <c r="K3174" s="51">
        <f>(J3174+(J3174*[7]KAPAK!$Q$3))</f>
        <v>23.470569375</v>
      </c>
      <c r="L3174" s="521" t="s">
        <v>14</v>
      </c>
      <c r="M3174" s="521" t="s">
        <v>677</v>
      </c>
    </row>
    <row r="3175" spans="1:13" ht="19.5" x14ac:dyDescent="0.4">
      <c r="A3175" s="22">
        <v>67681149</v>
      </c>
      <c r="B3175" s="22">
        <v>8690637891083</v>
      </c>
      <c r="C3175" s="40" t="s">
        <v>505</v>
      </c>
      <c r="D3175" s="48">
        <v>12</v>
      </c>
      <c r="E3175" s="48">
        <v>20</v>
      </c>
      <c r="F3175" s="42">
        <v>29.65</v>
      </c>
      <c r="G3175" s="275">
        <v>34</v>
      </c>
      <c r="H3175" s="276">
        <f>[7]KAPAK!$O$3</f>
        <v>5</v>
      </c>
      <c r="I3175" s="277">
        <v>0.01</v>
      </c>
      <c r="J3175" s="50">
        <f t="shared" si="51"/>
        <v>18.776455500000001</v>
      </c>
      <c r="K3175" s="51">
        <f>(J3175+(J3175*[7]KAPAK!$Q$3))</f>
        <v>23.470569375</v>
      </c>
      <c r="L3175" s="521" t="s">
        <v>14</v>
      </c>
      <c r="M3175" s="521" t="s">
        <v>677</v>
      </c>
    </row>
    <row r="3176" spans="1:13" ht="19.5" x14ac:dyDescent="0.4">
      <c r="A3176" s="22">
        <v>70006854</v>
      </c>
      <c r="B3176" s="22">
        <v>8690639002319</v>
      </c>
      <c r="C3176" s="40" t="s">
        <v>506</v>
      </c>
      <c r="D3176" s="48">
        <v>12</v>
      </c>
      <c r="E3176" s="48">
        <v>50</v>
      </c>
      <c r="F3176" s="42">
        <v>29.65</v>
      </c>
      <c r="G3176" s="275">
        <v>34</v>
      </c>
      <c r="H3176" s="276">
        <f>[7]KAPAK!$O$3</f>
        <v>5</v>
      </c>
      <c r="I3176" s="277">
        <v>0.01</v>
      </c>
      <c r="J3176" s="50">
        <f t="shared" si="51"/>
        <v>18.776455500000001</v>
      </c>
      <c r="K3176" s="51">
        <f>(J3176+(J3176*[7]KAPAK!$Q$3))</f>
        <v>23.470569375</v>
      </c>
      <c r="L3176" s="521" t="s">
        <v>14</v>
      </c>
      <c r="M3176" s="521" t="s">
        <v>677</v>
      </c>
    </row>
    <row r="3177" spans="1:13" ht="20.25" thickBot="1" x14ac:dyDescent="0.45">
      <c r="A3177" s="290">
        <v>70021056</v>
      </c>
      <c r="B3177" s="290">
        <v>8690637019463</v>
      </c>
      <c r="C3177" s="291" t="s">
        <v>507</v>
      </c>
      <c r="D3177" s="292">
        <v>12</v>
      </c>
      <c r="E3177" s="292">
        <v>30</v>
      </c>
      <c r="F3177" s="278">
        <v>29.65</v>
      </c>
      <c r="G3177" s="275">
        <v>34</v>
      </c>
      <c r="H3177" s="280">
        <f>[7]KAPAK!$O$3</f>
        <v>5</v>
      </c>
      <c r="I3177" s="281">
        <v>0.01</v>
      </c>
      <c r="J3177" s="282">
        <f t="shared" si="51"/>
        <v>18.776455500000001</v>
      </c>
      <c r="K3177" s="283">
        <f>(J3177+(J3177*[7]KAPAK!$Q$3))</f>
        <v>23.470569375</v>
      </c>
      <c r="L3177" s="521" t="s">
        <v>14</v>
      </c>
      <c r="M3177" s="521" t="s">
        <v>677</v>
      </c>
    </row>
    <row r="3178" spans="1:13" ht="20.25" thickTop="1" x14ac:dyDescent="0.4">
      <c r="A3178" s="20">
        <v>20022117</v>
      </c>
      <c r="B3178" s="20">
        <v>8690637035043</v>
      </c>
      <c r="C3178" s="63" t="s">
        <v>508</v>
      </c>
      <c r="D3178" s="41">
        <v>12</v>
      </c>
      <c r="E3178" s="41">
        <v>40</v>
      </c>
      <c r="F3178" s="284">
        <v>29.65</v>
      </c>
      <c r="G3178" s="275">
        <v>34</v>
      </c>
      <c r="H3178" s="286">
        <f>[7]KAPAK!$O$3</f>
        <v>5</v>
      </c>
      <c r="I3178" s="341">
        <v>0.01</v>
      </c>
      <c r="J3178" s="46">
        <f t="shared" si="51"/>
        <v>18.776455500000001</v>
      </c>
      <c r="K3178" s="47">
        <f>(J3178+(J3178*[7]KAPAK!$Q$3))</f>
        <v>23.470569375</v>
      </c>
      <c r="L3178" s="521" t="s">
        <v>14</v>
      </c>
      <c r="M3178" s="521" t="s">
        <v>677</v>
      </c>
    </row>
    <row r="3179" spans="1:13" ht="19.5" x14ac:dyDescent="0.4">
      <c r="A3179" s="22">
        <v>68284970</v>
      </c>
      <c r="B3179" s="22">
        <v>8690637960086</v>
      </c>
      <c r="C3179" s="40" t="s">
        <v>509</v>
      </c>
      <c r="D3179" s="48">
        <v>12</v>
      </c>
      <c r="E3179" s="48">
        <v>36</v>
      </c>
      <c r="F3179" s="42">
        <v>32.39</v>
      </c>
      <c r="G3179" s="275">
        <v>39.6</v>
      </c>
      <c r="H3179" s="276">
        <f>[7]KAPAK!$O$3</f>
        <v>5</v>
      </c>
      <c r="I3179" s="277">
        <v>0.01</v>
      </c>
      <c r="J3179" s="50">
        <f t="shared" si="51"/>
        <v>18.771235819999998</v>
      </c>
      <c r="K3179" s="51">
        <f>(J3179+(J3179*[7]KAPAK!$Q$3))</f>
        <v>23.464044774999998</v>
      </c>
      <c r="L3179" s="521" t="s">
        <v>14</v>
      </c>
      <c r="M3179" s="521" t="s">
        <v>677</v>
      </c>
    </row>
    <row r="3180" spans="1:13" ht="19.5" x14ac:dyDescent="0.4">
      <c r="A3180" s="22">
        <v>68284972</v>
      </c>
      <c r="B3180" s="22">
        <v>8690637960062</v>
      </c>
      <c r="C3180" s="40" t="s">
        <v>510</v>
      </c>
      <c r="D3180" s="48">
        <v>12</v>
      </c>
      <c r="E3180" s="48">
        <v>36</v>
      </c>
      <c r="F3180" s="42">
        <v>32.39</v>
      </c>
      <c r="G3180" s="275">
        <v>39.6</v>
      </c>
      <c r="H3180" s="276">
        <f>[7]KAPAK!$O$3</f>
        <v>5</v>
      </c>
      <c r="I3180" s="277">
        <v>0.01</v>
      </c>
      <c r="J3180" s="50">
        <f t="shared" si="51"/>
        <v>18.771235819999998</v>
      </c>
      <c r="K3180" s="51">
        <f>(J3180+(J3180*[7]KAPAK!$Q$3))</f>
        <v>23.464044774999998</v>
      </c>
      <c r="L3180" s="521" t="s">
        <v>14</v>
      </c>
      <c r="M3180" s="521" t="s">
        <v>677</v>
      </c>
    </row>
    <row r="3181" spans="1:13" ht="19.5" x14ac:dyDescent="0.4">
      <c r="A3181" s="22">
        <v>68504838</v>
      </c>
      <c r="B3181" s="22">
        <v>8690637983597</v>
      </c>
      <c r="C3181" s="40" t="s">
        <v>511</v>
      </c>
      <c r="D3181" s="48">
        <v>12</v>
      </c>
      <c r="E3181" s="48">
        <v>36</v>
      </c>
      <c r="F3181" s="42">
        <v>32.39</v>
      </c>
      <c r="G3181" s="275">
        <v>39.6</v>
      </c>
      <c r="H3181" s="276">
        <f>[7]KAPAK!$O$3</f>
        <v>5</v>
      </c>
      <c r="I3181" s="277">
        <v>0.01</v>
      </c>
      <c r="J3181" s="50">
        <f t="shared" si="51"/>
        <v>18.771235819999998</v>
      </c>
      <c r="K3181" s="51">
        <f>(J3181+(J3181*[7]KAPAK!$Q$3))</f>
        <v>23.464044774999998</v>
      </c>
      <c r="L3181" s="521" t="s">
        <v>14</v>
      </c>
      <c r="M3181" s="521" t="s">
        <v>677</v>
      </c>
    </row>
    <row r="3182" spans="1:13" ht="19.5" x14ac:dyDescent="0.4">
      <c r="A3182" s="22">
        <v>68504836</v>
      </c>
      <c r="B3182" s="22">
        <v>8690637983580</v>
      </c>
      <c r="C3182" s="40" t="s">
        <v>512</v>
      </c>
      <c r="D3182" s="48">
        <v>12</v>
      </c>
      <c r="E3182" s="48">
        <v>36</v>
      </c>
      <c r="F3182" s="42">
        <v>32.39</v>
      </c>
      <c r="G3182" s="275">
        <v>39.6</v>
      </c>
      <c r="H3182" s="276">
        <f>[7]KAPAK!$O$3</f>
        <v>5</v>
      </c>
      <c r="I3182" s="277">
        <v>0.01</v>
      </c>
      <c r="J3182" s="50">
        <f t="shared" si="51"/>
        <v>18.771235819999998</v>
      </c>
      <c r="K3182" s="51">
        <f>(J3182+(J3182*[7]KAPAK!$Q$3))</f>
        <v>23.464044774999998</v>
      </c>
      <c r="L3182" s="521" t="s">
        <v>14</v>
      </c>
      <c r="M3182" s="521" t="s">
        <v>677</v>
      </c>
    </row>
    <row r="3183" spans="1:13" ht="19.5" x14ac:dyDescent="0.4">
      <c r="A3183" s="22">
        <v>70006848</v>
      </c>
      <c r="B3183" s="22">
        <v>8690639002272</v>
      </c>
      <c r="C3183" s="40" t="s">
        <v>513</v>
      </c>
      <c r="D3183" s="48">
        <v>12</v>
      </c>
      <c r="E3183" s="48">
        <v>32</v>
      </c>
      <c r="F3183" s="42">
        <v>32.39</v>
      </c>
      <c r="G3183" s="275">
        <v>39.6</v>
      </c>
      <c r="H3183" s="276">
        <f>[7]KAPAK!$O$3</f>
        <v>5</v>
      </c>
      <c r="I3183" s="277">
        <v>0.01</v>
      </c>
      <c r="J3183" s="50">
        <f t="shared" si="51"/>
        <v>18.771235819999998</v>
      </c>
      <c r="K3183" s="51">
        <f>(J3183+(J3183*[7]KAPAK!$Q$3))</f>
        <v>23.464044774999998</v>
      </c>
      <c r="L3183" s="521" t="s">
        <v>14</v>
      </c>
      <c r="M3183" s="521" t="s">
        <v>677</v>
      </c>
    </row>
    <row r="3184" spans="1:13" ht="19.5" x14ac:dyDescent="0.4">
      <c r="A3184" s="22">
        <v>67959035</v>
      </c>
      <c r="B3184" s="22">
        <v>8690637932434</v>
      </c>
      <c r="C3184" s="40" t="s">
        <v>514</v>
      </c>
      <c r="D3184" s="48">
        <v>12</v>
      </c>
      <c r="E3184" s="48">
        <v>28</v>
      </c>
      <c r="F3184" s="42">
        <v>32.39</v>
      </c>
      <c r="G3184" s="275">
        <v>39.6</v>
      </c>
      <c r="H3184" s="276">
        <f>[7]KAPAK!$O$3</f>
        <v>5</v>
      </c>
      <c r="I3184" s="277">
        <v>0.01</v>
      </c>
      <c r="J3184" s="50">
        <f t="shared" si="51"/>
        <v>18.771235819999998</v>
      </c>
      <c r="K3184" s="51">
        <f>(J3184+(J3184*[7]KAPAK!$Q$3))</f>
        <v>23.464044774999998</v>
      </c>
      <c r="L3184" s="521" t="s">
        <v>14</v>
      </c>
      <c r="M3184" s="521" t="s">
        <v>677</v>
      </c>
    </row>
    <row r="3185" spans="1:13" ht="19.5" x14ac:dyDescent="0.4">
      <c r="A3185" s="22">
        <v>70021063</v>
      </c>
      <c r="B3185" s="22">
        <v>8690637019562</v>
      </c>
      <c r="C3185" s="40" t="s">
        <v>515</v>
      </c>
      <c r="D3185" s="48">
        <v>12</v>
      </c>
      <c r="E3185" s="48">
        <v>40</v>
      </c>
      <c r="F3185" s="42">
        <v>32.39</v>
      </c>
      <c r="G3185" s="275">
        <v>39.6</v>
      </c>
      <c r="H3185" s="276">
        <f>[7]KAPAK!$O$3</f>
        <v>5</v>
      </c>
      <c r="I3185" s="277">
        <v>0.01</v>
      </c>
      <c r="J3185" s="50">
        <f t="shared" si="51"/>
        <v>18.771235819999998</v>
      </c>
      <c r="K3185" s="51">
        <f>(J3185+(J3185*[7]KAPAK!$Q$3))</f>
        <v>23.464044774999998</v>
      </c>
      <c r="L3185" s="521" t="s">
        <v>14</v>
      </c>
      <c r="M3185" s="521" t="s">
        <v>677</v>
      </c>
    </row>
    <row r="3186" spans="1:13" ht="19.5" x14ac:dyDescent="0.4">
      <c r="A3186" s="22">
        <v>20032187</v>
      </c>
      <c r="B3186" s="22">
        <v>8690637054402</v>
      </c>
      <c r="C3186" s="40" t="s">
        <v>516</v>
      </c>
      <c r="D3186" s="48">
        <v>12</v>
      </c>
      <c r="E3186" s="48">
        <v>40</v>
      </c>
      <c r="F3186" s="42">
        <v>32.39</v>
      </c>
      <c r="G3186" s="275">
        <v>39.6</v>
      </c>
      <c r="H3186" s="276">
        <f>[7]KAPAK!$O$3</f>
        <v>5</v>
      </c>
      <c r="I3186" s="277">
        <v>0.01</v>
      </c>
      <c r="J3186" s="50">
        <f t="shared" si="51"/>
        <v>18.771235819999998</v>
      </c>
      <c r="K3186" s="51">
        <f>(J3186+(J3186*[7]KAPAK!$Q$3))</f>
        <v>23.464044774999998</v>
      </c>
      <c r="L3186" s="521" t="s">
        <v>14</v>
      </c>
      <c r="M3186" s="521" t="s">
        <v>677</v>
      </c>
    </row>
    <row r="3187" spans="1:13" ht="19.5" x14ac:dyDescent="0.4">
      <c r="A3187" s="22">
        <v>20022119</v>
      </c>
      <c r="B3187" s="22">
        <v>8690637035067</v>
      </c>
      <c r="C3187" s="40" t="s">
        <v>517</v>
      </c>
      <c r="D3187" s="48">
        <v>12</v>
      </c>
      <c r="E3187" s="48">
        <v>30</v>
      </c>
      <c r="F3187" s="42">
        <v>29.65</v>
      </c>
      <c r="G3187" s="275">
        <v>34</v>
      </c>
      <c r="H3187" s="276">
        <f>[7]KAPAK!$O$3</f>
        <v>5</v>
      </c>
      <c r="I3187" s="277">
        <v>0.01</v>
      </c>
      <c r="J3187" s="50">
        <f t="shared" si="51"/>
        <v>18.776455500000001</v>
      </c>
      <c r="K3187" s="51">
        <f>(J3187+(J3187*[7]KAPAK!$Q$3))</f>
        <v>23.470569375</v>
      </c>
      <c r="L3187" s="521" t="s">
        <v>14</v>
      </c>
      <c r="M3187" s="521" t="s">
        <v>677</v>
      </c>
    </row>
    <row r="3188" spans="1:13" ht="19.5" x14ac:dyDescent="0.4">
      <c r="A3188" s="22">
        <v>68390675</v>
      </c>
      <c r="B3188" s="22">
        <v>8690637972362</v>
      </c>
      <c r="C3188" s="40" t="s">
        <v>518</v>
      </c>
      <c r="D3188" s="48">
        <v>12</v>
      </c>
      <c r="E3188" s="48">
        <v>100</v>
      </c>
      <c r="F3188" s="42">
        <v>39.1</v>
      </c>
      <c r="G3188" s="275">
        <v>34</v>
      </c>
      <c r="H3188" s="276">
        <f>[7]KAPAK!$O$3</f>
        <v>5</v>
      </c>
      <c r="I3188" s="277">
        <v>0.01</v>
      </c>
      <c r="J3188" s="50">
        <f t="shared" si="51"/>
        <v>24.760856999999998</v>
      </c>
      <c r="K3188" s="50">
        <f>(J3188+(J3188*[7]KAPAK!$Q$3))</f>
        <v>30.951071249999998</v>
      </c>
      <c r="L3188" s="521" t="s">
        <v>14</v>
      </c>
      <c r="M3188" s="521" t="s">
        <v>677</v>
      </c>
    </row>
    <row r="3189" spans="1:13" ht="19.5" x14ac:dyDescent="0.4">
      <c r="A3189" s="22">
        <v>68579961</v>
      </c>
      <c r="B3189" s="22">
        <v>8690637994678</v>
      </c>
      <c r="C3189" s="40" t="s">
        <v>519</v>
      </c>
      <c r="D3189" s="48">
        <v>12</v>
      </c>
      <c r="E3189" s="48">
        <v>36</v>
      </c>
      <c r="F3189" s="42">
        <v>56.01</v>
      </c>
      <c r="G3189" s="275">
        <v>35</v>
      </c>
      <c r="H3189" s="276">
        <f>[7]KAPAK!$O$3</f>
        <v>5</v>
      </c>
      <c r="I3189" s="277">
        <v>0.01</v>
      </c>
      <c r="J3189" s="50">
        <f t="shared" si="51"/>
        <v>34.932036750000002</v>
      </c>
      <c r="K3189" s="50">
        <f>(J3189+(J3189*[7]KAPAK!$Q$3))</f>
        <v>43.665045937500004</v>
      </c>
      <c r="L3189" s="521" t="s">
        <v>14</v>
      </c>
      <c r="M3189" s="521" t="s">
        <v>677</v>
      </c>
    </row>
    <row r="3190" spans="1:13" ht="19.5" x14ac:dyDescent="0.4">
      <c r="A3190" s="22">
        <v>68579963</v>
      </c>
      <c r="B3190" s="22">
        <v>8690637994661</v>
      </c>
      <c r="C3190" s="40" t="s">
        <v>520</v>
      </c>
      <c r="D3190" s="48">
        <v>12</v>
      </c>
      <c r="E3190" s="48">
        <v>36</v>
      </c>
      <c r="F3190" s="42">
        <v>56.01</v>
      </c>
      <c r="G3190" s="275">
        <v>35</v>
      </c>
      <c r="H3190" s="276">
        <f>[7]KAPAK!$O$3</f>
        <v>5</v>
      </c>
      <c r="I3190" s="277">
        <v>0.01</v>
      </c>
      <c r="J3190" s="50">
        <f t="shared" si="51"/>
        <v>34.932036750000002</v>
      </c>
      <c r="K3190" s="50">
        <f>(J3190+(J3190*[7]KAPAK!$Q$3))</f>
        <v>43.665045937500004</v>
      </c>
      <c r="L3190" s="521" t="s">
        <v>14</v>
      </c>
      <c r="M3190" s="521" t="s">
        <v>677</v>
      </c>
    </row>
    <row r="3191" spans="1:13" ht="19.5" x14ac:dyDescent="0.4">
      <c r="A3191" s="22">
        <v>68579959</v>
      </c>
      <c r="B3191" s="22">
        <v>8690637994654</v>
      </c>
      <c r="C3191" s="40" t="s">
        <v>521</v>
      </c>
      <c r="D3191" s="48">
        <v>12</v>
      </c>
      <c r="E3191" s="48">
        <v>36</v>
      </c>
      <c r="F3191" s="42">
        <v>56.01</v>
      </c>
      <c r="G3191" s="275">
        <v>35</v>
      </c>
      <c r="H3191" s="276">
        <f>[7]KAPAK!$O$3</f>
        <v>5</v>
      </c>
      <c r="I3191" s="277">
        <v>0.01</v>
      </c>
      <c r="J3191" s="50">
        <f t="shared" si="51"/>
        <v>34.932036750000002</v>
      </c>
      <c r="K3191" s="50">
        <f>(J3191+(J3191*[7]KAPAK!$Q$3))</f>
        <v>43.665045937500004</v>
      </c>
      <c r="L3191" s="521" t="s">
        <v>14</v>
      </c>
      <c r="M3191" s="521" t="s">
        <v>677</v>
      </c>
    </row>
    <row r="3192" spans="1:13" ht="19.5" x14ac:dyDescent="0.4">
      <c r="A3192" s="8">
        <v>70007538</v>
      </c>
      <c r="B3192" s="22">
        <v>8690521009808</v>
      </c>
      <c r="C3192" s="147" t="s">
        <v>129</v>
      </c>
      <c r="D3192" s="116">
        <v>6</v>
      </c>
      <c r="E3192" s="116">
        <v>2400</v>
      </c>
      <c r="F3192" s="202">
        <v>106.77</v>
      </c>
      <c r="G3192" s="293">
        <v>0</v>
      </c>
      <c r="H3192" s="294">
        <f>[7]KAPAK!$O$3</f>
        <v>5</v>
      </c>
      <c r="I3192" s="117">
        <v>0.2</v>
      </c>
      <c r="J3192" s="51">
        <f t="shared" si="51"/>
        <v>121.7178</v>
      </c>
      <c r="K3192" s="118">
        <f>(J3192+(J3192*[7]KAPAK!$Q$3))</f>
        <v>152.14724999999999</v>
      </c>
      <c r="L3192" s="521" t="s">
        <v>130</v>
      </c>
      <c r="M3192" s="521" t="s">
        <v>677</v>
      </c>
    </row>
    <row r="3193" spans="1:13" ht="19.5" x14ac:dyDescent="0.4">
      <c r="A3193" s="8">
        <v>68505409</v>
      </c>
      <c r="B3193" s="22">
        <v>8690637533983</v>
      </c>
      <c r="C3193" s="147" t="s">
        <v>131</v>
      </c>
      <c r="D3193" s="116">
        <v>9</v>
      </c>
      <c r="E3193" s="116">
        <v>1500</v>
      </c>
      <c r="F3193" s="202">
        <v>60.48</v>
      </c>
      <c r="G3193" s="293">
        <v>14.38</v>
      </c>
      <c r="H3193" s="294">
        <f>[7]KAPAK!$O$3</f>
        <v>5</v>
      </c>
      <c r="I3193" s="117">
        <v>0.2</v>
      </c>
      <c r="J3193" s="51">
        <f t="shared" si="51"/>
        <v>59.032592639999997</v>
      </c>
      <c r="K3193" s="118">
        <f>(J3193+(J3193*[7]KAPAK!$Q$3))</f>
        <v>73.790740799999995</v>
      </c>
      <c r="L3193" s="521" t="s">
        <v>130</v>
      </c>
      <c r="M3193" s="521" t="s">
        <v>677</v>
      </c>
    </row>
    <row r="3194" spans="1:13" ht="19.5" x14ac:dyDescent="0.4">
      <c r="A3194" s="8">
        <v>68505411</v>
      </c>
      <c r="B3194" s="22">
        <v>8690637534102</v>
      </c>
      <c r="C3194" s="147" t="s">
        <v>132</v>
      </c>
      <c r="D3194" s="116">
        <v>9</v>
      </c>
      <c r="E3194" s="116">
        <v>1500</v>
      </c>
      <c r="F3194" s="202">
        <v>60.48</v>
      </c>
      <c r="G3194" s="293">
        <v>14.38</v>
      </c>
      <c r="H3194" s="294">
        <f>[7]KAPAK!$O$3</f>
        <v>5</v>
      </c>
      <c r="I3194" s="117">
        <v>0.2</v>
      </c>
      <c r="J3194" s="51">
        <f t="shared" si="51"/>
        <v>59.032592639999997</v>
      </c>
      <c r="K3194" s="118">
        <f>(J3194+(J3194*[7]KAPAK!$Q$3))</f>
        <v>73.790740799999995</v>
      </c>
      <c r="L3194" s="521" t="s">
        <v>130</v>
      </c>
      <c r="M3194" s="521" t="s">
        <v>677</v>
      </c>
    </row>
    <row r="3195" spans="1:13" ht="19.5" x14ac:dyDescent="0.4">
      <c r="A3195" s="8">
        <v>69587708</v>
      </c>
      <c r="B3195" s="22">
        <v>8683130034064</v>
      </c>
      <c r="C3195" s="147" t="s">
        <v>133</v>
      </c>
      <c r="D3195" s="116">
        <v>9</v>
      </c>
      <c r="E3195" s="116">
        <v>1500</v>
      </c>
      <c r="F3195" s="202">
        <v>60.48</v>
      </c>
      <c r="G3195" s="293">
        <v>14.38</v>
      </c>
      <c r="H3195" s="294">
        <f>[7]KAPAK!$O$3</f>
        <v>5</v>
      </c>
      <c r="I3195" s="117">
        <v>0.2</v>
      </c>
      <c r="J3195" s="51">
        <f t="shared" si="51"/>
        <v>59.032592639999997</v>
      </c>
      <c r="K3195" s="118">
        <f>(J3195+(J3195*[7]KAPAK!$Q$3))</f>
        <v>73.790740799999995</v>
      </c>
      <c r="L3195" s="521" t="s">
        <v>130</v>
      </c>
      <c r="M3195" s="521" t="s">
        <v>677</v>
      </c>
    </row>
    <row r="3196" spans="1:13" ht="19.5" x14ac:dyDescent="0.4">
      <c r="A3196" s="8">
        <v>68505419</v>
      </c>
      <c r="B3196" s="22">
        <v>8690637836763</v>
      </c>
      <c r="C3196" s="147" t="s">
        <v>132</v>
      </c>
      <c r="D3196" s="116">
        <v>112</v>
      </c>
      <c r="E3196" s="116">
        <v>4000</v>
      </c>
      <c r="F3196" s="202">
        <v>157.85</v>
      </c>
      <c r="G3196" s="293">
        <v>21.24</v>
      </c>
      <c r="H3196" s="294">
        <f>[7]KAPAK!$O$3</f>
        <v>5</v>
      </c>
      <c r="I3196" s="119">
        <v>0.2</v>
      </c>
      <c r="J3196" s="51">
        <f t="shared" si="51"/>
        <v>141.72783239999998</v>
      </c>
      <c r="K3196" s="118">
        <f>(J3196+(J3196*[7]KAPAK!$Q$3))</f>
        <v>177.15979049999999</v>
      </c>
      <c r="L3196" s="521" t="s">
        <v>130</v>
      </c>
      <c r="M3196" s="521" t="s">
        <v>677</v>
      </c>
    </row>
    <row r="3197" spans="1:13" ht="19.5" x14ac:dyDescent="0.4">
      <c r="A3197" s="8">
        <v>68505415</v>
      </c>
      <c r="B3197" s="22">
        <v>8690637640698</v>
      </c>
      <c r="C3197" s="147" t="s">
        <v>131</v>
      </c>
      <c r="D3197" s="116">
        <v>112</v>
      </c>
      <c r="E3197" s="116">
        <v>4000</v>
      </c>
      <c r="F3197" s="202">
        <v>157.85</v>
      </c>
      <c r="G3197" s="293">
        <v>21.24</v>
      </c>
      <c r="H3197" s="294">
        <f>[7]KAPAK!$O$3</f>
        <v>5</v>
      </c>
      <c r="I3197" s="119">
        <v>0.2</v>
      </c>
      <c r="J3197" s="51">
        <f t="shared" si="51"/>
        <v>141.72783239999998</v>
      </c>
      <c r="K3197" s="118">
        <f>(J3197+(J3197*[7]KAPAK!$Q$3))</f>
        <v>177.15979049999999</v>
      </c>
      <c r="L3197" s="521" t="s">
        <v>130</v>
      </c>
      <c r="M3197" s="521" t="s">
        <v>677</v>
      </c>
    </row>
    <row r="3198" spans="1:13" ht="19.5" x14ac:dyDescent="0.4">
      <c r="A3198" s="8">
        <v>69587706</v>
      </c>
      <c r="B3198" s="22">
        <v>8683130034057</v>
      </c>
      <c r="C3198" s="147" t="s">
        <v>134</v>
      </c>
      <c r="D3198" s="116">
        <v>4</v>
      </c>
      <c r="E3198" s="116">
        <v>4500</v>
      </c>
      <c r="F3198" s="202">
        <v>172.05</v>
      </c>
      <c r="G3198" s="293">
        <v>19.84</v>
      </c>
      <c r="H3198" s="294">
        <f>[7]KAPAK!$O$3</f>
        <v>5</v>
      </c>
      <c r="I3198" s="119">
        <v>0.2</v>
      </c>
      <c r="J3198" s="51">
        <f t="shared" si="51"/>
        <v>157.2234192</v>
      </c>
      <c r="K3198" s="118">
        <f>(J3198+(J3198*[7]KAPAK!$Q$3))</f>
        <v>196.52927399999999</v>
      </c>
      <c r="L3198" s="521" t="s">
        <v>130</v>
      </c>
      <c r="M3198" s="521" t="s">
        <v>677</v>
      </c>
    </row>
    <row r="3199" spans="1:13" ht="19.5" x14ac:dyDescent="0.4">
      <c r="A3199" s="8">
        <v>69716657</v>
      </c>
      <c r="B3199" s="22">
        <v>8683130049198</v>
      </c>
      <c r="C3199" s="147" t="s">
        <v>135</v>
      </c>
      <c r="D3199" s="116">
        <v>4</v>
      </c>
      <c r="E3199" s="116">
        <v>6000</v>
      </c>
      <c r="F3199" s="202">
        <v>191.22</v>
      </c>
      <c r="G3199" s="293">
        <v>17.28</v>
      </c>
      <c r="H3199" s="294">
        <f>[7]KAPAK!$O$3</f>
        <v>5</v>
      </c>
      <c r="I3199" s="119">
        <v>0.2</v>
      </c>
      <c r="J3199" s="51">
        <f t="shared" si="51"/>
        <v>180.32198976000001</v>
      </c>
      <c r="K3199" s="118">
        <f>(J3199+(J3199*[7]KAPAK!$Q$3))</f>
        <v>225.4024872</v>
      </c>
      <c r="L3199" s="521" t="s">
        <v>130</v>
      </c>
      <c r="M3199" s="521" t="s">
        <v>677</v>
      </c>
    </row>
    <row r="3200" spans="1:13" ht="19.5" x14ac:dyDescent="0.4">
      <c r="A3200" s="8">
        <v>68505404</v>
      </c>
      <c r="B3200" s="22">
        <v>8690637833465</v>
      </c>
      <c r="C3200" s="147" t="s">
        <v>136</v>
      </c>
      <c r="D3200" s="116">
        <v>4</v>
      </c>
      <c r="E3200" s="116">
        <v>5500</v>
      </c>
      <c r="F3200" s="202">
        <v>182.09</v>
      </c>
      <c r="G3200" s="293">
        <v>15.620000000000001</v>
      </c>
      <c r="H3200" s="294">
        <f>[7]KAPAK!$O$3</f>
        <v>5</v>
      </c>
      <c r="I3200" s="119">
        <v>0.2</v>
      </c>
      <c r="J3200" s="51">
        <f t="shared" si="51"/>
        <v>175.15819787999999</v>
      </c>
      <c r="K3200" s="118">
        <f>(J3200+(J3200*[7]KAPAK!$Q$3))</f>
        <v>218.94774734999999</v>
      </c>
      <c r="L3200" s="521" t="s">
        <v>130</v>
      </c>
      <c r="M3200" s="521" t="s">
        <v>677</v>
      </c>
    </row>
    <row r="3201" spans="1:13" ht="19.5" x14ac:dyDescent="0.4">
      <c r="A3201" s="8">
        <v>68360635</v>
      </c>
      <c r="B3201" s="22">
        <v>8690637833496</v>
      </c>
      <c r="C3201" s="147" t="s">
        <v>137</v>
      </c>
      <c r="D3201" s="116">
        <v>112</v>
      </c>
      <c r="E3201" s="116">
        <v>5500</v>
      </c>
      <c r="F3201" s="202">
        <v>182.09</v>
      </c>
      <c r="G3201" s="293">
        <v>15.620000000000001</v>
      </c>
      <c r="H3201" s="294">
        <f>[7]KAPAK!$O$3</f>
        <v>5</v>
      </c>
      <c r="I3201" s="119">
        <v>0.2</v>
      </c>
      <c r="J3201" s="51">
        <f t="shared" si="51"/>
        <v>175.15819787999999</v>
      </c>
      <c r="K3201" s="118">
        <f>(J3201+(J3201*[7]KAPAK!$Q$3))</f>
        <v>218.94774734999999</v>
      </c>
      <c r="L3201" s="521" t="s">
        <v>130</v>
      </c>
      <c r="M3201" s="521" t="s">
        <v>677</v>
      </c>
    </row>
    <row r="3202" spans="1:13" ht="19.5" x14ac:dyDescent="0.4">
      <c r="A3202" s="8">
        <v>68488509</v>
      </c>
      <c r="B3202" s="22">
        <v>8690637893360</v>
      </c>
      <c r="C3202" s="147" t="s">
        <v>138</v>
      </c>
      <c r="D3202" s="116">
        <v>72</v>
      </c>
      <c r="E3202" s="116">
        <v>7500</v>
      </c>
      <c r="F3202" s="202">
        <v>252.8</v>
      </c>
      <c r="G3202" s="293">
        <v>31.52</v>
      </c>
      <c r="H3202" s="294">
        <f>[7]KAPAK!$O$3</f>
        <v>5</v>
      </c>
      <c r="I3202" s="119">
        <v>0.2</v>
      </c>
      <c r="J3202" s="51">
        <f t="shared" si="51"/>
        <v>197.35388160000002</v>
      </c>
      <c r="K3202" s="118">
        <f>(J3202+(J3202*[7]KAPAK!$Q$3))</f>
        <v>246.69235200000003</v>
      </c>
      <c r="L3202" s="521" t="s">
        <v>130</v>
      </c>
      <c r="M3202" s="521" t="s">
        <v>677</v>
      </c>
    </row>
    <row r="3203" spans="1:13" ht="19.5" x14ac:dyDescent="0.4">
      <c r="A3203" s="8">
        <v>68836437</v>
      </c>
      <c r="B3203" s="22">
        <v>8683130018675</v>
      </c>
      <c r="C3203" s="125" t="s">
        <v>527</v>
      </c>
      <c r="D3203" s="116">
        <v>6</v>
      </c>
      <c r="E3203" s="116">
        <v>1690</v>
      </c>
      <c r="F3203" s="202">
        <v>105.62</v>
      </c>
      <c r="G3203" s="293">
        <v>21.6</v>
      </c>
      <c r="H3203" s="294">
        <f>[7]KAPAK!$O$3</f>
        <v>5</v>
      </c>
      <c r="I3203" s="117">
        <v>0.2</v>
      </c>
      <c r="J3203" s="51">
        <f t="shared" si="51"/>
        <v>94.398931200000007</v>
      </c>
      <c r="K3203" s="118">
        <f>(J3203+(J3203*[7]KAPAK!$Q$3))</f>
        <v>117.99866400000001</v>
      </c>
      <c r="L3203" s="521" t="s">
        <v>130</v>
      </c>
      <c r="M3203" s="521" t="s">
        <v>677</v>
      </c>
    </row>
    <row r="3204" spans="1:13" ht="19.5" x14ac:dyDescent="0.4">
      <c r="A3204" s="8">
        <v>68836429</v>
      </c>
      <c r="B3204" s="22">
        <v>8683130018637</v>
      </c>
      <c r="C3204" s="125" t="s">
        <v>528</v>
      </c>
      <c r="D3204" s="116">
        <v>6</v>
      </c>
      <c r="E3204" s="116">
        <v>1690</v>
      </c>
      <c r="F3204" s="202">
        <v>105.62</v>
      </c>
      <c r="G3204" s="293">
        <v>21.6</v>
      </c>
      <c r="H3204" s="294">
        <f>[7]KAPAK!$O$3</f>
        <v>5</v>
      </c>
      <c r="I3204" s="117">
        <v>0.2</v>
      </c>
      <c r="J3204" s="51">
        <f t="shared" si="51"/>
        <v>94.398931200000007</v>
      </c>
      <c r="K3204" s="118">
        <f>(J3204+(J3204*[7]KAPAK!$Q$3))</f>
        <v>117.99866400000001</v>
      </c>
      <c r="L3204" s="521" t="s">
        <v>130</v>
      </c>
      <c r="M3204" s="521" t="s">
        <v>677</v>
      </c>
    </row>
    <row r="3205" spans="1:13" ht="19.5" x14ac:dyDescent="0.4">
      <c r="A3205" s="8">
        <v>68836425</v>
      </c>
      <c r="B3205" s="22">
        <v>8683130018651</v>
      </c>
      <c r="C3205" s="125" t="s">
        <v>529</v>
      </c>
      <c r="D3205" s="116">
        <v>6</v>
      </c>
      <c r="E3205" s="116">
        <v>1690</v>
      </c>
      <c r="F3205" s="202">
        <v>105.62</v>
      </c>
      <c r="G3205" s="293">
        <v>21.6</v>
      </c>
      <c r="H3205" s="294">
        <f>[7]KAPAK!$O$3</f>
        <v>5</v>
      </c>
      <c r="I3205" s="117">
        <v>0.2</v>
      </c>
      <c r="J3205" s="51">
        <f t="shared" si="51"/>
        <v>94.398931200000007</v>
      </c>
      <c r="K3205" s="118">
        <f>(J3205+(J3205*[7]KAPAK!$Q$3))</f>
        <v>117.99866400000001</v>
      </c>
      <c r="L3205" s="521" t="s">
        <v>130</v>
      </c>
      <c r="M3205" s="521" t="s">
        <v>677</v>
      </c>
    </row>
    <row r="3206" spans="1:13" ht="20.25" thickBot="1" x14ac:dyDescent="0.45">
      <c r="A3206" s="289">
        <v>68836427</v>
      </c>
      <c r="B3206" s="290">
        <v>8683130018644</v>
      </c>
      <c r="C3206" s="461" t="s">
        <v>530</v>
      </c>
      <c r="D3206" s="531">
        <v>6</v>
      </c>
      <c r="E3206" s="531">
        <v>1690</v>
      </c>
      <c r="F3206" s="532">
        <v>105.62</v>
      </c>
      <c r="G3206" s="293">
        <v>21.6</v>
      </c>
      <c r="H3206" s="567">
        <f>[7]KAPAK!$O$3</f>
        <v>5</v>
      </c>
      <c r="I3206" s="575">
        <v>0.2</v>
      </c>
      <c r="J3206" s="283">
        <f t="shared" si="51"/>
        <v>94.398931200000007</v>
      </c>
      <c r="K3206" s="536">
        <f>(J3206+(J3206*[7]KAPAK!$Q$3))</f>
        <v>117.99866400000001</v>
      </c>
      <c r="L3206" s="521" t="s">
        <v>130</v>
      </c>
      <c r="M3206" s="521" t="s">
        <v>677</v>
      </c>
    </row>
    <row r="3207" spans="1:13" ht="20.25" thickTop="1" x14ac:dyDescent="0.4">
      <c r="A3207" s="10">
        <v>69587703</v>
      </c>
      <c r="B3207" s="20">
        <v>8683130034026</v>
      </c>
      <c r="C3207" s="133" t="s">
        <v>143</v>
      </c>
      <c r="D3207" s="134">
        <v>6</v>
      </c>
      <c r="E3207" s="134">
        <v>1774</v>
      </c>
      <c r="F3207" s="530">
        <v>118.69</v>
      </c>
      <c r="G3207" s="293">
        <v>36.450000000000003</v>
      </c>
      <c r="H3207" s="569">
        <f>[7]KAPAK!$O$3</f>
        <v>5</v>
      </c>
      <c r="I3207" s="349">
        <v>0.2</v>
      </c>
      <c r="J3207" s="47">
        <f t="shared" si="51"/>
        <v>85.987344299999975</v>
      </c>
      <c r="K3207" s="136">
        <f>(J3207+(J3207*[7]KAPAK!$Q$3))</f>
        <v>107.48418037499997</v>
      </c>
      <c r="L3207" s="521" t="s">
        <v>130</v>
      </c>
      <c r="M3207" s="521" t="s">
        <v>677</v>
      </c>
    </row>
    <row r="3208" spans="1:13" ht="19.5" x14ac:dyDescent="0.4">
      <c r="A3208" s="8">
        <v>67976674</v>
      </c>
      <c r="B3208" s="22">
        <v>8690637935152</v>
      </c>
      <c r="C3208" s="147" t="s">
        <v>144</v>
      </c>
      <c r="D3208" s="116">
        <v>12</v>
      </c>
      <c r="E3208" s="116">
        <v>200</v>
      </c>
      <c r="F3208" s="202">
        <v>43.28</v>
      </c>
      <c r="G3208" s="293">
        <v>9.75</v>
      </c>
      <c r="H3208" s="294">
        <f>[7]KAPAK!$O$3</f>
        <v>5</v>
      </c>
      <c r="I3208" s="117">
        <v>0.2</v>
      </c>
      <c r="J3208" s="51">
        <f t="shared" si="51"/>
        <v>44.528628000000005</v>
      </c>
      <c r="K3208" s="118">
        <f>(J3208+(J3208*[7]KAPAK!$Q$3))</f>
        <v>55.660785000000004</v>
      </c>
      <c r="L3208" s="521" t="s">
        <v>130</v>
      </c>
      <c r="M3208" s="521" t="s">
        <v>677</v>
      </c>
    </row>
    <row r="3209" spans="1:13" ht="19.5" x14ac:dyDescent="0.4">
      <c r="A3209" s="8">
        <v>67955594</v>
      </c>
      <c r="B3209" s="22">
        <v>8690637931055</v>
      </c>
      <c r="C3209" s="147" t="s">
        <v>145</v>
      </c>
      <c r="D3209" s="116">
        <v>8</v>
      </c>
      <c r="E3209" s="116">
        <v>400</v>
      </c>
      <c r="F3209" s="202">
        <v>60.83</v>
      </c>
      <c r="G3209" s="293">
        <v>10.8</v>
      </c>
      <c r="H3209" s="294">
        <f>[7]KAPAK!$O$3</f>
        <v>5</v>
      </c>
      <c r="I3209" s="117">
        <v>0.2</v>
      </c>
      <c r="J3209" s="51">
        <f t="shared" si="51"/>
        <v>61.856810400000001</v>
      </c>
      <c r="K3209" s="118">
        <f>(J3209+(J3209*[7]KAPAK!$Q$3))</f>
        <v>77.321012999999994</v>
      </c>
      <c r="L3209" s="521" t="s">
        <v>130</v>
      </c>
      <c r="M3209" s="521" t="s">
        <v>677</v>
      </c>
    </row>
    <row r="3210" spans="1:13" ht="19.5" x14ac:dyDescent="0.4">
      <c r="A3210" s="8">
        <v>68505504</v>
      </c>
      <c r="B3210" s="22">
        <v>8690637959394</v>
      </c>
      <c r="C3210" s="147" t="s">
        <v>146</v>
      </c>
      <c r="D3210" s="116">
        <v>9</v>
      </c>
      <c r="E3210" s="116">
        <v>1500</v>
      </c>
      <c r="F3210" s="202">
        <v>51.48</v>
      </c>
      <c r="G3210" s="293">
        <v>27.889999999999997</v>
      </c>
      <c r="H3210" s="294">
        <f>[7]KAPAK!$O$3</f>
        <v>5</v>
      </c>
      <c r="I3210" s="117">
        <v>0.2</v>
      </c>
      <c r="J3210" s="51">
        <f t="shared" si="51"/>
        <v>42.319339919999997</v>
      </c>
      <c r="K3210" s="118">
        <f>(J3210+(J3210*[7]KAPAK!$Q$3))</f>
        <v>52.899174899999998</v>
      </c>
      <c r="L3210" s="521" t="s">
        <v>130</v>
      </c>
      <c r="M3210" s="521" t="s">
        <v>677</v>
      </c>
    </row>
    <row r="3211" spans="1:13" ht="19.5" x14ac:dyDescent="0.4">
      <c r="A3211" s="8">
        <v>68505510</v>
      </c>
      <c r="B3211" s="22">
        <v>8690637959486</v>
      </c>
      <c r="C3211" s="147" t="s">
        <v>147</v>
      </c>
      <c r="D3211" s="116">
        <v>4</v>
      </c>
      <c r="E3211" s="116">
        <v>4000</v>
      </c>
      <c r="F3211" s="202">
        <v>119.82</v>
      </c>
      <c r="G3211" s="293">
        <v>24.9</v>
      </c>
      <c r="H3211" s="294">
        <f>[7]KAPAK!$O$3</f>
        <v>5</v>
      </c>
      <c r="I3211" s="117">
        <v>0.2</v>
      </c>
      <c r="J3211" s="51">
        <f t="shared" si="51"/>
        <v>102.5826948</v>
      </c>
      <c r="K3211" s="118">
        <f>(J3211+(J3211*[7]KAPAK!$Q$3))</f>
        <v>128.22836849999999</v>
      </c>
      <c r="L3211" s="521" t="s">
        <v>130</v>
      </c>
      <c r="M3211" s="521" t="s">
        <v>677</v>
      </c>
    </row>
    <row r="3212" spans="1:13" ht="19.5" x14ac:dyDescent="0.4">
      <c r="A3212" s="8">
        <v>68505512</v>
      </c>
      <c r="B3212" s="22">
        <v>8690637959714</v>
      </c>
      <c r="C3212" s="147" t="s">
        <v>148</v>
      </c>
      <c r="D3212" s="116">
        <v>112</v>
      </c>
      <c r="E3212" s="116">
        <v>6000</v>
      </c>
      <c r="F3212" s="202">
        <v>151.91</v>
      </c>
      <c r="G3212" s="293">
        <v>21.59</v>
      </c>
      <c r="H3212" s="294">
        <f>[7]KAPAK!$O$3</f>
        <v>5</v>
      </c>
      <c r="I3212" s="117">
        <v>0.2</v>
      </c>
      <c r="J3212" s="51">
        <f t="shared" si="51"/>
        <v>135.78839933999998</v>
      </c>
      <c r="K3212" s="118">
        <f>(J3212+(J3212*[7]KAPAK!$Q$3))</f>
        <v>169.73549917499997</v>
      </c>
      <c r="L3212" s="521" t="s">
        <v>130</v>
      </c>
      <c r="M3212" s="521" t="s">
        <v>677</v>
      </c>
    </row>
    <row r="3213" spans="1:13" ht="19.5" x14ac:dyDescent="0.4">
      <c r="A3213" s="8">
        <v>68505514</v>
      </c>
      <c r="B3213" s="22">
        <v>8690637959707</v>
      </c>
      <c r="C3213" s="147" t="s">
        <v>149</v>
      </c>
      <c r="D3213" s="116">
        <v>112</v>
      </c>
      <c r="E3213" s="116">
        <v>6000</v>
      </c>
      <c r="F3213" s="202">
        <v>151.91</v>
      </c>
      <c r="G3213" s="293">
        <v>21.59</v>
      </c>
      <c r="H3213" s="294">
        <f>[7]KAPAK!$O$3</f>
        <v>5</v>
      </c>
      <c r="I3213" s="117">
        <v>0.2</v>
      </c>
      <c r="J3213" s="51">
        <f t="shared" si="51"/>
        <v>135.78839933999998</v>
      </c>
      <c r="K3213" s="118">
        <f>(J3213+(J3213*[7]KAPAK!$Q$3))</f>
        <v>169.73549917499997</v>
      </c>
      <c r="L3213" s="521" t="s">
        <v>130</v>
      </c>
      <c r="M3213" s="521" t="s">
        <v>677</v>
      </c>
    </row>
    <row r="3214" spans="1:13" ht="19.5" x14ac:dyDescent="0.4">
      <c r="A3214" s="8">
        <v>68489660</v>
      </c>
      <c r="B3214" s="22">
        <v>8690637959806</v>
      </c>
      <c r="C3214" s="147" t="s">
        <v>533</v>
      </c>
      <c r="D3214" s="116">
        <v>72</v>
      </c>
      <c r="E3214" s="116">
        <v>8000</v>
      </c>
      <c r="F3214" s="202">
        <v>198.61</v>
      </c>
      <c r="G3214" s="293">
        <v>30.31</v>
      </c>
      <c r="H3214" s="294">
        <f>[7]KAPAK!$O$3</f>
        <v>5</v>
      </c>
      <c r="I3214" s="117">
        <v>0.2</v>
      </c>
      <c r="J3214" s="51">
        <f t="shared" si="51"/>
        <v>157.78889226000001</v>
      </c>
      <c r="K3214" s="118">
        <f>(J3214+(J3214*[7]KAPAK!$Q$3))</f>
        <v>197.23611532500001</v>
      </c>
      <c r="L3214" s="521" t="s">
        <v>130</v>
      </c>
      <c r="M3214" s="521" t="s">
        <v>677</v>
      </c>
    </row>
    <row r="3215" spans="1:13" ht="19.5" x14ac:dyDescent="0.4">
      <c r="A3215" s="8">
        <v>68282993</v>
      </c>
      <c r="B3215" s="22">
        <v>8690637959288</v>
      </c>
      <c r="C3215" s="147" t="s">
        <v>152</v>
      </c>
      <c r="D3215" s="322">
        <v>6</v>
      </c>
      <c r="E3215" s="116">
        <v>3060</v>
      </c>
      <c r="F3215" s="202">
        <v>90.29</v>
      </c>
      <c r="G3215" s="293">
        <v>11.190000000000001</v>
      </c>
      <c r="H3215" s="294">
        <f>[7]KAPAK!$O$3</f>
        <v>5</v>
      </c>
      <c r="I3215" s="117">
        <v>0.2</v>
      </c>
      <c r="J3215" s="51">
        <f t="shared" si="51"/>
        <v>91.41266585999999</v>
      </c>
      <c r="K3215" s="118">
        <f>(J3215+(J3215*[7]KAPAK!$Q$3))</f>
        <v>114.26583232499999</v>
      </c>
      <c r="L3215" s="521" t="s">
        <v>130</v>
      </c>
      <c r="M3215" s="521" t="s">
        <v>677</v>
      </c>
    </row>
    <row r="3216" spans="1:13" ht="19.5" x14ac:dyDescent="0.4">
      <c r="A3216" s="8">
        <v>68283003</v>
      </c>
      <c r="B3216" s="22">
        <v>8690637959295</v>
      </c>
      <c r="C3216" s="147" t="s">
        <v>153</v>
      </c>
      <c r="D3216" s="322">
        <v>6</v>
      </c>
      <c r="E3216" s="116">
        <v>3060</v>
      </c>
      <c r="F3216" s="202">
        <v>90.29</v>
      </c>
      <c r="G3216" s="293">
        <v>11.190000000000001</v>
      </c>
      <c r="H3216" s="294">
        <f>[7]KAPAK!$O$3</f>
        <v>5</v>
      </c>
      <c r="I3216" s="117">
        <v>0.2</v>
      </c>
      <c r="J3216" s="51">
        <f t="shared" si="51"/>
        <v>91.41266585999999</v>
      </c>
      <c r="K3216" s="118">
        <f>(J3216+(J3216*[7]KAPAK!$Q$3))</f>
        <v>114.26583232499999</v>
      </c>
      <c r="L3216" s="521" t="s">
        <v>130</v>
      </c>
      <c r="M3216" s="521" t="s">
        <v>677</v>
      </c>
    </row>
    <row r="3217" spans="1:13" ht="19.5" x14ac:dyDescent="0.4">
      <c r="A3217" s="8">
        <v>20035748</v>
      </c>
      <c r="B3217" s="22">
        <v>8690637064302</v>
      </c>
      <c r="C3217" s="147" t="s">
        <v>154</v>
      </c>
      <c r="D3217" s="116">
        <v>16</v>
      </c>
      <c r="E3217" s="116">
        <v>1000</v>
      </c>
      <c r="F3217" s="202">
        <v>37.29</v>
      </c>
      <c r="G3217" s="293">
        <v>16.670000000000002</v>
      </c>
      <c r="H3217" s="294">
        <f>[7]KAPAK!$O$3</f>
        <v>5</v>
      </c>
      <c r="I3217" s="117">
        <v>0.2</v>
      </c>
      <c r="J3217" s="51">
        <f t="shared" si="51"/>
        <v>35.424082980000001</v>
      </c>
      <c r="K3217" s="118">
        <f>(J3217+(J3217*[7]KAPAK!$Q$3))</f>
        <v>44.280103725000004</v>
      </c>
      <c r="L3217" s="521" t="s">
        <v>130</v>
      </c>
      <c r="M3217" s="521" t="s">
        <v>677</v>
      </c>
    </row>
    <row r="3218" spans="1:13" ht="19.5" x14ac:dyDescent="0.4">
      <c r="A3218" s="8">
        <v>20036880</v>
      </c>
      <c r="B3218" s="22">
        <v>8690637067655</v>
      </c>
      <c r="C3218" s="147" t="s">
        <v>154</v>
      </c>
      <c r="D3218" s="116">
        <v>6</v>
      </c>
      <c r="E3218" s="116">
        <v>3000</v>
      </c>
      <c r="F3218" s="202">
        <v>85.11</v>
      </c>
      <c r="G3218" s="293">
        <v>18.97</v>
      </c>
      <c r="H3218" s="294">
        <f>[7]KAPAK!$O$3</f>
        <v>5</v>
      </c>
      <c r="I3218" s="117">
        <v>0.2</v>
      </c>
      <c r="J3218" s="51">
        <f t="shared" si="51"/>
        <v>78.619681620000009</v>
      </c>
      <c r="K3218" s="118">
        <f>(J3218+(J3218*[7]KAPAK!$Q$3))</f>
        <v>98.274602025000007</v>
      </c>
      <c r="L3218" s="521" t="s">
        <v>130</v>
      </c>
      <c r="M3218" s="521" t="s">
        <v>677</v>
      </c>
    </row>
    <row r="3219" spans="1:13" ht="19.5" x14ac:dyDescent="0.4">
      <c r="A3219" s="8">
        <v>20036882</v>
      </c>
      <c r="B3219" s="22">
        <v>8690637067679</v>
      </c>
      <c r="C3219" s="147" t="s">
        <v>155</v>
      </c>
      <c r="D3219" s="116">
        <v>6</v>
      </c>
      <c r="E3219" s="116">
        <v>3000</v>
      </c>
      <c r="F3219" s="202">
        <v>85.11</v>
      </c>
      <c r="G3219" s="293">
        <v>18.97</v>
      </c>
      <c r="H3219" s="294">
        <f>[7]KAPAK!$O$3</f>
        <v>5</v>
      </c>
      <c r="I3219" s="117">
        <v>0.2</v>
      </c>
      <c r="J3219" s="51">
        <f t="shared" si="51"/>
        <v>78.619681620000009</v>
      </c>
      <c r="K3219" s="118">
        <f>(J3219+(J3219*[7]KAPAK!$Q$3))</f>
        <v>98.274602025000007</v>
      </c>
      <c r="L3219" s="521" t="s">
        <v>130</v>
      </c>
      <c r="M3219" s="521" t="s">
        <v>677</v>
      </c>
    </row>
    <row r="3220" spans="1:13" ht="19.5" x14ac:dyDescent="0.4">
      <c r="A3220" s="8">
        <v>32013582</v>
      </c>
      <c r="B3220" s="22">
        <v>8690637728037</v>
      </c>
      <c r="C3220" s="147" t="s">
        <v>156</v>
      </c>
      <c r="D3220" s="116">
        <v>4</v>
      </c>
      <c r="E3220" s="116">
        <v>5000</v>
      </c>
      <c r="F3220" s="202">
        <v>107.32</v>
      </c>
      <c r="G3220" s="293">
        <v>19.79</v>
      </c>
      <c r="H3220" s="294">
        <f>[7]KAPAK!$O$3</f>
        <v>5</v>
      </c>
      <c r="I3220" s="117">
        <v>0.2</v>
      </c>
      <c r="J3220" s="51">
        <f t="shared" si="51"/>
        <v>98.132764079999987</v>
      </c>
      <c r="K3220" s="118">
        <f>(J3220+(J3220*[7]KAPAK!$Q$3))</f>
        <v>122.66595509999999</v>
      </c>
      <c r="L3220" s="521" t="s">
        <v>130</v>
      </c>
      <c r="M3220" s="521" t="s">
        <v>677</v>
      </c>
    </row>
    <row r="3221" spans="1:13" ht="19.5" x14ac:dyDescent="0.4">
      <c r="A3221" s="8">
        <v>32013617</v>
      </c>
      <c r="B3221" s="22">
        <v>8690637728068</v>
      </c>
      <c r="C3221" s="147" t="s">
        <v>157</v>
      </c>
      <c r="D3221" s="116">
        <v>4</v>
      </c>
      <c r="E3221" s="116">
        <v>5000</v>
      </c>
      <c r="F3221" s="202">
        <v>107.32</v>
      </c>
      <c r="G3221" s="293">
        <v>19.79</v>
      </c>
      <c r="H3221" s="294">
        <f>[7]KAPAK!$O$3</f>
        <v>5</v>
      </c>
      <c r="I3221" s="117">
        <v>0.2</v>
      </c>
      <c r="J3221" s="51">
        <f t="shared" si="51"/>
        <v>98.132764079999987</v>
      </c>
      <c r="K3221" s="118">
        <f>(J3221+(J3221*[7]KAPAK!$Q$3))</f>
        <v>122.66595509999999</v>
      </c>
      <c r="L3221" s="521" t="s">
        <v>130</v>
      </c>
      <c r="M3221" s="521" t="s">
        <v>677</v>
      </c>
    </row>
    <row r="3222" spans="1:13" ht="19.5" x14ac:dyDescent="0.4">
      <c r="A3222" s="8">
        <v>21127409</v>
      </c>
      <c r="B3222" s="22">
        <v>8690637712111</v>
      </c>
      <c r="C3222" s="147" t="s">
        <v>158</v>
      </c>
      <c r="D3222" s="116">
        <v>9</v>
      </c>
      <c r="E3222" s="116">
        <v>1440</v>
      </c>
      <c r="F3222" s="202">
        <v>69.62</v>
      </c>
      <c r="G3222" s="293">
        <v>18.95</v>
      </c>
      <c r="H3222" s="294">
        <f>[7]KAPAK!$O$3</f>
        <v>5</v>
      </c>
      <c r="I3222" s="117">
        <v>0.2</v>
      </c>
      <c r="J3222" s="51">
        <f t="shared" si="51"/>
        <v>64.326791400000005</v>
      </c>
      <c r="K3222" s="118">
        <f>(J3222+(J3222*[7]KAPAK!$Q$3))</f>
        <v>80.408489250000002</v>
      </c>
      <c r="L3222" s="521" t="s">
        <v>130</v>
      </c>
      <c r="M3222" s="521" t="s">
        <v>677</v>
      </c>
    </row>
    <row r="3223" spans="1:13" ht="19.5" x14ac:dyDescent="0.4">
      <c r="A3223" s="8">
        <v>21127401</v>
      </c>
      <c r="B3223" s="22">
        <v>8690637712135</v>
      </c>
      <c r="C3223" s="147" t="s">
        <v>159</v>
      </c>
      <c r="D3223" s="116">
        <v>9</v>
      </c>
      <c r="E3223" s="116">
        <v>1440</v>
      </c>
      <c r="F3223" s="202">
        <v>69.62</v>
      </c>
      <c r="G3223" s="293">
        <v>18.95</v>
      </c>
      <c r="H3223" s="294">
        <f>[7]KAPAK!$O$3</f>
        <v>5</v>
      </c>
      <c r="I3223" s="117">
        <v>0.2</v>
      </c>
      <c r="J3223" s="51">
        <f t="shared" si="51"/>
        <v>64.326791400000005</v>
      </c>
      <c r="K3223" s="118">
        <f>(J3223+(J3223*[7]KAPAK!$Q$3))</f>
        <v>80.408489250000002</v>
      </c>
      <c r="L3223" s="521" t="s">
        <v>130</v>
      </c>
      <c r="M3223" s="521" t="s">
        <v>677</v>
      </c>
    </row>
    <row r="3224" spans="1:13" ht="19.5" x14ac:dyDescent="0.4">
      <c r="A3224" s="8">
        <v>21127848</v>
      </c>
      <c r="B3224" s="22">
        <v>8690637712098</v>
      </c>
      <c r="C3224" s="147" t="s">
        <v>160</v>
      </c>
      <c r="D3224" s="116">
        <v>9</v>
      </c>
      <c r="E3224" s="116">
        <v>1440</v>
      </c>
      <c r="F3224" s="202">
        <v>69.62</v>
      </c>
      <c r="G3224" s="293">
        <v>18.95</v>
      </c>
      <c r="H3224" s="294">
        <f>[7]KAPAK!$O$3</f>
        <v>5</v>
      </c>
      <c r="I3224" s="117">
        <v>0.2</v>
      </c>
      <c r="J3224" s="51">
        <f t="shared" si="51"/>
        <v>64.326791400000005</v>
      </c>
      <c r="K3224" s="118">
        <f>(J3224+(J3224*[7]KAPAK!$Q$3))</f>
        <v>80.408489250000002</v>
      </c>
      <c r="L3224" s="521" t="s">
        <v>130</v>
      </c>
      <c r="M3224" s="521" t="s">
        <v>677</v>
      </c>
    </row>
    <row r="3225" spans="1:13" ht="19.5" x14ac:dyDescent="0.4">
      <c r="A3225" s="8">
        <v>68806325</v>
      </c>
      <c r="B3225" s="22">
        <v>8683130013694</v>
      </c>
      <c r="C3225" s="147" t="s">
        <v>161</v>
      </c>
      <c r="D3225" s="116">
        <v>9</v>
      </c>
      <c r="E3225" s="116">
        <v>1440</v>
      </c>
      <c r="F3225" s="202">
        <v>69.62</v>
      </c>
      <c r="G3225" s="293">
        <v>18.95</v>
      </c>
      <c r="H3225" s="294">
        <f>[7]KAPAK!$O$3</f>
        <v>5</v>
      </c>
      <c r="I3225" s="117">
        <v>0.2</v>
      </c>
      <c r="J3225" s="51">
        <f t="shared" si="51"/>
        <v>64.326791400000005</v>
      </c>
      <c r="K3225" s="118">
        <f>(J3225+(J3225*[7]KAPAK!$Q$3))</f>
        <v>80.408489250000002</v>
      </c>
      <c r="L3225" s="521" t="s">
        <v>130</v>
      </c>
      <c r="M3225" s="521" t="s">
        <v>677</v>
      </c>
    </row>
    <row r="3226" spans="1:13" ht="19.5" x14ac:dyDescent="0.4">
      <c r="A3226" s="8">
        <v>21127366</v>
      </c>
      <c r="B3226" s="22">
        <v>8690637712302</v>
      </c>
      <c r="C3226" s="147" t="s">
        <v>162</v>
      </c>
      <c r="D3226" s="116">
        <v>9</v>
      </c>
      <c r="E3226" s="116">
        <v>1440</v>
      </c>
      <c r="F3226" s="202">
        <v>69.62</v>
      </c>
      <c r="G3226" s="293">
        <v>18.95</v>
      </c>
      <c r="H3226" s="294">
        <f>[7]KAPAK!$O$3</f>
        <v>5</v>
      </c>
      <c r="I3226" s="117">
        <v>0.2</v>
      </c>
      <c r="J3226" s="51">
        <f t="shared" si="51"/>
        <v>64.326791400000005</v>
      </c>
      <c r="K3226" s="118">
        <f>(J3226+(J3226*[7]KAPAK!$Q$3))</f>
        <v>80.408489250000002</v>
      </c>
      <c r="L3226" s="521" t="s">
        <v>130</v>
      </c>
      <c r="M3226" s="521" t="s">
        <v>677</v>
      </c>
    </row>
    <row r="3227" spans="1:13" ht="19.5" x14ac:dyDescent="0.4">
      <c r="A3227" s="8">
        <v>69652911</v>
      </c>
      <c r="B3227" s="22">
        <v>8683130038864</v>
      </c>
      <c r="C3227" s="147" t="s">
        <v>163</v>
      </c>
      <c r="D3227" s="116">
        <v>9</v>
      </c>
      <c r="E3227" s="116">
        <v>1440</v>
      </c>
      <c r="F3227" s="202">
        <v>69.62</v>
      </c>
      <c r="G3227" s="293">
        <v>18.95</v>
      </c>
      <c r="H3227" s="294">
        <f>[7]KAPAK!$O$3</f>
        <v>5</v>
      </c>
      <c r="I3227" s="117">
        <v>0.2</v>
      </c>
      <c r="J3227" s="51">
        <f t="shared" si="51"/>
        <v>64.326791400000005</v>
      </c>
      <c r="K3227" s="118">
        <f>(J3227+(J3227*[7]KAPAK!$Q$3))</f>
        <v>80.408489250000002</v>
      </c>
      <c r="L3227" s="521" t="s">
        <v>130</v>
      </c>
      <c r="M3227" s="521" t="s">
        <v>677</v>
      </c>
    </row>
    <row r="3228" spans="1:13" ht="19.5" x14ac:dyDescent="0.4">
      <c r="A3228" s="8">
        <v>68229460</v>
      </c>
      <c r="B3228" s="22">
        <v>8690637956997</v>
      </c>
      <c r="C3228" s="147" t="s">
        <v>164</v>
      </c>
      <c r="D3228" s="116">
        <v>9</v>
      </c>
      <c r="E3228" s="116">
        <v>1200</v>
      </c>
      <c r="F3228" s="202">
        <v>69.62</v>
      </c>
      <c r="G3228" s="293">
        <v>23.11</v>
      </c>
      <c r="H3228" s="294">
        <f>[7]KAPAK!$O$3</f>
        <v>5</v>
      </c>
      <c r="I3228" s="117">
        <v>0.2</v>
      </c>
      <c r="J3228" s="51">
        <f t="shared" si="51"/>
        <v>61.02513252</v>
      </c>
      <c r="K3228" s="118">
        <f>(J3228+(J3228*[7]KAPAK!$Q$3))</f>
        <v>76.28141565</v>
      </c>
      <c r="L3228" s="521" t="s">
        <v>130</v>
      </c>
      <c r="M3228" s="521" t="s">
        <v>677</v>
      </c>
    </row>
    <row r="3229" spans="1:13" ht="19.5" x14ac:dyDescent="0.4">
      <c r="A3229" s="8">
        <v>68229462</v>
      </c>
      <c r="B3229" s="22">
        <v>8690637956980</v>
      </c>
      <c r="C3229" s="147" t="s">
        <v>165</v>
      </c>
      <c r="D3229" s="116">
        <v>9</v>
      </c>
      <c r="E3229" s="116">
        <v>1200</v>
      </c>
      <c r="F3229" s="202">
        <v>69.62</v>
      </c>
      <c r="G3229" s="293">
        <v>23.11</v>
      </c>
      <c r="H3229" s="294">
        <f>[7]KAPAK!$O$3</f>
        <v>5</v>
      </c>
      <c r="I3229" s="117">
        <v>0.2</v>
      </c>
      <c r="J3229" s="51">
        <f t="shared" ref="J3229:J3292" si="52">(((F3229-F3229*G3229%)-((F3229-F3229*G3229%)*H3229%)))*(1+I3229)</f>
        <v>61.02513252</v>
      </c>
      <c r="K3229" s="118">
        <f>(J3229+(J3229*[7]KAPAK!$Q$3))</f>
        <v>76.28141565</v>
      </c>
      <c r="L3229" s="521" t="s">
        <v>130</v>
      </c>
      <c r="M3229" s="521" t="s">
        <v>677</v>
      </c>
    </row>
    <row r="3230" spans="1:13" ht="19.5" x14ac:dyDescent="0.4">
      <c r="A3230" s="8">
        <v>68229466</v>
      </c>
      <c r="B3230" s="22">
        <v>8690637957000</v>
      </c>
      <c r="C3230" s="147" t="s">
        <v>166</v>
      </c>
      <c r="D3230" s="116">
        <v>9</v>
      </c>
      <c r="E3230" s="116">
        <v>1200</v>
      </c>
      <c r="F3230" s="202">
        <v>69.62</v>
      </c>
      <c r="G3230" s="293">
        <v>23.11</v>
      </c>
      <c r="H3230" s="294">
        <f>[7]KAPAK!$O$3</f>
        <v>5</v>
      </c>
      <c r="I3230" s="117">
        <v>0.2</v>
      </c>
      <c r="J3230" s="51">
        <f t="shared" si="52"/>
        <v>61.02513252</v>
      </c>
      <c r="K3230" s="118">
        <f>(J3230+(J3230*[7]KAPAK!$Q$3))</f>
        <v>76.28141565</v>
      </c>
      <c r="L3230" s="521" t="s">
        <v>130</v>
      </c>
      <c r="M3230" s="521" t="s">
        <v>677</v>
      </c>
    </row>
    <row r="3231" spans="1:13" ht="19.5" x14ac:dyDescent="0.4">
      <c r="A3231" s="8">
        <v>68397582</v>
      </c>
      <c r="B3231" s="22">
        <v>8690637973192</v>
      </c>
      <c r="C3231" s="147" t="s">
        <v>167</v>
      </c>
      <c r="D3231" s="116">
        <v>9</v>
      </c>
      <c r="E3231" s="116">
        <v>1200</v>
      </c>
      <c r="F3231" s="202">
        <v>69.62</v>
      </c>
      <c r="G3231" s="293">
        <v>23.11</v>
      </c>
      <c r="H3231" s="294">
        <f>[7]KAPAK!$O$3</f>
        <v>5</v>
      </c>
      <c r="I3231" s="117">
        <v>0.2</v>
      </c>
      <c r="J3231" s="51">
        <f t="shared" si="52"/>
        <v>61.02513252</v>
      </c>
      <c r="K3231" s="118">
        <f>(J3231+(J3231*[7]KAPAK!$Q$3))</f>
        <v>76.28141565</v>
      </c>
      <c r="L3231" s="521" t="s">
        <v>130</v>
      </c>
      <c r="M3231" s="521" t="s">
        <v>677</v>
      </c>
    </row>
    <row r="3232" spans="1:13" ht="19.5" x14ac:dyDescent="0.4">
      <c r="A3232" s="8">
        <v>67771771</v>
      </c>
      <c r="B3232" s="22">
        <v>8690637907678</v>
      </c>
      <c r="C3232" s="147" t="s">
        <v>168</v>
      </c>
      <c r="D3232" s="116">
        <v>9</v>
      </c>
      <c r="E3232" s="116">
        <v>1200</v>
      </c>
      <c r="F3232" s="202">
        <v>69.62</v>
      </c>
      <c r="G3232" s="293">
        <v>23.11</v>
      </c>
      <c r="H3232" s="294">
        <f>[7]KAPAK!$O$3</f>
        <v>5</v>
      </c>
      <c r="I3232" s="117">
        <v>0.2</v>
      </c>
      <c r="J3232" s="51">
        <f t="shared" si="52"/>
        <v>61.02513252</v>
      </c>
      <c r="K3232" s="118">
        <f>(J3232+(J3232*[7]KAPAK!$Q$3))</f>
        <v>76.28141565</v>
      </c>
      <c r="L3232" s="521" t="s">
        <v>130</v>
      </c>
      <c r="M3232" s="521" t="s">
        <v>677</v>
      </c>
    </row>
    <row r="3233" spans="1:13" ht="19.5" x14ac:dyDescent="0.4">
      <c r="A3233" s="8">
        <v>67771777</v>
      </c>
      <c r="B3233" s="22">
        <v>8690637907630</v>
      </c>
      <c r="C3233" s="147" t="s">
        <v>169</v>
      </c>
      <c r="D3233" s="116">
        <v>9</v>
      </c>
      <c r="E3233" s="116">
        <v>1200</v>
      </c>
      <c r="F3233" s="202">
        <v>69.62</v>
      </c>
      <c r="G3233" s="293">
        <v>23.11</v>
      </c>
      <c r="H3233" s="294">
        <f>[7]KAPAK!$O$3</f>
        <v>5</v>
      </c>
      <c r="I3233" s="117">
        <v>0.2</v>
      </c>
      <c r="J3233" s="51">
        <f t="shared" si="52"/>
        <v>61.02513252</v>
      </c>
      <c r="K3233" s="118">
        <f>(J3233+(J3233*[7]KAPAK!$Q$3))</f>
        <v>76.28141565</v>
      </c>
      <c r="L3233" s="521" t="s">
        <v>130</v>
      </c>
      <c r="M3233" s="521" t="s">
        <v>677</v>
      </c>
    </row>
    <row r="3234" spans="1:13" ht="19.5" x14ac:dyDescent="0.4">
      <c r="A3234" s="8">
        <v>68282956</v>
      </c>
      <c r="B3234" s="22">
        <v>8690637959189</v>
      </c>
      <c r="C3234" s="147" t="s">
        <v>170</v>
      </c>
      <c r="D3234" s="116">
        <v>6</v>
      </c>
      <c r="E3234" s="116">
        <v>2570</v>
      </c>
      <c r="F3234" s="202">
        <v>98.67</v>
      </c>
      <c r="G3234" s="293">
        <v>19.940000000000001</v>
      </c>
      <c r="H3234" s="294">
        <f>[7]KAPAK!$O$3</f>
        <v>5</v>
      </c>
      <c r="I3234" s="117">
        <v>0.2</v>
      </c>
      <c r="J3234" s="51">
        <f t="shared" si="52"/>
        <v>90.054530279999994</v>
      </c>
      <c r="K3234" s="118">
        <f>(J3234+(J3234*[7]KAPAK!$Q$3))</f>
        <v>112.56816284999999</v>
      </c>
      <c r="L3234" s="521" t="s">
        <v>130</v>
      </c>
      <c r="M3234" s="521" t="s">
        <v>677</v>
      </c>
    </row>
    <row r="3235" spans="1:13" ht="19.5" x14ac:dyDescent="0.4">
      <c r="A3235" s="8">
        <v>68282961</v>
      </c>
      <c r="B3235" s="22">
        <v>8690637959202</v>
      </c>
      <c r="C3235" s="147" t="s">
        <v>171</v>
      </c>
      <c r="D3235" s="116">
        <v>6</v>
      </c>
      <c r="E3235" s="116">
        <v>2570</v>
      </c>
      <c r="F3235" s="202">
        <v>98.67</v>
      </c>
      <c r="G3235" s="293">
        <v>19.940000000000001</v>
      </c>
      <c r="H3235" s="294">
        <f>[7]KAPAK!$O$3</f>
        <v>5</v>
      </c>
      <c r="I3235" s="117">
        <v>0.2</v>
      </c>
      <c r="J3235" s="51">
        <f t="shared" si="52"/>
        <v>90.054530279999994</v>
      </c>
      <c r="K3235" s="118">
        <f>(J3235+(J3235*[7]KAPAK!$Q$3))</f>
        <v>112.56816284999999</v>
      </c>
      <c r="L3235" s="521" t="s">
        <v>130</v>
      </c>
      <c r="M3235" s="521" t="s">
        <v>677</v>
      </c>
    </row>
    <row r="3236" spans="1:13" ht="19.5" x14ac:dyDescent="0.4">
      <c r="A3236" s="8">
        <v>68282959</v>
      </c>
      <c r="B3236" s="22">
        <v>8690637959196</v>
      </c>
      <c r="C3236" s="147" t="s">
        <v>172</v>
      </c>
      <c r="D3236" s="116">
        <v>6</v>
      </c>
      <c r="E3236" s="116">
        <v>2570</v>
      </c>
      <c r="F3236" s="202">
        <v>98.67</v>
      </c>
      <c r="G3236" s="293">
        <v>19.940000000000001</v>
      </c>
      <c r="H3236" s="294">
        <f>[7]KAPAK!$O$3</f>
        <v>5</v>
      </c>
      <c r="I3236" s="117">
        <v>0.2</v>
      </c>
      <c r="J3236" s="51">
        <f t="shared" si="52"/>
        <v>90.054530279999994</v>
      </c>
      <c r="K3236" s="118">
        <f>(J3236+(J3236*[7]KAPAK!$Q$3))</f>
        <v>112.56816284999999</v>
      </c>
      <c r="L3236" s="521" t="s">
        <v>130</v>
      </c>
      <c r="M3236" s="521" t="s">
        <v>677</v>
      </c>
    </row>
    <row r="3237" spans="1:13" ht="19.5" x14ac:dyDescent="0.4">
      <c r="A3237" s="8">
        <v>68865027</v>
      </c>
      <c r="B3237" s="22">
        <v>8683130022382</v>
      </c>
      <c r="C3237" s="147" t="s">
        <v>173</v>
      </c>
      <c r="D3237" s="116">
        <v>6</v>
      </c>
      <c r="E3237" s="116">
        <v>1690</v>
      </c>
      <c r="F3237" s="202">
        <v>85.5</v>
      </c>
      <c r="G3237" s="293">
        <v>21.03</v>
      </c>
      <c r="H3237" s="294">
        <f>[7]KAPAK!$O$3</f>
        <v>5</v>
      </c>
      <c r="I3237" s="117">
        <v>0.2</v>
      </c>
      <c r="J3237" s="51">
        <f t="shared" si="52"/>
        <v>76.972059000000002</v>
      </c>
      <c r="K3237" s="118">
        <f>(J3237+(J3237*[7]KAPAK!$Q$3))</f>
        <v>96.215073750000002</v>
      </c>
      <c r="L3237" s="521" t="s">
        <v>130</v>
      </c>
      <c r="M3237" s="521" t="s">
        <v>677</v>
      </c>
    </row>
    <row r="3238" spans="1:13" ht="19.5" x14ac:dyDescent="0.4">
      <c r="A3238" s="8">
        <v>68865025</v>
      </c>
      <c r="B3238" s="22">
        <v>8683130022375</v>
      </c>
      <c r="C3238" s="147" t="s">
        <v>174</v>
      </c>
      <c r="D3238" s="116">
        <v>6</v>
      </c>
      <c r="E3238" s="116">
        <v>1690</v>
      </c>
      <c r="F3238" s="202">
        <v>85.5</v>
      </c>
      <c r="G3238" s="293">
        <v>21.03</v>
      </c>
      <c r="H3238" s="294">
        <f>[7]KAPAK!$O$3</f>
        <v>5</v>
      </c>
      <c r="I3238" s="117">
        <v>0.2</v>
      </c>
      <c r="J3238" s="51">
        <f t="shared" si="52"/>
        <v>76.972059000000002</v>
      </c>
      <c r="K3238" s="118">
        <f>(J3238+(J3238*[7]KAPAK!$Q$3))</f>
        <v>96.215073750000002</v>
      </c>
      <c r="L3238" s="521" t="s">
        <v>130</v>
      </c>
      <c r="M3238" s="521" t="s">
        <v>677</v>
      </c>
    </row>
    <row r="3239" spans="1:13" ht="19.5" x14ac:dyDescent="0.4">
      <c r="A3239" s="8">
        <v>68854659</v>
      </c>
      <c r="B3239" s="22">
        <v>8683130021750</v>
      </c>
      <c r="C3239" s="147" t="s">
        <v>175</v>
      </c>
      <c r="D3239" s="116">
        <v>6</v>
      </c>
      <c r="E3239" s="116">
        <v>1500</v>
      </c>
      <c r="F3239" s="202">
        <v>39.020000000000003</v>
      </c>
      <c r="G3239" s="293">
        <v>0</v>
      </c>
      <c r="H3239" s="294">
        <f>[7]KAPAK!$O$3</f>
        <v>5</v>
      </c>
      <c r="I3239" s="117">
        <v>0.2</v>
      </c>
      <c r="J3239" s="51">
        <f t="shared" si="52"/>
        <v>44.482800000000005</v>
      </c>
      <c r="K3239" s="118">
        <f>(J3239+(J3239*[7]KAPAK!$Q$3))</f>
        <v>55.603500000000004</v>
      </c>
      <c r="L3239" s="521" t="s">
        <v>130</v>
      </c>
      <c r="M3239" s="521" t="s">
        <v>677</v>
      </c>
    </row>
    <row r="3240" spans="1:13" ht="19.5" x14ac:dyDescent="0.4">
      <c r="A3240" s="8">
        <v>68854657</v>
      </c>
      <c r="B3240" s="22">
        <v>8683130021743</v>
      </c>
      <c r="C3240" s="147" t="s">
        <v>176</v>
      </c>
      <c r="D3240" s="116">
        <v>6</v>
      </c>
      <c r="E3240" s="116">
        <v>1500</v>
      </c>
      <c r="F3240" s="202">
        <v>39.020000000000003</v>
      </c>
      <c r="G3240" s="293">
        <v>0</v>
      </c>
      <c r="H3240" s="294">
        <f>[7]KAPAK!$O$3</f>
        <v>5</v>
      </c>
      <c r="I3240" s="117">
        <v>0.2</v>
      </c>
      <c r="J3240" s="51">
        <f t="shared" si="52"/>
        <v>44.482800000000005</v>
      </c>
      <c r="K3240" s="118">
        <f>(J3240+(J3240*[7]KAPAK!$Q$3))</f>
        <v>55.603500000000004</v>
      </c>
      <c r="L3240" s="521" t="s">
        <v>130</v>
      </c>
      <c r="M3240" s="521" t="s">
        <v>677</v>
      </c>
    </row>
    <row r="3241" spans="1:13" ht="19.5" x14ac:dyDescent="0.4">
      <c r="A3241" s="8">
        <v>68880385</v>
      </c>
      <c r="B3241" s="22">
        <v>8683130024188</v>
      </c>
      <c r="C3241" s="147" t="s">
        <v>177</v>
      </c>
      <c r="D3241" s="116">
        <v>12</v>
      </c>
      <c r="E3241" s="116">
        <v>450</v>
      </c>
      <c r="F3241" s="202">
        <v>58.16</v>
      </c>
      <c r="G3241" s="293">
        <v>20.309999999999999</v>
      </c>
      <c r="H3241" s="294">
        <f>[7]KAPAK!$O$3</f>
        <v>5</v>
      </c>
      <c r="I3241" s="117">
        <v>0.2</v>
      </c>
      <c r="J3241" s="51">
        <f t="shared" si="52"/>
        <v>52.836382560000004</v>
      </c>
      <c r="K3241" s="118">
        <f>(J3241+(J3241*[7]KAPAK!$Q$3))</f>
        <v>66.045478200000005</v>
      </c>
      <c r="L3241" s="521" t="s">
        <v>130</v>
      </c>
      <c r="M3241" s="521" t="s">
        <v>677</v>
      </c>
    </row>
    <row r="3242" spans="1:13" ht="20.25" thickBot="1" x14ac:dyDescent="0.45">
      <c r="A3242" s="289">
        <v>68880383</v>
      </c>
      <c r="B3242" s="290">
        <v>8683130024164</v>
      </c>
      <c r="C3242" s="455" t="s">
        <v>178</v>
      </c>
      <c r="D3242" s="531">
        <v>12</v>
      </c>
      <c r="E3242" s="531">
        <v>450</v>
      </c>
      <c r="F3242" s="532">
        <v>58.16</v>
      </c>
      <c r="G3242" s="293">
        <v>20.309999999999999</v>
      </c>
      <c r="H3242" s="567">
        <f>[7]KAPAK!$O$3</f>
        <v>5</v>
      </c>
      <c r="I3242" s="535">
        <v>0.2</v>
      </c>
      <c r="J3242" s="283">
        <f t="shared" si="52"/>
        <v>52.836382560000004</v>
      </c>
      <c r="K3242" s="536">
        <f>(J3242+(J3242*[7]KAPAK!$Q$3))</f>
        <v>66.045478200000005</v>
      </c>
      <c r="L3242" s="521" t="s">
        <v>130</v>
      </c>
      <c r="M3242" s="521" t="s">
        <v>677</v>
      </c>
    </row>
    <row r="3243" spans="1:13" ht="20.25" thickTop="1" x14ac:dyDescent="0.4">
      <c r="A3243" s="10">
        <v>68880387</v>
      </c>
      <c r="B3243" s="20">
        <v>8683130024171</v>
      </c>
      <c r="C3243" s="133" t="s">
        <v>179</v>
      </c>
      <c r="D3243" s="134">
        <v>12</v>
      </c>
      <c r="E3243" s="134">
        <v>450</v>
      </c>
      <c r="F3243" s="530">
        <v>58.16</v>
      </c>
      <c r="G3243" s="293">
        <v>20.309999999999999</v>
      </c>
      <c r="H3243" s="569">
        <f>[7]KAPAK!$O$3</f>
        <v>5</v>
      </c>
      <c r="I3243" s="135">
        <v>0.2</v>
      </c>
      <c r="J3243" s="47">
        <f t="shared" si="52"/>
        <v>52.836382560000004</v>
      </c>
      <c r="K3243" s="136">
        <f>(J3243+(J3243*[7]KAPAK!$Q$3))</f>
        <v>66.045478200000005</v>
      </c>
      <c r="L3243" s="521" t="s">
        <v>130</v>
      </c>
      <c r="M3243" s="521" t="s">
        <v>677</v>
      </c>
    </row>
    <row r="3244" spans="1:13" ht="19.5" x14ac:dyDescent="0.4">
      <c r="A3244" s="8">
        <v>69601273</v>
      </c>
      <c r="B3244" s="22">
        <v>8683130023600</v>
      </c>
      <c r="C3244" s="147" t="s">
        <v>180</v>
      </c>
      <c r="D3244" s="116">
        <v>12</v>
      </c>
      <c r="E3244" s="116">
        <v>200</v>
      </c>
      <c r="F3244" s="202">
        <v>53.78</v>
      </c>
      <c r="G3244" s="293">
        <v>25.64</v>
      </c>
      <c r="H3244" s="294">
        <f>[7]KAPAK!$O$3</f>
        <v>5</v>
      </c>
      <c r="I3244" s="117">
        <v>0.2</v>
      </c>
      <c r="J3244" s="51">
        <f t="shared" si="52"/>
        <v>45.589521120000001</v>
      </c>
      <c r="K3244" s="118">
        <f>(J3244+(J3244*[7]KAPAK!$Q$3))</f>
        <v>56.986901400000001</v>
      </c>
      <c r="L3244" s="521" t="s">
        <v>130</v>
      </c>
      <c r="M3244" s="521" t="s">
        <v>677</v>
      </c>
    </row>
    <row r="3245" spans="1:13" ht="19.5" x14ac:dyDescent="0.4">
      <c r="A3245" s="8">
        <v>69601271</v>
      </c>
      <c r="B3245" s="22">
        <v>8683130023617</v>
      </c>
      <c r="C3245" s="147" t="s">
        <v>181</v>
      </c>
      <c r="D3245" s="116">
        <v>12</v>
      </c>
      <c r="E3245" s="116">
        <v>200</v>
      </c>
      <c r="F3245" s="202">
        <v>53.78</v>
      </c>
      <c r="G3245" s="293">
        <v>25.64</v>
      </c>
      <c r="H3245" s="294">
        <f>[7]KAPAK!$O$3</f>
        <v>5</v>
      </c>
      <c r="I3245" s="117">
        <v>0.2</v>
      </c>
      <c r="J3245" s="51">
        <f t="shared" si="52"/>
        <v>45.589521120000001</v>
      </c>
      <c r="K3245" s="118">
        <f>(J3245+(J3245*[7]KAPAK!$Q$3))</f>
        <v>56.986901400000001</v>
      </c>
      <c r="L3245" s="521" t="s">
        <v>130</v>
      </c>
      <c r="M3245" s="521" t="s">
        <v>677</v>
      </c>
    </row>
    <row r="3246" spans="1:13" ht="20.25" thickBot="1" x14ac:dyDescent="0.45">
      <c r="A3246" s="289">
        <v>68636549</v>
      </c>
      <c r="B3246" s="290">
        <v>8690637505294</v>
      </c>
      <c r="C3246" s="455" t="s">
        <v>182</v>
      </c>
      <c r="D3246" s="531">
        <v>20</v>
      </c>
      <c r="E3246" s="531">
        <v>759</v>
      </c>
      <c r="F3246" s="532">
        <v>28.37</v>
      </c>
      <c r="G3246" s="293">
        <v>18</v>
      </c>
      <c r="H3246" s="567">
        <f>[7]KAPAK!$O$3</f>
        <v>5</v>
      </c>
      <c r="I3246" s="535">
        <v>0.2</v>
      </c>
      <c r="J3246" s="283">
        <f t="shared" si="52"/>
        <v>26.520275999999999</v>
      </c>
      <c r="K3246" s="536">
        <f>(J3246+(J3246*[7]KAPAK!$Q$3))</f>
        <v>33.150345000000002</v>
      </c>
      <c r="L3246" s="521" t="s">
        <v>130</v>
      </c>
      <c r="M3246" s="521" t="s">
        <v>677</v>
      </c>
    </row>
    <row r="3247" spans="1:13" ht="20.25" thickTop="1" x14ac:dyDescent="0.4">
      <c r="A3247" s="10">
        <v>67705466</v>
      </c>
      <c r="B3247" s="20">
        <v>8690637895173</v>
      </c>
      <c r="C3247" s="133" t="s">
        <v>183</v>
      </c>
      <c r="D3247" s="134">
        <v>20</v>
      </c>
      <c r="E3247" s="134">
        <v>806</v>
      </c>
      <c r="F3247" s="530">
        <v>28.37</v>
      </c>
      <c r="G3247" s="293">
        <v>18</v>
      </c>
      <c r="H3247" s="569">
        <f>[7]KAPAK!$O$3</f>
        <v>5</v>
      </c>
      <c r="I3247" s="135">
        <v>0.2</v>
      </c>
      <c r="J3247" s="47">
        <f t="shared" si="52"/>
        <v>26.520275999999999</v>
      </c>
      <c r="K3247" s="136">
        <f>(J3247+(J3247*[7]KAPAK!$Q$3))</f>
        <v>33.150345000000002</v>
      </c>
      <c r="L3247" s="521" t="s">
        <v>130</v>
      </c>
      <c r="M3247" s="521" t="s">
        <v>677</v>
      </c>
    </row>
    <row r="3248" spans="1:13" ht="19.5" x14ac:dyDescent="0.4">
      <c r="A3248" s="8">
        <v>67705535</v>
      </c>
      <c r="B3248" s="22">
        <v>8690637895180</v>
      </c>
      <c r="C3248" s="147" t="s">
        <v>184</v>
      </c>
      <c r="D3248" s="116">
        <v>20</v>
      </c>
      <c r="E3248" s="116">
        <v>806</v>
      </c>
      <c r="F3248" s="202">
        <v>28.37</v>
      </c>
      <c r="G3248" s="293">
        <v>18</v>
      </c>
      <c r="H3248" s="294">
        <f>[7]KAPAK!$O$3</f>
        <v>5</v>
      </c>
      <c r="I3248" s="117">
        <v>0.2</v>
      </c>
      <c r="J3248" s="51">
        <f t="shared" si="52"/>
        <v>26.520275999999999</v>
      </c>
      <c r="K3248" s="118">
        <f>(J3248+(J3248*[7]KAPAK!$Q$3))</f>
        <v>33.150345000000002</v>
      </c>
      <c r="L3248" s="521" t="s">
        <v>130</v>
      </c>
      <c r="M3248" s="521" t="s">
        <v>677</v>
      </c>
    </row>
    <row r="3249" spans="1:13" ht="19.5" x14ac:dyDescent="0.4">
      <c r="A3249" s="8">
        <v>67705472</v>
      </c>
      <c r="B3249" s="22">
        <v>8690637895159</v>
      </c>
      <c r="C3249" s="147" t="s">
        <v>185</v>
      </c>
      <c r="D3249" s="116">
        <v>20</v>
      </c>
      <c r="E3249" s="116">
        <v>806</v>
      </c>
      <c r="F3249" s="202">
        <v>28.37</v>
      </c>
      <c r="G3249" s="293">
        <v>18</v>
      </c>
      <c r="H3249" s="294">
        <f>[7]KAPAK!$O$3</f>
        <v>5</v>
      </c>
      <c r="I3249" s="117">
        <v>0.2</v>
      </c>
      <c r="J3249" s="51">
        <f t="shared" si="52"/>
        <v>26.520275999999999</v>
      </c>
      <c r="K3249" s="118">
        <f>(J3249+(J3249*[7]KAPAK!$Q$3))</f>
        <v>33.150345000000002</v>
      </c>
      <c r="L3249" s="521" t="s">
        <v>130</v>
      </c>
      <c r="M3249" s="521" t="s">
        <v>677</v>
      </c>
    </row>
    <row r="3250" spans="1:13" ht="19.5" x14ac:dyDescent="0.4">
      <c r="A3250" s="8">
        <v>67706287</v>
      </c>
      <c r="B3250" s="22">
        <v>8690637895838</v>
      </c>
      <c r="C3250" s="147" t="s">
        <v>186</v>
      </c>
      <c r="D3250" s="116">
        <v>20</v>
      </c>
      <c r="E3250" s="116">
        <v>806</v>
      </c>
      <c r="F3250" s="202">
        <v>28.37</v>
      </c>
      <c r="G3250" s="293">
        <v>18</v>
      </c>
      <c r="H3250" s="294">
        <f>[7]KAPAK!$O$3</f>
        <v>5</v>
      </c>
      <c r="I3250" s="117">
        <v>0.2</v>
      </c>
      <c r="J3250" s="51">
        <f t="shared" si="52"/>
        <v>26.520275999999999</v>
      </c>
      <c r="K3250" s="118">
        <f>(J3250+(J3250*[7]KAPAK!$Q$3))</f>
        <v>33.150345000000002</v>
      </c>
      <c r="L3250" s="521" t="s">
        <v>130</v>
      </c>
      <c r="M3250" s="521" t="s">
        <v>677</v>
      </c>
    </row>
    <row r="3251" spans="1:13" ht="19.5" x14ac:dyDescent="0.4">
      <c r="A3251" s="8">
        <v>67705537</v>
      </c>
      <c r="B3251" s="22">
        <v>8690637895166</v>
      </c>
      <c r="C3251" s="147" t="s">
        <v>187</v>
      </c>
      <c r="D3251" s="116">
        <v>20</v>
      </c>
      <c r="E3251" s="116">
        <v>806</v>
      </c>
      <c r="F3251" s="202">
        <v>28.37</v>
      </c>
      <c r="G3251" s="293">
        <v>18</v>
      </c>
      <c r="H3251" s="294">
        <f>[7]KAPAK!$O$3</f>
        <v>5</v>
      </c>
      <c r="I3251" s="117">
        <v>0.2</v>
      </c>
      <c r="J3251" s="51">
        <f t="shared" si="52"/>
        <v>26.520275999999999</v>
      </c>
      <c r="K3251" s="118">
        <f>(J3251+(J3251*[7]KAPAK!$Q$3))</f>
        <v>33.150345000000002</v>
      </c>
      <c r="L3251" s="521" t="s">
        <v>130</v>
      </c>
      <c r="M3251" s="521" t="s">
        <v>677</v>
      </c>
    </row>
    <row r="3252" spans="1:13" ht="19.5" x14ac:dyDescent="0.4">
      <c r="A3252" s="8">
        <v>67705523</v>
      </c>
      <c r="B3252" s="22">
        <v>8690637895197</v>
      </c>
      <c r="C3252" s="147" t="s">
        <v>188</v>
      </c>
      <c r="D3252" s="116">
        <v>20</v>
      </c>
      <c r="E3252" s="116">
        <v>693</v>
      </c>
      <c r="F3252" s="202">
        <v>31.28</v>
      </c>
      <c r="G3252" s="293">
        <v>25.619999999999997</v>
      </c>
      <c r="H3252" s="294">
        <f>[7]KAPAK!$O$3</f>
        <v>5</v>
      </c>
      <c r="I3252" s="117">
        <v>0.2</v>
      </c>
      <c r="J3252" s="51">
        <f t="shared" si="52"/>
        <v>26.523312959999998</v>
      </c>
      <c r="K3252" s="118">
        <f>(J3252+(J3252*[7]KAPAK!$Q$3))</f>
        <v>33.154141199999998</v>
      </c>
      <c r="L3252" s="521" t="s">
        <v>130</v>
      </c>
      <c r="M3252" s="521" t="s">
        <v>677</v>
      </c>
    </row>
    <row r="3253" spans="1:13" ht="19.5" x14ac:dyDescent="0.4">
      <c r="A3253" s="8">
        <v>67727306</v>
      </c>
      <c r="B3253" s="22">
        <v>8690637901607</v>
      </c>
      <c r="C3253" s="147" t="s">
        <v>189</v>
      </c>
      <c r="D3253" s="116">
        <v>20</v>
      </c>
      <c r="E3253" s="116">
        <v>675</v>
      </c>
      <c r="F3253" s="202">
        <v>28.37</v>
      </c>
      <c r="G3253" s="293">
        <v>18</v>
      </c>
      <c r="H3253" s="294">
        <f>[7]KAPAK!$O$3</f>
        <v>5</v>
      </c>
      <c r="I3253" s="117">
        <v>0.2</v>
      </c>
      <c r="J3253" s="51">
        <f t="shared" si="52"/>
        <v>26.520275999999999</v>
      </c>
      <c r="K3253" s="118">
        <f>(J3253+(J3253*[7]KAPAK!$Q$3))</f>
        <v>33.150345000000002</v>
      </c>
      <c r="L3253" s="521" t="s">
        <v>130</v>
      </c>
      <c r="M3253" s="521" t="s">
        <v>677</v>
      </c>
    </row>
    <row r="3254" spans="1:13" ht="19.5" x14ac:dyDescent="0.4">
      <c r="A3254" s="8">
        <v>67935987</v>
      </c>
      <c r="B3254" s="22">
        <v>8690637929380</v>
      </c>
      <c r="C3254" s="147" t="s">
        <v>190</v>
      </c>
      <c r="D3254" s="116">
        <v>9</v>
      </c>
      <c r="E3254" s="116">
        <v>1500</v>
      </c>
      <c r="F3254" s="202">
        <v>56.74</v>
      </c>
      <c r="G3254" s="293">
        <v>23</v>
      </c>
      <c r="H3254" s="294">
        <f>[7]KAPAK!$O$3</f>
        <v>5</v>
      </c>
      <c r="I3254" s="117">
        <v>0.2</v>
      </c>
      <c r="J3254" s="51">
        <f t="shared" si="52"/>
        <v>49.80637200000001</v>
      </c>
      <c r="K3254" s="118">
        <f>(J3254+(J3254*[7]KAPAK!$Q$3))</f>
        <v>62.257965000000013</v>
      </c>
      <c r="L3254" s="521" t="s">
        <v>130</v>
      </c>
      <c r="M3254" s="521" t="s">
        <v>677</v>
      </c>
    </row>
    <row r="3255" spans="1:13" ht="19.5" x14ac:dyDescent="0.4">
      <c r="A3255" s="8">
        <v>68750546</v>
      </c>
      <c r="B3255" s="22">
        <v>8690637895371</v>
      </c>
      <c r="C3255" s="147" t="s">
        <v>187</v>
      </c>
      <c r="D3255" s="116">
        <v>9</v>
      </c>
      <c r="E3255" s="116">
        <v>1850</v>
      </c>
      <c r="F3255" s="202">
        <v>58.25</v>
      </c>
      <c r="G3255" s="293">
        <v>20</v>
      </c>
      <c r="H3255" s="294">
        <f>[7]KAPAK!$O$3</f>
        <v>5</v>
      </c>
      <c r="I3255" s="117">
        <v>0.2</v>
      </c>
      <c r="J3255" s="51">
        <f t="shared" si="52"/>
        <v>53.124000000000002</v>
      </c>
      <c r="K3255" s="118">
        <f>(J3255+(J3255*[7]KAPAK!$Q$3))</f>
        <v>66.405000000000001</v>
      </c>
      <c r="L3255" s="521" t="s">
        <v>130</v>
      </c>
      <c r="M3255" s="521" t="s">
        <v>677</v>
      </c>
    </row>
    <row r="3256" spans="1:13" ht="19.5" x14ac:dyDescent="0.4">
      <c r="A3256" s="8">
        <v>68750544</v>
      </c>
      <c r="B3256" s="22">
        <v>8690637895265</v>
      </c>
      <c r="C3256" s="147" t="s">
        <v>184</v>
      </c>
      <c r="D3256" s="116">
        <v>9</v>
      </c>
      <c r="E3256" s="116">
        <v>1850</v>
      </c>
      <c r="F3256" s="202">
        <v>58.25</v>
      </c>
      <c r="G3256" s="293">
        <v>20</v>
      </c>
      <c r="H3256" s="294">
        <f>[7]KAPAK!$O$3</f>
        <v>5</v>
      </c>
      <c r="I3256" s="117">
        <v>0.2</v>
      </c>
      <c r="J3256" s="51">
        <f t="shared" si="52"/>
        <v>53.124000000000002</v>
      </c>
      <c r="K3256" s="118">
        <f>(J3256+(J3256*[7]KAPAK!$Q$3))</f>
        <v>66.405000000000001</v>
      </c>
      <c r="L3256" s="521" t="s">
        <v>130</v>
      </c>
      <c r="M3256" s="521" t="s">
        <v>677</v>
      </c>
    </row>
    <row r="3257" spans="1:13" ht="19.5" x14ac:dyDescent="0.4">
      <c r="A3257" s="8">
        <v>68750528</v>
      </c>
      <c r="B3257" s="22">
        <v>8690637895258</v>
      </c>
      <c r="C3257" s="147" t="s">
        <v>185</v>
      </c>
      <c r="D3257" s="116">
        <v>9</v>
      </c>
      <c r="E3257" s="116">
        <v>1850</v>
      </c>
      <c r="F3257" s="202">
        <v>58.25</v>
      </c>
      <c r="G3257" s="293">
        <v>20</v>
      </c>
      <c r="H3257" s="294">
        <f>[7]KAPAK!$O$3</f>
        <v>5</v>
      </c>
      <c r="I3257" s="117">
        <v>0.2</v>
      </c>
      <c r="J3257" s="51">
        <f t="shared" si="52"/>
        <v>53.124000000000002</v>
      </c>
      <c r="K3257" s="118">
        <f>(J3257+(J3257*[7]KAPAK!$Q$3))</f>
        <v>66.405000000000001</v>
      </c>
      <c r="L3257" s="521" t="s">
        <v>130</v>
      </c>
      <c r="M3257" s="521" t="s">
        <v>677</v>
      </c>
    </row>
    <row r="3258" spans="1:13" ht="19.5" x14ac:dyDescent="0.4">
      <c r="A3258" s="8">
        <v>68750542</v>
      </c>
      <c r="B3258" s="22">
        <v>8690637895388</v>
      </c>
      <c r="C3258" s="147" t="s">
        <v>186</v>
      </c>
      <c r="D3258" s="116">
        <v>9</v>
      </c>
      <c r="E3258" s="116">
        <v>1850</v>
      </c>
      <c r="F3258" s="202">
        <v>58.25</v>
      </c>
      <c r="G3258" s="293">
        <v>20</v>
      </c>
      <c r="H3258" s="294">
        <f>[7]KAPAK!$O$3</f>
        <v>5</v>
      </c>
      <c r="I3258" s="117">
        <v>0.2</v>
      </c>
      <c r="J3258" s="51">
        <f t="shared" si="52"/>
        <v>53.124000000000002</v>
      </c>
      <c r="K3258" s="118">
        <f>(J3258+(J3258*[7]KAPAK!$Q$3))</f>
        <v>66.405000000000001</v>
      </c>
      <c r="L3258" s="521" t="s">
        <v>130</v>
      </c>
      <c r="M3258" s="521" t="s">
        <v>677</v>
      </c>
    </row>
    <row r="3259" spans="1:13" ht="19.5" x14ac:dyDescent="0.4">
      <c r="A3259" s="8">
        <v>69731781</v>
      </c>
      <c r="B3259" s="22">
        <v>8690637926938</v>
      </c>
      <c r="C3259" s="147" t="s">
        <v>187</v>
      </c>
      <c r="D3259" s="116">
        <v>4</v>
      </c>
      <c r="E3259" s="116">
        <v>3240</v>
      </c>
      <c r="F3259" s="202">
        <v>84.94</v>
      </c>
      <c r="G3259" s="293">
        <v>20</v>
      </c>
      <c r="H3259" s="294">
        <f>[7]KAPAK!$O$3</f>
        <v>5</v>
      </c>
      <c r="I3259" s="117">
        <v>0.2</v>
      </c>
      <c r="J3259" s="51">
        <f t="shared" si="52"/>
        <v>77.465279999999993</v>
      </c>
      <c r="K3259" s="118">
        <f>(J3259+(J3259*[7]KAPAK!$Q$3))</f>
        <v>96.831599999999995</v>
      </c>
      <c r="L3259" s="521" t="s">
        <v>130</v>
      </c>
      <c r="M3259" s="521" t="s">
        <v>677</v>
      </c>
    </row>
    <row r="3260" spans="1:13" ht="19.5" x14ac:dyDescent="0.4">
      <c r="A3260" s="8">
        <v>69731783</v>
      </c>
      <c r="B3260" s="22">
        <v>8690637926945</v>
      </c>
      <c r="C3260" s="147" t="s">
        <v>186</v>
      </c>
      <c r="D3260" s="116">
        <v>4</v>
      </c>
      <c r="E3260" s="116">
        <v>3240</v>
      </c>
      <c r="F3260" s="202">
        <v>84.94</v>
      </c>
      <c r="G3260" s="293">
        <v>20</v>
      </c>
      <c r="H3260" s="294">
        <f>[7]KAPAK!$O$3</f>
        <v>5</v>
      </c>
      <c r="I3260" s="117">
        <v>0.2</v>
      </c>
      <c r="J3260" s="51">
        <f t="shared" si="52"/>
        <v>77.465279999999993</v>
      </c>
      <c r="K3260" s="118">
        <f>(J3260+(J3260*[7]KAPAK!$Q$3))</f>
        <v>96.831599999999995</v>
      </c>
      <c r="L3260" s="521" t="s">
        <v>130</v>
      </c>
      <c r="M3260" s="521" t="s">
        <v>677</v>
      </c>
    </row>
    <row r="3261" spans="1:13" ht="19.5" x14ac:dyDescent="0.4">
      <c r="A3261" s="8">
        <v>69731785</v>
      </c>
      <c r="B3261" s="22">
        <v>8690637926921</v>
      </c>
      <c r="C3261" s="147" t="s">
        <v>185</v>
      </c>
      <c r="D3261" s="116">
        <v>4</v>
      </c>
      <c r="E3261" s="116">
        <v>3240</v>
      </c>
      <c r="F3261" s="202">
        <v>84.94</v>
      </c>
      <c r="G3261" s="293">
        <v>20</v>
      </c>
      <c r="H3261" s="294">
        <f>[7]KAPAK!$O$3</f>
        <v>5</v>
      </c>
      <c r="I3261" s="117">
        <v>0.2</v>
      </c>
      <c r="J3261" s="51">
        <f t="shared" si="52"/>
        <v>77.465279999999993</v>
      </c>
      <c r="K3261" s="118">
        <f>(J3261+(J3261*[7]KAPAK!$Q$3))</f>
        <v>96.831599999999995</v>
      </c>
      <c r="L3261" s="521" t="s">
        <v>130</v>
      </c>
      <c r="M3261" s="521" t="s">
        <v>677</v>
      </c>
    </row>
    <row r="3262" spans="1:13" ht="19.5" x14ac:dyDescent="0.4">
      <c r="A3262" s="8">
        <v>67178753</v>
      </c>
      <c r="B3262" s="22">
        <v>8710447201329</v>
      </c>
      <c r="C3262" s="147" t="s">
        <v>191</v>
      </c>
      <c r="D3262" s="116">
        <v>7</v>
      </c>
      <c r="E3262" s="116">
        <v>110</v>
      </c>
      <c r="F3262" s="202">
        <v>44.58</v>
      </c>
      <c r="G3262" s="293">
        <v>25</v>
      </c>
      <c r="H3262" s="294">
        <f>[7]KAPAK!$O$3</f>
        <v>5</v>
      </c>
      <c r="I3262" s="117">
        <v>0.2</v>
      </c>
      <c r="J3262" s="51">
        <f t="shared" si="52"/>
        <v>38.115900000000003</v>
      </c>
      <c r="K3262" s="118">
        <f>(J3262+(J3262*[7]KAPAK!$Q$3))</f>
        <v>47.644875000000006</v>
      </c>
      <c r="L3262" s="521" t="s">
        <v>130</v>
      </c>
      <c r="M3262" s="521" t="s">
        <v>677</v>
      </c>
    </row>
    <row r="3263" spans="1:13" ht="19.5" x14ac:dyDescent="0.4">
      <c r="A3263" s="8">
        <v>67178755</v>
      </c>
      <c r="B3263" s="22">
        <v>8710447201312</v>
      </c>
      <c r="C3263" s="147" t="s">
        <v>192</v>
      </c>
      <c r="D3263" s="116">
        <v>7</v>
      </c>
      <c r="E3263" s="116">
        <v>110</v>
      </c>
      <c r="F3263" s="202">
        <v>44.58</v>
      </c>
      <c r="G3263" s="293">
        <v>25</v>
      </c>
      <c r="H3263" s="294">
        <f>[7]KAPAK!$O$3</f>
        <v>5</v>
      </c>
      <c r="I3263" s="117">
        <v>0.2</v>
      </c>
      <c r="J3263" s="51">
        <f t="shared" si="52"/>
        <v>38.115900000000003</v>
      </c>
      <c r="K3263" s="118">
        <f>(J3263+(J3263*[7]KAPAK!$Q$3))</f>
        <v>47.644875000000006</v>
      </c>
      <c r="L3263" s="521" t="s">
        <v>130</v>
      </c>
      <c r="M3263" s="521" t="s">
        <v>677</v>
      </c>
    </row>
    <row r="3264" spans="1:13" ht="19.5" x14ac:dyDescent="0.4">
      <c r="A3264" s="8">
        <v>67390725</v>
      </c>
      <c r="B3264" s="22">
        <v>8710447402245</v>
      </c>
      <c r="C3264" s="147" t="s">
        <v>193</v>
      </c>
      <c r="D3264" s="116">
        <v>7</v>
      </c>
      <c r="E3264" s="116">
        <v>110</v>
      </c>
      <c r="F3264" s="202">
        <v>44.58</v>
      </c>
      <c r="G3264" s="293">
        <v>25</v>
      </c>
      <c r="H3264" s="294">
        <f>[7]KAPAK!$O$3</f>
        <v>5</v>
      </c>
      <c r="I3264" s="117">
        <v>0.2</v>
      </c>
      <c r="J3264" s="51">
        <f t="shared" si="52"/>
        <v>38.115900000000003</v>
      </c>
      <c r="K3264" s="118">
        <f>(J3264+(J3264*[7]KAPAK!$Q$3))</f>
        <v>47.644875000000006</v>
      </c>
      <c r="L3264" s="521" t="s">
        <v>130</v>
      </c>
      <c r="M3264" s="521" t="s">
        <v>677</v>
      </c>
    </row>
    <row r="3265" spans="1:13" ht="19.5" x14ac:dyDescent="0.4">
      <c r="A3265" s="22">
        <v>69571094</v>
      </c>
      <c r="B3265" s="22">
        <v>8683130030691</v>
      </c>
      <c r="C3265" s="147" t="s">
        <v>191</v>
      </c>
      <c r="D3265" s="116">
        <v>7</v>
      </c>
      <c r="E3265" s="116">
        <v>110</v>
      </c>
      <c r="F3265" s="202">
        <v>44.58</v>
      </c>
      <c r="G3265" s="293">
        <v>25</v>
      </c>
      <c r="H3265" s="294">
        <f>[7]KAPAK!$O$3</f>
        <v>5</v>
      </c>
      <c r="I3265" s="117">
        <v>0.2</v>
      </c>
      <c r="J3265" s="51">
        <f t="shared" si="52"/>
        <v>38.115900000000003</v>
      </c>
      <c r="K3265" s="118">
        <f>(J3265+(J3265*[7]KAPAK!$Q$3))</f>
        <v>47.644875000000006</v>
      </c>
      <c r="L3265" s="521" t="s">
        <v>130</v>
      </c>
      <c r="M3265" s="521" t="s">
        <v>677</v>
      </c>
    </row>
    <row r="3266" spans="1:13" ht="19.5" x14ac:dyDescent="0.4">
      <c r="A3266" s="22">
        <v>69568550</v>
      </c>
      <c r="B3266" s="22">
        <v>8683130029985</v>
      </c>
      <c r="C3266" s="147" t="s">
        <v>192</v>
      </c>
      <c r="D3266" s="116">
        <v>7</v>
      </c>
      <c r="E3266" s="116">
        <v>110</v>
      </c>
      <c r="F3266" s="202">
        <v>44.58</v>
      </c>
      <c r="G3266" s="293">
        <v>25</v>
      </c>
      <c r="H3266" s="294">
        <f>[7]KAPAK!$O$3</f>
        <v>5</v>
      </c>
      <c r="I3266" s="117">
        <v>0.2</v>
      </c>
      <c r="J3266" s="51">
        <f t="shared" si="52"/>
        <v>38.115900000000003</v>
      </c>
      <c r="K3266" s="118">
        <f>(J3266+(J3266*[7]KAPAK!$Q$3))</f>
        <v>47.644875000000006</v>
      </c>
      <c r="L3266" s="521" t="s">
        <v>130</v>
      </c>
      <c r="M3266" s="521" t="s">
        <v>677</v>
      </c>
    </row>
    <row r="3267" spans="1:13" ht="19.5" x14ac:dyDescent="0.4">
      <c r="A3267" s="8">
        <v>69568547</v>
      </c>
      <c r="B3267" s="22">
        <v>8683130030004</v>
      </c>
      <c r="C3267" s="147" t="s">
        <v>193</v>
      </c>
      <c r="D3267" s="116">
        <v>7</v>
      </c>
      <c r="E3267" s="116">
        <v>110</v>
      </c>
      <c r="F3267" s="202">
        <v>44.58</v>
      </c>
      <c r="G3267" s="293">
        <v>25</v>
      </c>
      <c r="H3267" s="294">
        <f>[7]KAPAK!$O$3</f>
        <v>5</v>
      </c>
      <c r="I3267" s="117">
        <v>0.2</v>
      </c>
      <c r="J3267" s="51">
        <f t="shared" si="52"/>
        <v>38.115900000000003</v>
      </c>
      <c r="K3267" s="118">
        <f>(J3267+(J3267*[7]KAPAK!$Q$3))</f>
        <v>47.644875000000006</v>
      </c>
      <c r="L3267" s="521" t="s">
        <v>130</v>
      </c>
      <c r="M3267" s="521" t="s">
        <v>677</v>
      </c>
    </row>
    <row r="3268" spans="1:13" ht="19.5" x14ac:dyDescent="0.4">
      <c r="A3268" s="22">
        <v>67109386</v>
      </c>
      <c r="B3268" s="22">
        <v>8710908811159</v>
      </c>
      <c r="C3268" s="147" t="s">
        <v>194</v>
      </c>
      <c r="D3268" s="116">
        <v>9</v>
      </c>
      <c r="E3268" s="116">
        <v>55</v>
      </c>
      <c r="F3268" s="202">
        <v>26.79</v>
      </c>
      <c r="G3268" s="293">
        <v>30</v>
      </c>
      <c r="H3268" s="294">
        <f>[7]KAPAK!$O$3</f>
        <v>5</v>
      </c>
      <c r="I3268" s="117">
        <v>0.2</v>
      </c>
      <c r="J3268" s="51">
        <f t="shared" si="52"/>
        <v>21.378419999999998</v>
      </c>
      <c r="K3268" s="118">
        <f>(J3268+(J3268*[7]KAPAK!$Q$3))</f>
        <v>26.723025</v>
      </c>
      <c r="L3268" s="521" t="s">
        <v>130</v>
      </c>
      <c r="M3268" s="521" t="s">
        <v>677</v>
      </c>
    </row>
    <row r="3269" spans="1:13" ht="19.5" x14ac:dyDescent="0.4">
      <c r="A3269" s="22">
        <v>21164101</v>
      </c>
      <c r="B3269" s="22">
        <v>8712561798280</v>
      </c>
      <c r="C3269" s="147" t="s">
        <v>195</v>
      </c>
      <c r="D3269" s="116">
        <v>9</v>
      </c>
      <c r="E3269" s="116">
        <v>55</v>
      </c>
      <c r="F3269" s="202">
        <v>26.79</v>
      </c>
      <c r="G3269" s="293">
        <v>30</v>
      </c>
      <c r="H3269" s="294">
        <f>[7]KAPAK!$O$3</f>
        <v>5</v>
      </c>
      <c r="I3269" s="117">
        <v>0.2</v>
      </c>
      <c r="J3269" s="51">
        <f t="shared" si="52"/>
        <v>21.378419999999998</v>
      </c>
      <c r="K3269" s="118">
        <f>(J3269+(J3269*[7]KAPAK!$Q$3))</f>
        <v>26.723025</v>
      </c>
      <c r="L3269" s="521" t="s">
        <v>130</v>
      </c>
      <c r="M3269" s="521" t="s">
        <v>677</v>
      </c>
    </row>
    <row r="3270" spans="1:13" ht="19.5" x14ac:dyDescent="0.4">
      <c r="A3270" s="22">
        <v>67390723</v>
      </c>
      <c r="B3270" s="22">
        <v>8710447402221</v>
      </c>
      <c r="C3270" s="147" t="s">
        <v>196</v>
      </c>
      <c r="D3270" s="116">
        <v>9</v>
      </c>
      <c r="E3270" s="116">
        <v>55</v>
      </c>
      <c r="F3270" s="202">
        <v>26.79</v>
      </c>
      <c r="G3270" s="293">
        <v>30</v>
      </c>
      <c r="H3270" s="294">
        <f>[7]KAPAK!$O$3</f>
        <v>5</v>
      </c>
      <c r="I3270" s="117">
        <v>0.2</v>
      </c>
      <c r="J3270" s="51">
        <f t="shared" si="52"/>
        <v>21.378419999999998</v>
      </c>
      <c r="K3270" s="118">
        <f>(J3270+(J3270*[7]KAPAK!$Q$3))</f>
        <v>26.723025</v>
      </c>
      <c r="L3270" s="521" t="s">
        <v>130</v>
      </c>
      <c r="M3270" s="521" t="s">
        <v>677</v>
      </c>
    </row>
    <row r="3271" spans="1:13" ht="19.5" x14ac:dyDescent="0.4">
      <c r="A3271" s="22">
        <v>69566863</v>
      </c>
      <c r="B3271" s="22">
        <v>8683130029862</v>
      </c>
      <c r="C3271" s="147" t="s">
        <v>194</v>
      </c>
      <c r="D3271" s="116">
        <v>9</v>
      </c>
      <c r="E3271" s="116">
        <v>55</v>
      </c>
      <c r="F3271" s="202">
        <v>26.79</v>
      </c>
      <c r="G3271" s="293">
        <v>30</v>
      </c>
      <c r="H3271" s="294">
        <f>[7]KAPAK!$O$3</f>
        <v>5</v>
      </c>
      <c r="I3271" s="117">
        <v>0.2</v>
      </c>
      <c r="J3271" s="51">
        <f t="shared" si="52"/>
        <v>21.378419999999998</v>
      </c>
      <c r="K3271" s="118">
        <f>(J3271+(J3271*[7]KAPAK!$Q$3))</f>
        <v>26.723025</v>
      </c>
      <c r="L3271" s="521" t="s">
        <v>130</v>
      </c>
      <c r="M3271" s="521" t="s">
        <v>677</v>
      </c>
    </row>
    <row r="3272" spans="1:13" ht="19.5" x14ac:dyDescent="0.4">
      <c r="A3272" s="22">
        <v>69566859</v>
      </c>
      <c r="B3272" s="22">
        <v>8683130029886</v>
      </c>
      <c r="C3272" s="147" t="s">
        <v>195</v>
      </c>
      <c r="D3272" s="116">
        <v>9</v>
      </c>
      <c r="E3272" s="116">
        <v>55</v>
      </c>
      <c r="F3272" s="202">
        <v>26.79</v>
      </c>
      <c r="G3272" s="293">
        <v>30</v>
      </c>
      <c r="H3272" s="294">
        <f>[7]KAPAK!$O$3</f>
        <v>5</v>
      </c>
      <c r="I3272" s="117">
        <v>0.2</v>
      </c>
      <c r="J3272" s="51">
        <f t="shared" si="52"/>
        <v>21.378419999999998</v>
      </c>
      <c r="K3272" s="118">
        <f>(J3272+(J3272*[7]KAPAK!$Q$3))</f>
        <v>26.723025</v>
      </c>
      <c r="L3272" s="521" t="s">
        <v>130</v>
      </c>
      <c r="M3272" s="521" t="s">
        <v>677</v>
      </c>
    </row>
    <row r="3273" spans="1:13" ht="19.5" x14ac:dyDescent="0.4">
      <c r="A3273" s="22">
        <v>69566857</v>
      </c>
      <c r="B3273" s="22">
        <v>8683130029909</v>
      </c>
      <c r="C3273" s="147" t="s">
        <v>196</v>
      </c>
      <c r="D3273" s="116">
        <v>9</v>
      </c>
      <c r="E3273" s="116">
        <v>55</v>
      </c>
      <c r="F3273" s="202">
        <v>26.79</v>
      </c>
      <c r="G3273" s="293">
        <v>30</v>
      </c>
      <c r="H3273" s="294">
        <f>[7]KAPAK!$O$3</f>
        <v>5</v>
      </c>
      <c r="I3273" s="117">
        <v>0.2</v>
      </c>
      <c r="J3273" s="51">
        <f t="shared" si="52"/>
        <v>21.378419999999998</v>
      </c>
      <c r="K3273" s="118">
        <f>(J3273+(J3273*[7]KAPAK!$Q$3))</f>
        <v>26.723025</v>
      </c>
      <c r="L3273" s="521" t="s">
        <v>130</v>
      </c>
      <c r="M3273" s="521" t="s">
        <v>677</v>
      </c>
    </row>
    <row r="3274" spans="1:13" ht="19.5" x14ac:dyDescent="0.4">
      <c r="A3274" s="22">
        <v>68651065</v>
      </c>
      <c r="B3274" s="22">
        <v>8683130000052</v>
      </c>
      <c r="C3274" s="147" t="s">
        <v>197</v>
      </c>
      <c r="D3274" s="116">
        <v>8</v>
      </c>
      <c r="E3274" s="116">
        <v>1500</v>
      </c>
      <c r="F3274" s="202">
        <v>39.47</v>
      </c>
      <c r="G3274" s="293">
        <v>20</v>
      </c>
      <c r="H3274" s="294">
        <f>[7]KAPAK!$O$3</f>
        <v>5</v>
      </c>
      <c r="I3274" s="117">
        <v>0.2</v>
      </c>
      <c r="J3274" s="51">
        <f t="shared" si="52"/>
        <v>35.996639999999999</v>
      </c>
      <c r="K3274" s="118">
        <f>(J3274+(J3274*[7]KAPAK!$Q$3))</f>
        <v>44.995800000000003</v>
      </c>
      <c r="L3274" s="521" t="s">
        <v>130</v>
      </c>
      <c r="M3274" s="521" t="s">
        <v>677</v>
      </c>
    </row>
    <row r="3275" spans="1:13" ht="19.5" x14ac:dyDescent="0.4">
      <c r="A3275" s="22">
        <v>68651059</v>
      </c>
      <c r="B3275" s="22">
        <v>8683130000045</v>
      </c>
      <c r="C3275" s="147" t="s">
        <v>198</v>
      </c>
      <c r="D3275" s="116">
        <v>8</v>
      </c>
      <c r="E3275" s="116">
        <v>1500</v>
      </c>
      <c r="F3275" s="202">
        <v>39.47</v>
      </c>
      <c r="G3275" s="293">
        <v>20</v>
      </c>
      <c r="H3275" s="294">
        <f>[7]KAPAK!$O$3</f>
        <v>5</v>
      </c>
      <c r="I3275" s="117">
        <v>0.2</v>
      </c>
      <c r="J3275" s="51">
        <f t="shared" si="52"/>
        <v>35.996639999999999</v>
      </c>
      <c r="K3275" s="118">
        <f>(J3275+(J3275*[7]KAPAK!$Q$3))</f>
        <v>44.995800000000003</v>
      </c>
      <c r="L3275" s="521" t="s">
        <v>130</v>
      </c>
      <c r="M3275" s="521" t="s">
        <v>677</v>
      </c>
    </row>
    <row r="3276" spans="1:13" ht="19.5" x14ac:dyDescent="0.4">
      <c r="A3276" s="22">
        <v>69720061</v>
      </c>
      <c r="B3276" s="22">
        <v>8683130051009</v>
      </c>
      <c r="C3276" s="147" t="s">
        <v>199</v>
      </c>
      <c r="D3276" s="116">
        <v>8</v>
      </c>
      <c r="E3276" s="116">
        <v>1500</v>
      </c>
      <c r="F3276" s="202">
        <v>39.47</v>
      </c>
      <c r="G3276" s="293">
        <v>20</v>
      </c>
      <c r="H3276" s="294">
        <f>[7]KAPAK!$O$3</f>
        <v>5</v>
      </c>
      <c r="I3276" s="117">
        <v>0.2</v>
      </c>
      <c r="J3276" s="51">
        <f t="shared" si="52"/>
        <v>35.996639999999999</v>
      </c>
      <c r="K3276" s="118">
        <f>(J3276+(J3276*[7]KAPAK!$Q$3))</f>
        <v>44.995800000000003</v>
      </c>
      <c r="L3276" s="521" t="s">
        <v>130</v>
      </c>
      <c r="M3276" s="521" t="s">
        <v>677</v>
      </c>
    </row>
    <row r="3277" spans="1:13" ht="19.5" x14ac:dyDescent="0.4">
      <c r="A3277" s="22">
        <v>68651061</v>
      </c>
      <c r="B3277" s="22">
        <v>8683130000014</v>
      </c>
      <c r="C3277" s="147" t="s">
        <v>200</v>
      </c>
      <c r="D3277" s="116">
        <v>8</v>
      </c>
      <c r="E3277" s="116">
        <v>1500</v>
      </c>
      <c r="F3277" s="202">
        <v>39.47</v>
      </c>
      <c r="G3277" s="293">
        <v>20</v>
      </c>
      <c r="H3277" s="294">
        <f>[7]KAPAK!$O$3</f>
        <v>5</v>
      </c>
      <c r="I3277" s="117">
        <v>0.2</v>
      </c>
      <c r="J3277" s="51">
        <f t="shared" si="52"/>
        <v>35.996639999999999</v>
      </c>
      <c r="K3277" s="118">
        <f>(J3277+(J3277*[7]KAPAK!$Q$3))</f>
        <v>44.995800000000003</v>
      </c>
      <c r="L3277" s="521" t="s">
        <v>130</v>
      </c>
      <c r="M3277" s="521" t="s">
        <v>677</v>
      </c>
    </row>
    <row r="3278" spans="1:13" ht="19.5" x14ac:dyDescent="0.4">
      <c r="A3278" s="22">
        <v>69739544</v>
      </c>
      <c r="B3278" s="22">
        <v>8690637951886</v>
      </c>
      <c r="C3278" s="147" t="s">
        <v>201</v>
      </c>
      <c r="D3278" s="116">
        <v>12</v>
      </c>
      <c r="E3278" s="116">
        <v>461</v>
      </c>
      <c r="F3278" s="202">
        <v>34.159999999999997</v>
      </c>
      <c r="G3278" s="293">
        <v>12</v>
      </c>
      <c r="H3278" s="294">
        <f>[7]KAPAK!$O$3</f>
        <v>5</v>
      </c>
      <c r="I3278" s="117">
        <v>0.2</v>
      </c>
      <c r="J3278" s="51">
        <f t="shared" si="52"/>
        <v>34.269311999999999</v>
      </c>
      <c r="K3278" s="118">
        <f>(J3278+(J3278*[7]KAPAK!$Q$3))</f>
        <v>42.836640000000003</v>
      </c>
      <c r="L3278" s="521" t="s">
        <v>130</v>
      </c>
      <c r="M3278" s="521" t="s">
        <v>677</v>
      </c>
    </row>
    <row r="3279" spans="1:13" ht="19.5" x14ac:dyDescent="0.4">
      <c r="A3279" s="22">
        <v>69739542</v>
      </c>
      <c r="B3279" s="22">
        <v>8690637951893</v>
      </c>
      <c r="C3279" s="147" t="s">
        <v>202</v>
      </c>
      <c r="D3279" s="116">
        <v>12</v>
      </c>
      <c r="E3279" s="116">
        <v>461</v>
      </c>
      <c r="F3279" s="202">
        <v>34.159999999999997</v>
      </c>
      <c r="G3279" s="293">
        <v>12</v>
      </c>
      <c r="H3279" s="294">
        <f>[7]KAPAK!$O$3</f>
        <v>5</v>
      </c>
      <c r="I3279" s="117">
        <v>0.2</v>
      </c>
      <c r="J3279" s="51">
        <f t="shared" si="52"/>
        <v>34.269311999999999</v>
      </c>
      <c r="K3279" s="118">
        <f>(J3279+(J3279*[7]KAPAK!$Q$3))</f>
        <v>42.836640000000003</v>
      </c>
      <c r="L3279" s="521" t="s">
        <v>130</v>
      </c>
      <c r="M3279" s="521" t="s">
        <v>677</v>
      </c>
    </row>
    <row r="3280" spans="1:13" ht="19.5" x14ac:dyDescent="0.4">
      <c r="A3280" s="22">
        <v>20026903</v>
      </c>
      <c r="B3280" s="22">
        <v>8690637038655</v>
      </c>
      <c r="C3280" s="147" t="s">
        <v>203</v>
      </c>
      <c r="D3280" s="116">
        <v>12</v>
      </c>
      <c r="E3280" s="116">
        <v>1025</v>
      </c>
      <c r="F3280" s="202">
        <v>94.35</v>
      </c>
      <c r="G3280" s="293">
        <v>12</v>
      </c>
      <c r="H3280" s="294">
        <f>[7]KAPAK!$O$3</f>
        <v>5</v>
      </c>
      <c r="I3280" s="117">
        <v>0.2</v>
      </c>
      <c r="J3280" s="51">
        <f t="shared" si="52"/>
        <v>94.65191999999999</v>
      </c>
      <c r="K3280" s="118">
        <f>(J3280+(J3280*[7]KAPAK!$Q$3))</f>
        <v>118.31489999999999</v>
      </c>
      <c r="L3280" s="521" t="s">
        <v>130</v>
      </c>
      <c r="M3280" s="521" t="s">
        <v>677</v>
      </c>
    </row>
    <row r="3281" spans="1:13" ht="19.5" x14ac:dyDescent="0.4">
      <c r="A3281" s="22">
        <v>20026904</v>
      </c>
      <c r="B3281" s="22">
        <v>8690637038679</v>
      </c>
      <c r="C3281" s="147" t="s">
        <v>203</v>
      </c>
      <c r="D3281" s="116">
        <v>9</v>
      </c>
      <c r="E3281" s="116">
        <v>2050</v>
      </c>
      <c r="F3281" s="202">
        <v>149.38</v>
      </c>
      <c r="G3281" s="293">
        <v>12</v>
      </c>
      <c r="H3281" s="294">
        <f>[7]KAPAK!$O$3</f>
        <v>5</v>
      </c>
      <c r="I3281" s="117">
        <v>0.2</v>
      </c>
      <c r="J3281" s="51">
        <f t="shared" si="52"/>
        <v>149.85801599999999</v>
      </c>
      <c r="K3281" s="118">
        <f>(J3281+(J3281*[7]KAPAK!$Q$3))</f>
        <v>187.32252</v>
      </c>
      <c r="L3281" s="521" t="s">
        <v>130</v>
      </c>
      <c r="M3281" s="521" t="s">
        <v>677</v>
      </c>
    </row>
    <row r="3282" spans="1:13" ht="19.5" x14ac:dyDescent="0.4">
      <c r="A3282" s="22">
        <v>68793279</v>
      </c>
      <c r="B3282" s="22">
        <v>8683130012734</v>
      </c>
      <c r="C3282" s="147" t="s">
        <v>204</v>
      </c>
      <c r="D3282" s="116">
        <v>9</v>
      </c>
      <c r="E3282" s="116">
        <v>1014</v>
      </c>
      <c r="F3282" s="202">
        <v>27.94</v>
      </c>
      <c r="G3282" s="293">
        <v>0</v>
      </c>
      <c r="H3282" s="294">
        <f>[7]KAPAK!$O$3</f>
        <v>5</v>
      </c>
      <c r="I3282" s="117">
        <v>0.2</v>
      </c>
      <c r="J3282" s="51">
        <f t="shared" si="52"/>
        <v>31.851599999999998</v>
      </c>
      <c r="K3282" s="118">
        <f>(J3282+(J3282*[7]KAPAK!$Q$3))</f>
        <v>39.814499999999995</v>
      </c>
      <c r="L3282" s="521" t="s">
        <v>130</v>
      </c>
      <c r="M3282" s="521" t="s">
        <v>677</v>
      </c>
    </row>
    <row r="3283" spans="1:13" ht="19.5" x14ac:dyDescent="0.4">
      <c r="A3283" s="22">
        <v>68911820</v>
      </c>
      <c r="B3283" s="22">
        <v>8683130024263</v>
      </c>
      <c r="C3283" s="147" t="s">
        <v>205</v>
      </c>
      <c r="D3283" s="116">
        <v>20</v>
      </c>
      <c r="E3283" s="116">
        <v>806</v>
      </c>
      <c r="F3283" s="202">
        <v>14.64</v>
      </c>
      <c r="G3283" s="293">
        <v>0</v>
      </c>
      <c r="H3283" s="294">
        <f>[7]KAPAK!$O$3</f>
        <v>5</v>
      </c>
      <c r="I3283" s="117">
        <v>0.2</v>
      </c>
      <c r="J3283" s="51">
        <f t="shared" si="52"/>
        <v>16.689600000000002</v>
      </c>
      <c r="K3283" s="118">
        <f>(J3283+(J3283*[7]KAPAK!$Q$3))</f>
        <v>20.862000000000002</v>
      </c>
      <c r="L3283" s="521" t="s">
        <v>130</v>
      </c>
      <c r="M3283" s="521" t="s">
        <v>677</v>
      </c>
    </row>
    <row r="3284" spans="1:13" ht="19.5" x14ac:dyDescent="0.4">
      <c r="A3284" s="22">
        <v>68793281</v>
      </c>
      <c r="B3284" s="22">
        <v>8683130012703</v>
      </c>
      <c r="C3284" s="147" t="s">
        <v>206</v>
      </c>
      <c r="D3284" s="116">
        <v>16</v>
      </c>
      <c r="E3284" s="116">
        <v>1014</v>
      </c>
      <c r="F3284" s="202">
        <v>19.73</v>
      </c>
      <c r="G3284" s="293">
        <v>0</v>
      </c>
      <c r="H3284" s="294">
        <f>[7]KAPAK!$O$3</f>
        <v>5</v>
      </c>
      <c r="I3284" s="117">
        <v>0.2</v>
      </c>
      <c r="J3284" s="51">
        <f t="shared" si="52"/>
        <v>22.4922</v>
      </c>
      <c r="K3284" s="118">
        <f>(J3284+(J3284*[7]KAPAK!$Q$3))</f>
        <v>28.11525</v>
      </c>
      <c r="L3284" s="521" t="s">
        <v>130</v>
      </c>
      <c r="M3284" s="521" t="s">
        <v>677</v>
      </c>
    </row>
    <row r="3285" spans="1:13" ht="19.5" x14ac:dyDescent="0.4">
      <c r="A3285" s="22">
        <v>68793277</v>
      </c>
      <c r="B3285" s="22">
        <v>8683130012727</v>
      </c>
      <c r="C3285" s="147" t="s">
        <v>207</v>
      </c>
      <c r="D3285" s="116">
        <v>9</v>
      </c>
      <c r="E3285" s="116">
        <v>1017</v>
      </c>
      <c r="F3285" s="202">
        <v>27.94</v>
      </c>
      <c r="G3285" s="293">
        <v>0</v>
      </c>
      <c r="H3285" s="294">
        <f>[7]KAPAK!$O$3</f>
        <v>5</v>
      </c>
      <c r="I3285" s="117">
        <v>0.2</v>
      </c>
      <c r="J3285" s="51">
        <f t="shared" si="52"/>
        <v>31.851599999999998</v>
      </c>
      <c r="K3285" s="118">
        <f>(J3285+(J3285*[7]KAPAK!$Q$3))</f>
        <v>39.814499999999995</v>
      </c>
      <c r="L3285" s="521" t="s">
        <v>130</v>
      </c>
      <c r="M3285" s="521" t="s">
        <v>677</v>
      </c>
    </row>
    <row r="3286" spans="1:13" ht="19.5" x14ac:dyDescent="0.4">
      <c r="A3286" s="22">
        <v>67147478</v>
      </c>
      <c r="B3286" s="22">
        <v>8690637817335</v>
      </c>
      <c r="C3286" s="147" t="s">
        <v>208</v>
      </c>
      <c r="D3286" s="116">
        <v>16</v>
      </c>
      <c r="E3286" s="116">
        <v>778.5</v>
      </c>
      <c r="F3286" s="202">
        <v>37.96</v>
      </c>
      <c r="G3286" s="293">
        <v>18</v>
      </c>
      <c r="H3286" s="294">
        <f>[7]KAPAK!$O$3</f>
        <v>5</v>
      </c>
      <c r="I3286" s="117">
        <v>0.2</v>
      </c>
      <c r="J3286" s="51">
        <f t="shared" si="52"/>
        <v>35.485008000000001</v>
      </c>
      <c r="K3286" s="118">
        <f>(J3286+(J3286*[7]KAPAK!$Q$3))</f>
        <v>44.356259999999999</v>
      </c>
      <c r="L3286" s="521" t="s">
        <v>130</v>
      </c>
      <c r="M3286" s="521" t="s">
        <v>677</v>
      </c>
    </row>
    <row r="3287" spans="1:13" ht="19.5" x14ac:dyDescent="0.4">
      <c r="A3287" s="22">
        <v>21166552</v>
      </c>
      <c r="B3287" s="22">
        <v>8690521042751</v>
      </c>
      <c r="C3287" s="147" t="s">
        <v>209</v>
      </c>
      <c r="D3287" s="116">
        <v>16</v>
      </c>
      <c r="E3287" s="538">
        <v>768.75</v>
      </c>
      <c r="F3287" s="202">
        <v>37.96</v>
      </c>
      <c r="G3287" s="293">
        <v>18</v>
      </c>
      <c r="H3287" s="294">
        <f>[7]KAPAK!$O$3</f>
        <v>5</v>
      </c>
      <c r="I3287" s="117">
        <v>0.2</v>
      </c>
      <c r="J3287" s="51">
        <f t="shared" si="52"/>
        <v>35.485008000000001</v>
      </c>
      <c r="K3287" s="118">
        <f>(J3287+(J3287*[7]KAPAK!$Q$3))</f>
        <v>44.356259999999999</v>
      </c>
      <c r="L3287" s="521" t="s">
        <v>130</v>
      </c>
      <c r="M3287" s="521" t="s">
        <v>677</v>
      </c>
    </row>
    <row r="3288" spans="1:13" ht="19.5" x14ac:dyDescent="0.4">
      <c r="A3288" s="22">
        <v>21166554</v>
      </c>
      <c r="B3288" s="22">
        <v>8690521042805</v>
      </c>
      <c r="C3288" s="147" t="s">
        <v>210</v>
      </c>
      <c r="D3288" s="116">
        <v>16</v>
      </c>
      <c r="E3288" s="538">
        <v>768.75</v>
      </c>
      <c r="F3288" s="202">
        <v>37.96</v>
      </c>
      <c r="G3288" s="293">
        <v>18</v>
      </c>
      <c r="H3288" s="294">
        <f>[7]KAPAK!$O$3</f>
        <v>5</v>
      </c>
      <c r="I3288" s="117">
        <v>0.2</v>
      </c>
      <c r="J3288" s="51">
        <f t="shared" si="52"/>
        <v>35.485008000000001</v>
      </c>
      <c r="K3288" s="118">
        <f>(J3288+(J3288*[7]KAPAK!$Q$3))</f>
        <v>44.356259999999999</v>
      </c>
      <c r="L3288" s="521" t="s">
        <v>130</v>
      </c>
      <c r="M3288" s="521" t="s">
        <v>677</v>
      </c>
    </row>
    <row r="3289" spans="1:13" ht="19.5" x14ac:dyDescent="0.4">
      <c r="A3289" s="22">
        <v>67674112</v>
      </c>
      <c r="B3289" s="22">
        <v>8690637890420</v>
      </c>
      <c r="C3289" s="147" t="s">
        <v>211</v>
      </c>
      <c r="D3289" s="116">
        <v>16</v>
      </c>
      <c r="E3289" s="116">
        <v>768</v>
      </c>
      <c r="F3289" s="202">
        <v>37.96</v>
      </c>
      <c r="G3289" s="293">
        <v>18</v>
      </c>
      <c r="H3289" s="294">
        <f>[7]KAPAK!$O$3</f>
        <v>5</v>
      </c>
      <c r="I3289" s="117">
        <v>0.2</v>
      </c>
      <c r="J3289" s="51">
        <f t="shared" si="52"/>
        <v>35.485008000000001</v>
      </c>
      <c r="K3289" s="118">
        <f>(J3289+(J3289*[7]KAPAK!$Q$3))</f>
        <v>44.356259999999999</v>
      </c>
      <c r="L3289" s="521" t="s">
        <v>130</v>
      </c>
      <c r="M3289" s="521" t="s">
        <v>677</v>
      </c>
    </row>
    <row r="3290" spans="1:13" ht="19.5" x14ac:dyDescent="0.4">
      <c r="A3290" s="22">
        <v>68656344</v>
      </c>
      <c r="B3290" s="22">
        <v>8683130000540</v>
      </c>
      <c r="C3290" s="147" t="s">
        <v>212</v>
      </c>
      <c r="D3290" s="116">
        <v>16</v>
      </c>
      <c r="E3290" s="116">
        <v>895</v>
      </c>
      <c r="F3290" s="202">
        <v>43.21</v>
      </c>
      <c r="G3290" s="293">
        <v>20</v>
      </c>
      <c r="H3290" s="294">
        <f>[7]KAPAK!$O$3</f>
        <v>5</v>
      </c>
      <c r="I3290" s="117">
        <v>0.2</v>
      </c>
      <c r="J3290" s="51">
        <f t="shared" si="52"/>
        <v>39.407519999999998</v>
      </c>
      <c r="K3290" s="118">
        <f>(J3290+(J3290*[7]KAPAK!$Q$3))</f>
        <v>49.259399999999999</v>
      </c>
      <c r="L3290" s="521" t="s">
        <v>130</v>
      </c>
      <c r="M3290" s="521" t="s">
        <v>677</v>
      </c>
    </row>
    <row r="3291" spans="1:13" ht="19.5" x14ac:dyDescent="0.4">
      <c r="A3291" s="8">
        <v>68656340</v>
      </c>
      <c r="B3291" s="22">
        <v>8683130000557</v>
      </c>
      <c r="C3291" s="147" t="s">
        <v>213</v>
      </c>
      <c r="D3291" s="116">
        <v>16</v>
      </c>
      <c r="E3291" s="116">
        <v>895</v>
      </c>
      <c r="F3291" s="202">
        <v>36.28</v>
      </c>
      <c r="G3291" s="293">
        <v>20</v>
      </c>
      <c r="H3291" s="294">
        <f>[7]KAPAK!$O$3</f>
        <v>5</v>
      </c>
      <c r="I3291" s="117">
        <v>0.2</v>
      </c>
      <c r="J3291" s="51">
        <f t="shared" si="52"/>
        <v>33.087359999999997</v>
      </c>
      <c r="K3291" s="118">
        <f>(J3291+(J3291*[7]KAPAK!$Q$3))</f>
        <v>41.359199999999994</v>
      </c>
      <c r="L3291" s="521" t="s">
        <v>130</v>
      </c>
      <c r="M3291" s="521" t="s">
        <v>677</v>
      </c>
    </row>
    <row r="3292" spans="1:13" ht="19.5" x14ac:dyDescent="0.4">
      <c r="A3292" s="8">
        <v>68656338</v>
      </c>
      <c r="B3292" s="22">
        <v>8683130000519</v>
      </c>
      <c r="C3292" s="147" t="s">
        <v>214</v>
      </c>
      <c r="D3292" s="116">
        <v>16</v>
      </c>
      <c r="E3292" s="116">
        <v>895</v>
      </c>
      <c r="F3292" s="202">
        <v>36.28</v>
      </c>
      <c r="G3292" s="293">
        <v>20</v>
      </c>
      <c r="H3292" s="294">
        <f>[7]KAPAK!$O$3</f>
        <v>5</v>
      </c>
      <c r="I3292" s="117">
        <v>0.2</v>
      </c>
      <c r="J3292" s="51">
        <f t="shared" si="52"/>
        <v>33.087359999999997</v>
      </c>
      <c r="K3292" s="118">
        <f>(J3292+(J3292*[7]KAPAK!$Q$3))</f>
        <v>41.359199999999994</v>
      </c>
      <c r="L3292" s="521" t="s">
        <v>130</v>
      </c>
      <c r="M3292" s="521" t="s">
        <v>677</v>
      </c>
    </row>
    <row r="3293" spans="1:13" ht="19.5" x14ac:dyDescent="0.4">
      <c r="A3293" s="8">
        <v>67481378</v>
      </c>
      <c r="B3293" s="22">
        <v>8690637866067</v>
      </c>
      <c r="C3293" s="147" t="s">
        <v>215</v>
      </c>
      <c r="D3293" s="116">
        <v>16</v>
      </c>
      <c r="E3293" s="116">
        <v>450</v>
      </c>
      <c r="F3293" s="202">
        <v>24.32</v>
      </c>
      <c r="G3293" s="293">
        <v>16</v>
      </c>
      <c r="H3293" s="294">
        <f>[7]KAPAK!$O$3</f>
        <v>5</v>
      </c>
      <c r="I3293" s="117">
        <v>0.2</v>
      </c>
      <c r="J3293" s="51">
        <f t="shared" ref="J3293:J3356" si="53">(((F3293-F3293*G3293%)-((F3293-F3293*G3293%)*H3293%)))*(1+I3293)</f>
        <v>23.288831999999999</v>
      </c>
      <c r="K3293" s="118">
        <f>(J3293+(J3293*[7]KAPAK!$Q$3))</f>
        <v>29.111039999999999</v>
      </c>
      <c r="L3293" s="521" t="s">
        <v>130</v>
      </c>
      <c r="M3293" s="521" t="s">
        <v>677</v>
      </c>
    </row>
    <row r="3294" spans="1:13" ht="19.5" x14ac:dyDescent="0.4">
      <c r="A3294" s="8">
        <v>67481382</v>
      </c>
      <c r="B3294" s="22">
        <v>8690637866081</v>
      </c>
      <c r="C3294" s="147" t="s">
        <v>216</v>
      </c>
      <c r="D3294" s="116">
        <v>16</v>
      </c>
      <c r="E3294" s="116">
        <v>450</v>
      </c>
      <c r="F3294" s="202">
        <v>24.32</v>
      </c>
      <c r="G3294" s="293">
        <v>16</v>
      </c>
      <c r="H3294" s="294">
        <f>[7]KAPAK!$O$3</f>
        <v>5</v>
      </c>
      <c r="I3294" s="117">
        <v>0.2</v>
      </c>
      <c r="J3294" s="51">
        <f t="shared" si="53"/>
        <v>23.288831999999999</v>
      </c>
      <c r="K3294" s="118">
        <f>(J3294+(J3294*[7]KAPAK!$Q$3))</f>
        <v>29.111039999999999</v>
      </c>
      <c r="L3294" s="521" t="s">
        <v>130</v>
      </c>
      <c r="M3294" s="521" t="s">
        <v>677</v>
      </c>
    </row>
    <row r="3295" spans="1:13" ht="19.5" x14ac:dyDescent="0.4">
      <c r="A3295" s="8">
        <v>68617194</v>
      </c>
      <c r="B3295" s="22">
        <v>8690637727887</v>
      </c>
      <c r="C3295" s="147" t="s">
        <v>217</v>
      </c>
      <c r="D3295" s="116">
        <v>16</v>
      </c>
      <c r="E3295" s="116">
        <v>500</v>
      </c>
      <c r="F3295" s="202">
        <v>24.32</v>
      </c>
      <c r="G3295" s="293">
        <v>16</v>
      </c>
      <c r="H3295" s="294">
        <f>[7]KAPAK!$O$3</f>
        <v>5</v>
      </c>
      <c r="I3295" s="117">
        <v>0.2</v>
      </c>
      <c r="J3295" s="51">
        <f t="shared" si="53"/>
        <v>23.288831999999999</v>
      </c>
      <c r="K3295" s="118">
        <f>(J3295+(J3295*[7]KAPAK!$Q$3))</f>
        <v>29.111039999999999</v>
      </c>
      <c r="L3295" s="521" t="s">
        <v>130</v>
      </c>
      <c r="M3295" s="521" t="s">
        <v>677</v>
      </c>
    </row>
    <row r="3296" spans="1:13" ht="19.5" x14ac:dyDescent="0.4">
      <c r="A3296" s="8">
        <v>68617192</v>
      </c>
      <c r="B3296" s="22">
        <v>8690637068768</v>
      </c>
      <c r="C3296" s="147" t="s">
        <v>218</v>
      </c>
      <c r="D3296" s="116">
        <v>16</v>
      </c>
      <c r="E3296" s="116">
        <v>500</v>
      </c>
      <c r="F3296" s="202">
        <v>24.32</v>
      </c>
      <c r="G3296" s="293">
        <v>16</v>
      </c>
      <c r="H3296" s="294">
        <f>[7]KAPAK!$O$3</f>
        <v>5</v>
      </c>
      <c r="I3296" s="117">
        <v>0.2</v>
      </c>
      <c r="J3296" s="51">
        <f t="shared" si="53"/>
        <v>23.288831999999999</v>
      </c>
      <c r="K3296" s="118">
        <f>(J3296+(J3296*[7]KAPAK!$Q$3))</f>
        <v>29.111039999999999</v>
      </c>
      <c r="L3296" s="521" t="s">
        <v>130</v>
      </c>
      <c r="M3296" s="521" t="s">
        <v>677</v>
      </c>
    </row>
    <row r="3297" spans="1:13" ht="19.5" x14ac:dyDescent="0.4">
      <c r="A3297" s="8">
        <v>68617190</v>
      </c>
      <c r="B3297" s="22">
        <v>8690637069864</v>
      </c>
      <c r="C3297" s="147" t="s">
        <v>219</v>
      </c>
      <c r="D3297" s="116">
        <v>16</v>
      </c>
      <c r="E3297" s="116">
        <v>500</v>
      </c>
      <c r="F3297" s="202">
        <v>24.32</v>
      </c>
      <c r="G3297" s="293">
        <v>16</v>
      </c>
      <c r="H3297" s="294">
        <f>[7]KAPAK!$O$3</f>
        <v>5</v>
      </c>
      <c r="I3297" s="117">
        <v>0.2</v>
      </c>
      <c r="J3297" s="51">
        <f t="shared" si="53"/>
        <v>23.288831999999999</v>
      </c>
      <c r="K3297" s="118">
        <f>(J3297+(J3297*[7]KAPAK!$Q$3))</f>
        <v>29.111039999999999</v>
      </c>
      <c r="L3297" s="521" t="s">
        <v>130</v>
      </c>
      <c r="M3297" s="521" t="s">
        <v>677</v>
      </c>
    </row>
    <row r="3298" spans="1:13" ht="19.5" x14ac:dyDescent="0.4">
      <c r="A3298" s="8">
        <v>67481376</v>
      </c>
      <c r="B3298" s="22">
        <v>8690637866050</v>
      </c>
      <c r="C3298" s="147" t="s">
        <v>220</v>
      </c>
      <c r="D3298" s="116">
        <v>16</v>
      </c>
      <c r="E3298" s="116">
        <v>675</v>
      </c>
      <c r="F3298" s="202">
        <v>36.549999999999997</v>
      </c>
      <c r="G3298" s="293">
        <v>18</v>
      </c>
      <c r="H3298" s="294">
        <f>[7]KAPAK!$O$3</f>
        <v>5</v>
      </c>
      <c r="I3298" s="117">
        <v>0.2</v>
      </c>
      <c r="J3298" s="51">
        <f t="shared" si="53"/>
        <v>34.16693999999999</v>
      </c>
      <c r="K3298" s="118">
        <f>(J3298+(J3298*[7]KAPAK!$Q$3))</f>
        <v>42.708674999999985</v>
      </c>
      <c r="L3298" s="521" t="s">
        <v>130</v>
      </c>
      <c r="M3298" s="521" t="s">
        <v>677</v>
      </c>
    </row>
    <row r="3299" spans="1:13" ht="19.5" x14ac:dyDescent="0.4">
      <c r="A3299" s="8">
        <v>67481380</v>
      </c>
      <c r="B3299" s="22">
        <v>8690637866074</v>
      </c>
      <c r="C3299" s="147" t="s">
        <v>221</v>
      </c>
      <c r="D3299" s="116">
        <v>16</v>
      </c>
      <c r="E3299" s="116">
        <v>675</v>
      </c>
      <c r="F3299" s="202">
        <v>36.549999999999997</v>
      </c>
      <c r="G3299" s="293">
        <v>18</v>
      </c>
      <c r="H3299" s="294">
        <f>[7]KAPAK!$O$3</f>
        <v>5</v>
      </c>
      <c r="I3299" s="117">
        <v>0.2</v>
      </c>
      <c r="J3299" s="51">
        <f t="shared" si="53"/>
        <v>34.16693999999999</v>
      </c>
      <c r="K3299" s="118">
        <f>(J3299+(J3299*[7]KAPAK!$Q$3))</f>
        <v>42.708674999999985</v>
      </c>
      <c r="L3299" s="521" t="s">
        <v>130</v>
      </c>
      <c r="M3299" s="521" t="s">
        <v>677</v>
      </c>
    </row>
    <row r="3300" spans="1:13" ht="19.5" x14ac:dyDescent="0.4">
      <c r="A3300" s="8">
        <v>68617229</v>
      </c>
      <c r="B3300" s="22">
        <v>8690637727863</v>
      </c>
      <c r="C3300" s="147" t="s">
        <v>217</v>
      </c>
      <c r="D3300" s="116">
        <v>16</v>
      </c>
      <c r="E3300" s="116">
        <v>750</v>
      </c>
      <c r="F3300" s="202">
        <v>36.549999999999997</v>
      </c>
      <c r="G3300" s="293">
        <v>18</v>
      </c>
      <c r="H3300" s="294">
        <f>[7]KAPAK!$O$3</f>
        <v>5</v>
      </c>
      <c r="I3300" s="117">
        <v>0.2</v>
      </c>
      <c r="J3300" s="51">
        <f t="shared" si="53"/>
        <v>34.16693999999999</v>
      </c>
      <c r="K3300" s="118">
        <f>(J3300+(J3300*[7]KAPAK!$Q$3))</f>
        <v>42.708674999999985</v>
      </c>
      <c r="L3300" s="521" t="s">
        <v>130</v>
      </c>
      <c r="M3300" s="521" t="s">
        <v>677</v>
      </c>
    </row>
    <row r="3301" spans="1:13" ht="19.5" x14ac:dyDescent="0.4">
      <c r="A3301" s="8">
        <v>68617234</v>
      </c>
      <c r="B3301" s="22">
        <v>8690637069826</v>
      </c>
      <c r="C3301" s="147" t="s">
        <v>222</v>
      </c>
      <c r="D3301" s="116">
        <v>16</v>
      </c>
      <c r="E3301" s="116">
        <v>750</v>
      </c>
      <c r="F3301" s="202">
        <v>36.549999999999997</v>
      </c>
      <c r="G3301" s="293">
        <v>18</v>
      </c>
      <c r="H3301" s="294">
        <f>[7]KAPAK!$O$3</f>
        <v>5</v>
      </c>
      <c r="I3301" s="117">
        <v>0.2</v>
      </c>
      <c r="J3301" s="51">
        <f t="shared" si="53"/>
        <v>34.16693999999999</v>
      </c>
      <c r="K3301" s="118">
        <f>(J3301+(J3301*[7]KAPAK!$Q$3))</f>
        <v>42.708674999999985</v>
      </c>
      <c r="L3301" s="521" t="s">
        <v>130</v>
      </c>
      <c r="M3301" s="521" t="s">
        <v>677</v>
      </c>
    </row>
    <row r="3302" spans="1:13" ht="19.5" x14ac:dyDescent="0.4">
      <c r="A3302" s="8">
        <v>68617220</v>
      </c>
      <c r="B3302" s="22">
        <v>8690637069840</v>
      </c>
      <c r="C3302" s="147" t="s">
        <v>223</v>
      </c>
      <c r="D3302" s="116">
        <v>16</v>
      </c>
      <c r="E3302" s="116">
        <v>750</v>
      </c>
      <c r="F3302" s="202">
        <v>36.549999999999997</v>
      </c>
      <c r="G3302" s="293">
        <v>18</v>
      </c>
      <c r="H3302" s="294">
        <f>[7]KAPAK!$O$3</f>
        <v>5</v>
      </c>
      <c r="I3302" s="117">
        <v>0.2</v>
      </c>
      <c r="J3302" s="51">
        <f t="shared" si="53"/>
        <v>34.16693999999999</v>
      </c>
      <c r="K3302" s="118">
        <f>(J3302+(J3302*[7]KAPAK!$Q$3))</f>
        <v>42.708674999999985</v>
      </c>
      <c r="L3302" s="521" t="s">
        <v>130</v>
      </c>
      <c r="M3302" s="521" t="s">
        <v>677</v>
      </c>
    </row>
    <row r="3303" spans="1:13" ht="19.5" x14ac:dyDescent="0.4">
      <c r="A3303" s="8">
        <v>68617226</v>
      </c>
      <c r="B3303" s="22">
        <v>8690521048111</v>
      </c>
      <c r="C3303" s="147" t="s">
        <v>222</v>
      </c>
      <c r="D3303" s="116">
        <v>12</v>
      </c>
      <c r="E3303" s="116">
        <v>1500</v>
      </c>
      <c r="F3303" s="202">
        <v>63.14</v>
      </c>
      <c r="G3303" s="293">
        <v>18</v>
      </c>
      <c r="H3303" s="294">
        <f>[7]KAPAK!$O$3</f>
        <v>5</v>
      </c>
      <c r="I3303" s="117">
        <v>0.2</v>
      </c>
      <c r="J3303" s="51">
        <f t="shared" si="53"/>
        <v>59.023271999999992</v>
      </c>
      <c r="K3303" s="118">
        <f>(J3303+(J3303*[7]KAPAK!$Q$3))</f>
        <v>73.779089999999997</v>
      </c>
      <c r="L3303" s="521" t="s">
        <v>130</v>
      </c>
      <c r="M3303" s="521" t="s">
        <v>677</v>
      </c>
    </row>
    <row r="3304" spans="1:13" ht="19.5" x14ac:dyDescent="0.4">
      <c r="A3304" s="468">
        <v>68617223</v>
      </c>
      <c r="B3304" s="515">
        <v>8690637054679</v>
      </c>
      <c r="C3304" s="147" t="s">
        <v>224</v>
      </c>
      <c r="D3304" s="116">
        <v>12</v>
      </c>
      <c r="E3304" s="116">
        <v>1500</v>
      </c>
      <c r="F3304" s="202">
        <v>63.14</v>
      </c>
      <c r="G3304" s="293">
        <v>18</v>
      </c>
      <c r="H3304" s="294">
        <f>[7]KAPAK!$O$3</f>
        <v>5</v>
      </c>
      <c r="I3304" s="117">
        <v>0.2</v>
      </c>
      <c r="J3304" s="51">
        <f t="shared" si="53"/>
        <v>59.023271999999992</v>
      </c>
      <c r="K3304" s="118">
        <f>(J3304+(J3304*[7]KAPAK!$Q$3))</f>
        <v>73.779089999999997</v>
      </c>
      <c r="L3304" s="521" t="s">
        <v>130</v>
      </c>
      <c r="M3304" s="521" t="s">
        <v>677</v>
      </c>
    </row>
    <row r="3305" spans="1:13" ht="19.5" x14ac:dyDescent="0.4">
      <c r="A3305" s="8">
        <v>68666506</v>
      </c>
      <c r="B3305" s="22">
        <v>8683130001790</v>
      </c>
      <c r="C3305" s="147" t="s">
        <v>225</v>
      </c>
      <c r="D3305" s="116">
        <v>9</v>
      </c>
      <c r="E3305" s="116">
        <v>1000</v>
      </c>
      <c r="F3305" s="202">
        <v>35.5</v>
      </c>
      <c r="G3305" s="293">
        <v>10</v>
      </c>
      <c r="H3305" s="294">
        <f>[7]KAPAK!$O$3</f>
        <v>5</v>
      </c>
      <c r="I3305" s="117">
        <v>0.2</v>
      </c>
      <c r="J3305" s="51">
        <f t="shared" si="53"/>
        <v>36.422999999999995</v>
      </c>
      <c r="K3305" s="118">
        <f>(J3305+(J3305*[7]KAPAK!$Q$3))</f>
        <v>45.528749999999995</v>
      </c>
      <c r="L3305" s="521" t="s">
        <v>130</v>
      </c>
      <c r="M3305" s="521" t="s">
        <v>677</v>
      </c>
    </row>
    <row r="3306" spans="1:13" ht="19.5" x14ac:dyDescent="0.4">
      <c r="A3306" s="8">
        <v>21083878</v>
      </c>
      <c r="B3306" s="22">
        <v>8690637674600</v>
      </c>
      <c r="C3306" s="147" t="s">
        <v>226</v>
      </c>
      <c r="D3306" s="116">
        <v>9</v>
      </c>
      <c r="E3306" s="116">
        <v>1000</v>
      </c>
      <c r="F3306" s="202">
        <v>35.5</v>
      </c>
      <c r="G3306" s="293">
        <v>18</v>
      </c>
      <c r="H3306" s="294">
        <f>[7]KAPAK!$O$3</f>
        <v>5</v>
      </c>
      <c r="I3306" s="117">
        <v>0.2</v>
      </c>
      <c r="J3306" s="51">
        <f t="shared" si="53"/>
        <v>33.185399999999994</v>
      </c>
      <c r="K3306" s="118">
        <f>(J3306+(J3306*[7]KAPAK!$Q$3))</f>
        <v>41.481749999999991</v>
      </c>
      <c r="L3306" s="521" t="s">
        <v>130</v>
      </c>
      <c r="M3306" s="521" t="s">
        <v>677</v>
      </c>
    </row>
    <row r="3307" spans="1:13" ht="19.5" x14ac:dyDescent="0.4">
      <c r="A3307" s="8">
        <v>21083876</v>
      </c>
      <c r="B3307" s="22">
        <v>8690637674570</v>
      </c>
      <c r="C3307" s="147" t="s">
        <v>227</v>
      </c>
      <c r="D3307" s="116">
        <v>9</v>
      </c>
      <c r="E3307" s="116">
        <v>1000</v>
      </c>
      <c r="F3307" s="202">
        <v>35.5</v>
      </c>
      <c r="G3307" s="293">
        <v>18</v>
      </c>
      <c r="H3307" s="294">
        <f>[7]KAPAK!$O$3</f>
        <v>5</v>
      </c>
      <c r="I3307" s="117">
        <v>0.2</v>
      </c>
      <c r="J3307" s="51">
        <f t="shared" si="53"/>
        <v>33.185399999999994</v>
      </c>
      <c r="K3307" s="118">
        <f>(J3307+(J3307*[7]KAPAK!$Q$3))</f>
        <v>41.481749999999991</v>
      </c>
      <c r="L3307" s="521" t="s">
        <v>130</v>
      </c>
      <c r="M3307" s="521" t="s">
        <v>677</v>
      </c>
    </row>
    <row r="3308" spans="1:13" ht="20.25" thickBot="1" x14ac:dyDescent="0.45">
      <c r="A3308" s="289">
        <v>68814653</v>
      </c>
      <c r="B3308" s="290">
        <v>8683130015537</v>
      </c>
      <c r="C3308" s="455" t="s">
        <v>228</v>
      </c>
      <c r="D3308" s="531">
        <v>12</v>
      </c>
      <c r="E3308" s="531">
        <v>750</v>
      </c>
      <c r="F3308" s="532">
        <v>35.659999999999997</v>
      </c>
      <c r="G3308" s="293">
        <v>20</v>
      </c>
      <c r="H3308" s="567">
        <f>[7]KAPAK!$O$3</f>
        <v>5</v>
      </c>
      <c r="I3308" s="535">
        <v>0.2</v>
      </c>
      <c r="J3308" s="283">
        <f t="shared" si="53"/>
        <v>32.521919999999994</v>
      </c>
      <c r="K3308" s="536">
        <f>(J3308+(J3308*[7]KAPAK!$Q$3))</f>
        <v>40.652399999999993</v>
      </c>
      <c r="L3308" s="521" t="s">
        <v>130</v>
      </c>
      <c r="M3308" s="521" t="s">
        <v>677</v>
      </c>
    </row>
    <row r="3309" spans="1:13" ht="20.25" thickTop="1" x14ac:dyDescent="0.4">
      <c r="A3309" s="10">
        <v>69711185</v>
      </c>
      <c r="B3309" s="20">
        <v>8683130049013</v>
      </c>
      <c r="C3309" s="133" t="s">
        <v>385</v>
      </c>
      <c r="D3309" s="134">
        <v>12</v>
      </c>
      <c r="E3309" s="134">
        <v>750</v>
      </c>
      <c r="F3309" s="530">
        <v>35.659999999999997</v>
      </c>
      <c r="G3309" s="296">
        <v>20</v>
      </c>
      <c r="H3309" s="569">
        <f>[7]KAPAK!$O$3</f>
        <v>5</v>
      </c>
      <c r="I3309" s="135">
        <v>0.2</v>
      </c>
      <c r="J3309" s="47">
        <f t="shared" si="53"/>
        <v>32.521919999999994</v>
      </c>
      <c r="K3309" s="136">
        <f>(J3309+(J3309*[7]KAPAK!$Q$3))</f>
        <v>40.652399999999993</v>
      </c>
      <c r="L3309" s="521" t="s">
        <v>130</v>
      </c>
      <c r="M3309" s="521" t="s">
        <v>677</v>
      </c>
    </row>
    <row r="3310" spans="1:13" ht="19.5" x14ac:dyDescent="0.4">
      <c r="A3310" s="8">
        <v>68213204</v>
      </c>
      <c r="B3310" s="22">
        <v>8690637626883</v>
      </c>
      <c r="C3310" s="147" t="s">
        <v>388</v>
      </c>
      <c r="D3310" s="116">
        <v>12</v>
      </c>
      <c r="E3310" s="116">
        <v>761.18</v>
      </c>
      <c r="F3310" s="202">
        <v>47.89</v>
      </c>
      <c r="G3310" s="296">
        <v>16</v>
      </c>
      <c r="H3310" s="294">
        <f>[7]KAPAK!$O$3</f>
        <v>5</v>
      </c>
      <c r="I3310" s="117">
        <v>0.2</v>
      </c>
      <c r="J3310" s="51">
        <f t="shared" si="53"/>
        <v>45.859463999999996</v>
      </c>
      <c r="K3310" s="118">
        <f>(J3310+(J3310*[7]KAPAK!$Q$3))</f>
        <v>57.324329999999996</v>
      </c>
      <c r="L3310" s="521" t="s">
        <v>130</v>
      </c>
      <c r="M3310" s="521" t="s">
        <v>677</v>
      </c>
    </row>
    <row r="3311" spans="1:13" ht="19.5" x14ac:dyDescent="0.4">
      <c r="A3311" s="8">
        <v>68213206</v>
      </c>
      <c r="B3311" s="22">
        <v>8690637626869</v>
      </c>
      <c r="C3311" s="147" t="s">
        <v>389</v>
      </c>
      <c r="D3311" s="116">
        <v>12</v>
      </c>
      <c r="E3311" s="116">
        <v>753</v>
      </c>
      <c r="F3311" s="202">
        <v>47.89</v>
      </c>
      <c r="G3311" s="296">
        <v>16</v>
      </c>
      <c r="H3311" s="294">
        <f>[7]KAPAK!$O$3</f>
        <v>5</v>
      </c>
      <c r="I3311" s="117">
        <v>0.2</v>
      </c>
      <c r="J3311" s="51">
        <f t="shared" si="53"/>
        <v>45.859463999999996</v>
      </c>
      <c r="K3311" s="118">
        <f>(J3311+(J3311*[7]KAPAK!$Q$3))</f>
        <v>57.324329999999996</v>
      </c>
      <c r="L3311" s="521" t="s">
        <v>130</v>
      </c>
      <c r="M3311" s="521" t="s">
        <v>677</v>
      </c>
    </row>
    <row r="3312" spans="1:13" ht="19.5" x14ac:dyDescent="0.4">
      <c r="A3312" s="8">
        <v>68886476</v>
      </c>
      <c r="B3312" s="22">
        <v>8683130024621</v>
      </c>
      <c r="C3312" s="147" t="s">
        <v>390</v>
      </c>
      <c r="D3312" s="116">
        <v>9</v>
      </c>
      <c r="E3312" s="116">
        <v>847</v>
      </c>
      <c r="F3312" s="202">
        <v>71.05</v>
      </c>
      <c r="G3312" s="296">
        <v>35</v>
      </c>
      <c r="H3312" s="294">
        <f>[7]KAPAK!$O$3</f>
        <v>5</v>
      </c>
      <c r="I3312" s="117">
        <v>0.2</v>
      </c>
      <c r="J3312" s="51">
        <f t="shared" si="53"/>
        <v>52.648050000000005</v>
      </c>
      <c r="K3312" s="118">
        <f>(J3312+(J3312*[7]KAPAK!$Q$3))</f>
        <v>65.810062500000001</v>
      </c>
      <c r="L3312" s="521" t="s">
        <v>130</v>
      </c>
      <c r="M3312" s="521" t="s">
        <v>677</v>
      </c>
    </row>
    <row r="3313" spans="1:13" ht="19.5" x14ac:dyDescent="0.4">
      <c r="A3313" s="8">
        <v>68886435</v>
      </c>
      <c r="B3313" s="22">
        <v>8683130024669</v>
      </c>
      <c r="C3313" s="147" t="s">
        <v>391</v>
      </c>
      <c r="D3313" s="116">
        <v>9</v>
      </c>
      <c r="E3313" s="116">
        <v>826</v>
      </c>
      <c r="F3313" s="202">
        <v>71.05</v>
      </c>
      <c r="G3313" s="296">
        <v>35</v>
      </c>
      <c r="H3313" s="294">
        <f>[7]KAPAK!$O$3</f>
        <v>5</v>
      </c>
      <c r="I3313" s="117">
        <v>0.2</v>
      </c>
      <c r="J3313" s="51">
        <f t="shared" si="53"/>
        <v>52.648050000000005</v>
      </c>
      <c r="K3313" s="118">
        <f>(J3313+(J3313*[7]KAPAK!$Q$3))</f>
        <v>65.810062500000001</v>
      </c>
      <c r="L3313" s="521" t="s">
        <v>130</v>
      </c>
      <c r="M3313" s="521" t="s">
        <v>677</v>
      </c>
    </row>
    <row r="3314" spans="1:13" ht="19.5" x14ac:dyDescent="0.4">
      <c r="A3314" s="8">
        <v>67722111</v>
      </c>
      <c r="B3314" s="22">
        <v>8690637901027</v>
      </c>
      <c r="C3314" s="125" t="s">
        <v>392</v>
      </c>
      <c r="D3314" s="116">
        <v>12</v>
      </c>
      <c r="E3314" s="116">
        <v>750</v>
      </c>
      <c r="F3314" s="202">
        <v>37.6</v>
      </c>
      <c r="G3314" s="296">
        <v>10</v>
      </c>
      <c r="H3314" s="294">
        <f>[7]KAPAK!$O$3</f>
        <v>5</v>
      </c>
      <c r="I3314" s="117">
        <v>0.2</v>
      </c>
      <c r="J3314" s="51">
        <f t="shared" si="53"/>
        <v>38.577600000000004</v>
      </c>
      <c r="K3314" s="118">
        <f>(J3314+(J3314*[7]KAPAK!$Q$3))</f>
        <v>48.222000000000008</v>
      </c>
      <c r="L3314" s="521" t="s">
        <v>130</v>
      </c>
      <c r="M3314" s="521" t="s">
        <v>677</v>
      </c>
    </row>
    <row r="3315" spans="1:13" ht="19.5" x14ac:dyDescent="0.4">
      <c r="A3315" s="8">
        <v>67722109</v>
      </c>
      <c r="B3315" s="22">
        <v>8690637901010</v>
      </c>
      <c r="C3315" s="125" t="s">
        <v>393</v>
      </c>
      <c r="D3315" s="116">
        <v>12</v>
      </c>
      <c r="E3315" s="116">
        <v>750</v>
      </c>
      <c r="F3315" s="202">
        <v>37.6</v>
      </c>
      <c r="G3315" s="296">
        <v>10</v>
      </c>
      <c r="H3315" s="294">
        <f>[7]KAPAK!$O$3</f>
        <v>5</v>
      </c>
      <c r="I3315" s="117">
        <v>0.2</v>
      </c>
      <c r="J3315" s="51">
        <f t="shared" si="53"/>
        <v>38.577600000000004</v>
      </c>
      <c r="K3315" s="118">
        <f>(J3315+(J3315*[7]KAPAK!$Q$3))</f>
        <v>48.222000000000008</v>
      </c>
      <c r="L3315" s="521" t="s">
        <v>130</v>
      </c>
      <c r="M3315" s="521" t="s">
        <v>677</v>
      </c>
    </row>
    <row r="3316" spans="1:13" ht="19.5" x14ac:dyDescent="0.4">
      <c r="A3316" s="8">
        <v>67802825</v>
      </c>
      <c r="B3316" s="22">
        <v>8690637912764</v>
      </c>
      <c r="C3316" s="125" t="s">
        <v>394</v>
      </c>
      <c r="D3316" s="116">
        <v>12</v>
      </c>
      <c r="E3316" s="116">
        <v>750</v>
      </c>
      <c r="F3316" s="202">
        <v>46.25</v>
      </c>
      <c r="G3316" s="296">
        <v>14.000000000000002</v>
      </c>
      <c r="H3316" s="294">
        <f>[7]KAPAK!$O$3</f>
        <v>5</v>
      </c>
      <c r="I3316" s="117">
        <v>0.2</v>
      </c>
      <c r="J3316" s="51">
        <f t="shared" si="53"/>
        <v>45.343499999999992</v>
      </c>
      <c r="K3316" s="118">
        <f>(J3316+(J3316*[7]KAPAK!$Q$3))</f>
        <v>56.679374999999993</v>
      </c>
      <c r="L3316" s="521" t="s">
        <v>130</v>
      </c>
      <c r="M3316" s="521" t="s">
        <v>677</v>
      </c>
    </row>
    <row r="3317" spans="1:13" ht="19.5" x14ac:dyDescent="0.4">
      <c r="A3317" s="8">
        <v>67802829</v>
      </c>
      <c r="B3317" s="22">
        <v>8690637912795</v>
      </c>
      <c r="C3317" s="125" t="s">
        <v>395</v>
      </c>
      <c r="D3317" s="116">
        <v>12</v>
      </c>
      <c r="E3317" s="116">
        <v>750</v>
      </c>
      <c r="F3317" s="202">
        <v>46.25</v>
      </c>
      <c r="G3317" s="296">
        <v>14.000000000000002</v>
      </c>
      <c r="H3317" s="294">
        <f>[7]KAPAK!$O$3</f>
        <v>5</v>
      </c>
      <c r="I3317" s="117">
        <v>0.2</v>
      </c>
      <c r="J3317" s="51">
        <f t="shared" si="53"/>
        <v>45.343499999999992</v>
      </c>
      <c r="K3317" s="118">
        <f>(J3317+(J3317*[7]KAPAK!$Q$3))</f>
        <v>56.679374999999993</v>
      </c>
      <c r="L3317" s="521" t="s">
        <v>130</v>
      </c>
      <c r="M3317" s="521" t="s">
        <v>677</v>
      </c>
    </row>
    <row r="3318" spans="1:13" ht="19.5" x14ac:dyDescent="0.4">
      <c r="A3318" s="8">
        <v>67674116</v>
      </c>
      <c r="B3318" s="22">
        <v>8690637890444</v>
      </c>
      <c r="C3318" s="147" t="s">
        <v>396</v>
      </c>
      <c r="D3318" s="116">
        <v>12</v>
      </c>
      <c r="E3318" s="116">
        <v>444</v>
      </c>
      <c r="F3318" s="202">
        <v>65.42</v>
      </c>
      <c r="G3318" s="296">
        <v>20</v>
      </c>
      <c r="H3318" s="294">
        <f>[7]KAPAK!$O$3</f>
        <v>5</v>
      </c>
      <c r="I3318" s="117">
        <v>0.2</v>
      </c>
      <c r="J3318" s="51">
        <f t="shared" si="53"/>
        <v>59.663039999999995</v>
      </c>
      <c r="K3318" s="118">
        <f>(J3318+(J3318*[7]KAPAK!$Q$3))</f>
        <v>74.578800000000001</v>
      </c>
      <c r="L3318" s="521" t="s">
        <v>130</v>
      </c>
      <c r="M3318" s="521" t="s">
        <v>677</v>
      </c>
    </row>
    <row r="3319" spans="1:13" ht="19.5" x14ac:dyDescent="0.4">
      <c r="A3319" s="8">
        <v>69708325</v>
      </c>
      <c r="B3319" s="164">
        <v>8717163736944</v>
      </c>
      <c r="C3319" s="147" t="s">
        <v>229</v>
      </c>
      <c r="D3319" s="116">
        <v>24</v>
      </c>
      <c r="E3319" s="116">
        <v>75</v>
      </c>
      <c r="F3319" s="202">
        <v>82.8</v>
      </c>
      <c r="G3319" s="296">
        <v>48</v>
      </c>
      <c r="H3319" s="294">
        <f>[7]KAPAK!$O$3</f>
        <v>5</v>
      </c>
      <c r="I3319" s="156">
        <v>0.1</v>
      </c>
      <c r="J3319" s="295">
        <f t="shared" si="53"/>
        <v>44.993520000000004</v>
      </c>
      <c r="K3319" s="118">
        <f>(J3319+(J3319*[7]KAPAK!$Q$3))</f>
        <v>56.241900000000001</v>
      </c>
      <c r="L3319" s="521" t="s">
        <v>230</v>
      </c>
      <c r="M3319" s="521" t="s">
        <v>677</v>
      </c>
    </row>
    <row r="3320" spans="1:13" ht="19.5" x14ac:dyDescent="0.4">
      <c r="A3320" s="8">
        <v>68744384</v>
      </c>
      <c r="B3320" s="164">
        <v>6221155127129</v>
      </c>
      <c r="C3320" s="147" t="s">
        <v>231</v>
      </c>
      <c r="D3320" s="116">
        <v>24</v>
      </c>
      <c r="E3320" s="116">
        <v>75</v>
      </c>
      <c r="F3320" s="202">
        <v>34.5</v>
      </c>
      <c r="G3320" s="296">
        <v>13</v>
      </c>
      <c r="H3320" s="294">
        <f>[7]KAPAK!$O$3</f>
        <v>5</v>
      </c>
      <c r="I3320" s="156">
        <v>0.1</v>
      </c>
      <c r="J3320" s="295">
        <f t="shared" si="53"/>
        <v>31.365675000000003</v>
      </c>
      <c r="K3320" s="118">
        <f>(J3320+(J3320*[7]KAPAK!$Q$3))</f>
        <v>39.207093750000006</v>
      </c>
      <c r="L3320" s="521" t="s">
        <v>230</v>
      </c>
      <c r="M3320" s="521" t="s">
        <v>677</v>
      </c>
    </row>
    <row r="3321" spans="1:13" ht="19.5" x14ac:dyDescent="0.4">
      <c r="A3321" s="8">
        <v>68928755</v>
      </c>
      <c r="B3321" s="164">
        <v>6221155141620</v>
      </c>
      <c r="C3321" s="147" t="s">
        <v>232</v>
      </c>
      <c r="D3321" s="116">
        <v>24</v>
      </c>
      <c r="E3321" s="116">
        <v>75</v>
      </c>
      <c r="F3321" s="202">
        <v>34.5</v>
      </c>
      <c r="G3321" s="296">
        <v>13</v>
      </c>
      <c r="H3321" s="294">
        <f>[7]KAPAK!$O$3</f>
        <v>5</v>
      </c>
      <c r="I3321" s="156">
        <v>0.1</v>
      </c>
      <c r="J3321" s="295">
        <f t="shared" si="53"/>
        <v>31.365675000000003</v>
      </c>
      <c r="K3321" s="118">
        <f>(J3321+(J3321*[7]KAPAK!$Q$3))</f>
        <v>39.207093750000006</v>
      </c>
      <c r="L3321" s="521" t="s">
        <v>230</v>
      </c>
      <c r="M3321" s="521" t="s">
        <v>677</v>
      </c>
    </row>
    <row r="3322" spans="1:13" ht="19.5" x14ac:dyDescent="0.4">
      <c r="A3322" s="8">
        <v>68928757</v>
      </c>
      <c r="B3322" s="164">
        <v>6221155141644</v>
      </c>
      <c r="C3322" s="147" t="s">
        <v>233</v>
      </c>
      <c r="D3322" s="116">
        <v>24</v>
      </c>
      <c r="E3322" s="116">
        <v>75</v>
      </c>
      <c r="F3322" s="202">
        <v>34.5</v>
      </c>
      <c r="G3322" s="296">
        <v>13</v>
      </c>
      <c r="H3322" s="294">
        <f>[7]KAPAK!$O$3</f>
        <v>5</v>
      </c>
      <c r="I3322" s="156">
        <v>0.1</v>
      </c>
      <c r="J3322" s="295">
        <f t="shared" si="53"/>
        <v>31.365675000000003</v>
      </c>
      <c r="K3322" s="118">
        <f>(J3322+(J3322*[7]KAPAK!$Q$3))</f>
        <v>39.207093750000006</v>
      </c>
      <c r="L3322" s="521" t="s">
        <v>230</v>
      </c>
      <c r="M3322" s="521" t="s">
        <v>677</v>
      </c>
    </row>
    <row r="3323" spans="1:13" ht="19.5" x14ac:dyDescent="0.4">
      <c r="A3323" s="8">
        <v>69708319</v>
      </c>
      <c r="B3323" s="164">
        <v>8720181196133</v>
      </c>
      <c r="C3323" s="147" t="s">
        <v>234</v>
      </c>
      <c r="D3323" s="116">
        <v>24</v>
      </c>
      <c r="E3323" s="116">
        <v>75</v>
      </c>
      <c r="F3323" s="202">
        <v>91.35</v>
      </c>
      <c r="G3323" s="296">
        <v>48</v>
      </c>
      <c r="H3323" s="294">
        <f>[7]KAPAK!$O$3</f>
        <v>5</v>
      </c>
      <c r="I3323" s="156">
        <v>0.1</v>
      </c>
      <c r="J3323" s="295">
        <f t="shared" si="53"/>
        <v>49.639589999999998</v>
      </c>
      <c r="K3323" s="118">
        <f>(J3323+(J3323*[7]KAPAK!$Q$3))</f>
        <v>62.049487499999998</v>
      </c>
      <c r="L3323" s="521" t="s">
        <v>230</v>
      </c>
      <c r="M3323" s="521" t="s">
        <v>677</v>
      </c>
    </row>
    <row r="3324" spans="1:13" ht="19.5" x14ac:dyDescent="0.4">
      <c r="A3324" s="8">
        <v>69653115</v>
      </c>
      <c r="B3324" s="164">
        <v>6221155147752</v>
      </c>
      <c r="C3324" s="147" t="s">
        <v>235</v>
      </c>
      <c r="D3324" s="116">
        <v>24</v>
      </c>
      <c r="E3324" s="116">
        <v>75</v>
      </c>
      <c r="F3324" s="202">
        <v>58.5</v>
      </c>
      <c r="G3324" s="296">
        <v>45</v>
      </c>
      <c r="H3324" s="294">
        <f>[7]KAPAK!$O$3</f>
        <v>5</v>
      </c>
      <c r="I3324" s="156">
        <v>0.1</v>
      </c>
      <c r="J3324" s="295">
        <f t="shared" si="53"/>
        <v>33.622875000000001</v>
      </c>
      <c r="K3324" s="118">
        <f>(J3324+(J3324*[7]KAPAK!$Q$3))</f>
        <v>42.028593749999999</v>
      </c>
      <c r="L3324" s="521" t="s">
        <v>230</v>
      </c>
      <c r="M3324" s="521" t="s">
        <v>677</v>
      </c>
    </row>
    <row r="3325" spans="1:13" ht="19.5" x14ac:dyDescent="0.4">
      <c r="A3325" s="8">
        <v>69653117</v>
      </c>
      <c r="B3325" s="164">
        <v>6221155147769</v>
      </c>
      <c r="C3325" s="147" t="s">
        <v>236</v>
      </c>
      <c r="D3325" s="116">
        <v>24</v>
      </c>
      <c r="E3325" s="116">
        <v>75</v>
      </c>
      <c r="F3325" s="202">
        <v>58.5</v>
      </c>
      <c r="G3325" s="296">
        <v>45</v>
      </c>
      <c r="H3325" s="294">
        <f>[7]KAPAK!$O$3</f>
        <v>5</v>
      </c>
      <c r="I3325" s="156">
        <v>0.1</v>
      </c>
      <c r="J3325" s="295">
        <f t="shared" si="53"/>
        <v>33.622875000000001</v>
      </c>
      <c r="K3325" s="118">
        <f>(J3325+(J3325*[7]KAPAK!$Q$3))</f>
        <v>42.028593749999999</v>
      </c>
      <c r="L3325" s="521" t="s">
        <v>230</v>
      </c>
      <c r="M3325" s="521" t="s">
        <v>677</v>
      </c>
    </row>
    <row r="3326" spans="1:13" ht="19.5" x14ac:dyDescent="0.4">
      <c r="A3326" s="8">
        <v>69708317</v>
      </c>
      <c r="B3326" s="164">
        <v>8710522444252</v>
      </c>
      <c r="C3326" s="147" t="s">
        <v>237</v>
      </c>
      <c r="D3326" s="116">
        <v>24</v>
      </c>
      <c r="E3326" s="116">
        <v>75</v>
      </c>
      <c r="F3326" s="202">
        <v>91.35</v>
      </c>
      <c r="G3326" s="296">
        <v>48</v>
      </c>
      <c r="H3326" s="294">
        <f>[7]KAPAK!$O$3</f>
        <v>5</v>
      </c>
      <c r="I3326" s="156">
        <v>0.1</v>
      </c>
      <c r="J3326" s="295">
        <f t="shared" si="53"/>
        <v>49.639589999999998</v>
      </c>
      <c r="K3326" s="118">
        <f>(J3326+(J3326*[7]KAPAK!$Q$3))</f>
        <v>62.049487499999998</v>
      </c>
      <c r="L3326" s="521" t="s">
        <v>230</v>
      </c>
      <c r="M3326" s="521" t="s">
        <v>677</v>
      </c>
    </row>
    <row r="3327" spans="1:13" ht="19.5" x14ac:dyDescent="0.4">
      <c r="A3327" s="8">
        <v>68899757</v>
      </c>
      <c r="B3327" s="164">
        <v>8710522444245</v>
      </c>
      <c r="C3327" s="147" t="s">
        <v>238</v>
      </c>
      <c r="D3327" s="116">
        <v>24</v>
      </c>
      <c r="E3327" s="116">
        <v>95</v>
      </c>
      <c r="F3327" s="202">
        <v>91.35</v>
      </c>
      <c r="G3327" s="296">
        <v>48</v>
      </c>
      <c r="H3327" s="294">
        <f>[7]KAPAK!$O$3</f>
        <v>5</v>
      </c>
      <c r="I3327" s="156">
        <v>0.1</v>
      </c>
      <c r="J3327" s="295">
        <f t="shared" si="53"/>
        <v>49.639589999999998</v>
      </c>
      <c r="K3327" s="118">
        <v>53.6790375</v>
      </c>
      <c r="L3327" s="521" t="s">
        <v>230</v>
      </c>
      <c r="M3327" s="521" t="s">
        <v>677</v>
      </c>
    </row>
    <row r="3328" spans="1:13" ht="19.5" x14ac:dyDescent="0.4">
      <c r="A3328" s="8">
        <v>69708321</v>
      </c>
      <c r="B3328" s="164">
        <v>8720181342639</v>
      </c>
      <c r="C3328" s="147" t="s">
        <v>239</v>
      </c>
      <c r="D3328" s="116">
        <v>24</v>
      </c>
      <c r="E3328" s="116">
        <v>95</v>
      </c>
      <c r="F3328" s="202">
        <v>91.35</v>
      </c>
      <c r="G3328" s="296">
        <v>48</v>
      </c>
      <c r="H3328" s="294">
        <f>[7]KAPAK!$O$3</f>
        <v>5</v>
      </c>
      <c r="I3328" s="156">
        <v>0.1</v>
      </c>
      <c r="J3328" s="295">
        <f t="shared" si="53"/>
        <v>49.639589999999998</v>
      </c>
      <c r="K3328" s="118">
        <v>53.6790375</v>
      </c>
      <c r="L3328" s="521" t="s">
        <v>230</v>
      </c>
      <c r="M3328" s="521" t="s">
        <v>677</v>
      </c>
    </row>
    <row r="3329" spans="1:13" ht="19.5" x14ac:dyDescent="0.4">
      <c r="A3329" s="8">
        <v>68899765</v>
      </c>
      <c r="B3329" s="164">
        <v>8710908353949</v>
      </c>
      <c r="C3329" s="147" t="s">
        <v>240</v>
      </c>
      <c r="D3329" s="116">
        <v>48</v>
      </c>
      <c r="E3329" s="116">
        <v>100</v>
      </c>
      <c r="F3329" s="202">
        <v>91.35</v>
      </c>
      <c r="G3329" s="296">
        <v>48</v>
      </c>
      <c r="H3329" s="294">
        <f>[7]KAPAK!$O$3</f>
        <v>5</v>
      </c>
      <c r="I3329" s="156">
        <v>0.1</v>
      </c>
      <c r="J3329" s="295">
        <f t="shared" si="53"/>
        <v>49.639589999999998</v>
      </c>
      <c r="K3329" s="118">
        <f>(J3329+(J3329*[7]KAPAK!$Q$3))</f>
        <v>62.049487499999998</v>
      </c>
      <c r="L3329" s="521" t="s">
        <v>230</v>
      </c>
      <c r="M3329" s="521" t="s">
        <v>677</v>
      </c>
    </row>
    <row r="3330" spans="1:13" ht="19.5" x14ac:dyDescent="0.4">
      <c r="A3330" s="8">
        <v>68899755</v>
      </c>
      <c r="B3330" s="164">
        <v>8717163854655</v>
      </c>
      <c r="C3330" s="147" t="s">
        <v>241</v>
      </c>
      <c r="D3330" s="116">
        <v>24</v>
      </c>
      <c r="E3330" s="116">
        <v>95</v>
      </c>
      <c r="F3330" s="202">
        <v>91.35</v>
      </c>
      <c r="G3330" s="296">
        <v>48</v>
      </c>
      <c r="H3330" s="294">
        <f>[7]KAPAK!$O$3</f>
        <v>5</v>
      </c>
      <c r="I3330" s="156">
        <v>0.1</v>
      </c>
      <c r="J3330" s="295">
        <f t="shared" si="53"/>
        <v>49.639589999999998</v>
      </c>
      <c r="K3330" s="118">
        <f>(J3330+(J3330*[7]KAPAK!$Q$3))</f>
        <v>62.049487499999998</v>
      </c>
      <c r="L3330" s="521" t="s">
        <v>230</v>
      </c>
      <c r="M3330" s="521" t="s">
        <v>677</v>
      </c>
    </row>
    <row r="3331" spans="1:13" ht="19.5" x14ac:dyDescent="0.4">
      <c r="A3331" s="8">
        <v>69708315</v>
      </c>
      <c r="B3331" s="164">
        <v>8717163854655</v>
      </c>
      <c r="C3331" s="147" t="s">
        <v>241</v>
      </c>
      <c r="D3331" s="116">
        <v>24</v>
      </c>
      <c r="E3331" s="116">
        <v>95</v>
      </c>
      <c r="F3331" s="202">
        <v>91.35</v>
      </c>
      <c r="G3331" s="296">
        <v>48</v>
      </c>
      <c r="H3331" s="294">
        <f>[7]KAPAK!$O$3</f>
        <v>5</v>
      </c>
      <c r="I3331" s="156">
        <v>0.1</v>
      </c>
      <c r="J3331" s="295">
        <f t="shared" si="53"/>
        <v>49.639589999999998</v>
      </c>
      <c r="K3331" s="118">
        <f>(J3331+(J3331*[7]KAPAK!$Q$3))</f>
        <v>62.049487499999998</v>
      </c>
      <c r="L3331" s="521" t="s">
        <v>230</v>
      </c>
      <c r="M3331" s="521" t="s">
        <v>677</v>
      </c>
    </row>
    <row r="3332" spans="1:13" ht="19.5" x14ac:dyDescent="0.4">
      <c r="A3332" s="8">
        <v>69653110</v>
      </c>
      <c r="B3332" s="164">
        <v>6221155147738</v>
      </c>
      <c r="C3332" s="147" t="s">
        <v>242</v>
      </c>
      <c r="D3332" s="116">
        <v>36</v>
      </c>
      <c r="E3332" s="116">
        <v>76</v>
      </c>
      <c r="F3332" s="202">
        <v>14.7</v>
      </c>
      <c r="G3332" s="296">
        <v>7.0000000000000009</v>
      </c>
      <c r="H3332" s="294">
        <f>[7]KAPAK!$O$3</f>
        <v>5</v>
      </c>
      <c r="I3332" s="156">
        <v>0.1</v>
      </c>
      <c r="J3332" s="295">
        <f t="shared" si="53"/>
        <v>14.286194999999999</v>
      </c>
      <c r="K3332" s="118">
        <f>(J3332+(J3332*[7]KAPAK!$Q$3))</f>
        <v>17.857743749999997</v>
      </c>
      <c r="L3332" s="521" t="s">
        <v>230</v>
      </c>
      <c r="M3332" s="521" t="s">
        <v>677</v>
      </c>
    </row>
    <row r="3333" spans="1:13" ht="19.5" x14ac:dyDescent="0.4">
      <c r="A3333" s="8">
        <v>68567233</v>
      </c>
      <c r="B3333" s="164">
        <v>6221155075130</v>
      </c>
      <c r="C3333" s="147" t="s">
        <v>243</v>
      </c>
      <c r="D3333" s="116">
        <v>48</v>
      </c>
      <c r="E3333" s="116">
        <v>100</v>
      </c>
      <c r="F3333" s="202">
        <v>26.95</v>
      </c>
      <c r="G3333" s="296">
        <v>28.999999999999996</v>
      </c>
      <c r="H3333" s="294">
        <f>[7]KAPAK!$O$3</f>
        <v>5</v>
      </c>
      <c r="I3333" s="156">
        <v>0.1</v>
      </c>
      <c r="J3333" s="295">
        <f t="shared" si="53"/>
        <v>19.995552500000002</v>
      </c>
      <c r="K3333" s="118">
        <f>(J3333+(J3333*[7]KAPAK!$Q$3))</f>
        <v>24.994440625000003</v>
      </c>
      <c r="L3333" s="521" t="s">
        <v>230</v>
      </c>
      <c r="M3333" s="521" t="s">
        <v>677</v>
      </c>
    </row>
    <row r="3334" spans="1:13" ht="19.5" x14ac:dyDescent="0.4">
      <c r="A3334" s="8">
        <v>68567234</v>
      </c>
      <c r="B3334" s="164">
        <v>6221155069665</v>
      </c>
      <c r="C3334" s="147" t="s">
        <v>244</v>
      </c>
      <c r="D3334" s="116">
        <v>36</v>
      </c>
      <c r="E3334" s="116">
        <v>78</v>
      </c>
      <c r="F3334" s="202">
        <v>18.350000000000001</v>
      </c>
      <c r="G3334" s="296">
        <v>7.0000000000000009</v>
      </c>
      <c r="H3334" s="294">
        <f>[7]KAPAK!$O$3</f>
        <v>5</v>
      </c>
      <c r="I3334" s="156">
        <v>0.1</v>
      </c>
      <c r="J3334" s="295">
        <f t="shared" si="53"/>
        <v>17.833447500000002</v>
      </c>
      <c r="K3334" s="118">
        <f>(J3334+(J3334*[7]KAPAK!$Q$3))</f>
        <v>22.291809375000003</v>
      </c>
      <c r="L3334" s="521" t="s">
        <v>230</v>
      </c>
      <c r="M3334" s="521" t="s">
        <v>677</v>
      </c>
    </row>
    <row r="3335" spans="1:13" ht="19.5" x14ac:dyDescent="0.4">
      <c r="A3335" s="8">
        <v>69653113</v>
      </c>
      <c r="B3335" s="164">
        <v>6221155147745</v>
      </c>
      <c r="C3335" s="147" t="s">
        <v>245</v>
      </c>
      <c r="D3335" s="116">
        <v>36</v>
      </c>
      <c r="E3335" s="116">
        <v>78</v>
      </c>
      <c r="F3335" s="202">
        <v>21.5</v>
      </c>
      <c r="G3335" s="296">
        <v>15</v>
      </c>
      <c r="H3335" s="294">
        <f>[7]KAPAK!$O$3</f>
        <v>5</v>
      </c>
      <c r="I3335" s="156">
        <v>0.1</v>
      </c>
      <c r="J3335" s="295">
        <f t="shared" si="53"/>
        <v>19.097375</v>
      </c>
      <c r="K3335" s="118">
        <f>(J3335+(J3335*[7]KAPAK!$Q$3))</f>
        <v>23.871718749999999</v>
      </c>
      <c r="L3335" s="521" t="s">
        <v>230</v>
      </c>
      <c r="M3335" s="521" t="s">
        <v>677</v>
      </c>
    </row>
    <row r="3336" spans="1:13" ht="19.5" x14ac:dyDescent="0.4">
      <c r="A3336" s="8">
        <v>68567242</v>
      </c>
      <c r="B3336" s="164">
        <v>6221155095411</v>
      </c>
      <c r="C3336" s="147" t="s">
        <v>246</v>
      </c>
      <c r="D3336" s="116">
        <v>48</v>
      </c>
      <c r="E3336" s="116">
        <v>186</v>
      </c>
      <c r="F3336" s="202">
        <v>49.15</v>
      </c>
      <c r="G3336" s="296">
        <v>24</v>
      </c>
      <c r="H3336" s="294">
        <f>[7]KAPAK!$O$3</f>
        <v>5</v>
      </c>
      <c r="I3336" s="156">
        <v>0.1</v>
      </c>
      <c r="J3336" s="295">
        <f t="shared" si="53"/>
        <v>39.034930000000003</v>
      </c>
      <c r="K3336" s="118">
        <f>(J3336+(J3336*[7]KAPAK!$Q$3))</f>
        <v>48.793662500000003</v>
      </c>
      <c r="L3336" s="521" t="s">
        <v>230</v>
      </c>
      <c r="M3336" s="521" t="s">
        <v>677</v>
      </c>
    </row>
    <row r="3337" spans="1:13" ht="19.5" x14ac:dyDescent="0.4">
      <c r="A3337" s="8">
        <v>20270364</v>
      </c>
      <c r="B3337" s="164">
        <v>8690637612428</v>
      </c>
      <c r="C3337" s="147" t="s">
        <v>247</v>
      </c>
      <c r="D3337" s="116">
        <v>144</v>
      </c>
      <c r="E3337" s="322">
        <v>12</v>
      </c>
      <c r="F3337" s="202">
        <v>24.85</v>
      </c>
      <c r="G3337" s="296">
        <v>26</v>
      </c>
      <c r="H3337" s="294">
        <f>[7]KAPAK!$O$3</f>
        <v>5</v>
      </c>
      <c r="I3337" s="156">
        <v>0.1</v>
      </c>
      <c r="J3337" s="295">
        <f t="shared" si="53"/>
        <v>19.216505000000005</v>
      </c>
      <c r="K3337" s="118">
        <f>(J3337+(J3337*[7]KAPAK!$Q$3))</f>
        <v>24.020631250000008</v>
      </c>
      <c r="L3337" s="521" t="s">
        <v>230</v>
      </c>
      <c r="M3337" s="521" t="s">
        <v>677</v>
      </c>
    </row>
    <row r="3338" spans="1:13" ht="19.5" x14ac:dyDescent="0.4">
      <c r="A3338" s="8">
        <v>20269949</v>
      </c>
      <c r="B3338" s="164">
        <v>8690637612657</v>
      </c>
      <c r="C3338" s="147" t="s">
        <v>248</v>
      </c>
      <c r="D3338" s="116">
        <v>144</v>
      </c>
      <c r="E3338" s="322">
        <v>14</v>
      </c>
      <c r="F3338" s="202">
        <v>41.4</v>
      </c>
      <c r="G3338" s="296">
        <v>20</v>
      </c>
      <c r="H3338" s="294">
        <f>[7]KAPAK!$O$3</f>
        <v>5</v>
      </c>
      <c r="I3338" s="156">
        <v>0.1</v>
      </c>
      <c r="J3338" s="295">
        <f t="shared" si="53"/>
        <v>34.610399999999998</v>
      </c>
      <c r="K3338" s="118">
        <f>(J3338+(J3338*[7]KAPAK!$Q$3))</f>
        <v>43.262999999999998</v>
      </c>
      <c r="L3338" s="521" t="s">
        <v>230</v>
      </c>
      <c r="M3338" s="521" t="s">
        <v>677</v>
      </c>
    </row>
    <row r="3339" spans="1:13" ht="19.5" x14ac:dyDescent="0.4">
      <c r="A3339" s="8">
        <v>67696590</v>
      </c>
      <c r="B3339" s="164">
        <v>8717163723814</v>
      </c>
      <c r="C3339" s="147" t="s">
        <v>249</v>
      </c>
      <c r="D3339" s="116">
        <v>12</v>
      </c>
      <c r="E3339" s="322">
        <v>9</v>
      </c>
      <c r="F3339" s="202">
        <v>84.6</v>
      </c>
      <c r="G3339" s="296">
        <v>30</v>
      </c>
      <c r="H3339" s="294">
        <f>[7]KAPAK!$O$3</f>
        <v>5</v>
      </c>
      <c r="I3339" s="156">
        <v>0.1</v>
      </c>
      <c r="J3339" s="295">
        <f t="shared" si="53"/>
        <v>61.884900000000009</v>
      </c>
      <c r="K3339" s="118">
        <f>(J3339+(J3339*[7]KAPAK!$Q$3))</f>
        <v>77.356125000000006</v>
      </c>
      <c r="L3339" s="521" t="s">
        <v>230</v>
      </c>
      <c r="M3339" s="521" t="s">
        <v>677</v>
      </c>
    </row>
    <row r="3340" spans="1:13" ht="19.5" x14ac:dyDescent="0.4">
      <c r="A3340" s="8">
        <v>67560528</v>
      </c>
      <c r="B3340" s="164">
        <v>8710908708572</v>
      </c>
      <c r="C3340" s="147" t="s">
        <v>250</v>
      </c>
      <c r="D3340" s="116">
        <v>12</v>
      </c>
      <c r="E3340" s="322">
        <v>18</v>
      </c>
      <c r="F3340" s="202">
        <v>91</v>
      </c>
      <c r="G3340" s="296">
        <v>35</v>
      </c>
      <c r="H3340" s="294">
        <f>[7]KAPAK!$O$3</f>
        <v>5</v>
      </c>
      <c r="I3340" s="156">
        <v>0.1</v>
      </c>
      <c r="J3340" s="295">
        <f t="shared" si="53"/>
        <v>61.811750000000011</v>
      </c>
      <c r="K3340" s="118">
        <f>(J3340+(J3340*[7]KAPAK!$Q$3))</f>
        <v>77.264687500000008</v>
      </c>
      <c r="L3340" s="521" t="s">
        <v>230</v>
      </c>
      <c r="M3340" s="521" t="s">
        <v>677</v>
      </c>
    </row>
    <row r="3341" spans="1:13" ht="19.5" x14ac:dyDescent="0.4">
      <c r="A3341" s="8">
        <v>67629547</v>
      </c>
      <c r="B3341" s="164">
        <v>8690637883507</v>
      </c>
      <c r="C3341" s="147" t="s">
        <v>251</v>
      </c>
      <c r="D3341" s="116">
        <v>48</v>
      </c>
      <c r="E3341" s="322">
        <v>18</v>
      </c>
      <c r="F3341" s="202">
        <v>88.5</v>
      </c>
      <c r="G3341" s="296">
        <v>33</v>
      </c>
      <c r="H3341" s="294">
        <f>[7]KAPAK!$O$3</f>
        <v>5</v>
      </c>
      <c r="I3341" s="156">
        <v>0.1</v>
      </c>
      <c r="J3341" s="295">
        <f t="shared" si="53"/>
        <v>61.963275000000003</v>
      </c>
      <c r="K3341" s="118">
        <f>(J3341+(J3341*[7]KAPAK!$Q$3))</f>
        <v>77.454093749999998</v>
      </c>
      <c r="L3341" s="521" t="s">
        <v>230</v>
      </c>
      <c r="M3341" s="521" t="s">
        <v>677</v>
      </c>
    </row>
    <row r="3342" spans="1:13" ht="19.5" x14ac:dyDescent="0.4">
      <c r="A3342" s="8">
        <v>68551648</v>
      </c>
      <c r="B3342" s="164">
        <v>8690637991462</v>
      </c>
      <c r="C3342" s="147" t="s">
        <v>252</v>
      </c>
      <c r="D3342" s="116">
        <v>24</v>
      </c>
      <c r="E3342" s="322">
        <v>36.6</v>
      </c>
      <c r="F3342" s="202">
        <v>90</v>
      </c>
      <c r="G3342" s="296">
        <v>54</v>
      </c>
      <c r="H3342" s="294">
        <f>[7]KAPAK!$O$3</f>
        <v>5</v>
      </c>
      <c r="I3342" s="156">
        <v>0.1</v>
      </c>
      <c r="J3342" s="295">
        <f t="shared" si="53"/>
        <v>43.262999999999998</v>
      </c>
      <c r="K3342" s="118">
        <f>(J3342+(J3342*[7]KAPAK!$Q$3))</f>
        <v>54.078749999999999</v>
      </c>
      <c r="L3342" s="521" t="s">
        <v>230</v>
      </c>
      <c r="M3342" s="521" t="s">
        <v>677</v>
      </c>
    </row>
    <row r="3343" spans="1:13" ht="19.5" x14ac:dyDescent="0.4">
      <c r="A3343" s="8">
        <v>68551650</v>
      </c>
      <c r="B3343" s="164">
        <v>8690637991455</v>
      </c>
      <c r="C3343" s="147" t="s">
        <v>253</v>
      </c>
      <c r="D3343" s="116">
        <v>24</v>
      </c>
      <c r="E3343" s="322">
        <v>14.9</v>
      </c>
      <c r="F3343" s="202">
        <v>53.8</v>
      </c>
      <c r="G3343" s="296">
        <v>55.000000000000007</v>
      </c>
      <c r="H3343" s="294">
        <f>[7]KAPAK!$O$3</f>
        <v>5</v>
      </c>
      <c r="I3343" s="156">
        <v>0.1</v>
      </c>
      <c r="J3343" s="295">
        <f t="shared" si="53"/>
        <v>25.29945</v>
      </c>
      <c r="K3343" s="118">
        <f>(J3343+(J3343*[7]KAPAK!$Q$3))</f>
        <v>31.624312500000002</v>
      </c>
      <c r="L3343" s="521" t="s">
        <v>230</v>
      </c>
      <c r="M3343" s="521" t="s">
        <v>677</v>
      </c>
    </row>
    <row r="3344" spans="1:13" ht="19.5" x14ac:dyDescent="0.4">
      <c r="A3344" s="8">
        <v>68163843</v>
      </c>
      <c r="B3344" s="164">
        <v>8690637945830</v>
      </c>
      <c r="C3344" s="180" t="s">
        <v>254</v>
      </c>
      <c r="D3344" s="8">
        <v>48</v>
      </c>
      <c r="E3344" s="22">
        <v>39.799999999999997</v>
      </c>
      <c r="F3344" s="202">
        <v>52.22</v>
      </c>
      <c r="G3344" s="296">
        <v>50</v>
      </c>
      <c r="H3344" s="294">
        <f>[7]KAPAK!$O$3</f>
        <v>5</v>
      </c>
      <c r="I3344" s="156">
        <v>0.1</v>
      </c>
      <c r="J3344" s="295">
        <f t="shared" si="53"/>
        <v>27.284950000000002</v>
      </c>
      <c r="K3344" s="118">
        <f>(J3344+(J3344*[7]KAPAK!$Q$3))</f>
        <v>34.106187500000004</v>
      </c>
      <c r="L3344" s="521" t="s">
        <v>230</v>
      </c>
      <c r="M3344" s="521" t="s">
        <v>677</v>
      </c>
    </row>
    <row r="3345" spans="1:13" ht="19.5" x14ac:dyDescent="0.4">
      <c r="A3345" s="8">
        <v>68163845</v>
      </c>
      <c r="B3345" s="164">
        <v>8690637945823</v>
      </c>
      <c r="C3345" s="180" t="s">
        <v>255</v>
      </c>
      <c r="D3345" s="8">
        <v>48</v>
      </c>
      <c r="E3345" s="22">
        <v>38.6</v>
      </c>
      <c r="F3345" s="202">
        <v>52</v>
      </c>
      <c r="G3345" s="296">
        <v>45</v>
      </c>
      <c r="H3345" s="294">
        <f>[7]KAPAK!$O$3</f>
        <v>5</v>
      </c>
      <c r="I3345" s="156">
        <v>0.1</v>
      </c>
      <c r="J3345" s="295">
        <f t="shared" si="53"/>
        <v>29.887</v>
      </c>
      <c r="K3345" s="118">
        <f>(J3345+(J3345*[7]KAPAK!$Q$3))</f>
        <v>37.358750000000001</v>
      </c>
      <c r="L3345" s="521" t="s">
        <v>230</v>
      </c>
      <c r="M3345" s="521" t="s">
        <v>677</v>
      </c>
    </row>
    <row r="3346" spans="1:13" ht="19.5" x14ac:dyDescent="0.4">
      <c r="A3346" s="8">
        <v>67629543</v>
      </c>
      <c r="B3346" s="164">
        <v>8690637883484</v>
      </c>
      <c r="C3346" s="147" t="s">
        <v>256</v>
      </c>
      <c r="D3346" s="116">
        <v>48</v>
      </c>
      <c r="E3346" s="322">
        <v>18</v>
      </c>
      <c r="F3346" s="202">
        <v>91.4</v>
      </c>
      <c r="G3346" s="296">
        <v>30</v>
      </c>
      <c r="H3346" s="294">
        <f>[7]KAPAK!$O$3</f>
        <v>5</v>
      </c>
      <c r="I3346" s="156">
        <v>0.1</v>
      </c>
      <c r="J3346" s="295">
        <f t="shared" si="53"/>
        <v>66.859100000000012</v>
      </c>
      <c r="K3346" s="118">
        <f>(J3346+(J3346*[7]KAPAK!$Q$3))</f>
        <v>83.573875000000015</v>
      </c>
      <c r="L3346" s="521" t="s">
        <v>230</v>
      </c>
      <c r="M3346" s="521" t="s">
        <v>677</v>
      </c>
    </row>
    <row r="3347" spans="1:13" ht="19.5" x14ac:dyDescent="0.4">
      <c r="A3347" s="8">
        <v>67629545</v>
      </c>
      <c r="B3347" s="164">
        <v>8690637883460</v>
      </c>
      <c r="C3347" s="147" t="s">
        <v>257</v>
      </c>
      <c r="D3347" s="116">
        <v>48</v>
      </c>
      <c r="E3347" s="322">
        <v>18</v>
      </c>
      <c r="F3347" s="202">
        <v>92.3</v>
      </c>
      <c r="G3347" s="296">
        <v>26</v>
      </c>
      <c r="H3347" s="294">
        <f>[7]KAPAK!$O$3</f>
        <v>5</v>
      </c>
      <c r="I3347" s="156">
        <v>0.1</v>
      </c>
      <c r="J3347" s="295">
        <f t="shared" si="53"/>
        <v>71.375590000000003</v>
      </c>
      <c r="K3347" s="118">
        <f>(J3347+(J3347*[7]KAPAK!$Q$3))</f>
        <v>89.2194875</v>
      </c>
      <c r="L3347" s="521" t="s">
        <v>230</v>
      </c>
      <c r="M3347" s="521" t="s">
        <v>677</v>
      </c>
    </row>
    <row r="3348" spans="1:13" ht="19.5" x14ac:dyDescent="0.4">
      <c r="A3348" s="8">
        <v>68457688</v>
      </c>
      <c r="B3348" s="164">
        <v>8690637979729</v>
      </c>
      <c r="C3348" s="147" t="s">
        <v>651</v>
      </c>
      <c r="D3348" s="8">
        <v>18</v>
      </c>
      <c r="E3348" s="164">
        <v>335</v>
      </c>
      <c r="F3348" s="202">
        <v>38.22</v>
      </c>
      <c r="G3348" s="296">
        <v>0</v>
      </c>
      <c r="H3348" s="294">
        <f>[7]KAPAK!$O$3</f>
        <v>5</v>
      </c>
      <c r="I3348" s="156">
        <v>0.2</v>
      </c>
      <c r="J3348" s="295">
        <f t="shared" si="53"/>
        <v>43.570799999999998</v>
      </c>
      <c r="K3348" s="118">
        <f>(J3348+(J3348*[7]KAPAK!$Q$3))</f>
        <v>54.463499999999996</v>
      </c>
      <c r="L3348" s="521" t="s">
        <v>230</v>
      </c>
      <c r="M3348" s="521" t="s">
        <v>677</v>
      </c>
    </row>
    <row r="3349" spans="1:13" ht="19.5" x14ac:dyDescent="0.4">
      <c r="A3349" s="8">
        <v>68457684</v>
      </c>
      <c r="B3349" s="164">
        <v>8690637979705</v>
      </c>
      <c r="C3349" s="147" t="s">
        <v>652</v>
      </c>
      <c r="D3349" s="8">
        <v>18</v>
      </c>
      <c r="E3349" s="164">
        <v>335</v>
      </c>
      <c r="F3349" s="202">
        <v>38.22</v>
      </c>
      <c r="G3349" s="296">
        <v>0</v>
      </c>
      <c r="H3349" s="294">
        <f>[7]KAPAK!$O$3</f>
        <v>5</v>
      </c>
      <c r="I3349" s="156">
        <v>0.2</v>
      </c>
      <c r="J3349" s="295">
        <f t="shared" si="53"/>
        <v>43.570799999999998</v>
      </c>
      <c r="K3349" s="118">
        <f>(J3349+(J3349*[7]KAPAK!$Q$3))</f>
        <v>54.463499999999996</v>
      </c>
      <c r="L3349" s="521" t="s">
        <v>230</v>
      </c>
      <c r="M3349" s="521" t="s">
        <v>677</v>
      </c>
    </row>
    <row r="3350" spans="1:13" ht="19.5" x14ac:dyDescent="0.4">
      <c r="A3350" s="8">
        <v>68849090</v>
      </c>
      <c r="B3350" s="164">
        <v>8683130020920</v>
      </c>
      <c r="C3350" s="147" t="s">
        <v>653</v>
      </c>
      <c r="D3350" s="8">
        <v>16</v>
      </c>
      <c r="E3350" s="164">
        <v>515</v>
      </c>
      <c r="F3350" s="202">
        <v>58.39</v>
      </c>
      <c r="G3350" s="296">
        <v>0</v>
      </c>
      <c r="H3350" s="294">
        <f>[7]KAPAK!$O$3</f>
        <v>5</v>
      </c>
      <c r="I3350" s="156">
        <v>0.08</v>
      </c>
      <c r="J3350" s="295">
        <f t="shared" si="53"/>
        <v>59.908140000000003</v>
      </c>
      <c r="K3350" s="118">
        <f>(J3350+(J3350*[7]KAPAK!$Q$3))</f>
        <v>74.885175000000004</v>
      </c>
      <c r="L3350" s="521" t="s">
        <v>230</v>
      </c>
      <c r="M3350" s="521" t="s">
        <v>677</v>
      </c>
    </row>
    <row r="3351" spans="1:13" ht="19.5" x14ac:dyDescent="0.4">
      <c r="A3351" s="8">
        <v>68849092</v>
      </c>
      <c r="B3351" s="164">
        <v>8683130020890</v>
      </c>
      <c r="C3351" s="147" t="s">
        <v>654</v>
      </c>
      <c r="D3351" s="8">
        <v>16</v>
      </c>
      <c r="E3351" s="164">
        <v>515</v>
      </c>
      <c r="F3351" s="202">
        <v>58.39</v>
      </c>
      <c r="G3351" s="296">
        <v>0</v>
      </c>
      <c r="H3351" s="294">
        <f>[7]KAPAK!$O$3</f>
        <v>5</v>
      </c>
      <c r="I3351" s="156">
        <v>0.08</v>
      </c>
      <c r="J3351" s="295">
        <f t="shared" si="53"/>
        <v>59.908140000000003</v>
      </c>
      <c r="K3351" s="118">
        <f>(J3351+(J3351*[7]KAPAK!$Q$3))</f>
        <v>74.885175000000004</v>
      </c>
      <c r="L3351" s="521" t="s">
        <v>230</v>
      </c>
      <c r="M3351" s="521" t="s">
        <v>677</v>
      </c>
    </row>
    <row r="3352" spans="1:13" ht="19.5" x14ac:dyDescent="0.4">
      <c r="A3352" s="8">
        <v>68849106</v>
      </c>
      <c r="B3352" s="164">
        <v>8683130020906</v>
      </c>
      <c r="C3352" s="147" t="s">
        <v>655</v>
      </c>
      <c r="D3352" s="8">
        <v>16</v>
      </c>
      <c r="E3352" s="164">
        <v>515</v>
      </c>
      <c r="F3352" s="202">
        <v>58.39</v>
      </c>
      <c r="G3352" s="296">
        <v>0</v>
      </c>
      <c r="H3352" s="294">
        <f>[7]KAPAK!$O$3</f>
        <v>5</v>
      </c>
      <c r="I3352" s="156">
        <v>0.08</v>
      </c>
      <c r="J3352" s="295">
        <f t="shared" si="53"/>
        <v>59.908140000000003</v>
      </c>
      <c r="K3352" s="118">
        <f>(J3352+(J3352*[7]KAPAK!$Q$3))</f>
        <v>74.885175000000004</v>
      </c>
      <c r="L3352" s="521" t="s">
        <v>230</v>
      </c>
      <c r="M3352" s="521" t="s">
        <v>677</v>
      </c>
    </row>
    <row r="3353" spans="1:13" ht="19.5" x14ac:dyDescent="0.4">
      <c r="A3353" s="8">
        <v>68849108</v>
      </c>
      <c r="B3353" s="164">
        <v>8683130020913</v>
      </c>
      <c r="C3353" s="147" t="s">
        <v>656</v>
      </c>
      <c r="D3353" s="8">
        <v>16</v>
      </c>
      <c r="E3353" s="164">
        <v>515</v>
      </c>
      <c r="F3353" s="202">
        <v>58.39</v>
      </c>
      <c r="G3353" s="296">
        <v>0</v>
      </c>
      <c r="H3353" s="294">
        <f>[7]KAPAK!$O$3</f>
        <v>5</v>
      </c>
      <c r="I3353" s="156">
        <v>0.08</v>
      </c>
      <c r="J3353" s="295">
        <f t="shared" si="53"/>
        <v>59.908140000000003</v>
      </c>
      <c r="K3353" s="118">
        <f>(J3353+(J3353*[7]KAPAK!$Q$3))</f>
        <v>74.885175000000004</v>
      </c>
      <c r="L3353" s="521" t="s">
        <v>230</v>
      </c>
      <c r="M3353" s="521" t="s">
        <v>677</v>
      </c>
    </row>
    <row r="3354" spans="1:13" ht="19.5" x14ac:dyDescent="0.4">
      <c r="A3354" s="8">
        <v>68849102</v>
      </c>
      <c r="B3354" s="164">
        <v>8683130020852</v>
      </c>
      <c r="C3354" s="147" t="s">
        <v>657</v>
      </c>
      <c r="D3354" s="8">
        <v>16</v>
      </c>
      <c r="E3354" s="164">
        <v>515</v>
      </c>
      <c r="F3354" s="202">
        <v>58.39</v>
      </c>
      <c r="G3354" s="296">
        <v>0</v>
      </c>
      <c r="H3354" s="294">
        <f>[7]KAPAK!$O$3</f>
        <v>5</v>
      </c>
      <c r="I3354" s="156">
        <v>0.08</v>
      </c>
      <c r="J3354" s="295">
        <f t="shared" si="53"/>
        <v>59.908140000000003</v>
      </c>
      <c r="K3354" s="118">
        <f>(J3354+(J3354*[7]KAPAK!$Q$3))</f>
        <v>74.885175000000004</v>
      </c>
      <c r="L3354" s="521" t="s">
        <v>230</v>
      </c>
      <c r="M3354" s="521" t="s">
        <v>677</v>
      </c>
    </row>
    <row r="3355" spans="1:13" ht="19.5" x14ac:dyDescent="0.4">
      <c r="A3355" s="8">
        <v>68849094</v>
      </c>
      <c r="B3355" s="164">
        <v>8683130020876</v>
      </c>
      <c r="C3355" s="147" t="s">
        <v>658</v>
      </c>
      <c r="D3355" s="8">
        <v>16</v>
      </c>
      <c r="E3355" s="164">
        <v>515</v>
      </c>
      <c r="F3355" s="202">
        <v>58.39</v>
      </c>
      <c r="G3355" s="296">
        <v>0</v>
      </c>
      <c r="H3355" s="294">
        <f>[7]KAPAK!$O$3</f>
        <v>5</v>
      </c>
      <c r="I3355" s="156">
        <v>0.08</v>
      </c>
      <c r="J3355" s="295">
        <f t="shared" si="53"/>
        <v>59.908140000000003</v>
      </c>
      <c r="K3355" s="118">
        <f>(J3355+(J3355*[7]KAPAK!$Q$3))</f>
        <v>74.885175000000004</v>
      </c>
      <c r="L3355" s="521" t="s">
        <v>230</v>
      </c>
      <c r="M3355" s="521" t="s">
        <v>677</v>
      </c>
    </row>
    <row r="3356" spans="1:13" ht="19.5" x14ac:dyDescent="0.4">
      <c r="A3356" s="8">
        <v>68849096</v>
      </c>
      <c r="B3356" s="164">
        <v>8683130020869</v>
      </c>
      <c r="C3356" s="147" t="s">
        <v>659</v>
      </c>
      <c r="D3356" s="8">
        <v>16</v>
      </c>
      <c r="E3356" s="164">
        <v>515</v>
      </c>
      <c r="F3356" s="202">
        <v>58.39</v>
      </c>
      <c r="G3356" s="296">
        <v>0</v>
      </c>
      <c r="H3356" s="294">
        <f>[7]KAPAK!$O$3</f>
        <v>5</v>
      </c>
      <c r="I3356" s="156">
        <v>0.08</v>
      </c>
      <c r="J3356" s="295">
        <f t="shared" si="53"/>
        <v>59.908140000000003</v>
      </c>
      <c r="K3356" s="118">
        <f>(J3356+(J3356*[7]KAPAK!$Q$3))</f>
        <v>74.885175000000004</v>
      </c>
      <c r="L3356" s="521" t="s">
        <v>230</v>
      </c>
      <c r="M3356" s="521" t="s">
        <v>677</v>
      </c>
    </row>
    <row r="3357" spans="1:13" ht="19.5" x14ac:dyDescent="0.4">
      <c r="A3357" s="8">
        <v>68849088</v>
      </c>
      <c r="B3357" s="164">
        <v>8683130020883</v>
      </c>
      <c r="C3357" s="147" t="s">
        <v>660</v>
      </c>
      <c r="D3357" s="8">
        <v>16</v>
      </c>
      <c r="E3357" s="164">
        <v>515</v>
      </c>
      <c r="F3357" s="202">
        <v>58.39</v>
      </c>
      <c r="G3357" s="296">
        <v>0</v>
      </c>
      <c r="H3357" s="294">
        <f>[7]KAPAK!$O$3</f>
        <v>5</v>
      </c>
      <c r="I3357" s="156">
        <v>0.08</v>
      </c>
      <c r="J3357" s="295">
        <f t="shared" ref="J3357:J3420" si="54">(((F3357-F3357*G3357%)-((F3357-F3357*G3357%)*H3357%)))*(1+I3357)</f>
        <v>59.908140000000003</v>
      </c>
      <c r="K3357" s="118">
        <f>(J3357+(J3357*[7]KAPAK!$Q$3))</f>
        <v>74.885175000000004</v>
      </c>
      <c r="L3357" s="521" t="s">
        <v>230</v>
      </c>
      <c r="M3357" s="521" t="s">
        <v>677</v>
      </c>
    </row>
    <row r="3358" spans="1:13" ht="19.5" x14ac:dyDescent="0.4">
      <c r="A3358" s="8">
        <v>68849104</v>
      </c>
      <c r="B3358" s="164">
        <v>8683130020821</v>
      </c>
      <c r="C3358" s="147" t="s">
        <v>661</v>
      </c>
      <c r="D3358" s="8">
        <v>16</v>
      </c>
      <c r="E3358" s="164">
        <v>515</v>
      </c>
      <c r="F3358" s="202">
        <v>58.39</v>
      </c>
      <c r="G3358" s="296">
        <v>0</v>
      </c>
      <c r="H3358" s="294">
        <f>[7]KAPAK!$O$3</f>
        <v>5</v>
      </c>
      <c r="I3358" s="156">
        <v>0.08</v>
      </c>
      <c r="J3358" s="295">
        <f t="shared" si="54"/>
        <v>59.908140000000003</v>
      </c>
      <c r="K3358" s="118">
        <f>(J3358+(J3358*[7]KAPAK!$Q$3))</f>
        <v>74.885175000000004</v>
      </c>
      <c r="L3358" s="521" t="s">
        <v>230</v>
      </c>
      <c r="M3358" s="521" t="s">
        <v>677</v>
      </c>
    </row>
    <row r="3359" spans="1:13" ht="19.5" x14ac:dyDescent="0.4">
      <c r="A3359" s="8">
        <v>69717866</v>
      </c>
      <c r="B3359" s="164">
        <v>8683130049341</v>
      </c>
      <c r="C3359" s="147" t="s">
        <v>258</v>
      </c>
      <c r="D3359" s="8">
        <v>18</v>
      </c>
      <c r="E3359" s="164">
        <v>412</v>
      </c>
      <c r="F3359" s="202">
        <v>53.69</v>
      </c>
      <c r="G3359" s="296">
        <v>23.442856176490746</v>
      </c>
      <c r="H3359" s="294">
        <f>[7]KAPAK!$O$3</f>
        <v>5</v>
      </c>
      <c r="I3359" s="156">
        <v>0.2</v>
      </c>
      <c r="J3359" s="295">
        <f t="shared" si="54"/>
        <v>46.858024791480013</v>
      </c>
      <c r="K3359" s="118">
        <f>(J3359+(J3359*[7]KAPAK!$Q$3))</f>
        <v>58.572530989350014</v>
      </c>
      <c r="L3359" s="521" t="s">
        <v>230</v>
      </c>
      <c r="M3359" s="521" t="s">
        <v>677</v>
      </c>
    </row>
    <row r="3360" spans="1:13" ht="19.5" x14ac:dyDescent="0.4">
      <c r="A3360" s="8">
        <v>69717886</v>
      </c>
      <c r="B3360" s="164">
        <v>8683130049457</v>
      </c>
      <c r="C3360" s="147" t="s">
        <v>259</v>
      </c>
      <c r="D3360" s="8">
        <v>18</v>
      </c>
      <c r="E3360" s="164">
        <v>412</v>
      </c>
      <c r="F3360" s="202">
        <v>53.69</v>
      </c>
      <c r="G3360" s="296">
        <v>23.442856176490746</v>
      </c>
      <c r="H3360" s="294">
        <f>[7]KAPAK!$O$3</f>
        <v>5</v>
      </c>
      <c r="I3360" s="156">
        <v>0.2</v>
      </c>
      <c r="J3360" s="295">
        <f t="shared" si="54"/>
        <v>46.858024791480013</v>
      </c>
      <c r="K3360" s="118">
        <f>(J3360+(J3360*[7]KAPAK!$Q$3))</f>
        <v>58.572530989350014</v>
      </c>
      <c r="L3360" s="521" t="s">
        <v>230</v>
      </c>
      <c r="M3360" s="521" t="s">
        <v>677</v>
      </c>
    </row>
    <row r="3361" spans="1:13" ht="19.5" x14ac:dyDescent="0.4">
      <c r="A3361" s="8">
        <v>69717884</v>
      </c>
      <c r="B3361" s="164">
        <v>8683130049464</v>
      </c>
      <c r="C3361" s="147" t="s">
        <v>260</v>
      </c>
      <c r="D3361" s="8">
        <v>18</v>
      </c>
      <c r="E3361" s="164">
        <v>412</v>
      </c>
      <c r="F3361" s="202">
        <v>53.69</v>
      </c>
      <c r="G3361" s="296">
        <v>23.442856176490746</v>
      </c>
      <c r="H3361" s="294">
        <f>[7]KAPAK!$O$3</f>
        <v>5</v>
      </c>
      <c r="I3361" s="156">
        <v>0.2</v>
      </c>
      <c r="J3361" s="295">
        <f t="shared" si="54"/>
        <v>46.858024791480013</v>
      </c>
      <c r="K3361" s="118">
        <f>(J3361+(J3361*[7]KAPAK!$Q$3))</f>
        <v>58.572530989350014</v>
      </c>
      <c r="L3361" s="521" t="s">
        <v>230</v>
      </c>
      <c r="M3361" s="521" t="s">
        <v>677</v>
      </c>
    </row>
    <row r="3362" spans="1:13" ht="19.5" x14ac:dyDescent="0.4">
      <c r="A3362" s="8">
        <v>69717870</v>
      </c>
      <c r="B3362" s="164">
        <v>8683130049396</v>
      </c>
      <c r="C3362" s="147" t="s">
        <v>261</v>
      </c>
      <c r="D3362" s="8">
        <v>18</v>
      </c>
      <c r="E3362" s="164">
        <v>412</v>
      </c>
      <c r="F3362" s="202">
        <v>53.69</v>
      </c>
      <c r="G3362" s="296">
        <v>23.442856176490746</v>
      </c>
      <c r="H3362" s="294">
        <f>[7]KAPAK!$O$3</f>
        <v>5</v>
      </c>
      <c r="I3362" s="156">
        <v>0.2</v>
      </c>
      <c r="J3362" s="295">
        <f t="shared" si="54"/>
        <v>46.858024791480013</v>
      </c>
      <c r="K3362" s="118">
        <f>(J3362+(J3362*[7]KAPAK!$Q$3))</f>
        <v>58.572530989350014</v>
      </c>
      <c r="L3362" s="521" t="s">
        <v>230</v>
      </c>
      <c r="M3362" s="521" t="s">
        <v>677</v>
      </c>
    </row>
    <row r="3363" spans="1:13" ht="19.5" x14ac:dyDescent="0.4">
      <c r="A3363" s="8">
        <v>69717880</v>
      </c>
      <c r="B3363" s="164">
        <v>8683130049433</v>
      </c>
      <c r="C3363" s="147" t="s">
        <v>262</v>
      </c>
      <c r="D3363" s="8">
        <v>18</v>
      </c>
      <c r="E3363" s="164">
        <v>412</v>
      </c>
      <c r="F3363" s="202">
        <v>53.69</v>
      </c>
      <c r="G3363" s="296">
        <v>23.442856176490746</v>
      </c>
      <c r="H3363" s="294">
        <f>[7]KAPAK!$O$3</f>
        <v>5</v>
      </c>
      <c r="I3363" s="156">
        <v>0.2</v>
      </c>
      <c r="J3363" s="295">
        <f t="shared" si="54"/>
        <v>46.858024791480013</v>
      </c>
      <c r="K3363" s="118">
        <f>(J3363+(J3363*[7]KAPAK!$Q$3))</f>
        <v>58.572530989350014</v>
      </c>
      <c r="L3363" s="521" t="s">
        <v>230</v>
      </c>
      <c r="M3363" s="521" t="s">
        <v>677</v>
      </c>
    </row>
    <row r="3364" spans="1:13" ht="19.5" x14ac:dyDescent="0.4">
      <c r="A3364" s="8">
        <v>69717878</v>
      </c>
      <c r="B3364" s="164">
        <v>8683130049440</v>
      </c>
      <c r="C3364" s="147" t="s">
        <v>263</v>
      </c>
      <c r="D3364" s="8">
        <v>18</v>
      </c>
      <c r="E3364" s="164">
        <v>412</v>
      </c>
      <c r="F3364" s="202">
        <v>53.69</v>
      </c>
      <c r="G3364" s="296">
        <v>23.442856176490746</v>
      </c>
      <c r="H3364" s="294">
        <f>[7]KAPAK!$O$3</f>
        <v>5</v>
      </c>
      <c r="I3364" s="156">
        <v>0.2</v>
      </c>
      <c r="J3364" s="295">
        <f t="shared" si="54"/>
        <v>46.858024791480013</v>
      </c>
      <c r="K3364" s="118">
        <f>(J3364+(J3364*[7]KAPAK!$Q$3))</f>
        <v>58.572530989350014</v>
      </c>
      <c r="L3364" s="521" t="s">
        <v>230</v>
      </c>
      <c r="M3364" s="521" t="s">
        <v>677</v>
      </c>
    </row>
    <row r="3365" spans="1:13" ht="20.25" thickBot="1" x14ac:dyDescent="0.45">
      <c r="A3365" s="289">
        <v>69717868</v>
      </c>
      <c r="B3365" s="514">
        <v>8683130049365</v>
      </c>
      <c r="C3365" s="455" t="s">
        <v>264</v>
      </c>
      <c r="D3365" s="289">
        <v>18</v>
      </c>
      <c r="E3365" s="514">
        <v>412</v>
      </c>
      <c r="F3365" s="532">
        <v>53.69</v>
      </c>
      <c r="G3365" s="296">
        <v>23.442856176490746</v>
      </c>
      <c r="H3365" s="567">
        <f>[7]KAPAK!$O$3</f>
        <v>5</v>
      </c>
      <c r="I3365" s="539">
        <v>0.2</v>
      </c>
      <c r="J3365" s="568">
        <f t="shared" si="54"/>
        <v>46.858024791480013</v>
      </c>
      <c r="K3365" s="536">
        <f>(J3365+(J3365*[7]KAPAK!$Q$3))</f>
        <v>58.572530989350014</v>
      </c>
      <c r="L3365" s="521" t="s">
        <v>230</v>
      </c>
      <c r="M3365" s="521" t="s">
        <v>677</v>
      </c>
    </row>
    <row r="3366" spans="1:13" ht="20.25" thickTop="1" x14ac:dyDescent="0.4">
      <c r="A3366" s="10">
        <v>69717882</v>
      </c>
      <c r="B3366" s="161">
        <v>8683130049426</v>
      </c>
      <c r="C3366" s="133" t="s">
        <v>265</v>
      </c>
      <c r="D3366" s="10">
        <v>18</v>
      </c>
      <c r="E3366" s="161">
        <v>412</v>
      </c>
      <c r="F3366" s="530">
        <v>53.69</v>
      </c>
      <c r="G3366" s="296">
        <v>23.442856176490746</v>
      </c>
      <c r="H3366" s="569">
        <f>[7]KAPAK!$O$3</f>
        <v>5</v>
      </c>
      <c r="I3366" s="155">
        <v>0.2</v>
      </c>
      <c r="J3366" s="297">
        <f t="shared" si="54"/>
        <v>46.858024791480013</v>
      </c>
      <c r="K3366" s="136">
        <f>(J3366+(J3366*[7]KAPAK!$Q$3))</f>
        <v>58.572530989350014</v>
      </c>
      <c r="L3366" s="521" t="s">
        <v>230</v>
      </c>
      <c r="M3366" s="521" t="s">
        <v>677</v>
      </c>
    </row>
    <row r="3367" spans="1:13" ht="19.5" x14ac:dyDescent="0.4">
      <c r="A3367" s="8">
        <v>69717876</v>
      </c>
      <c r="B3367" s="164">
        <v>8683130049402</v>
      </c>
      <c r="C3367" s="147" t="s">
        <v>266</v>
      </c>
      <c r="D3367" s="8">
        <v>18</v>
      </c>
      <c r="E3367" s="164">
        <v>412</v>
      </c>
      <c r="F3367" s="202">
        <v>53.69</v>
      </c>
      <c r="G3367" s="296">
        <v>23.442856176490746</v>
      </c>
      <c r="H3367" s="294">
        <f>[7]KAPAK!$O$3</f>
        <v>5</v>
      </c>
      <c r="I3367" s="156">
        <v>0.2</v>
      </c>
      <c r="J3367" s="295">
        <f t="shared" si="54"/>
        <v>46.858024791480013</v>
      </c>
      <c r="K3367" s="118">
        <f>(J3367+(J3367*[7]KAPAK!$Q$3))</f>
        <v>58.572530989350014</v>
      </c>
      <c r="L3367" s="521" t="s">
        <v>230</v>
      </c>
      <c r="M3367" s="521" t="s">
        <v>677</v>
      </c>
    </row>
    <row r="3368" spans="1:13" ht="19.5" x14ac:dyDescent="0.4">
      <c r="A3368" s="8">
        <v>62679863</v>
      </c>
      <c r="B3368" s="164">
        <v>8683130064368</v>
      </c>
      <c r="C3368" s="147" t="s">
        <v>267</v>
      </c>
      <c r="D3368" s="8">
        <v>18</v>
      </c>
      <c r="E3368" s="164">
        <v>452.85</v>
      </c>
      <c r="F3368" s="202">
        <v>58.3</v>
      </c>
      <c r="G3368" s="296">
        <v>29.486054133147498</v>
      </c>
      <c r="H3368" s="294">
        <f>[7]KAPAK!$O$3</f>
        <v>5</v>
      </c>
      <c r="I3368" s="156">
        <v>0.2</v>
      </c>
      <c r="J3368" s="295">
        <f t="shared" si="54"/>
        <v>46.864978702027507</v>
      </c>
      <c r="K3368" s="118">
        <f>(J3368+(J3368*[7]KAPAK!$Q$3))</f>
        <v>58.581223377534386</v>
      </c>
      <c r="L3368" s="521" t="s">
        <v>230</v>
      </c>
      <c r="M3368" s="521" t="s">
        <v>677</v>
      </c>
    </row>
    <row r="3369" spans="1:13" ht="19.5" x14ac:dyDescent="0.4">
      <c r="A3369" s="8">
        <v>69785013</v>
      </c>
      <c r="B3369" s="164">
        <v>8683130059210</v>
      </c>
      <c r="C3369" s="147" t="s">
        <v>268</v>
      </c>
      <c r="D3369" s="8">
        <v>18</v>
      </c>
      <c r="E3369" s="164">
        <v>380</v>
      </c>
      <c r="F3369" s="202">
        <v>54.61</v>
      </c>
      <c r="G3369" s="296">
        <v>15.62823949058636</v>
      </c>
      <c r="H3369" s="294">
        <f>[7]KAPAK!$O$3</f>
        <v>5</v>
      </c>
      <c r="I3369" s="156">
        <v>0.2</v>
      </c>
      <c r="J3369" s="295">
        <f t="shared" si="54"/>
        <v>52.525976992177505</v>
      </c>
      <c r="K3369" s="118">
        <f>(J3369+(J3369*[7]KAPAK!$Q$3))</f>
        <v>65.657471240221881</v>
      </c>
      <c r="L3369" s="521" t="s">
        <v>230</v>
      </c>
      <c r="M3369" s="521" t="s">
        <v>677</v>
      </c>
    </row>
    <row r="3370" spans="1:13" ht="19.5" x14ac:dyDescent="0.4">
      <c r="A3370" s="8">
        <v>69785011</v>
      </c>
      <c r="B3370" s="164">
        <v>8683130059203</v>
      </c>
      <c r="C3370" s="147" t="s">
        <v>269</v>
      </c>
      <c r="D3370" s="8">
        <v>18</v>
      </c>
      <c r="E3370" s="164">
        <v>113.4</v>
      </c>
      <c r="F3370" s="202">
        <v>89</v>
      </c>
      <c r="G3370" s="296">
        <v>8.6383757410816049</v>
      </c>
      <c r="H3370" s="294">
        <f>[7]KAPAK!$O$3</f>
        <v>5</v>
      </c>
      <c r="I3370" s="156">
        <v>0.2</v>
      </c>
      <c r="J3370" s="295">
        <f t="shared" si="54"/>
        <v>92.69550397309861</v>
      </c>
      <c r="K3370" s="118">
        <f>(J3370+(J3370*[7]KAPAK!$Q$3))</f>
        <v>115.86937996637326</v>
      </c>
      <c r="L3370" s="521" t="s">
        <v>230</v>
      </c>
      <c r="M3370" s="521" t="s">
        <v>677</v>
      </c>
    </row>
    <row r="3371" spans="1:13" ht="19.5" x14ac:dyDescent="0.4">
      <c r="A3371" s="8">
        <v>69785015</v>
      </c>
      <c r="B3371" s="164">
        <v>8683130059197</v>
      </c>
      <c r="C3371" s="147" t="s">
        <v>270</v>
      </c>
      <c r="D3371" s="8">
        <v>18</v>
      </c>
      <c r="E3371" s="164">
        <v>230.40199999999999</v>
      </c>
      <c r="F3371" s="202">
        <v>78.81</v>
      </c>
      <c r="G3371" s="296">
        <v>13.448435336758447</v>
      </c>
      <c r="H3371" s="294">
        <f>[7]KAPAK!$O$3</f>
        <v>5</v>
      </c>
      <c r="I3371" s="156">
        <v>0.2</v>
      </c>
      <c r="J3371" s="295">
        <f t="shared" si="54"/>
        <v>77.760868446654754</v>
      </c>
      <c r="K3371" s="118">
        <f>(J3371+(J3371*[7]KAPAK!$Q$3))</f>
        <v>97.201085558318439</v>
      </c>
      <c r="L3371" s="521" t="s">
        <v>230</v>
      </c>
      <c r="M3371" s="521" t="s">
        <v>677</v>
      </c>
    </row>
    <row r="3372" spans="1:13" ht="19.5" x14ac:dyDescent="0.4">
      <c r="A3372" s="8">
        <v>69705333</v>
      </c>
      <c r="B3372" s="164">
        <v>8683130045978</v>
      </c>
      <c r="C3372" s="147" t="s">
        <v>271</v>
      </c>
      <c r="D3372" s="8">
        <v>18</v>
      </c>
      <c r="E3372" s="164">
        <v>341</v>
      </c>
      <c r="F3372" s="202">
        <v>50.66</v>
      </c>
      <c r="G3372" s="296">
        <v>9.0221763202983478</v>
      </c>
      <c r="H3372" s="294">
        <f>[7]KAPAK!$O$3</f>
        <v>5</v>
      </c>
      <c r="I3372" s="156">
        <v>0.2</v>
      </c>
      <c r="J3372" s="295">
        <f t="shared" si="54"/>
        <v>52.541876642796019</v>
      </c>
      <c r="K3372" s="118">
        <f>(J3372+(J3372*[7]KAPAK!$Q$3))</f>
        <v>65.677345803495029</v>
      </c>
      <c r="L3372" s="521" t="s">
        <v>230</v>
      </c>
      <c r="M3372" s="521" t="s">
        <v>677</v>
      </c>
    </row>
    <row r="3373" spans="1:13" ht="19.5" x14ac:dyDescent="0.4">
      <c r="A3373" s="8">
        <v>69705403</v>
      </c>
      <c r="B3373" s="164">
        <v>8683130045954</v>
      </c>
      <c r="C3373" s="147" t="s">
        <v>272</v>
      </c>
      <c r="D3373" s="8">
        <v>18</v>
      </c>
      <c r="E3373" s="164">
        <v>341</v>
      </c>
      <c r="F3373" s="202">
        <v>50.66</v>
      </c>
      <c r="G3373" s="296">
        <v>9.0221763202983478</v>
      </c>
      <c r="H3373" s="294">
        <f>[7]KAPAK!$O$3</f>
        <v>5</v>
      </c>
      <c r="I3373" s="156">
        <v>0.2</v>
      </c>
      <c r="J3373" s="295">
        <f t="shared" si="54"/>
        <v>52.541876642796019</v>
      </c>
      <c r="K3373" s="118">
        <f>(J3373+(J3373*[7]KAPAK!$Q$3))</f>
        <v>65.677345803495029</v>
      </c>
      <c r="L3373" s="521" t="s">
        <v>230</v>
      </c>
      <c r="M3373" s="521" t="s">
        <v>677</v>
      </c>
    </row>
    <row r="3374" spans="1:13" ht="19.5" x14ac:dyDescent="0.4">
      <c r="A3374" s="8">
        <v>69705277</v>
      </c>
      <c r="B3374" s="164">
        <v>8683130046067</v>
      </c>
      <c r="C3374" s="147" t="s">
        <v>273</v>
      </c>
      <c r="D3374" s="8">
        <v>18</v>
      </c>
      <c r="E3374" s="164">
        <v>341</v>
      </c>
      <c r="F3374" s="202">
        <v>50.66</v>
      </c>
      <c r="G3374" s="296">
        <v>9.0221763202983478</v>
      </c>
      <c r="H3374" s="294">
        <f>[7]KAPAK!$O$3</f>
        <v>5</v>
      </c>
      <c r="I3374" s="156">
        <v>0.2</v>
      </c>
      <c r="J3374" s="295">
        <f t="shared" si="54"/>
        <v>52.541876642796019</v>
      </c>
      <c r="K3374" s="118">
        <f>(J3374+(J3374*[7]KAPAK!$Q$3))</f>
        <v>65.677345803495029</v>
      </c>
      <c r="L3374" s="521" t="s">
        <v>230</v>
      </c>
      <c r="M3374" s="521" t="s">
        <v>677</v>
      </c>
    </row>
    <row r="3375" spans="1:13" ht="19.5" x14ac:dyDescent="0.4">
      <c r="A3375" s="8">
        <v>69705323</v>
      </c>
      <c r="B3375" s="164">
        <v>8683130045961</v>
      </c>
      <c r="C3375" s="147" t="s">
        <v>274</v>
      </c>
      <c r="D3375" s="8">
        <v>18</v>
      </c>
      <c r="E3375" s="164">
        <v>341</v>
      </c>
      <c r="F3375" s="202">
        <v>50.66</v>
      </c>
      <c r="G3375" s="296">
        <v>9.0221763202983478</v>
      </c>
      <c r="H3375" s="294">
        <f>[7]KAPAK!$O$3</f>
        <v>5</v>
      </c>
      <c r="I3375" s="156">
        <v>0.2</v>
      </c>
      <c r="J3375" s="295">
        <f t="shared" si="54"/>
        <v>52.541876642796019</v>
      </c>
      <c r="K3375" s="118">
        <f>(J3375+(J3375*[7]KAPAK!$Q$3))</f>
        <v>65.677345803495029</v>
      </c>
      <c r="L3375" s="521" t="s">
        <v>230</v>
      </c>
      <c r="M3375" s="521" t="s">
        <v>677</v>
      </c>
    </row>
    <row r="3376" spans="1:13" ht="20.25" thickBot="1" x14ac:dyDescent="0.45">
      <c r="A3376" s="289">
        <v>69723175</v>
      </c>
      <c r="B3376" s="514">
        <v>8683130045992</v>
      </c>
      <c r="C3376" s="455" t="s">
        <v>275</v>
      </c>
      <c r="D3376" s="289">
        <v>18</v>
      </c>
      <c r="E3376" s="514">
        <v>341</v>
      </c>
      <c r="F3376" s="532">
        <v>50.66</v>
      </c>
      <c r="G3376" s="296">
        <v>9.0221763202983478</v>
      </c>
      <c r="H3376" s="567">
        <f>[7]KAPAK!$O$3</f>
        <v>5</v>
      </c>
      <c r="I3376" s="539">
        <v>0.2</v>
      </c>
      <c r="J3376" s="568">
        <f t="shared" si="54"/>
        <v>52.541876642796019</v>
      </c>
      <c r="K3376" s="536">
        <f>(J3376+(J3376*[7]KAPAK!$Q$3))</f>
        <v>65.677345803495029</v>
      </c>
      <c r="L3376" s="521" t="s">
        <v>230</v>
      </c>
      <c r="M3376" s="521" t="s">
        <v>677</v>
      </c>
    </row>
    <row r="3377" spans="1:13" ht="20.25" thickTop="1" x14ac:dyDescent="0.4">
      <c r="A3377" s="8">
        <v>68829191</v>
      </c>
      <c r="B3377" s="164">
        <v>8683130016749</v>
      </c>
      <c r="C3377" s="147" t="s">
        <v>662</v>
      </c>
      <c r="D3377" s="8">
        <v>18</v>
      </c>
      <c r="E3377" s="164">
        <v>341</v>
      </c>
      <c r="F3377" s="202">
        <v>57.9</v>
      </c>
      <c r="G3377" s="296">
        <v>0</v>
      </c>
      <c r="H3377" s="294">
        <f>[7]KAPAK!$O$3</f>
        <v>5</v>
      </c>
      <c r="I3377" s="156">
        <v>0.2</v>
      </c>
      <c r="J3377" s="295">
        <f t="shared" si="54"/>
        <v>66.005999999999986</v>
      </c>
      <c r="K3377" s="118">
        <f>(J3377+(J3377*[7]KAPAK!$Q$3))</f>
        <v>82.507499999999979</v>
      </c>
      <c r="L3377" s="521" t="s">
        <v>230</v>
      </c>
      <c r="M3377" s="521" t="s">
        <v>677</v>
      </c>
    </row>
    <row r="3378" spans="1:13" ht="19.5" x14ac:dyDescent="0.4">
      <c r="A3378" s="8">
        <v>68829189</v>
      </c>
      <c r="B3378" s="164">
        <v>8683130016756</v>
      </c>
      <c r="C3378" s="147" t="s">
        <v>663</v>
      </c>
      <c r="D3378" s="8">
        <v>18</v>
      </c>
      <c r="E3378" s="164">
        <v>341</v>
      </c>
      <c r="F3378" s="202">
        <v>57.9</v>
      </c>
      <c r="G3378" s="296">
        <v>0</v>
      </c>
      <c r="H3378" s="294">
        <f>[7]KAPAK!$O$3</f>
        <v>5</v>
      </c>
      <c r="I3378" s="156">
        <v>0.2</v>
      </c>
      <c r="J3378" s="295">
        <f t="shared" si="54"/>
        <v>66.005999999999986</v>
      </c>
      <c r="K3378" s="118">
        <f>(J3378+(J3378*[7]KAPAK!$Q$3))</f>
        <v>82.507499999999979</v>
      </c>
      <c r="L3378" s="521" t="s">
        <v>230</v>
      </c>
      <c r="M3378" s="521" t="s">
        <v>677</v>
      </c>
    </row>
    <row r="3379" spans="1:13" ht="19.5" x14ac:dyDescent="0.4">
      <c r="A3379" s="8">
        <v>68829203</v>
      </c>
      <c r="B3379" s="164">
        <v>8683130016725</v>
      </c>
      <c r="C3379" s="147" t="s">
        <v>664</v>
      </c>
      <c r="D3379" s="8">
        <v>18</v>
      </c>
      <c r="E3379" s="164">
        <v>341</v>
      </c>
      <c r="F3379" s="202">
        <v>57.9</v>
      </c>
      <c r="G3379" s="296">
        <v>0</v>
      </c>
      <c r="H3379" s="294">
        <f>[7]KAPAK!$O$3</f>
        <v>5</v>
      </c>
      <c r="I3379" s="156">
        <v>0.2</v>
      </c>
      <c r="J3379" s="295">
        <f t="shared" si="54"/>
        <v>66.005999999999986</v>
      </c>
      <c r="K3379" s="118">
        <f>(J3379+(J3379*[7]KAPAK!$Q$3))</f>
        <v>82.507499999999979</v>
      </c>
      <c r="L3379" s="521" t="s">
        <v>230</v>
      </c>
      <c r="M3379" s="521" t="s">
        <v>677</v>
      </c>
    </row>
    <row r="3380" spans="1:13" ht="19.5" x14ac:dyDescent="0.4">
      <c r="A3380" s="8">
        <v>68829205</v>
      </c>
      <c r="B3380" s="164">
        <v>8683130016718</v>
      </c>
      <c r="C3380" s="147" t="s">
        <v>665</v>
      </c>
      <c r="D3380" s="8">
        <v>18</v>
      </c>
      <c r="E3380" s="164">
        <v>341</v>
      </c>
      <c r="F3380" s="202">
        <v>57.9</v>
      </c>
      <c r="G3380" s="296">
        <v>0</v>
      </c>
      <c r="H3380" s="294">
        <f>[7]KAPAK!$O$3</f>
        <v>5</v>
      </c>
      <c r="I3380" s="156">
        <v>0.2</v>
      </c>
      <c r="J3380" s="295">
        <f t="shared" si="54"/>
        <v>66.005999999999986</v>
      </c>
      <c r="K3380" s="118">
        <f>(J3380+(J3380*[7]KAPAK!$Q$3))</f>
        <v>82.507499999999979</v>
      </c>
      <c r="L3380" s="521" t="s">
        <v>230</v>
      </c>
      <c r="M3380" s="521" t="s">
        <v>677</v>
      </c>
    </row>
    <row r="3381" spans="1:13" ht="19.5" x14ac:dyDescent="0.4">
      <c r="A3381" s="8">
        <v>68829201</v>
      </c>
      <c r="B3381" s="164">
        <v>8683130016732</v>
      </c>
      <c r="C3381" s="147" t="s">
        <v>666</v>
      </c>
      <c r="D3381" s="8">
        <v>18</v>
      </c>
      <c r="E3381" s="164">
        <v>341</v>
      </c>
      <c r="F3381" s="202">
        <v>57.9</v>
      </c>
      <c r="G3381" s="296">
        <v>0</v>
      </c>
      <c r="H3381" s="294">
        <f>[7]KAPAK!$O$3</f>
        <v>5</v>
      </c>
      <c r="I3381" s="156">
        <v>0.2</v>
      </c>
      <c r="J3381" s="295">
        <f t="shared" si="54"/>
        <v>66.005999999999986</v>
      </c>
      <c r="K3381" s="118">
        <f>(J3381+(J3381*[7]KAPAK!$Q$3))</f>
        <v>82.507499999999979</v>
      </c>
      <c r="L3381" s="521" t="s">
        <v>230</v>
      </c>
      <c r="M3381" s="521" t="s">
        <v>677</v>
      </c>
    </row>
    <row r="3382" spans="1:13" ht="19.5" x14ac:dyDescent="0.4">
      <c r="A3382" s="8">
        <v>68368505</v>
      </c>
      <c r="B3382" s="164">
        <v>8690637968334</v>
      </c>
      <c r="C3382" s="147" t="s">
        <v>276</v>
      </c>
      <c r="D3382" s="8">
        <v>18</v>
      </c>
      <c r="E3382" s="164">
        <v>325</v>
      </c>
      <c r="F3382" s="202">
        <v>47.92</v>
      </c>
      <c r="G3382" s="296">
        <v>4.4269296848809869</v>
      </c>
      <c r="H3382" s="294">
        <f>[7]KAPAK!$O$3</f>
        <v>5</v>
      </c>
      <c r="I3382" s="156">
        <v>0.2</v>
      </c>
      <c r="J3382" s="295">
        <f t="shared" si="54"/>
        <v>52.210421436305737</v>
      </c>
      <c r="K3382" s="118">
        <f>(J3382+(J3382*[7]KAPAK!$Q$3))</f>
        <v>65.263026795382174</v>
      </c>
      <c r="L3382" s="521" t="s">
        <v>230</v>
      </c>
      <c r="M3382" s="521" t="s">
        <v>677</v>
      </c>
    </row>
    <row r="3383" spans="1:13" ht="19.5" x14ac:dyDescent="0.4">
      <c r="A3383" s="8">
        <v>68368514</v>
      </c>
      <c r="B3383" s="164">
        <v>8690637968280</v>
      </c>
      <c r="C3383" s="147" t="s">
        <v>667</v>
      </c>
      <c r="D3383" s="8">
        <v>18</v>
      </c>
      <c r="E3383" s="164">
        <v>325</v>
      </c>
      <c r="F3383" s="202">
        <v>47.92</v>
      </c>
      <c r="G3383" s="296">
        <v>4.4269296848809869</v>
      </c>
      <c r="H3383" s="294">
        <f>[7]KAPAK!$O$3</f>
        <v>5</v>
      </c>
      <c r="I3383" s="156">
        <v>0.2</v>
      </c>
      <c r="J3383" s="295">
        <f t="shared" si="54"/>
        <v>52.210421436305737</v>
      </c>
      <c r="K3383" s="118">
        <f>(J3383+(J3383*[7]KAPAK!$Q$3))</f>
        <v>65.263026795382174</v>
      </c>
      <c r="L3383" s="521" t="s">
        <v>230</v>
      </c>
      <c r="M3383" s="521" t="s">
        <v>677</v>
      </c>
    </row>
    <row r="3384" spans="1:13" ht="19.5" x14ac:dyDescent="0.4">
      <c r="A3384" s="8">
        <v>68849098</v>
      </c>
      <c r="B3384" s="164">
        <v>8683130020845</v>
      </c>
      <c r="C3384" s="147" t="s">
        <v>276</v>
      </c>
      <c r="D3384" s="8">
        <v>16</v>
      </c>
      <c r="E3384" s="164">
        <v>500</v>
      </c>
      <c r="F3384" s="202">
        <v>72.88</v>
      </c>
      <c r="G3384" s="296">
        <v>20.384200415968557</v>
      </c>
      <c r="H3384" s="294">
        <f>[7]KAPAK!$O$3</f>
        <v>5</v>
      </c>
      <c r="I3384" s="156">
        <v>0.2</v>
      </c>
      <c r="J3384" s="295">
        <f t="shared" si="54"/>
        <v>66.147354000000007</v>
      </c>
      <c r="K3384" s="118">
        <f>(J3384+(J3384*[7]KAPAK!$Q$3))</f>
        <v>82.684192500000009</v>
      </c>
      <c r="L3384" s="521" t="s">
        <v>230</v>
      </c>
      <c r="M3384" s="521" t="s">
        <v>677</v>
      </c>
    </row>
    <row r="3385" spans="1:13" ht="19.5" x14ac:dyDescent="0.4">
      <c r="A3385" s="8">
        <v>68849100</v>
      </c>
      <c r="B3385" s="164">
        <v>8683130020838</v>
      </c>
      <c r="C3385" s="147" t="s">
        <v>277</v>
      </c>
      <c r="D3385" s="8">
        <v>16</v>
      </c>
      <c r="E3385" s="164">
        <v>500</v>
      </c>
      <c r="F3385" s="202">
        <v>72.88</v>
      </c>
      <c r="G3385" s="296">
        <v>20.384200415968557</v>
      </c>
      <c r="H3385" s="294">
        <f>[7]KAPAK!$O$3</f>
        <v>5</v>
      </c>
      <c r="I3385" s="156">
        <v>0.2</v>
      </c>
      <c r="J3385" s="295">
        <f t="shared" si="54"/>
        <v>66.147354000000007</v>
      </c>
      <c r="K3385" s="118">
        <f>(J3385+(J3385*[7]KAPAK!$Q$3))</f>
        <v>82.684192500000009</v>
      </c>
      <c r="L3385" s="521" t="s">
        <v>230</v>
      </c>
      <c r="M3385" s="521" t="s">
        <v>677</v>
      </c>
    </row>
    <row r="3386" spans="1:13" ht="19.5" x14ac:dyDescent="0.4">
      <c r="A3386" s="8">
        <v>68849318</v>
      </c>
      <c r="B3386" s="164">
        <v>8683130021446</v>
      </c>
      <c r="C3386" s="147" t="s">
        <v>278</v>
      </c>
      <c r="D3386" s="8">
        <v>16</v>
      </c>
      <c r="E3386" s="164">
        <v>500</v>
      </c>
      <c r="F3386" s="202">
        <v>72.88</v>
      </c>
      <c r="G3386" s="296">
        <v>20.384200415968557</v>
      </c>
      <c r="H3386" s="294">
        <f>[7]KAPAK!$O$3</f>
        <v>5</v>
      </c>
      <c r="I3386" s="156">
        <v>0.2</v>
      </c>
      <c r="J3386" s="295">
        <f t="shared" si="54"/>
        <v>66.147354000000007</v>
      </c>
      <c r="K3386" s="118">
        <f>(J3386+(J3386*[7]KAPAK!$Q$3))</f>
        <v>82.684192500000009</v>
      </c>
      <c r="L3386" s="521" t="s">
        <v>230</v>
      </c>
      <c r="M3386" s="521" t="s">
        <v>677</v>
      </c>
    </row>
    <row r="3387" spans="1:13" ht="19.5" x14ac:dyDescent="0.4">
      <c r="A3387" s="8">
        <v>68884208</v>
      </c>
      <c r="B3387" s="164">
        <v>8683130024393</v>
      </c>
      <c r="C3387" s="180" t="s">
        <v>668</v>
      </c>
      <c r="D3387" s="116">
        <v>18</v>
      </c>
      <c r="E3387" s="116">
        <v>350</v>
      </c>
      <c r="F3387" s="202">
        <v>49.73</v>
      </c>
      <c r="G3387" s="296">
        <v>4.4269296848809869</v>
      </c>
      <c r="H3387" s="294">
        <f>[7]KAPAK!$O$3</f>
        <v>5</v>
      </c>
      <c r="I3387" s="156">
        <v>0.2</v>
      </c>
      <c r="J3387" s="295">
        <f t="shared" si="54"/>
        <v>54.1824761691879</v>
      </c>
      <c r="K3387" s="118">
        <f>(J3387+(J3387*[7]KAPAK!$Q$3))</f>
        <v>67.72809521148487</v>
      </c>
      <c r="L3387" s="521" t="s">
        <v>230</v>
      </c>
      <c r="M3387" s="521" t="s">
        <v>677</v>
      </c>
    </row>
    <row r="3388" spans="1:13" ht="19.5" x14ac:dyDescent="0.4">
      <c r="A3388" s="8">
        <v>68884206</v>
      </c>
      <c r="B3388" s="164">
        <v>8683130024409</v>
      </c>
      <c r="C3388" s="180" t="s">
        <v>669</v>
      </c>
      <c r="D3388" s="116">
        <v>18</v>
      </c>
      <c r="E3388" s="116">
        <v>350</v>
      </c>
      <c r="F3388" s="202">
        <v>49.73</v>
      </c>
      <c r="G3388" s="296">
        <v>4.4269296848809869</v>
      </c>
      <c r="H3388" s="294">
        <f>[7]KAPAK!$O$3</f>
        <v>5</v>
      </c>
      <c r="I3388" s="156">
        <v>0.2</v>
      </c>
      <c r="J3388" s="295">
        <f t="shared" si="54"/>
        <v>54.1824761691879</v>
      </c>
      <c r="K3388" s="118">
        <f>(J3388+(J3388*[7]KAPAK!$Q$3))</f>
        <v>67.72809521148487</v>
      </c>
      <c r="L3388" s="521" t="s">
        <v>230</v>
      </c>
      <c r="M3388" s="521" t="s">
        <v>677</v>
      </c>
    </row>
    <row r="3389" spans="1:13" ht="19.5" x14ac:dyDescent="0.4">
      <c r="A3389" s="8">
        <v>68878854</v>
      </c>
      <c r="B3389" s="164">
        <v>8683130023822</v>
      </c>
      <c r="C3389" s="147" t="s">
        <v>670</v>
      </c>
      <c r="D3389" s="116">
        <v>18</v>
      </c>
      <c r="E3389" s="116">
        <v>350</v>
      </c>
      <c r="F3389" s="202">
        <v>49.73</v>
      </c>
      <c r="G3389" s="296">
        <v>4.4269296848809869</v>
      </c>
      <c r="H3389" s="294">
        <f>[7]KAPAK!$O$3</f>
        <v>5</v>
      </c>
      <c r="I3389" s="156">
        <v>0.2</v>
      </c>
      <c r="J3389" s="295">
        <f t="shared" si="54"/>
        <v>54.1824761691879</v>
      </c>
      <c r="K3389" s="118">
        <f>(J3389+(J3389*[7]KAPAK!$Q$3))</f>
        <v>67.72809521148487</v>
      </c>
      <c r="L3389" s="521" t="s">
        <v>230</v>
      </c>
      <c r="M3389" s="521" t="s">
        <v>677</v>
      </c>
    </row>
    <row r="3390" spans="1:13" ht="20.25" thickBot="1" x14ac:dyDescent="0.45">
      <c r="A3390" s="289">
        <v>68633875</v>
      </c>
      <c r="B3390" s="514">
        <v>8690637504952</v>
      </c>
      <c r="C3390" s="455" t="s">
        <v>543</v>
      </c>
      <c r="D3390" s="531">
        <v>12</v>
      </c>
      <c r="E3390" s="531">
        <v>166</v>
      </c>
      <c r="F3390" s="532">
        <v>77.25</v>
      </c>
      <c r="G3390" s="296">
        <v>50</v>
      </c>
      <c r="H3390" s="567">
        <f>[7]KAPAK!$O$3</f>
        <v>5</v>
      </c>
      <c r="I3390" s="539">
        <v>0.2</v>
      </c>
      <c r="J3390" s="568">
        <f t="shared" si="54"/>
        <v>44.032499999999999</v>
      </c>
      <c r="K3390" s="536">
        <f>(J3390+(J3390*[7]KAPAK!$Q$3))</f>
        <v>55.040624999999999</v>
      </c>
      <c r="L3390" s="521" t="s">
        <v>230</v>
      </c>
      <c r="M3390" s="521" t="s">
        <v>677</v>
      </c>
    </row>
    <row r="3391" spans="1:13" ht="20.25" thickTop="1" x14ac:dyDescent="0.4">
      <c r="A3391" s="10">
        <v>68816715</v>
      </c>
      <c r="B3391" s="161">
        <v>8683130015643</v>
      </c>
      <c r="C3391" s="133" t="s">
        <v>672</v>
      </c>
      <c r="D3391" s="134">
        <v>12</v>
      </c>
      <c r="E3391" s="134">
        <v>166</v>
      </c>
      <c r="F3391" s="530">
        <v>77.25</v>
      </c>
      <c r="G3391" s="296">
        <v>50</v>
      </c>
      <c r="H3391" s="569">
        <f>[7]KAPAK!$O$3</f>
        <v>5</v>
      </c>
      <c r="I3391" s="155">
        <v>0.2</v>
      </c>
      <c r="J3391" s="297">
        <f t="shared" si="54"/>
        <v>44.032499999999999</v>
      </c>
      <c r="K3391" s="136">
        <f>(J3391+(J3391*[7]KAPAK!$Q$3))</f>
        <v>55.040624999999999</v>
      </c>
      <c r="L3391" s="521" t="s">
        <v>230</v>
      </c>
      <c r="M3391" s="521" t="s">
        <v>677</v>
      </c>
    </row>
    <row r="3392" spans="1:13" ht="19.5" x14ac:dyDescent="0.4">
      <c r="A3392" s="8">
        <v>68816713</v>
      </c>
      <c r="B3392" s="164">
        <v>8683130015636</v>
      </c>
      <c r="C3392" s="147" t="s">
        <v>544</v>
      </c>
      <c r="D3392" s="116">
        <v>12</v>
      </c>
      <c r="E3392" s="116">
        <v>166</v>
      </c>
      <c r="F3392" s="202">
        <v>77.25</v>
      </c>
      <c r="G3392" s="293">
        <v>50</v>
      </c>
      <c r="H3392" s="294">
        <f>[7]KAPAK!$O$3</f>
        <v>5</v>
      </c>
      <c r="I3392" s="156">
        <v>0.2</v>
      </c>
      <c r="J3392" s="295">
        <f t="shared" si="54"/>
        <v>44.032499999999999</v>
      </c>
      <c r="K3392" s="118">
        <f>(J3392+(J3392*[7]KAPAK!$Q$3))</f>
        <v>55.040624999999999</v>
      </c>
      <c r="L3392" s="521" t="s">
        <v>230</v>
      </c>
      <c r="M3392" s="521" t="s">
        <v>677</v>
      </c>
    </row>
    <row r="3393" spans="1:13" ht="19.5" x14ac:dyDescent="0.4">
      <c r="A3393" s="8">
        <v>68649366</v>
      </c>
      <c r="B3393" s="164">
        <v>8690637505997</v>
      </c>
      <c r="C3393" s="456" t="s">
        <v>545</v>
      </c>
      <c r="D3393" s="116">
        <v>12</v>
      </c>
      <c r="E3393" s="116">
        <v>168</v>
      </c>
      <c r="F3393" s="202">
        <v>63.15</v>
      </c>
      <c r="G3393" s="293">
        <v>10.649219589518177</v>
      </c>
      <c r="H3393" s="294">
        <f>[7]KAPAK!$O$3</f>
        <v>5</v>
      </c>
      <c r="I3393" s="156">
        <v>0.2</v>
      </c>
      <c r="J3393" s="295">
        <f t="shared" si="54"/>
        <v>64.324520325309962</v>
      </c>
      <c r="K3393" s="118">
        <f>(J3393+(J3393*[7]KAPAK!$Q$3))</f>
        <v>80.405650406637449</v>
      </c>
      <c r="L3393" s="521" t="s">
        <v>230</v>
      </c>
      <c r="M3393" s="521" t="s">
        <v>677</v>
      </c>
    </row>
    <row r="3394" spans="1:13" ht="19.5" x14ac:dyDescent="0.4">
      <c r="A3394" s="8">
        <v>68471944</v>
      </c>
      <c r="B3394" s="164">
        <v>8690637981265</v>
      </c>
      <c r="C3394" s="456" t="s">
        <v>546</v>
      </c>
      <c r="D3394" s="116">
        <v>12</v>
      </c>
      <c r="E3394" s="116">
        <v>147</v>
      </c>
      <c r="F3394" s="202">
        <v>63.12</v>
      </c>
      <c r="G3394" s="293">
        <v>10.567227612444263</v>
      </c>
      <c r="H3394" s="294">
        <f>[7]KAPAK!$O$3</f>
        <v>5</v>
      </c>
      <c r="I3394" s="156">
        <v>0.2</v>
      </c>
      <c r="J3394" s="295">
        <f t="shared" si="54"/>
        <v>64.352961161368697</v>
      </c>
      <c r="K3394" s="118">
        <f>(J3394+(J3394*[7]KAPAK!$Q$3))</f>
        <v>80.441201451710867</v>
      </c>
      <c r="L3394" s="521" t="s">
        <v>230</v>
      </c>
      <c r="M3394" s="521" t="s">
        <v>677</v>
      </c>
    </row>
    <row r="3395" spans="1:13" ht="19.5" x14ac:dyDescent="0.4">
      <c r="A3395" s="8">
        <v>68660196</v>
      </c>
      <c r="B3395" s="164">
        <v>8683130001172</v>
      </c>
      <c r="C3395" s="456" t="s">
        <v>279</v>
      </c>
      <c r="D3395" s="116">
        <v>12</v>
      </c>
      <c r="E3395" s="116">
        <v>165</v>
      </c>
      <c r="F3395" s="202">
        <v>70.17</v>
      </c>
      <c r="G3395" s="293">
        <v>10.649219589518177</v>
      </c>
      <c r="H3395" s="294">
        <f>[7]KAPAK!$O$3</f>
        <v>5</v>
      </c>
      <c r="I3395" s="156">
        <v>0.2</v>
      </c>
      <c r="J3395" s="295">
        <f t="shared" si="54"/>
        <v>71.475084580000015</v>
      </c>
      <c r="K3395" s="118">
        <f>(J3395+(J3395*[7]KAPAK!$Q$3))</f>
        <v>89.343855725000026</v>
      </c>
      <c r="L3395" s="521" t="s">
        <v>230</v>
      </c>
      <c r="M3395" s="521" t="s">
        <v>677</v>
      </c>
    </row>
    <row r="3396" spans="1:13" ht="19.5" x14ac:dyDescent="0.4">
      <c r="A3396" s="8">
        <v>68660194</v>
      </c>
      <c r="B3396" s="164">
        <v>8683130001189</v>
      </c>
      <c r="C3396" s="456" t="s">
        <v>280</v>
      </c>
      <c r="D3396" s="116">
        <v>12</v>
      </c>
      <c r="E3396" s="116">
        <v>165</v>
      </c>
      <c r="F3396" s="202">
        <v>70.17</v>
      </c>
      <c r="G3396" s="293">
        <v>10.649219589518177</v>
      </c>
      <c r="H3396" s="294">
        <f>[7]KAPAK!$O$3</f>
        <v>5</v>
      </c>
      <c r="I3396" s="156">
        <v>0.2</v>
      </c>
      <c r="J3396" s="295">
        <f t="shared" si="54"/>
        <v>71.475084580000015</v>
      </c>
      <c r="K3396" s="118">
        <f>(J3396+(J3396*[7]KAPAK!$Q$3))</f>
        <v>89.343855725000026</v>
      </c>
      <c r="L3396" s="521" t="s">
        <v>230</v>
      </c>
      <c r="M3396" s="521" t="s">
        <v>677</v>
      </c>
    </row>
    <row r="3397" spans="1:13" ht="19.5" x14ac:dyDescent="0.4">
      <c r="A3397" s="8">
        <v>69667661</v>
      </c>
      <c r="B3397" s="164">
        <v>8683130039496</v>
      </c>
      <c r="C3397" s="180" t="s">
        <v>281</v>
      </c>
      <c r="D3397" s="116">
        <v>12</v>
      </c>
      <c r="E3397" s="116">
        <v>260</v>
      </c>
      <c r="F3397" s="202">
        <v>73.19</v>
      </c>
      <c r="G3397" s="293">
        <v>19.373882844039635</v>
      </c>
      <c r="H3397" s="294">
        <f>[7]KAPAK!$O$3</f>
        <v>5</v>
      </c>
      <c r="I3397" s="156">
        <v>0.2</v>
      </c>
      <c r="J3397" s="295">
        <f t="shared" si="54"/>
        <v>67.271690866950024</v>
      </c>
      <c r="K3397" s="118">
        <f>(J3397+(J3397*[7]KAPAK!$Q$3))</f>
        <v>84.089613583687537</v>
      </c>
      <c r="L3397" s="521" t="s">
        <v>230</v>
      </c>
      <c r="M3397" s="521" t="s">
        <v>677</v>
      </c>
    </row>
    <row r="3398" spans="1:13" ht="19.5" x14ac:dyDescent="0.4">
      <c r="A3398" s="8">
        <v>69667663</v>
      </c>
      <c r="B3398" s="164">
        <v>8683130039472</v>
      </c>
      <c r="C3398" s="180" t="s">
        <v>282</v>
      </c>
      <c r="D3398" s="116">
        <v>12</v>
      </c>
      <c r="E3398" s="116">
        <v>260</v>
      </c>
      <c r="F3398" s="202">
        <v>73.19</v>
      </c>
      <c r="G3398" s="293">
        <v>19.373882844039635</v>
      </c>
      <c r="H3398" s="294">
        <f>[7]KAPAK!$O$3</f>
        <v>5</v>
      </c>
      <c r="I3398" s="156">
        <v>0.2</v>
      </c>
      <c r="J3398" s="295">
        <f t="shared" si="54"/>
        <v>67.271690866950024</v>
      </c>
      <c r="K3398" s="118">
        <f>(J3398+(J3398*[7]KAPAK!$Q$3))</f>
        <v>84.089613583687537</v>
      </c>
      <c r="L3398" s="521" t="s">
        <v>230</v>
      </c>
      <c r="M3398" s="521" t="s">
        <v>677</v>
      </c>
    </row>
    <row r="3399" spans="1:13" ht="19.5" x14ac:dyDescent="0.4">
      <c r="A3399" s="8">
        <v>69667665</v>
      </c>
      <c r="B3399" s="164">
        <v>8683130039489</v>
      </c>
      <c r="C3399" s="180" t="s">
        <v>283</v>
      </c>
      <c r="D3399" s="116">
        <v>12</v>
      </c>
      <c r="E3399" s="116">
        <v>260</v>
      </c>
      <c r="F3399" s="202">
        <v>73.19</v>
      </c>
      <c r="G3399" s="293">
        <v>19.373882844039635</v>
      </c>
      <c r="H3399" s="294">
        <f>[7]KAPAK!$O$3</f>
        <v>5</v>
      </c>
      <c r="I3399" s="156">
        <v>0.2</v>
      </c>
      <c r="J3399" s="295">
        <f t="shared" si="54"/>
        <v>67.271690866950024</v>
      </c>
      <c r="K3399" s="118">
        <f>(J3399+(J3399*[7]KAPAK!$Q$3))</f>
        <v>84.089613583687537</v>
      </c>
      <c r="L3399" s="521" t="s">
        <v>230</v>
      </c>
      <c r="M3399" s="521" t="s">
        <v>677</v>
      </c>
    </row>
    <row r="3400" spans="1:13" ht="19.5" x14ac:dyDescent="0.4">
      <c r="A3400" s="8">
        <v>68278103</v>
      </c>
      <c r="B3400" s="164">
        <v>8690637957949</v>
      </c>
      <c r="C3400" s="180" t="s">
        <v>547</v>
      </c>
      <c r="D3400" s="116">
        <v>12</v>
      </c>
      <c r="E3400" s="116">
        <v>300</v>
      </c>
      <c r="F3400" s="202">
        <v>73.19</v>
      </c>
      <c r="G3400" s="293">
        <v>19.373882844039635</v>
      </c>
      <c r="H3400" s="294">
        <f>[7]KAPAK!$O$3</f>
        <v>5</v>
      </c>
      <c r="I3400" s="156">
        <v>0.2</v>
      </c>
      <c r="J3400" s="295">
        <f t="shared" si="54"/>
        <v>67.271690866950024</v>
      </c>
      <c r="K3400" s="118">
        <f>(J3400+(J3400*[7]KAPAK!$Q$3))</f>
        <v>84.089613583687537</v>
      </c>
      <c r="L3400" s="521" t="s">
        <v>230</v>
      </c>
      <c r="M3400" s="521" t="s">
        <v>677</v>
      </c>
    </row>
    <row r="3401" spans="1:13" ht="19.5" x14ac:dyDescent="0.4">
      <c r="A3401" s="8">
        <v>68278101</v>
      </c>
      <c r="B3401" s="164">
        <v>8690637957956</v>
      </c>
      <c r="C3401" s="180" t="s">
        <v>548</v>
      </c>
      <c r="D3401" s="116">
        <v>12</v>
      </c>
      <c r="E3401" s="116">
        <v>300</v>
      </c>
      <c r="F3401" s="202">
        <v>73.19</v>
      </c>
      <c r="G3401" s="293">
        <v>19.373882844039635</v>
      </c>
      <c r="H3401" s="294">
        <f>[7]KAPAK!$O$3</f>
        <v>5</v>
      </c>
      <c r="I3401" s="156">
        <v>0.2</v>
      </c>
      <c r="J3401" s="295">
        <f t="shared" si="54"/>
        <v>67.271690866950024</v>
      </c>
      <c r="K3401" s="118">
        <f>(J3401+(J3401*[7]KAPAK!$Q$3))</f>
        <v>84.089613583687537</v>
      </c>
      <c r="L3401" s="521" t="s">
        <v>230</v>
      </c>
      <c r="M3401" s="521" t="s">
        <v>677</v>
      </c>
    </row>
    <row r="3402" spans="1:13" ht="19.5" x14ac:dyDescent="0.4">
      <c r="A3402" s="8">
        <v>68278105</v>
      </c>
      <c r="B3402" s="164">
        <v>8690637957932</v>
      </c>
      <c r="C3402" s="180" t="s">
        <v>549</v>
      </c>
      <c r="D3402" s="116">
        <v>12</v>
      </c>
      <c r="E3402" s="116">
        <v>300</v>
      </c>
      <c r="F3402" s="202">
        <v>73.19</v>
      </c>
      <c r="G3402" s="293">
        <v>19.373882844039635</v>
      </c>
      <c r="H3402" s="294">
        <f>[7]KAPAK!$O$3</f>
        <v>5</v>
      </c>
      <c r="I3402" s="156">
        <v>0.2</v>
      </c>
      <c r="J3402" s="295">
        <f t="shared" si="54"/>
        <v>67.271690866950024</v>
      </c>
      <c r="K3402" s="118">
        <f>(J3402+(J3402*[7]KAPAK!$Q$3))</f>
        <v>84.089613583687537</v>
      </c>
      <c r="L3402" s="521" t="s">
        <v>230</v>
      </c>
      <c r="M3402" s="521" t="s">
        <v>677</v>
      </c>
    </row>
    <row r="3403" spans="1:13" ht="19.5" x14ac:dyDescent="0.4">
      <c r="A3403" s="8">
        <v>68783453</v>
      </c>
      <c r="B3403" s="164">
        <v>8683130011171</v>
      </c>
      <c r="C3403" s="147" t="s">
        <v>550</v>
      </c>
      <c r="D3403" s="116">
        <v>16</v>
      </c>
      <c r="E3403" s="116">
        <v>160</v>
      </c>
      <c r="F3403" s="202">
        <v>63.83</v>
      </c>
      <c r="G3403" s="293">
        <v>30.050627539291064</v>
      </c>
      <c r="H3403" s="294">
        <f>[7]KAPAK!$O$3</f>
        <v>5</v>
      </c>
      <c r="I3403" s="156">
        <v>0.2</v>
      </c>
      <c r="J3403" s="295">
        <f t="shared" si="54"/>
        <v>50.899500263504379</v>
      </c>
      <c r="K3403" s="118">
        <f>(J3403+(J3403*[7]KAPAK!$Q$3))</f>
        <v>63.62437532938047</v>
      </c>
      <c r="L3403" s="521" t="s">
        <v>230</v>
      </c>
      <c r="M3403" s="521" t="s">
        <v>677</v>
      </c>
    </row>
    <row r="3404" spans="1:13" ht="19.5" x14ac:dyDescent="0.4">
      <c r="A3404" s="8">
        <v>68696529</v>
      </c>
      <c r="B3404" s="164">
        <v>8683130004210</v>
      </c>
      <c r="C3404" s="180" t="s">
        <v>284</v>
      </c>
      <c r="D3404" s="116">
        <v>18</v>
      </c>
      <c r="E3404" s="116">
        <v>200</v>
      </c>
      <c r="F3404" s="202">
        <v>78.81</v>
      </c>
      <c r="G3404" s="293">
        <v>14.347825045521523</v>
      </c>
      <c r="H3404" s="294">
        <f>[7]KAPAK!$O$3</f>
        <v>5</v>
      </c>
      <c r="I3404" s="156">
        <v>0.2</v>
      </c>
      <c r="J3404" s="295">
        <f t="shared" si="54"/>
        <v>76.952826153051916</v>
      </c>
      <c r="K3404" s="118">
        <f>(J3404+(J3404*[7]KAPAK!$Q$3))</f>
        <v>96.191032691314888</v>
      </c>
      <c r="L3404" s="521" t="s">
        <v>230</v>
      </c>
      <c r="M3404" s="521" t="s">
        <v>677</v>
      </c>
    </row>
    <row r="3405" spans="1:13" ht="19.5" x14ac:dyDescent="0.4">
      <c r="A3405" s="8">
        <v>69698496</v>
      </c>
      <c r="B3405" s="164">
        <v>8683130018330</v>
      </c>
      <c r="C3405" s="180" t="s">
        <v>285</v>
      </c>
      <c r="D3405" s="116">
        <v>18</v>
      </c>
      <c r="E3405" s="116">
        <v>412</v>
      </c>
      <c r="F3405" s="202">
        <v>58.96</v>
      </c>
      <c r="G3405" s="293">
        <v>17.658244010955983</v>
      </c>
      <c r="H3405" s="294">
        <f>[7]KAPAK!$O$3</f>
        <v>5</v>
      </c>
      <c r="I3405" s="156">
        <v>0.2</v>
      </c>
      <c r="J3405" s="295">
        <f t="shared" si="54"/>
        <v>55.345517237500005</v>
      </c>
      <c r="K3405" s="118">
        <f>(J3405+(J3405*[7]KAPAK!$Q$3))</f>
        <v>69.181896546875009</v>
      </c>
      <c r="L3405" s="521" t="s">
        <v>230</v>
      </c>
      <c r="M3405" s="521" t="s">
        <v>677</v>
      </c>
    </row>
    <row r="3406" spans="1:13" ht="19.5" x14ac:dyDescent="0.4">
      <c r="A3406" s="8">
        <v>69698409</v>
      </c>
      <c r="B3406" s="164">
        <v>8683130022276</v>
      </c>
      <c r="C3406" s="180" t="s">
        <v>286</v>
      </c>
      <c r="D3406" s="116">
        <v>18</v>
      </c>
      <c r="E3406" s="116">
        <v>412</v>
      </c>
      <c r="F3406" s="202">
        <v>58.96</v>
      </c>
      <c r="G3406" s="293">
        <v>17.658244010955983</v>
      </c>
      <c r="H3406" s="294">
        <f>[7]KAPAK!$O$3</f>
        <v>5</v>
      </c>
      <c r="I3406" s="156">
        <v>0.2</v>
      </c>
      <c r="J3406" s="295">
        <f t="shared" si="54"/>
        <v>55.345517237500005</v>
      </c>
      <c r="K3406" s="118">
        <f>(J3406+(J3406*[7]KAPAK!$Q$3))</f>
        <v>69.181896546875009</v>
      </c>
      <c r="L3406" s="521" t="s">
        <v>230</v>
      </c>
      <c r="M3406" s="521" t="s">
        <v>677</v>
      </c>
    </row>
    <row r="3407" spans="1:13" ht="19.5" x14ac:dyDescent="0.4">
      <c r="A3407" s="8">
        <v>69698490</v>
      </c>
      <c r="B3407" s="164">
        <v>8683130018309</v>
      </c>
      <c r="C3407" s="180" t="s">
        <v>287</v>
      </c>
      <c r="D3407" s="116">
        <v>18</v>
      </c>
      <c r="E3407" s="116">
        <v>412</v>
      </c>
      <c r="F3407" s="202">
        <v>58.96</v>
      </c>
      <c r="G3407" s="293">
        <v>17.658244010955983</v>
      </c>
      <c r="H3407" s="294">
        <f>[7]KAPAK!$O$3</f>
        <v>5</v>
      </c>
      <c r="I3407" s="156">
        <v>0.2</v>
      </c>
      <c r="J3407" s="295">
        <f t="shared" si="54"/>
        <v>55.345517237500005</v>
      </c>
      <c r="K3407" s="118">
        <f>(J3407+(J3407*[7]KAPAK!$Q$3))</f>
        <v>69.181896546875009</v>
      </c>
      <c r="L3407" s="521" t="s">
        <v>230</v>
      </c>
      <c r="M3407" s="521" t="s">
        <v>677</v>
      </c>
    </row>
    <row r="3408" spans="1:13" ht="19.5" x14ac:dyDescent="0.4">
      <c r="A3408" s="8">
        <v>69698464</v>
      </c>
      <c r="B3408" s="164">
        <v>8683130022252</v>
      </c>
      <c r="C3408" s="180" t="s">
        <v>288</v>
      </c>
      <c r="D3408" s="116">
        <v>18</v>
      </c>
      <c r="E3408" s="116">
        <v>412</v>
      </c>
      <c r="F3408" s="202">
        <v>58.96</v>
      </c>
      <c r="G3408" s="293">
        <v>17.658244010955983</v>
      </c>
      <c r="H3408" s="294">
        <f>[7]KAPAK!$O$3</f>
        <v>5</v>
      </c>
      <c r="I3408" s="156">
        <v>0.2</v>
      </c>
      <c r="J3408" s="295">
        <f t="shared" si="54"/>
        <v>55.345517237500005</v>
      </c>
      <c r="K3408" s="118">
        <f>(J3408+(J3408*[7]KAPAK!$Q$3))</f>
        <v>69.181896546875009</v>
      </c>
      <c r="L3408" s="521" t="s">
        <v>230</v>
      </c>
      <c r="M3408" s="521" t="s">
        <v>677</v>
      </c>
    </row>
    <row r="3409" spans="1:13" ht="19.5" x14ac:dyDescent="0.4">
      <c r="A3409" s="8">
        <v>69698488</v>
      </c>
      <c r="B3409" s="164">
        <v>8683130018323</v>
      </c>
      <c r="C3409" s="180" t="s">
        <v>289</v>
      </c>
      <c r="D3409" s="116">
        <v>18</v>
      </c>
      <c r="E3409" s="116">
        <v>412</v>
      </c>
      <c r="F3409" s="202">
        <v>58.96</v>
      </c>
      <c r="G3409" s="293">
        <v>17.658244010955983</v>
      </c>
      <c r="H3409" s="294">
        <f>[7]KAPAK!$O$3</f>
        <v>5</v>
      </c>
      <c r="I3409" s="156">
        <v>0.2</v>
      </c>
      <c r="J3409" s="295">
        <f t="shared" si="54"/>
        <v>55.345517237500005</v>
      </c>
      <c r="K3409" s="118">
        <f>(J3409+(J3409*[7]KAPAK!$Q$3))</f>
        <v>69.181896546875009</v>
      </c>
      <c r="L3409" s="521" t="s">
        <v>230</v>
      </c>
      <c r="M3409" s="521" t="s">
        <v>677</v>
      </c>
    </row>
    <row r="3410" spans="1:13" ht="19.5" x14ac:dyDescent="0.4">
      <c r="A3410" s="8">
        <v>69698401</v>
      </c>
      <c r="B3410" s="164">
        <v>8683130022269</v>
      </c>
      <c r="C3410" s="180" t="s">
        <v>290</v>
      </c>
      <c r="D3410" s="116">
        <v>18</v>
      </c>
      <c r="E3410" s="116">
        <v>412</v>
      </c>
      <c r="F3410" s="202">
        <v>58.96</v>
      </c>
      <c r="G3410" s="293">
        <v>17.658244010955983</v>
      </c>
      <c r="H3410" s="294">
        <f>[7]KAPAK!$O$3</f>
        <v>5</v>
      </c>
      <c r="I3410" s="156">
        <v>0.2</v>
      </c>
      <c r="J3410" s="295">
        <f t="shared" si="54"/>
        <v>55.345517237500005</v>
      </c>
      <c r="K3410" s="118">
        <f>(J3410+(J3410*[7]KAPAK!$Q$3))</f>
        <v>69.181896546875009</v>
      </c>
      <c r="L3410" s="521" t="s">
        <v>230</v>
      </c>
      <c r="M3410" s="521" t="s">
        <v>677</v>
      </c>
    </row>
    <row r="3411" spans="1:13" ht="20.25" thickBot="1" x14ac:dyDescent="0.45">
      <c r="A3411" s="289">
        <v>69698403</v>
      </c>
      <c r="B3411" s="514">
        <v>8683130013137</v>
      </c>
      <c r="C3411" s="457" t="s">
        <v>291</v>
      </c>
      <c r="D3411" s="531">
        <v>18</v>
      </c>
      <c r="E3411" s="531">
        <v>412</v>
      </c>
      <c r="F3411" s="532">
        <v>58.96</v>
      </c>
      <c r="G3411" s="293">
        <v>17.658244010955983</v>
      </c>
      <c r="H3411" s="567">
        <f>[7]KAPAK!$O$3</f>
        <v>5</v>
      </c>
      <c r="I3411" s="539">
        <v>0.2</v>
      </c>
      <c r="J3411" s="568">
        <f t="shared" si="54"/>
        <v>55.345517237500005</v>
      </c>
      <c r="K3411" s="536">
        <f>(J3411+(J3411*[7]KAPAK!$Q$3))</f>
        <v>69.181896546875009</v>
      </c>
      <c r="L3411" s="521" t="s">
        <v>230</v>
      </c>
      <c r="M3411" s="521" t="s">
        <v>677</v>
      </c>
    </row>
    <row r="3412" spans="1:13" ht="21" thickTop="1" thickBot="1" x14ac:dyDescent="0.45">
      <c r="A3412" s="469">
        <v>69698405</v>
      </c>
      <c r="B3412" s="516">
        <v>8683130013021</v>
      </c>
      <c r="C3412" s="458" t="s">
        <v>554</v>
      </c>
      <c r="D3412" s="540">
        <v>18</v>
      </c>
      <c r="E3412" s="540">
        <v>350</v>
      </c>
      <c r="F3412" s="570">
        <v>48.16</v>
      </c>
      <c r="G3412" s="571">
        <v>2.1204726432724086</v>
      </c>
      <c r="H3412" s="572">
        <f>[7]KAPAK!$O$3</f>
        <v>5</v>
      </c>
      <c r="I3412" s="541">
        <v>0.2</v>
      </c>
      <c r="J3412" s="573">
        <f t="shared" si="54"/>
        <v>53.738209627500005</v>
      </c>
      <c r="K3412" s="542">
        <f>(J3412+(J3412*[7]KAPAK!$Q$3))</f>
        <v>67.172762034375012</v>
      </c>
      <c r="L3412" s="521" t="s">
        <v>230</v>
      </c>
      <c r="M3412" s="521" t="s">
        <v>677</v>
      </c>
    </row>
    <row r="3413" spans="1:13" ht="20.25" thickTop="1" x14ac:dyDescent="0.4">
      <c r="A3413" s="10">
        <v>69698411</v>
      </c>
      <c r="B3413" s="161">
        <v>8683130013038</v>
      </c>
      <c r="C3413" s="133" t="s">
        <v>555</v>
      </c>
      <c r="D3413" s="134">
        <v>18</v>
      </c>
      <c r="E3413" s="134">
        <v>350</v>
      </c>
      <c r="F3413" s="530">
        <v>48.16</v>
      </c>
      <c r="G3413" s="296">
        <v>2.1204726432724086</v>
      </c>
      <c r="H3413" s="569">
        <f>[7]KAPAK!$O$3</f>
        <v>5</v>
      </c>
      <c r="I3413" s="155">
        <v>0.2</v>
      </c>
      <c r="J3413" s="297">
        <f t="shared" si="54"/>
        <v>53.738209627500005</v>
      </c>
      <c r="K3413" s="136">
        <f>(J3413+(J3413*[7]KAPAK!$Q$3))</f>
        <v>67.172762034375012</v>
      </c>
      <c r="L3413" s="521" t="s">
        <v>230</v>
      </c>
      <c r="M3413" s="521" t="s">
        <v>677</v>
      </c>
    </row>
    <row r="3414" spans="1:13" ht="19.5" x14ac:dyDescent="0.4">
      <c r="A3414" s="8">
        <v>69698383</v>
      </c>
      <c r="B3414" s="164">
        <v>8690637966644</v>
      </c>
      <c r="C3414" s="147" t="s">
        <v>292</v>
      </c>
      <c r="D3414" s="116">
        <v>18</v>
      </c>
      <c r="E3414" s="116">
        <v>350</v>
      </c>
      <c r="F3414" s="202">
        <v>48.16</v>
      </c>
      <c r="G3414" s="296">
        <v>2.1204726432724086</v>
      </c>
      <c r="H3414" s="294">
        <f>[7]KAPAK!$O$3</f>
        <v>5</v>
      </c>
      <c r="I3414" s="156">
        <v>0.2</v>
      </c>
      <c r="J3414" s="295">
        <f t="shared" si="54"/>
        <v>53.738209627500005</v>
      </c>
      <c r="K3414" s="118">
        <f>(J3414+(J3414*[7]KAPAK!$Q$3))</f>
        <v>67.172762034375012</v>
      </c>
      <c r="L3414" s="521" t="s">
        <v>230</v>
      </c>
      <c r="M3414" s="521" t="s">
        <v>677</v>
      </c>
    </row>
    <row r="3415" spans="1:13" ht="19.5" x14ac:dyDescent="0.4">
      <c r="A3415" s="8">
        <v>69698492</v>
      </c>
      <c r="B3415" s="164">
        <v>8690637506079</v>
      </c>
      <c r="C3415" s="147" t="s">
        <v>293</v>
      </c>
      <c r="D3415" s="116">
        <v>18</v>
      </c>
      <c r="E3415" s="116">
        <v>350</v>
      </c>
      <c r="F3415" s="202">
        <v>48.16</v>
      </c>
      <c r="G3415" s="296">
        <v>2.1204726432724086</v>
      </c>
      <c r="H3415" s="294">
        <f>[7]KAPAK!$O$3</f>
        <v>5</v>
      </c>
      <c r="I3415" s="156">
        <v>0.2</v>
      </c>
      <c r="J3415" s="295">
        <f t="shared" si="54"/>
        <v>53.738209627500005</v>
      </c>
      <c r="K3415" s="118">
        <f>(J3415+(J3415*[7]KAPAK!$Q$3))</f>
        <v>67.172762034375012</v>
      </c>
      <c r="L3415" s="521" t="s">
        <v>230</v>
      </c>
      <c r="M3415" s="521" t="s">
        <v>677</v>
      </c>
    </row>
    <row r="3416" spans="1:13" ht="19.5" x14ac:dyDescent="0.4">
      <c r="A3416" s="8">
        <v>69681514</v>
      </c>
      <c r="B3416" s="164">
        <v>8683130040577</v>
      </c>
      <c r="C3416" s="147" t="s">
        <v>294</v>
      </c>
      <c r="D3416" s="116">
        <v>30</v>
      </c>
      <c r="E3416" s="116">
        <v>360</v>
      </c>
      <c r="F3416" s="202">
        <v>76.430000000000007</v>
      </c>
      <c r="G3416" s="296">
        <v>24.370721683935081</v>
      </c>
      <c r="H3416" s="294">
        <f>[7]KAPAK!$O$3</f>
        <v>5</v>
      </c>
      <c r="I3416" s="156">
        <v>0.2</v>
      </c>
      <c r="J3416" s="295">
        <f t="shared" si="54"/>
        <v>65.895941455344001</v>
      </c>
      <c r="K3416" s="118">
        <f>(J3416+(J3416*[7]KAPAK!$Q$3))</f>
        <v>82.369926819179994</v>
      </c>
      <c r="L3416" s="521" t="s">
        <v>230</v>
      </c>
      <c r="M3416" s="521" t="s">
        <v>677</v>
      </c>
    </row>
    <row r="3417" spans="1:13" ht="19.5" x14ac:dyDescent="0.4">
      <c r="A3417" s="8">
        <v>69681512</v>
      </c>
      <c r="B3417" s="164">
        <v>8683130040607</v>
      </c>
      <c r="C3417" s="147" t="s">
        <v>295</v>
      </c>
      <c r="D3417" s="116">
        <v>30</v>
      </c>
      <c r="E3417" s="116">
        <v>360</v>
      </c>
      <c r="F3417" s="202">
        <v>76.430000000000007</v>
      </c>
      <c r="G3417" s="296">
        <v>24.370721683935081</v>
      </c>
      <c r="H3417" s="294">
        <f>[7]KAPAK!$O$3</f>
        <v>5</v>
      </c>
      <c r="I3417" s="156">
        <v>0.2</v>
      </c>
      <c r="J3417" s="295">
        <f t="shared" si="54"/>
        <v>65.895941455344001</v>
      </c>
      <c r="K3417" s="118">
        <f>(J3417+(J3417*[7]KAPAK!$Q$3))</f>
        <v>82.369926819179994</v>
      </c>
      <c r="L3417" s="521" t="s">
        <v>230</v>
      </c>
      <c r="M3417" s="521" t="s">
        <v>677</v>
      </c>
    </row>
    <row r="3418" spans="1:13" ht="19.5" x14ac:dyDescent="0.4">
      <c r="A3418" s="8">
        <v>69705361</v>
      </c>
      <c r="B3418" s="164">
        <v>8683130045541</v>
      </c>
      <c r="C3418" s="147" t="s">
        <v>296</v>
      </c>
      <c r="D3418" s="116">
        <v>30</v>
      </c>
      <c r="E3418" s="116">
        <v>350</v>
      </c>
      <c r="F3418" s="202">
        <v>62.53</v>
      </c>
      <c r="G3418" s="296">
        <v>16.222612861363395</v>
      </c>
      <c r="H3418" s="294">
        <f>[7]KAPAK!$O$3</f>
        <v>5</v>
      </c>
      <c r="I3418" s="156">
        <v>0.2</v>
      </c>
      <c r="J3418" s="295">
        <f t="shared" si="54"/>
        <v>59.720040202679989</v>
      </c>
      <c r="K3418" s="118">
        <f>(J3418+(J3418*[7]KAPAK!$Q$3))</f>
        <v>74.650050253349988</v>
      </c>
      <c r="L3418" s="521" t="s">
        <v>230</v>
      </c>
      <c r="M3418" s="521" t="s">
        <v>677</v>
      </c>
    </row>
    <row r="3419" spans="1:13" ht="19.5" x14ac:dyDescent="0.4">
      <c r="A3419" s="8">
        <v>69705353</v>
      </c>
      <c r="B3419" s="164">
        <v>8683130045572</v>
      </c>
      <c r="C3419" s="147" t="s">
        <v>297</v>
      </c>
      <c r="D3419" s="116">
        <v>30</v>
      </c>
      <c r="E3419" s="116">
        <v>350</v>
      </c>
      <c r="F3419" s="202">
        <v>62.53</v>
      </c>
      <c r="G3419" s="296">
        <v>16.222612861363395</v>
      </c>
      <c r="H3419" s="294">
        <f>[7]KAPAK!$O$3</f>
        <v>5</v>
      </c>
      <c r="I3419" s="156">
        <v>0.2</v>
      </c>
      <c r="J3419" s="295">
        <f t="shared" si="54"/>
        <v>59.720040202679989</v>
      </c>
      <c r="K3419" s="118">
        <f>(J3419+(J3419*[7]KAPAK!$Q$3))</f>
        <v>74.650050253349988</v>
      </c>
      <c r="L3419" s="521" t="s">
        <v>230</v>
      </c>
      <c r="M3419" s="521" t="s">
        <v>677</v>
      </c>
    </row>
    <row r="3420" spans="1:13" ht="19.5" x14ac:dyDescent="0.4">
      <c r="A3420" s="8">
        <v>69705367</v>
      </c>
      <c r="B3420" s="164">
        <v>8683130045640</v>
      </c>
      <c r="C3420" s="147" t="s">
        <v>298</v>
      </c>
      <c r="D3420" s="116">
        <v>30</v>
      </c>
      <c r="E3420" s="116">
        <v>350</v>
      </c>
      <c r="F3420" s="202">
        <v>62.53</v>
      </c>
      <c r="G3420" s="296">
        <v>16.222612861363395</v>
      </c>
      <c r="H3420" s="294">
        <f>[7]KAPAK!$O$3</f>
        <v>5</v>
      </c>
      <c r="I3420" s="156">
        <v>0.2</v>
      </c>
      <c r="J3420" s="295">
        <f t="shared" si="54"/>
        <v>59.720040202679989</v>
      </c>
      <c r="K3420" s="118">
        <f>(J3420+(J3420*[7]KAPAK!$Q$3))</f>
        <v>74.650050253349988</v>
      </c>
      <c r="L3420" s="521" t="s">
        <v>230</v>
      </c>
      <c r="M3420" s="521" t="s">
        <v>677</v>
      </c>
    </row>
    <row r="3421" spans="1:13" ht="19.5" x14ac:dyDescent="0.4">
      <c r="A3421" s="8">
        <v>69705357</v>
      </c>
      <c r="B3421" s="164">
        <v>8683130045527</v>
      </c>
      <c r="C3421" s="147" t="s">
        <v>299</v>
      </c>
      <c r="D3421" s="116">
        <v>30</v>
      </c>
      <c r="E3421" s="116">
        <v>350</v>
      </c>
      <c r="F3421" s="202">
        <v>62.53</v>
      </c>
      <c r="G3421" s="296">
        <v>16.222612861363395</v>
      </c>
      <c r="H3421" s="294">
        <f>[7]KAPAK!$O$3</f>
        <v>5</v>
      </c>
      <c r="I3421" s="156">
        <v>0.2</v>
      </c>
      <c r="J3421" s="295">
        <f t="shared" ref="J3421:J3484" si="55">(((F3421-F3421*G3421%)-((F3421-F3421*G3421%)*H3421%)))*(1+I3421)</f>
        <v>59.720040202679989</v>
      </c>
      <c r="K3421" s="118">
        <f>(J3421+(J3421*[7]KAPAK!$Q$3))</f>
        <v>74.650050253349988</v>
      </c>
      <c r="L3421" s="521" t="s">
        <v>230</v>
      </c>
      <c r="M3421" s="521" t="s">
        <v>677</v>
      </c>
    </row>
    <row r="3422" spans="1:13" ht="19.5" x14ac:dyDescent="0.4">
      <c r="A3422" s="8">
        <v>69705365</v>
      </c>
      <c r="B3422" s="164">
        <v>8683130045602</v>
      </c>
      <c r="C3422" s="147" t="s">
        <v>300</v>
      </c>
      <c r="D3422" s="116">
        <v>30</v>
      </c>
      <c r="E3422" s="116">
        <v>350</v>
      </c>
      <c r="F3422" s="202">
        <v>62.53</v>
      </c>
      <c r="G3422" s="296">
        <v>16.222612861363395</v>
      </c>
      <c r="H3422" s="294">
        <f>[7]KAPAK!$O$3</f>
        <v>5</v>
      </c>
      <c r="I3422" s="156">
        <v>0.2</v>
      </c>
      <c r="J3422" s="295">
        <f t="shared" si="55"/>
        <v>59.720040202679989</v>
      </c>
      <c r="K3422" s="118">
        <f>(J3422+(J3422*[7]KAPAK!$Q$3))</f>
        <v>74.650050253349988</v>
      </c>
      <c r="L3422" s="521" t="s">
        <v>230</v>
      </c>
      <c r="M3422" s="521" t="s">
        <v>677</v>
      </c>
    </row>
    <row r="3423" spans="1:13" ht="19.5" x14ac:dyDescent="0.4">
      <c r="A3423" s="8">
        <v>69705363</v>
      </c>
      <c r="B3423" s="164">
        <v>8683130045589</v>
      </c>
      <c r="C3423" s="147" t="s">
        <v>301</v>
      </c>
      <c r="D3423" s="116">
        <v>30</v>
      </c>
      <c r="E3423" s="116">
        <v>350</v>
      </c>
      <c r="F3423" s="202">
        <v>62.53</v>
      </c>
      <c r="G3423" s="296">
        <v>16.222612861363395</v>
      </c>
      <c r="H3423" s="294">
        <f>[7]KAPAK!$O$3</f>
        <v>5</v>
      </c>
      <c r="I3423" s="156">
        <v>0.2</v>
      </c>
      <c r="J3423" s="295">
        <f t="shared" si="55"/>
        <v>59.720040202679989</v>
      </c>
      <c r="K3423" s="118">
        <f>(J3423+(J3423*[7]KAPAK!$Q$3))</f>
        <v>74.650050253349988</v>
      </c>
      <c r="L3423" s="521" t="s">
        <v>230</v>
      </c>
      <c r="M3423" s="521" t="s">
        <v>677</v>
      </c>
    </row>
    <row r="3424" spans="1:13" ht="19.5" x14ac:dyDescent="0.4">
      <c r="A3424" s="8">
        <v>69705355</v>
      </c>
      <c r="B3424" s="164">
        <v>8683130045633</v>
      </c>
      <c r="C3424" s="147" t="s">
        <v>302</v>
      </c>
      <c r="D3424" s="116">
        <v>30</v>
      </c>
      <c r="E3424" s="116">
        <v>350</v>
      </c>
      <c r="F3424" s="202">
        <v>62.53</v>
      </c>
      <c r="G3424" s="296">
        <v>16.222612861363395</v>
      </c>
      <c r="H3424" s="294">
        <f>[7]KAPAK!$O$3</f>
        <v>5</v>
      </c>
      <c r="I3424" s="156">
        <v>0.2</v>
      </c>
      <c r="J3424" s="295">
        <f t="shared" si="55"/>
        <v>59.720040202679989</v>
      </c>
      <c r="K3424" s="118">
        <f>(J3424+(J3424*[7]KAPAK!$Q$3))</f>
        <v>74.650050253349988</v>
      </c>
      <c r="L3424" s="521" t="s">
        <v>230</v>
      </c>
      <c r="M3424" s="521" t="s">
        <v>677</v>
      </c>
    </row>
    <row r="3425" spans="1:13" ht="19.5" x14ac:dyDescent="0.4">
      <c r="A3425" s="8">
        <v>69705351</v>
      </c>
      <c r="B3425" s="164">
        <v>8683130045619</v>
      </c>
      <c r="C3425" s="147" t="s">
        <v>303</v>
      </c>
      <c r="D3425" s="116">
        <v>30</v>
      </c>
      <c r="E3425" s="116">
        <v>350</v>
      </c>
      <c r="F3425" s="202">
        <v>62.53</v>
      </c>
      <c r="G3425" s="296">
        <v>16.222612861363395</v>
      </c>
      <c r="H3425" s="294">
        <f>[7]KAPAK!$O$3</f>
        <v>5</v>
      </c>
      <c r="I3425" s="156">
        <v>0.2</v>
      </c>
      <c r="J3425" s="295">
        <f t="shared" si="55"/>
        <v>59.720040202679989</v>
      </c>
      <c r="K3425" s="118">
        <f>(J3425+(J3425*[7]KAPAK!$Q$3))</f>
        <v>74.650050253349988</v>
      </c>
      <c r="L3425" s="521" t="s">
        <v>230</v>
      </c>
      <c r="M3425" s="521" t="s">
        <v>677</v>
      </c>
    </row>
    <row r="3426" spans="1:13" ht="19.5" x14ac:dyDescent="0.4">
      <c r="A3426" s="8">
        <v>69705347</v>
      </c>
      <c r="B3426" s="164">
        <v>8683130045626</v>
      </c>
      <c r="C3426" s="147" t="s">
        <v>304</v>
      </c>
      <c r="D3426" s="116">
        <v>30</v>
      </c>
      <c r="E3426" s="116">
        <v>350</v>
      </c>
      <c r="F3426" s="202">
        <v>62.53</v>
      </c>
      <c r="G3426" s="296">
        <v>16.222612861363395</v>
      </c>
      <c r="H3426" s="294">
        <f>[7]KAPAK!$O$3</f>
        <v>5</v>
      </c>
      <c r="I3426" s="156">
        <v>0.2</v>
      </c>
      <c r="J3426" s="295">
        <f t="shared" si="55"/>
        <v>59.720040202679989</v>
      </c>
      <c r="K3426" s="118">
        <f>(J3426+(J3426*[7]KAPAK!$Q$3))</f>
        <v>74.650050253349988</v>
      </c>
      <c r="L3426" s="521" t="s">
        <v>230</v>
      </c>
      <c r="M3426" s="521" t="s">
        <v>677</v>
      </c>
    </row>
    <row r="3427" spans="1:13" ht="19.5" x14ac:dyDescent="0.4">
      <c r="A3427" s="8">
        <v>69705343</v>
      </c>
      <c r="B3427" s="164">
        <v>8683130045558</v>
      </c>
      <c r="C3427" s="147" t="s">
        <v>305</v>
      </c>
      <c r="D3427" s="116">
        <v>30</v>
      </c>
      <c r="E3427" s="116">
        <v>350</v>
      </c>
      <c r="F3427" s="202">
        <v>62.53</v>
      </c>
      <c r="G3427" s="296">
        <v>16.222612861363395</v>
      </c>
      <c r="H3427" s="294">
        <f>[7]KAPAK!$O$3</f>
        <v>5</v>
      </c>
      <c r="I3427" s="156">
        <v>0.2</v>
      </c>
      <c r="J3427" s="295">
        <f t="shared" si="55"/>
        <v>59.720040202679989</v>
      </c>
      <c r="K3427" s="118">
        <f>(J3427+(J3427*[7]KAPAK!$Q$3))</f>
        <v>74.650050253349988</v>
      </c>
      <c r="L3427" s="521" t="s">
        <v>230</v>
      </c>
      <c r="M3427" s="521" t="s">
        <v>677</v>
      </c>
    </row>
    <row r="3428" spans="1:13" ht="19.5" x14ac:dyDescent="0.4">
      <c r="A3428" s="8">
        <v>69705349</v>
      </c>
      <c r="B3428" s="164">
        <v>8683130045565</v>
      </c>
      <c r="C3428" s="147" t="s">
        <v>306</v>
      </c>
      <c r="D3428" s="116">
        <v>30</v>
      </c>
      <c r="E3428" s="116">
        <v>350</v>
      </c>
      <c r="F3428" s="202">
        <v>62.53</v>
      </c>
      <c r="G3428" s="296">
        <v>16.222612861363395</v>
      </c>
      <c r="H3428" s="294">
        <f>[7]KAPAK!$O$3</f>
        <v>5</v>
      </c>
      <c r="I3428" s="156">
        <v>0.2</v>
      </c>
      <c r="J3428" s="295">
        <f t="shared" si="55"/>
        <v>59.720040202679989</v>
      </c>
      <c r="K3428" s="118">
        <f>(J3428+(J3428*[7]KAPAK!$Q$3))</f>
        <v>74.650050253349988</v>
      </c>
      <c r="L3428" s="521" t="s">
        <v>230</v>
      </c>
      <c r="M3428" s="521" t="s">
        <v>677</v>
      </c>
    </row>
    <row r="3429" spans="1:13" ht="19.5" x14ac:dyDescent="0.4">
      <c r="A3429" s="8">
        <v>69705345</v>
      </c>
      <c r="B3429" s="164">
        <v>8683130045596</v>
      </c>
      <c r="C3429" s="147" t="s">
        <v>307</v>
      </c>
      <c r="D3429" s="116">
        <v>30</v>
      </c>
      <c r="E3429" s="116">
        <v>350</v>
      </c>
      <c r="F3429" s="202">
        <v>62.53</v>
      </c>
      <c r="G3429" s="296">
        <v>16.222612861363395</v>
      </c>
      <c r="H3429" s="294">
        <f>[7]KAPAK!$O$3</f>
        <v>5</v>
      </c>
      <c r="I3429" s="156">
        <v>0.2</v>
      </c>
      <c r="J3429" s="295">
        <f t="shared" si="55"/>
        <v>59.720040202679989</v>
      </c>
      <c r="K3429" s="118">
        <f>(J3429+(J3429*[7]KAPAK!$Q$3))</f>
        <v>74.650050253349988</v>
      </c>
      <c r="L3429" s="521" t="s">
        <v>230</v>
      </c>
      <c r="M3429" s="521" t="s">
        <v>677</v>
      </c>
    </row>
    <row r="3430" spans="1:13" ht="19.5" x14ac:dyDescent="0.4">
      <c r="A3430" s="8">
        <v>68782006</v>
      </c>
      <c r="B3430" s="164">
        <v>8683130010327</v>
      </c>
      <c r="C3430" s="147" t="s">
        <v>560</v>
      </c>
      <c r="D3430" s="116">
        <v>16</v>
      </c>
      <c r="E3430" s="116">
        <v>485</v>
      </c>
      <c r="F3430" s="202">
        <v>82.33</v>
      </c>
      <c r="G3430" s="296">
        <v>25.647962299091589</v>
      </c>
      <c r="H3430" s="294">
        <f>[7]KAPAK!$O$3</f>
        <v>5</v>
      </c>
      <c r="I3430" s="156">
        <v>0.2</v>
      </c>
      <c r="J3430" s="295">
        <f t="shared" si="55"/>
        <v>69.783997208639988</v>
      </c>
      <c r="K3430" s="118">
        <f>(J3430+(J3430*[7]KAPAK!$Q$3))</f>
        <v>87.229996510799992</v>
      </c>
      <c r="L3430" s="521" t="s">
        <v>230</v>
      </c>
      <c r="M3430" s="521" t="s">
        <v>677</v>
      </c>
    </row>
    <row r="3431" spans="1:13" ht="19.5" x14ac:dyDescent="0.4">
      <c r="A3431" s="8">
        <v>68782012</v>
      </c>
      <c r="B3431" s="164">
        <v>8683130010341</v>
      </c>
      <c r="C3431" s="147" t="s">
        <v>561</v>
      </c>
      <c r="D3431" s="116">
        <v>16</v>
      </c>
      <c r="E3431" s="116">
        <v>485</v>
      </c>
      <c r="F3431" s="202">
        <v>82.33</v>
      </c>
      <c r="G3431" s="296">
        <v>25.647962299091589</v>
      </c>
      <c r="H3431" s="294">
        <f>[7]KAPAK!$O$3</f>
        <v>5</v>
      </c>
      <c r="I3431" s="156">
        <v>0.2</v>
      </c>
      <c r="J3431" s="295">
        <f t="shared" si="55"/>
        <v>69.783997208639988</v>
      </c>
      <c r="K3431" s="118">
        <f>(J3431+(J3431*[7]KAPAK!$Q$3))</f>
        <v>87.229996510799992</v>
      </c>
      <c r="L3431" s="521" t="s">
        <v>230</v>
      </c>
      <c r="M3431" s="521" t="s">
        <v>677</v>
      </c>
    </row>
    <row r="3432" spans="1:13" ht="19.5" x14ac:dyDescent="0.4">
      <c r="A3432" s="8">
        <v>68792318</v>
      </c>
      <c r="B3432" s="164">
        <v>8683130012574</v>
      </c>
      <c r="C3432" s="147" t="s">
        <v>562</v>
      </c>
      <c r="D3432" s="116">
        <v>16</v>
      </c>
      <c r="E3432" s="116">
        <v>485</v>
      </c>
      <c r="F3432" s="202">
        <v>82.33</v>
      </c>
      <c r="G3432" s="296">
        <v>25.647962299091589</v>
      </c>
      <c r="H3432" s="294">
        <f>[7]KAPAK!$O$3</f>
        <v>5</v>
      </c>
      <c r="I3432" s="156">
        <v>0.2</v>
      </c>
      <c r="J3432" s="295">
        <f t="shared" si="55"/>
        <v>69.783997208639988</v>
      </c>
      <c r="K3432" s="118">
        <f>(J3432+(J3432*[7]KAPAK!$Q$3))</f>
        <v>87.229996510799992</v>
      </c>
      <c r="L3432" s="521" t="s">
        <v>230</v>
      </c>
      <c r="M3432" s="521" t="s">
        <v>677</v>
      </c>
    </row>
    <row r="3433" spans="1:13" ht="19.5" x14ac:dyDescent="0.4">
      <c r="A3433" s="8">
        <v>68792320</v>
      </c>
      <c r="B3433" s="164">
        <v>8683130012550</v>
      </c>
      <c r="C3433" s="147" t="s">
        <v>563</v>
      </c>
      <c r="D3433" s="116">
        <v>16</v>
      </c>
      <c r="E3433" s="116">
        <v>485</v>
      </c>
      <c r="F3433" s="202">
        <v>82.33</v>
      </c>
      <c r="G3433" s="296">
        <v>25.647962299091589</v>
      </c>
      <c r="H3433" s="294">
        <f>[7]KAPAK!$O$3</f>
        <v>5</v>
      </c>
      <c r="I3433" s="156">
        <v>0.2</v>
      </c>
      <c r="J3433" s="295">
        <f t="shared" si="55"/>
        <v>69.783997208639988</v>
      </c>
      <c r="K3433" s="118">
        <f>(J3433+(J3433*[7]KAPAK!$Q$3))</f>
        <v>87.229996510799992</v>
      </c>
      <c r="L3433" s="521" t="s">
        <v>230</v>
      </c>
      <c r="M3433" s="521" t="s">
        <v>677</v>
      </c>
    </row>
    <row r="3434" spans="1:13" ht="19.5" x14ac:dyDescent="0.4">
      <c r="A3434" s="8">
        <v>68792324</v>
      </c>
      <c r="B3434" s="164">
        <v>8683130012567</v>
      </c>
      <c r="C3434" s="147" t="s">
        <v>564</v>
      </c>
      <c r="D3434" s="116">
        <v>16</v>
      </c>
      <c r="E3434" s="116">
        <v>485</v>
      </c>
      <c r="F3434" s="202">
        <v>82.33</v>
      </c>
      <c r="G3434" s="296">
        <v>25.647962299091589</v>
      </c>
      <c r="H3434" s="294">
        <f>[7]KAPAK!$O$3</f>
        <v>5</v>
      </c>
      <c r="I3434" s="156">
        <v>0.2</v>
      </c>
      <c r="J3434" s="295">
        <f t="shared" si="55"/>
        <v>69.783997208639988</v>
      </c>
      <c r="K3434" s="118">
        <f>(J3434+(J3434*[7]KAPAK!$Q$3))</f>
        <v>87.229996510799992</v>
      </c>
      <c r="L3434" s="521" t="s">
        <v>230</v>
      </c>
      <c r="M3434" s="521" t="s">
        <v>677</v>
      </c>
    </row>
    <row r="3435" spans="1:13" ht="19.5" x14ac:dyDescent="0.4">
      <c r="A3435" s="8">
        <v>68782030</v>
      </c>
      <c r="B3435" s="164">
        <v>8683130010624</v>
      </c>
      <c r="C3435" s="147" t="s">
        <v>565</v>
      </c>
      <c r="D3435" s="116">
        <v>16</v>
      </c>
      <c r="E3435" s="116">
        <v>485</v>
      </c>
      <c r="F3435" s="202">
        <v>82.33</v>
      </c>
      <c r="G3435" s="296">
        <v>25.647962299091589</v>
      </c>
      <c r="H3435" s="294">
        <f>[7]KAPAK!$O$3</f>
        <v>5</v>
      </c>
      <c r="I3435" s="156">
        <v>0.2</v>
      </c>
      <c r="J3435" s="295">
        <f t="shared" si="55"/>
        <v>69.783997208639988</v>
      </c>
      <c r="K3435" s="118">
        <f>(J3435+(J3435*[7]KAPAK!$Q$3))</f>
        <v>87.229996510799992</v>
      </c>
      <c r="L3435" s="521" t="s">
        <v>230</v>
      </c>
      <c r="M3435" s="521" t="s">
        <v>677</v>
      </c>
    </row>
    <row r="3436" spans="1:13" ht="19.5" x14ac:dyDescent="0.4">
      <c r="A3436" s="8">
        <v>68781995</v>
      </c>
      <c r="B3436" s="164">
        <v>8683130010389</v>
      </c>
      <c r="C3436" s="147" t="s">
        <v>566</v>
      </c>
      <c r="D3436" s="116">
        <v>16</v>
      </c>
      <c r="E3436" s="116">
        <v>485</v>
      </c>
      <c r="F3436" s="202">
        <v>82.33</v>
      </c>
      <c r="G3436" s="296">
        <v>25.647962299091589</v>
      </c>
      <c r="H3436" s="294">
        <f>[7]KAPAK!$O$3</f>
        <v>5</v>
      </c>
      <c r="I3436" s="156">
        <v>0.2</v>
      </c>
      <c r="J3436" s="295">
        <f t="shared" si="55"/>
        <v>69.783997208639988</v>
      </c>
      <c r="K3436" s="118">
        <f>(J3436+(J3436*[7]KAPAK!$Q$3))</f>
        <v>87.229996510799992</v>
      </c>
      <c r="L3436" s="521" t="s">
        <v>230</v>
      </c>
      <c r="M3436" s="521" t="s">
        <v>677</v>
      </c>
    </row>
    <row r="3437" spans="1:13" ht="19.5" x14ac:dyDescent="0.4">
      <c r="A3437" s="8">
        <v>68782010</v>
      </c>
      <c r="B3437" s="164">
        <v>8683130010419</v>
      </c>
      <c r="C3437" s="147" t="s">
        <v>567</v>
      </c>
      <c r="D3437" s="116">
        <v>16</v>
      </c>
      <c r="E3437" s="116">
        <v>485</v>
      </c>
      <c r="F3437" s="202">
        <v>82.33</v>
      </c>
      <c r="G3437" s="296">
        <v>25.647962299091589</v>
      </c>
      <c r="H3437" s="294">
        <f>[7]KAPAK!$O$3</f>
        <v>5</v>
      </c>
      <c r="I3437" s="156">
        <v>0.2</v>
      </c>
      <c r="J3437" s="295">
        <f t="shared" si="55"/>
        <v>69.783997208639988</v>
      </c>
      <c r="K3437" s="118">
        <f>(J3437+(J3437*[7]KAPAK!$Q$3))</f>
        <v>87.229996510799992</v>
      </c>
      <c r="L3437" s="521" t="s">
        <v>230</v>
      </c>
      <c r="M3437" s="521" t="s">
        <v>677</v>
      </c>
    </row>
    <row r="3438" spans="1:13" ht="19.5" x14ac:dyDescent="0.4">
      <c r="A3438" s="8">
        <v>68781991</v>
      </c>
      <c r="B3438" s="164">
        <v>8683130010402</v>
      </c>
      <c r="C3438" s="147" t="s">
        <v>568</v>
      </c>
      <c r="D3438" s="116">
        <v>16</v>
      </c>
      <c r="E3438" s="116">
        <v>485</v>
      </c>
      <c r="F3438" s="202">
        <v>82.33</v>
      </c>
      <c r="G3438" s="296">
        <v>25.647962299091589</v>
      </c>
      <c r="H3438" s="294">
        <f>[7]KAPAK!$O$3</f>
        <v>5</v>
      </c>
      <c r="I3438" s="156">
        <v>0.2</v>
      </c>
      <c r="J3438" s="295">
        <f t="shared" si="55"/>
        <v>69.783997208639988</v>
      </c>
      <c r="K3438" s="118">
        <f>(J3438+(J3438*[7]KAPAK!$Q$3))</f>
        <v>87.229996510799992</v>
      </c>
      <c r="L3438" s="521" t="s">
        <v>230</v>
      </c>
      <c r="M3438" s="521" t="s">
        <v>677</v>
      </c>
    </row>
    <row r="3439" spans="1:13" ht="19.5" x14ac:dyDescent="0.4">
      <c r="A3439" s="8">
        <v>68781993</v>
      </c>
      <c r="B3439" s="164">
        <v>8683130010396</v>
      </c>
      <c r="C3439" s="147" t="s">
        <v>569</v>
      </c>
      <c r="D3439" s="116">
        <v>16</v>
      </c>
      <c r="E3439" s="116">
        <v>485</v>
      </c>
      <c r="F3439" s="202">
        <v>82.33</v>
      </c>
      <c r="G3439" s="296">
        <v>25.647962299091589</v>
      </c>
      <c r="H3439" s="294">
        <f>[7]KAPAK!$O$3</f>
        <v>5</v>
      </c>
      <c r="I3439" s="156">
        <v>0.2</v>
      </c>
      <c r="J3439" s="295">
        <f t="shared" si="55"/>
        <v>69.783997208639988</v>
      </c>
      <c r="K3439" s="118">
        <f>(J3439+(J3439*[7]KAPAK!$Q$3))</f>
        <v>87.229996510799992</v>
      </c>
      <c r="L3439" s="521" t="s">
        <v>230</v>
      </c>
      <c r="M3439" s="521" t="s">
        <v>677</v>
      </c>
    </row>
    <row r="3440" spans="1:13" ht="19.5" x14ac:dyDescent="0.4">
      <c r="A3440" s="8">
        <v>68782034</v>
      </c>
      <c r="B3440" s="164">
        <v>8683130010648</v>
      </c>
      <c r="C3440" s="147" t="s">
        <v>570</v>
      </c>
      <c r="D3440" s="116">
        <v>16</v>
      </c>
      <c r="E3440" s="116">
        <v>485</v>
      </c>
      <c r="F3440" s="202">
        <v>82.33</v>
      </c>
      <c r="G3440" s="296">
        <v>25.647962299091589</v>
      </c>
      <c r="H3440" s="294">
        <f>[7]KAPAK!$O$3</f>
        <v>5</v>
      </c>
      <c r="I3440" s="156">
        <v>0.2</v>
      </c>
      <c r="J3440" s="295">
        <f t="shared" si="55"/>
        <v>69.783997208639988</v>
      </c>
      <c r="K3440" s="118">
        <f>(J3440+(J3440*[7]KAPAK!$Q$3))</f>
        <v>87.229996510799992</v>
      </c>
      <c r="L3440" s="521" t="s">
        <v>230</v>
      </c>
      <c r="M3440" s="521" t="s">
        <v>677</v>
      </c>
    </row>
    <row r="3441" spans="1:13" ht="19.5" x14ac:dyDescent="0.4">
      <c r="A3441" s="8">
        <v>68832513</v>
      </c>
      <c r="B3441" s="164">
        <v>8720181219450</v>
      </c>
      <c r="C3441" s="147" t="s">
        <v>308</v>
      </c>
      <c r="D3441" s="116">
        <v>48</v>
      </c>
      <c r="E3441" s="116">
        <v>90</v>
      </c>
      <c r="F3441" s="202">
        <v>20.85</v>
      </c>
      <c r="G3441" s="296">
        <v>18</v>
      </c>
      <c r="H3441" s="294">
        <f>[7]KAPAK!$O$3</f>
        <v>5</v>
      </c>
      <c r="I3441" s="156">
        <v>0.2</v>
      </c>
      <c r="J3441" s="295">
        <f t="shared" si="55"/>
        <v>19.490580000000001</v>
      </c>
      <c r="K3441" s="118">
        <f>(J3441+(J3441*[7]KAPAK!$Q$3))</f>
        <v>24.363225</v>
      </c>
      <c r="L3441" s="521" t="s">
        <v>230</v>
      </c>
      <c r="M3441" s="521" t="s">
        <v>677</v>
      </c>
    </row>
    <row r="3442" spans="1:13" ht="19.5" x14ac:dyDescent="0.4">
      <c r="A3442" s="8">
        <v>68843662</v>
      </c>
      <c r="B3442" s="164">
        <v>8720182255716</v>
      </c>
      <c r="C3442" s="147" t="s">
        <v>309</v>
      </c>
      <c r="D3442" s="116">
        <v>48</v>
      </c>
      <c r="E3442" s="116">
        <v>90</v>
      </c>
      <c r="F3442" s="202">
        <v>20.85</v>
      </c>
      <c r="G3442" s="296">
        <v>18</v>
      </c>
      <c r="H3442" s="294">
        <f>[7]KAPAK!$O$3</f>
        <v>5</v>
      </c>
      <c r="I3442" s="156">
        <v>0.2</v>
      </c>
      <c r="J3442" s="295">
        <f t="shared" si="55"/>
        <v>19.490580000000001</v>
      </c>
      <c r="K3442" s="118">
        <f>(J3442+(J3442*[7]KAPAK!$Q$3))</f>
        <v>24.363225</v>
      </c>
      <c r="L3442" s="521" t="s">
        <v>230</v>
      </c>
      <c r="M3442" s="521" t="s">
        <v>677</v>
      </c>
    </row>
    <row r="3443" spans="1:13" ht="19.5" x14ac:dyDescent="0.4">
      <c r="A3443" s="8">
        <v>68832512</v>
      </c>
      <c r="B3443" s="164">
        <v>8720181219443</v>
      </c>
      <c r="C3443" s="147" t="s">
        <v>310</v>
      </c>
      <c r="D3443" s="116">
        <v>48</v>
      </c>
      <c r="E3443" s="116">
        <v>90</v>
      </c>
      <c r="F3443" s="202">
        <v>20.85</v>
      </c>
      <c r="G3443" s="296">
        <v>18</v>
      </c>
      <c r="H3443" s="294">
        <f>[7]KAPAK!$O$3</f>
        <v>5</v>
      </c>
      <c r="I3443" s="156">
        <v>0.2</v>
      </c>
      <c r="J3443" s="295">
        <f t="shared" si="55"/>
        <v>19.490580000000001</v>
      </c>
      <c r="K3443" s="118">
        <f>(J3443+(J3443*[7]KAPAK!$Q$3))</f>
        <v>24.363225</v>
      </c>
      <c r="L3443" s="521" t="s">
        <v>230</v>
      </c>
      <c r="M3443" s="521" t="s">
        <v>677</v>
      </c>
    </row>
    <row r="3444" spans="1:13" ht="19.5" x14ac:dyDescent="0.4">
      <c r="A3444" s="8">
        <v>68832514</v>
      </c>
      <c r="B3444" s="164">
        <v>8720181219467</v>
      </c>
      <c r="C3444" s="147" t="s">
        <v>311</v>
      </c>
      <c r="D3444" s="116">
        <v>48</v>
      </c>
      <c r="E3444" s="116">
        <v>90</v>
      </c>
      <c r="F3444" s="202">
        <v>20.85</v>
      </c>
      <c r="G3444" s="296">
        <v>18</v>
      </c>
      <c r="H3444" s="294">
        <f>[7]KAPAK!$O$3</f>
        <v>5</v>
      </c>
      <c r="I3444" s="156">
        <v>0.2</v>
      </c>
      <c r="J3444" s="295">
        <f t="shared" si="55"/>
        <v>19.490580000000001</v>
      </c>
      <c r="K3444" s="118">
        <f>(J3444+(J3444*[7]KAPAK!$Q$3))</f>
        <v>24.363225</v>
      </c>
      <c r="L3444" s="521" t="s">
        <v>230</v>
      </c>
      <c r="M3444" s="521" t="s">
        <v>677</v>
      </c>
    </row>
    <row r="3445" spans="1:13" ht="19.5" x14ac:dyDescent="0.4">
      <c r="A3445" s="8">
        <v>68832515</v>
      </c>
      <c r="B3445" s="164">
        <v>8720181219979</v>
      </c>
      <c r="C3445" s="147" t="s">
        <v>312</v>
      </c>
      <c r="D3445" s="116">
        <v>48</v>
      </c>
      <c r="E3445" s="116">
        <v>90</v>
      </c>
      <c r="F3445" s="202">
        <v>22.6</v>
      </c>
      <c r="G3445" s="296">
        <v>24.4</v>
      </c>
      <c r="H3445" s="294">
        <f>[7]KAPAK!$O$3</f>
        <v>5</v>
      </c>
      <c r="I3445" s="156">
        <v>0.2</v>
      </c>
      <c r="J3445" s="295">
        <f t="shared" si="55"/>
        <v>19.477584</v>
      </c>
      <c r="K3445" s="118">
        <f>(J3445+(J3445*[7]KAPAK!$Q$3))</f>
        <v>24.346980000000002</v>
      </c>
      <c r="L3445" s="521" t="s">
        <v>230</v>
      </c>
      <c r="M3445" s="521" t="s">
        <v>677</v>
      </c>
    </row>
    <row r="3446" spans="1:13" ht="19.5" x14ac:dyDescent="0.4">
      <c r="A3446" s="8">
        <v>68849109</v>
      </c>
      <c r="B3446" s="164">
        <v>8720182256836</v>
      </c>
      <c r="C3446" s="147" t="s">
        <v>313</v>
      </c>
      <c r="D3446" s="116">
        <v>12</v>
      </c>
      <c r="E3446" s="116">
        <v>360</v>
      </c>
      <c r="F3446" s="202">
        <v>76.5</v>
      </c>
      <c r="G3446" s="296">
        <v>22</v>
      </c>
      <c r="H3446" s="294">
        <f>[7]KAPAK!$O$3</f>
        <v>5</v>
      </c>
      <c r="I3446" s="156">
        <v>0.2</v>
      </c>
      <c r="J3446" s="295">
        <f t="shared" si="55"/>
        <v>68.023799999999994</v>
      </c>
      <c r="K3446" s="118">
        <f>(J3446+(J3446*[7]KAPAK!$Q$3))</f>
        <v>85.029749999999993</v>
      </c>
      <c r="L3446" s="521" t="s">
        <v>230</v>
      </c>
      <c r="M3446" s="521" t="s">
        <v>677</v>
      </c>
    </row>
    <row r="3447" spans="1:13" ht="19.5" x14ac:dyDescent="0.4">
      <c r="A3447" s="8">
        <v>69609558</v>
      </c>
      <c r="B3447" s="164">
        <v>8683130036105</v>
      </c>
      <c r="C3447" s="147" t="s">
        <v>314</v>
      </c>
      <c r="D3447" s="116">
        <v>12</v>
      </c>
      <c r="E3447" s="116">
        <v>450</v>
      </c>
      <c r="F3447" s="202">
        <v>71.05</v>
      </c>
      <c r="G3447" s="296">
        <v>30</v>
      </c>
      <c r="H3447" s="294">
        <f>[7]KAPAK!$O$3</f>
        <v>5</v>
      </c>
      <c r="I3447" s="156">
        <v>0.2</v>
      </c>
      <c r="J3447" s="295">
        <f t="shared" si="55"/>
        <v>56.697899999999997</v>
      </c>
      <c r="K3447" s="118">
        <f>(J3447+(J3447*[7]KAPAK!$Q$3))</f>
        <v>70.872374999999991</v>
      </c>
      <c r="L3447" s="521" t="s">
        <v>230</v>
      </c>
      <c r="M3447" s="521" t="s">
        <v>677</v>
      </c>
    </row>
    <row r="3448" spans="1:13" ht="19.5" x14ac:dyDescent="0.4">
      <c r="A3448" s="8">
        <v>69725752</v>
      </c>
      <c r="B3448" s="164">
        <v>8683130052129</v>
      </c>
      <c r="C3448" s="147" t="s">
        <v>315</v>
      </c>
      <c r="D3448" s="116">
        <v>12</v>
      </c>
      <c r="E3448" s="116">
        <v>450</v>
      </c>
      <c r="F3448" s="202">
        <v>71.05</v>
      </c>
      <c r="G3448" s="296">
        <v>30</v>
      </c>
      <c r="H3448" s="294">
        <f>[7]KAPAK!$O$3</f>
        <v>5</v>
      </c>
      <c r="I3448" s="156">
        <v>0.2</v>
      </c>
      <c r="J3448" s="295">
        <f t="shared" si="55"/>
        <v>56.697899999999997</v>
      </c>
      <c r="K3448" s="118">
        <f>(J3448+(J3448*[7]KAPAK!$Q$3))</f>
        <v>70.872374999999991</v>
      </c>
      <c r="L3448" s="521" t="s">
        <v>230</v>
      </c>
      <c r="M3448" s="521" t="s">
        <v>677</v>
      </c>
    </row>
    <row r="3449" spans="1:13" ht="19.5" x14ac:dyDescent="0.4">
      <c r="A3449" s="8">
        <v>69609554</v>
      </c>
      <c r="B3449" s="164">
        <v>8683130036068</v>
      </c>
      <c r="C3449" s="147" t="s">
        <v>316</v>
      </c>
      <c r="D3449" s="116">
        <v>12</v>
      </c>
      <c r="E3449" s="116">
        <v>450</v>
      </c>
      <c r="F3449" s="202">
        <v>71.05</v>
      </c>
      <c r="G3449" s="296">
        <v>30</v>
      </c>
      <c r="H3449" s="294">
        <f>[7]KAPAK!$O$3</f>
        <v>5</v>
      </c>
      <c r="I3449" s="156">
        <v>0.2</v>
      </c>
      <c r="J3449" s="295">
        <f t="shared" si="55"/>
        <v>56.697899999999997</v>
      </c>
      <c r="K3449" s="118">
        <f>(J3449+(J3449*[7]KAPAK!$Q$3))</f>
        <v>70.872374999999991</v>
      </c>
      <c r="L3449" s="521" t="s">
        <v>230</v>
      </c>
      <c r="M3449" s="521" t="s">
        <v>677</v>
      </c>
    </row>
    <row r="3450" spans="1:13" ht="19.5" x14ac:dyDescent="0.4">
      <c r="A3450" s="8">
        <v>69609552</v>
      </c>
      <c r="B3450" s="164">
        <v>8683130036099</v>
      </c>
      <c r="C3450" s="147" t="s">
        <v>317</v>
      </c>
      <c r="D3450" s="116">
        <v>12</v>
      </c>
      <c r="E3450" s="116">
        <v>450</v>
      </c>
      <c r="F3450" s="202">
        <v>71.05</v>
      </c>
      <c r="G3450" s="296">
        <v>30</v>
      </c>
      <c r="H3450" s="294">
        <f>[7]KAPAK!$O$3</f>
        <v>5</v>
      </c>
      <c r="I3450" s="156">
        <v>0.2</v>
      </c>
      <c r="J3450" s="295">
        <f t="shared" si="55"/>
        <v>56.697899999999997</v>
      </c>
      <c r="K3450" s="118">
        <f>(J3450+(J3450*[7]KAPAK!$Q$3))</f>
        <v>70.872374999999991</v>
      </c>
      <c r="L3450" s="521" t="s">
        <v>230</v>
      </c>
      <c r="M3450" s="521" t="s">
        <v>677</v>
      </c>
    </row>
    <row r="3451" spans="1:13" ht="19.5" x14ac:dyDescent="0.4">
      <c r="A3451" s="470">
        <v>21122128</v>
      </c>
      <c r="B3451" s="508">
        <v>8690637690655</v>
      </c>
      <c r="C3451" s="231" t="s">
        <v>321</v>
      </c>
      <c r="D3451" s="320">
        <v>144</v>
      </c>
      <c r="E3451" s="320">
        <v>100</v>
      </c>
      <c r="F3451" s="202">
        <v>62.53</v>
      </c>
      <c r="G3451" s="296">
        <v>27.6</v>
      </c>
      <c r="H3451" s="294">
        <f>[7]KAPAK!$O$3</f>
        <v>5</v>
      </c>
      <c r="I3451" s="543">
        <v>0.2</v>
      </c>
      <c r="J3451" s="574">
        <f t="shared" si="55"/>
        <v>51.609760799999997</v>
      </c>
      <c r="K3451" s="544">
        <f>(J3451+(J3451*[7]KAPAK!$Q$3))</f>
        <v>64.51220099999999</v>
      </c>
      <c r="L3451" s="521" t="s">
        <v>230</v>
      </c>
      <c r="M3451" s="521" t="s">
        <v>677</v>
      </c>
    </row>
    <row r="3452" spans="1:13" ht="19.5" x14ac:dyDescent="0.4">
      <c r="A3452" s="8">
        <v>67689276</v>
      </c>
      <c r="B3452" s="164">
        <v>8690637892356</v>
      </c>
      <c r="C3452" s="147" t="s">
        <v>322</v>
      </c>
      <c r="D3452" s="116">
        <v>24</v>
      </c>
      <c r="E3452" s="116">
        <v>150</v>
      </c>
      <c r="F3452" s="202">
        <v>64.69</v>
      </c>
      <c r="G3452" s="296">
        <v>5.2</v>
      </c>
      <c r="H3452" s="294">
        <f>[7]KAPAK!$O$3</f>
        <v>5</v>
      </c>
      <c r="I3452" s="156">
        <v>0.2</v>
      </c>
      <c r="J3452" s="295">
        <f t="shared" si="55"/>
        <v>69.911776799999998</v>
      </c>
      <c r="K3452" s="118">
        <f>(J3452+(J3452*[7]KAPAK!$Q$3))</f>
        <v>87.389720999999994</v>
      </c>
      <c r="L3452" s="521" t="s">
        <v>230</v>
      </c>
      <c r="M3452" s="521" t="s">
        <v>677</v>
      </c>
    </row>
    <row r="3453" spans="1:13" ht="19.5" x14ac:dyDescent="0.4">
      <c r="A3453" s="8">
        <v>67615779</v>
      </c>
      <c r="B3453" s="508">
        <v>8690637880827</v>
      </c>
      <c r="C3453" s="231" t="s">
        <v>323</v>
      </c>
      <c r="D3453" s="116">
        <v>24</v>
      </c>
      <c r="E3453" s="116">
        <v>150</v>
      </c>
      <c r="F3453" s="202">
        <v>64.69</v>
      </c>
      <c r="G3453" s="296">
        <v>5.2</v>
      </c>
      <c r="H3453" s="294">
        <f>[7]KAPAK!$O$3</f>
        <v>5</v>
      </c>
      <c r="I3453" s="156">
        <v>0.2</v>
      </c>
      <c r="J3453" s="295">
        <f t="shared" si="55"/>
        <v>69.911776799999998</v>
      </c>
      <c r="K3453" s="118">
        <f>(J3453+(J3453*[7]KAPAK!$Q$3))</f>
        <v>87.389720999999994</v>
      </c>
      <c r="L3453" s="521" t="s">
        <v>230</v>
      </c>
      <c r="M3453" s="521" t="s">
        <v>677</v>
      </c>
    </row>
    <row r="3454" spans="1:13" ht="19.5" x14ac:dyDescent="0.4">
      <c r="A3454" s="8">
        <v>67615675</v>
      </c>
      <c r="B3454" s="508">
        <v>8690637880643</v>
      </c>
      <c r="C3454" s="231" t="s">
        <v>324</v>
      </c>
      <c r="D3454" s="116">
        <v>24</v>
      </c>
      <c r="E3454" s="116">
        <v>150</v>
      </c>
      <c r="F3454" s="202">
        <v>64.69</v>
      </c>
      <c r="G3454" s="296">
        <v>5.2</v>
      </c>
      <c r="H3454" s="294">
        <f>[7]KAPAK!$O$3</f>
        <v>5</v>
      </c>
      <c r="I3454" s="156">
        <v>0.2</v>
      </c>
      <c r="J3454" s="295">
        <f t="shared" si="55"/>
        <v>69.911776799999998</v>
      </c>
      <c r="K3454" s="118">
        <f>(J3454+(J3454*[7]KAPAK!$Q$3))</f>
        <v>87.389720999999994</v>
      </c>
      <c r="L3454" s="521" t="s">
        <v>230</v>
      </c>
      <c r="M3454" s="521" t="s">
        <v>677</v>
      </c>
    </row>
    <row r="3455" spans="1:13" ht="19.5" x14ac:dyDescent="0.4">
      <c r="A3455" s="8">
        <v>67615671</v>
      </c>
      <c r="B3455" s="508">
        <v>8690637880568</v>
      </c>
      <c r="C3455" s="147" t="s">
        <v>325</v>
      </c>
      <c r="D3455" s="116">
        <v>24</v>
      </c>
      <c r="E3455" s="116">
        <v>150</v>
      </c>
      <c r="F3455" s="202">
        <v>64.69</v>
      </c>
      <c r="G3455" s="296">
        <v>5.2</v>
      </c>
      <c r="H3455" s="294">
        <f>[7]KAPAK!$O$3</f>
        <v>5</v>
      </c>
      <c r="I3455" s="156">
        <v>0.2</v>
      </c>
      <c r="J3455" s="295">
        <f t="shared" si="55"/>
        <v>69.911776799999998</v>
      </c>
      <c r="K3455" s="118">
        <f>(J3455+(J3455*[7]KAPAK!$Q$3))</f>
        <v>87.389720999999994</v>
      </c>
      <c r="L3455" s="521" t="s">
        <v>230</v>
      </c>
      <c r="M3455" s="521" t="s">
        <v>677</v>
      </c>
    </row>
    <row r="3456" spans="1:13" ht="19.5" x14ac:dyDescent="0.4">
      <c r="A3456" s="8">
        <v>67615669</v>
      </c>
      <c r="B3456" s="508">
        <v>8690637880582</v>
      </c>
      <c r="C3456" s="231" t="s">
        <v>326</v>
      </c>
      <c r="D3456" s="116">
        <v>24</v>
      </c>
      <c r="E3456" s="116">
        <v>150</v>
      </c>
      <c r="F3456" s="202">
        <v>64.69</v>
      </c>
      <c r="G3456" s="296">
        <v>5.2</v>
      </c>
      <c r="H3456" s="294">
        <f>[7]KAPAK!$O$3</f>
        <v>5</v>
      </c>
      <c r="I3456" s="156">
        <v>0.2</v>
      </c>
      <c r="J3456" s="295">
        <f t="shared" si="55"/>
        <v>69.911776799999998</v>
      </c>
      <c r="K3456" s="118">
        <f>(J3456+(J3456*[7]KAPAK!$Q$3))</f>
        <v>87.389720999999994</v>
      </c>
      <c r="L3456" s="521" t="s">
        <v>230</v>
      </c>
      <c r="M3456" s="521" t="s">
        <v>677</v>
      </c>
    </row>
    <row r="3457" spans="1:13" ht="19.5" x14ac:dyDescent="0.4">
      <c r="A3457" s="8">
        <v>67615665</v>
      </c>
      <c r="B3457" s="508">
        <v>8690637880629</v>
      </c>
      <c r="C3457" s="231" t="s">
        <v>327</v>
      </c>
      <c r="D3457" s="116">
        <v>24</v>
      </c>
      <c r="E3457" s="116">
        <v>150</v>
      </c>
      <c r="F3457" s="202">
        <v>64.69</v>
      </c>
      <c r="G3457" s="296">
        <v>5.2</v>
      </c>
      <c r="H3457" s="294">
        <f>[7]KAPAK!$O$3</f>
        <v>5</v>
      </c>
      <c r="I3457" s="156">
        <v>0.2</v>
      </c>
      <c r="J3457" s="295">
        <f t="shared" si="55"/>
        <v>69.911776799999998</v>
      </c>
      <c r="K3457" s="118">
        <f>(J3457+(J3457*[7]KAPAK!$Q$3))</f>
        <v>87.389720999999994</v>
      </c>
      <c r="L3457" s="521" t="s">
        <v>230</v>
      </c>
      <c r="M3457" s="521" t="s">
        <v>677</v>
      </c>
    </row>
    <row r="3458" spans="1:13" ht="19.5" x14ac:dyDescent="0.4">
      <c r="A3458" s="8">
        <v>67615667</v>
      </c>
      <c r="B3458" s="508">
        <v>8690637880605</v>
      </c>
      <c r="C3458" s="231" t="s">
        <v>328</v>
      </c>
      <c r="D3458" s="116">
        <v>24</v>
      </c>
      <c r="E3458" s="116">
        <v>150</v>
      </c>
      <c r="F3458" s="202">
        <v>64.69</v>
      </c>
      <c r="G3458" s="296">
        <v>5.2</v>
      </c>
      <c r="H3458" s="294">
        <f>[7]KAPAK!$O$3</f>
        <v>5</v>
      </c>
      <c r="I3458" s="156">
        <v>0.2</v>
      </c>
      <c r="J3458" s="295">
        <f t="shared" si="55"/>
        <v>69.911776799999998</v>
      </c>
      <c r="K3458" s="118">
        <f>(J3458+(J3458*[7]KAPAK!$Q$3))</f>
        <v>87.389720999999994</v>
      </c>
      <c r="L3458" s="521" t="s">
        <v>230</v>
      </c>
      <c r="M3458" s="521" t="s">
        <v>677</v>
      </c>
    </row>
    <row r="3459" spans="1:13" ht="19.5" x14ac:dyDescent="0.4">
      <c r="A3459" s="8">
        <v>68170051</v>
      </c>
      <c r="B3459" s="508">
        <v>8690637946943</v>
      </c>
      <c r="C3459" s="231" t="s">
        <v>329</v>
      </c>
      <c r="D3459" s="116">
        <v>24</v>
      </c>
      <c r="E3459" s="116">
        <v>150</v>
      </c>
      <c r="F3459" s="202">
        <v>64.69</v>
      </c>
      <c r="G3459" s="296">
        <v>5.2</v>
      </c>
      <c r="H3459" s="294">
        <f>[7]KAPAK!$O$3</f>
        <v>5</v>
      </c>
      <c r="I3459" s="156">
        <v>0.2</v>
      </c>
      <c r="J3459" s="295">
        <f t="shared" si="55"/>
        <v>69.911776799999998</v>
      </c>
      <c r="K3459" s="118">
        <f>(J3459+(J3459*[7]KAPAK!$Q$3))</f>
        <v>87.389720999999994</v>
      </c>
      <c r="L3459" s="521" t="s">
        <v>230</v>
      </c>
      <c r="M3459" s="521" t="s">
        <v>677</v>
      </c>
    </row>
    <row r="3460" spans="1:13" ht="19.5" x14ac:dyDescent="0.4">
      <c r="A3460" s="8">
        <v>68134880</v>
      </c>
      <c r="B3460" s="508">
        <v>8690637942365</v>
      </c>
      <c r="C3460" s="231" t="s">
        <v>330</v>
      </c>
      <c r="D3460" s="116">
        <v>24</v>
      </c>
      <c r="E3460" s="116">
        <v>150</v>
      </c>
      <c r="F3460" s="202">
        <v>64.69</v>
      </c>
      <c r="G3460" s="296">
        <v>5.2</v>
      </c>
      <c r="H3460" s="294">
        <f>[7]KAPAK!$O$3</f>
        <v>5</v>
      </c>
      <c r="I3460" s="156">
        <v>0.2</v>
      </c>
      <c r="J3460" s="295">
        <f t="shared" si="55"/>
        <v>69.911776799999998</v>
      </c>
      <c r="K3460" s="118">
        <f>(J3460+(J3460*[7]KAPAK!$Q$3))</f>
        <v>87.389720999999994</v>
      </c>
      <c r="L3460" s="521" t="s">
        <v>230</v>
      </c>
      <c r="M3460" s="521" t="s">
        <v>677</v>
      </c>
    </row>
    <row r="3461" spans="1:13" ht="19.5" x14ac:dyDescent="0.4">
      <c r="A3461" s="8">
        <v>68537548</v>
      </c>
      <c r="B3461" s="508">
        <v>8690637988028</v>
      </c>
      <c r="C3461" s="231" t="s">
        <v>331</v>
      </c>
      <c r="D3461" s="116">
        <v>24</v>
      </c>
      <c r="E3461" s="116">
        <v>150</v>
      </c>
      <c r="F3461" s="202">
        <v>64.69</v>
      </c>
      <c r="G3461" s="296">
        <v>5.2</v>
      </c>
      <c r="H3461" s="294">
        <f>[7]KAPAK!$O$3</f>
        <v>5</v>
      </c>
      <c r="I3461" s="156">
        <v>0.2</v>
      </c>
      <c r="J3461" s="295">
        <f t="shared" si="55"/>
        <v>69.911776799999998</v>
      </c>
      <c r="K3461" s="118">
        <f>(J3461+(J3461*[7]KAPAK!$Q$3))</f>
        <v>87.389720999999994</v>
      </c>
      <c r="L3461" s="521" t="s">
        <v>230</v>
      </c>
      <c r="M3461" s="521" t="s">
        <v>677</v>
      </c>
    </row>
    <row r="3462" spans="1:13" ht="19.5" x14ac:dyDescent="0.4">
      <c r="A3462" s="8">
        <v>68840429</v>
      </c>
      <c r="B3462" s="508">
        <v>8683130019429</v>
      </c>
      <c r="C3462" s="231" t="s">
        <v>327</v>
      </c>
      <c r="D3462" s="116">
        <v>24</v>
      </c>
      <c r="E3462" s="116">
        <v>150</v>
      </c>
      <c r="F3462" s="202">
        <v>64.69</v>
      </c>
      <c r="G3462" s="296">
        <v>5.2</v>
      </c>
      <c r="H3462" s="294">
        <f>[7]KAPAK!$O$3</f>
        <v>5</v>
      </c>
      <c r="I3462" s="156">
        <v>0.2</v>
      </c>
      <c r="J3462" s="295">
        <f t="shared" si="55"/>
        <v>69.911776799999998</v>
      </c>
      <c r="K3462" s="118">
        <f>(J3462+(J3462*[7]KAPAK!$Q$3))</f>
        <v>87.389720999999994</v>
      </c>
      <c r="L3462" s="521" t="s">
        <v>230</v>
      </c>
      <c r="M3462" s="521" t="s">
        <v>677</v>
      </c>
    </row>
    <row r="3463" spans="1:13" ht="19.5" x14ac:dyDescent="0.4">
      <c r="A3463" s="8">
        <v>67615673</v>
      </c>
      <c r="B3463" s="508">
        <v>8690637880544</v>
      </c>
      <c r="C3463" s="147" t="s">
        <v>332</v>
      </c>
      <c r="D3463" s="116">
        <v>24</v>
      </c>
      <c r="E3463" s="116">
        <v>150</v>
      </c>
      <c r="F3463" s="202">
        <v>64.69</v>
      </c>
      <c r="G3463" s="296">
        <v>5.2</v>
      </c>
      <c r="H3463" s="294">
        <f>[7]KAPAK!$O$3</f>
        <v>5</v>
      </c>
      <c r="I3463" s="156">
        <v>0.2</v>
      </c>
      <c r="J3463" s="295">
        <f t="shared" si="55"/>
        <v>69.911776799999998</v>
      </c>
      <c r="K3463" s="118">
        <f>(J3463+(J3463*[7]KAPAK!$Q$3))</f>
        <v>87.389720999999994</v>
      </c>
      <c r="L3463" s="521" t="s">
        <v>230</v>
      </c>
      <c r="M3463" s="521" t="s">
        <v>677</v>
      </c>
    </row>
    <row r="3464" spans="1:13" ht="19.5" x14ac:dyDescent="0.4">
      <c r="A3464" s="8">
        <v>68841502</v>
      </c>
      <c r="B3464" s="508">
        <v>8683130020357</v>
      </c>
      <c r="C3464" s="147" t="s">
        <v>325</v>
      </c>
      <c r="D3464" s="116">
        <v>24</v>
      </c>
      <c r="E3464" s="116">
        <v>150</v>
      </c>
      <c r="F3464" s="202">
        <v>64.69</v>
      </c>
      <c r="G3464" s="296">
        <v>5.2</v>
      </c>
      <c r="H3464" s="294">
        <f>[7]KAPAK!$O$3</f>
        <v>5</v>
      </c>
      <c r="I3464" s="156">
        <v>0.2</v>
      </c>
      <c r="J3464" s="295">
        <f t="shared" si="55"/>
        <v>69.911776799999998</v>
      </c>
      <c r="K3464" s="118">
        <f>(J3464+(J3464*[7]KAPAK!$Q$3))</f>
        <v>87.389720999999994</v>
      </c>
      <c r="L3464" s="521" t="s">
        <v>230</v>
      </c>
      <c r="M3464" s="521" t="s">
        <v>677</v>
      </c>
    </row>
    <row r="3465" spans="1:13" ht="19.5" x14ac:dyDescent="0.4">
      <c r="A3465" s="8">
        <v>68840443</v>
      </c>
      <c r="B3465" s="508">
        <v>8683130019405</v>
      </c>
      <c r="C3465" s="231" t="s">
        <v>333</v>
      </c>
      <c r="D3465" s="116">
        <v>24</v>
      </c>
      <c r="E3465" s="116">
        <v>150</v>
      </c>
      <c r="F3465" s="202">
        <v>64.69</v>
      </c>
      <c r="G3465" s="296">
        <v>5.2</v>
      </c>
      <c r="H3465" s="294">
        <f>[7]KAPAK!$O$3</f>
        <v>5</v>
      </c>
      <c r="I3465" s="156">
        <v>0.2</v>
      </c>
      <c r="J3465" s="295">
        <f t="shared" si="55"/>
        <v>69.911776799999998</v>
      </c>
      <c r="K3465" s="118">
        <f>(J3465+(J3465*[7]KAPAK!$Q$3))</f>
        <v>87.389720999999994</v>
      </c>
      <c r="L3465" s="521" t="s">
        <v>230</v>
      </c>
      <c r="M3465" s="521" t="s">
        <v>677</v>
      </c>
    </row>
    <row r="3466" spans="1:13" ht="19.5" x14ac:dyDescent="0.4">
      <c r="A3466" s="8">
        <v>68840439</v>
      </c>
      <c r="B3466" s="508">
        <v>8683130019436</v>
      </c>
      <c r="C3466" s="231" t="s">
        <v>329</v>
      </c>
      <c r="D3466" s="116">
        <v>24</v>
      </c>
      <c r="E3466" s="116">
        <v>150</v>
      </c>
      <c r="F3466" s="202">
        <v>64.69</v>
      </c>
      <c r="G3466" s="296">
        <v>5.2</v>
      </c>
      <c r="H3466" s="294">
        <f>[7]KAPAK!$O$3</f>
        <v>5</v>
      </c>
      <c r="I3466" s="156">
        <v>0.2</v>
      </c>
      <c r="J3466" s="295">
        <f t="shared" si="55"/>
        <v>69.911776799999998</v>
      </c>
      <c r="K3466" s="118">
        <f>(J3466+(J3466*[7]KAPAK!$Q$3))</f>
        <v>87.389720999999994</v>
      </c>
      <c r="L3466" s="521" t="s">
        <v>230</v>
      </c>
      <c r="M3466" s="521" t="s">
        <v>677</v>
      </c>
    </row>
    <row r="3467" spans="1:13" ht="19.5" x14ac:dyDescent="0.4">
      <c r="A3467" s="8">
        <v>68840447</v>
      </c>
      <c r="B3467" s="508">
        <v>8683130019382</v>
      </c>
      <c r="C3467" s="231" t="s">
        <v>330</v>
      </c>
      <c r="D3467" s="116">
        <v>24</v>
      </c>
      <c r="E3467" s="116">
        <v>150</v>
      </c>
      <c r="F3467" s="202">
        <v>64.69</v>
      </c>
      <c r="G3467" s="296">
        <v>5.2</v>
      </c>
      <c r="H3467" s="294">
        <f>[7]KAPAK!$O$3</f>
        <v>5</v>
      </c>
      <c r="I3467" s="156">
        <v>0.2</v>
      </c>
      <c r="J3467" s="295">
        <f t="shared" si="55"/>
        <v>69.911776799999998</v>
      </c>
      <c r="K3467" s="118">
        <f>(J3467+(J3467*[7]KAPAK!$Q$3))</f>
        <v>87.389720999999994</v>
      </c>
      <c r="L3467" s="521" t="s">
        <v>230</v>
      </c>
      <c r="M3467" s="521" t="s">
        <v>677</v>
      </c>
    </row>
    <row r="3468" spans="1:13" ht="19.5" x14ac:dyDescent="0.4">
      <c r="A3468" s="8">
        <v>68840441</v>
      </c>
      <c r="B3468" s="508">
        <v>8683130019412</v>
      </c>
      <c r="C3468" s="231" t="s">
        <v>323</v>
      </c>
      <c r="D3468" s="116">
        <v>24</v>
      </c>
      <c r="E3468" s="116">
        <v>150</v>
      </c>
      <c r="F3468" s="202">
        <v>64.69</v>
      </c>
      <c r="G3468" s="296">
        <v>5.2</v>
      </c>
      <c r="H3468" s="294">
        <f>[7]KAPAK!$O$3</f>
        <v>5</v>
      </c>
      <c r="I3468" s="156">
        <v>0.2</v>
      </c>
      <c r="J3468" s="295">
        <f t="shared" si="55"/>
        <v>69.911776799999998</v>
      </c>
      <c r="K3468" s="118">
        <f>(J3468+(J3468*[7]KAPAK!$Q$3))</f>
        <v>87.389720999999994</v>
      </c>
      <c r="L3468" s="521" t="s">
        <v>230</v>
      </c>
      <c r="M3468" s="521" t="s">
        <v>677</v>
      </c>
    </row>
    <row r="3469" spans="1:13" ht="19.5" x14ac:dyDescent="0.4">
      <c r="A3469" s="8">
        <v>68841504</v>
      </c>
      <c r="B3469" s="508">
        <v>8683130020340</v>
      </c>
      <c r="C3469" s="231" t="s">
        <v>324</v>
      </c>
      <c r="D3469" s="116">
        <v>24</v>
      </c>
      <c r="E3469" s="116">
        <v>150</v>
      </c>
      <c r="F3469" s="202">
        <v>64.69</v>
      </c>
      <c r="G3469" s="296">
        <v>5.2</v>
      </c>
      <c r="H3469" s="294">
        <f>[7]KAPAK!$O$3</f>
        <v>5</v>
      </c>
      <c r="I3469" s="156">
        <v>0.2</v>
      </c>
      <c r="J3469" s="295">
        <f t="shared" si="55"/>
        <v>69.911776799999998</v>
      </c>
      <c r="K3469" s="118">
        <f>(J3469+(J3469*[7]KAPAK!$Q$3))</f>
        <v>87.389720999999994</v>
      </c>
      <c r="L3469" s="521" t="s">
        <v>230</v>
      </c>
      <c r="M3469" s="521" t="s">
        <v>677</v>
      </c>
    </row>
    <row r="3470" spans="1:13" ht="19.5" x14ac:dyDescent="0.4">
      <c r="A3470" s="8">
        <v>68841522</v>
      </c>
      <c r="B3470" s="508">
        <v>8683130020333</v>
      </c>
      <c r="C3470" s="147" t="s">
        <v>322</v>
      </c>
      <c r="D3470" s="116">
        <v>24</v>
      </c>
      <c r="E3470" s="116">
        <v>150</v>
      </c>
      <c r="F3470" s="202">
        <v>64.69</v>
      </c>
      <c r="G3470" s="296">
        <v>5.2</v>
      </c>
      <c r="H3470" s="294">
        <f>[7]KAPAK!$O$3</f>
        <v>5</v>
      </c>
      <c r="I3470" s="156">
        <v>0.2</v>
      </c>
      <c r="J3470" s="295">
        <f t="shared" si="55"/>
        <v>69.911776799999998</v>
      </c>
      <c r="K3470" s="118">
        <f>(J3470+(J3470*[7]KAPAK!$Q$3))</f>
        <v>87.389720999999994</v>
      </c>
      <c r="L3470" s="521" t="s">
        <v>230</v>
      </c>
      <c r="M3470" s="521" t="s">
        <v>677</v>
      </c>
    </row>
    <row r="3471" spans="1:13" ht="19.5" x14ac:dyDescent="0.4">
      <c r="A3471" s="10">
        <v>68841510</v>
      </c>
      <c r="B3471" s="507">
        <v>8683130020302</v>
      </c>
      <c r="C3471" s="133" t="s">
        <v>334</v>
      </c>
      <c r="D3471" s="134">
        <v>24</v>
      </c>
      <c r="E3471" s="134">
        <v>150</v>
      </c>
      <c r="F3471" s="530">
        <v>64.69</v>
      </c>
      <c r="G3471" s="296">
        <v>5.2</v>
      </c>
      <c r="H3471" s="569">
        <f>[7]KAPAK!$O$3</f>
        <v>5</v>
      </c>
      <c r="I3471" s="155">
        <v>0.2</v>
      </c>
      <c r="J3471" s="297">
        <f t="shared" si="55"/>
        <v>69.911776799999998</v>
      </c>
      <c r="K3471" s="136">
        <f>(J3471+(J3471*[7]KAPAK!$Q$3))</f>
        <v>87.389720999999994</v>
      </c>
      <c r="L3471" s="521" t="s">
        <v>230</v>
      </c>
      <c r="M3471" s="521" t="s">
        <v>677</v>
      </c>
    </row>
    <row r="3472" spans="1:13" ht="19.5" x14ac:dyDescent="0.4">
      <c r="A3472" s="8">
        <v>68840453</v>
      </c>
      <c r="B3472" s="508">
        <v>8683130019344</v>
      </c>
      <c r="C3472" s="231" t="s">
        <v>335</v>
      </c>
      <c r="D3472" s="116">
        <v>24</v>
      </c>
      <c r="E3472" s="116">
        <v>150</v>
      </c>
      <c r="F3472" s="202">
        <v>64.69</v>
      </c>
      <c r="G3472" s="296">
        <v>5.2</v>
      </c>
      <c r="H3472" s="294">
        <f>[7]KAPAK!$O$3</f>
        <v>5</v>
      </c>
      <c r="I3472" s="156">
        <v>0.2</v>
      </c>
      <c r="J3472" s="295">
        <f t="shared" si="55"/>
        <v>69.911776799999998</v>
      </c>
      <c r="K3472" s="118">
        <f>(J3472+(J3472*[7]KAPAK!$Q$3))</f>
        <v>87.389720999999994</v>
      </c>
      <c r="L3472" s="521" t="s">
        <v>230</v>
      </c>
      <c r="M3472" s="521" t="s">
        <v>677</v>
      </c>
    </row>
    <row r="3473" spans="1:13" ht="19.5" x14ac:dyDescent="0.4">
      <c r="A3473" s="8">
        <v>68841512</v>
      </c>
      <c r="B3473" s="508">
        <v>8683130020296</v>
      </c>
      <c r="C3473" s="231" t="s">
        <v>336</v>
      </c>
      <c r="D3473" s="116">
        <v>24</v>
      </c>
      <c r="E3473" s="116">
        <v>150</v>
      </c>
      <c r="F3473" s="202">
        <v>64.69</v>
      </c>
      <c r="G3473" s="296">
        <v>5.2</v>
      </c>
      <c r="H3473" s="294">
        <f>[7]KAPAK!$O$3</f>
        <v>5</v>
      </c>
      <c r="I3473" s="156">
        <v>0.2</v>
      </c>
      <c r="J3473" s="295">
        <f t="shared" si="55"/>
        <v>69.911776799999998</v>
      </c>
      <c r="K3473" s="118">
        <f>(J3473+(J3473*[7]KAPAK!$Q$3))</f>
        <v>87.389720999999994</v>
      </c>
      <c r="L3473" s="521" t="s">
        <v>230</v>
      </c>
      <c r="M3473" s="521" t="s">
        <v>677</v>
      </c>
    </row>
    <row r="3474" spans="1:13" ht="19.5" x14ac:dyDescent="0.4">
      <c r="A3474" s="8">
        <v>69658954</v>
      </c>
      <c r="B3474" s="508">
        <v>8683130039090</v>
      </c>
      <c r="C3474" s="231" t="s">
        <v>337</v>
      </c>
      <c r="D3474" s="116">
        <v>24</v>
      </c>
      <c r="E3474" s="116">
        <v>150</v>
      </c>
      <c r="F3474" s="202">
        <v>64.69</v>
      </c>
      <c r="G3474" s="296">
        <v>5.2</v>
      </c>
      <c r="H3474" s="294">
        <f>[7]KAPAK!$O$3</f>
        <v>5</v>
      </c>
      <c r="I3474" s="156">
        <v>0.2</v>
      </c>
      <c r="J3474" s="295">
        <f t="shared" si="55"/>
        <v>69.911776799999998</v>
      </c>
      <c r="K3474" s="118">
        <f>(J3474+(J3474*[7]KAPAK!$Q$3))</f>
        <v>87.389720999999994</v>
      </c>
      <c r="L3474" s="521" t="s">
        <v>230</v>
      </c>
      <c r="M3474" s="521" t="s">
        <v>677</v>
      </c>
    </row>
    <row r="3475" spans="1:13" ht="20.25" thickBot="1" x14ac:dyDescent="0.45">
      <c r="A3475" s="289">
        <v>68840463</v>
      </c>
      <c r="B3475" s="517">
        <v>8683130019320</v>
      </c>
      <c r="C3475" s="462" t="s">
        <v>338</v>
      </c>
      <c r="D3475" s="531">
        <v>24</v>
      </c>
      <c r="E3475" s="531">
        <v>150</v>
      </c>
      <c r="F3475" s="532">
        <v>64.69</v>
      </c>
      <c r="G3475" s="296">
        <v>5.2</v>
      </c>
      <c r="H3475" s="567">
        <f>[7]KAPAK!$O$3</f>
        <v>5</v>
      </c>
      <c r="I3475" s="539">
        <v>0.2</v>
      </c>
      <c r="J3475" s="568">
        <f t="shared" si="55"/>
        <v>69.911776799999998</v>
      </c>
      <c r="K3475" s="536">
        <f>(J3475+(J3475*[7]KAPAK!$Q$3))</f>
        <v>87.389720999999994</v>
      </c>
      <c r="L3475" s="521" t="s">
        <v>230</v>
      </c>
      <c r="M3475" s="521" t="s">
        <v>677</v>
      </c>
    </row>
    <row r="3476" spans="1:13" ht="20.25" thickTop="1" x14ac:dyDescent="0.4">
      <c r="A3476" s="10">
        <v>68840459</v>
      </c>
      <c r="B3476" s="507">
        <v>8683130019313</v>
      </c>
      <c r="C3476" s="313" t="s">
        <v>339</v>
      </c>
      <c r="D3476" s="134">
        <v>24</v>
      </c>
      <c r="E3476" s="134">
        <v>150</v>
      </c>
      <c r="F3476" s="530">
        <v>64.69</v>
      </c>
      <c r="G3476" s="296">
        <v>5.2</v>
      </c>
      <c r="H3476" s="569">
        <f>[7]KAPAK!$O$3</f>
        <v>5</v>
      </c>
      <c r="I3476" s="155">
        <v>0.2</v>
      </c>
      <c r="J3476" s="297">
        <f t="shared" si="55"/>
        <v>69.911776799999998</v>
      </c>
      <c r="K3476" s="136">
        <f>(J3476+(J3476*[7]KAPAK!$Q$3))</f>
        <v>87.389720999999994</v>
      </c>
      <c r="L3476" s="521" t="s">
        <v>230</v>
      </c>
      <c r="M3476" s="521" t="s">
        <v>677</v>
      </c>
    </row>
    <row r="3477" spans="1:13" ht="19.5" x14ac:dyDescent="0.4">
      <c r="A3477" s="8">
        <v>68922634</v>
      </c>
      <c r="B3477" s="508">
        <v>8683130027486</v>
      </c>
      <c r="C3477" s="147" t="s">
        <v>397</v>
      </c>
      <c r="D3477" s="116">
        <v>24</v>
      </c>
      <c r="E3477" s="116">
        <v>150</v>
      </c>
      <c r="F3477" s="202">
        <v>64.69</v>
      </c>
      <c r="G3477" s="296">
        <v>5.2</v>
      </c>
      <c r="H3477" s="294">
        <f>[7]KAPAK!$O$3</f>
        <v>5</v>
      </c>
      <c r="I3477" s="156">
        <v>0.2</v>
      </c>
      <c r="J3477" s="295">
        <f t="shared" si="55"/>
        <v>69.911776799999998</v>
      </c>
      <c r="K3477" s="118">
        <f>(J3477+(J3477*[7]KAPAK!$Q$3))</f>
        <v>87.389720999999994</v>
      </c>
      <c r="L3477" s="521" t="s">
        <v>230</v>
      </c>
      <c r="M3477" s="521" t="s">
        <v>677</v>
      </c>
    </row>
    <row r="3478" spans="1:13" ht="19.5" x14ac:dyDescent="0.4">
      <c r="A3478" s="8">
        <v>68537546</v>
      </c>
      <c r="B3478" s="508">
        <v>8690637988035</v>
      </c>
      <c r="C3478" s="231" t="s">
        <v>398</v>
      </c>
      <c r="D3478" s="116">
        <v>24</v>
      </c>
      <c r="E3478" s="116">
        <v>150</v>
      </c>
      <c r="F3478" s="202">
        <v>64.69</v>
      </c>
      <c r="G3478" s="296">
        <v>5.2</v>
      </c>
      <c r="H3478" s="294">
        <f>[7]KAPAK!$O$3</f>
        <v>5</v>
      </c>
      <c r="I3478" s="156">
        <v>0.2</v>
      </c>
      <c r="J3478" s="295">
        <f t="shared" si="55"/>
        <v>69.911776799999998</v>
      </c>
      <c r="K3478" s="118">
        <f>(J3478+(J3478*[7]KAPAK!$Q$3))</f>
        <v>87.389720999999994</v>
      </c>
      <c r="L3478" s="521" t="s">
        <v>230</v>
      </c>
      <c r="M3478" s="521" t="s">
        <v>677</v>
      </c>
    </row>
    <row r="3479" spans="1:13" ht="19.5" x14ac:dyDescent="0.4">
      <c r="A3479" s="8">
        <v>67685194</v>
      </c>
      <c r="B3479" s="164">
        <v>8690637891267</v>
      </c>
      <c r="C3479" s="147" t="s">
        <v>399</v>
      </c>
      <c r="D3479" s="116">
        <v>24</v>
      </c>
      <c r="E3479" s="116">
        <v>150</v>
      </c>
      <c r="F3479" s="202">
        <v>64.69</v>
      </c>
      <c r="G3479" s="296">
        <v>5.2</v>
      </c>
      <c r="H3479" s="294">
        <f>[7]KAPAK!$O$3</f>
        <v>5</v>
      </c>
      <c r="I3479" s="156">
        <v>0.2</v>
      </c>
      <c r="J3479" s="295">
        <f t="shared" si="55"/>
        <v>69.911776799999998</v>
      </c>
      <c r="K3479" s="118">
        <f>(J3479+(J3479*[7]KAPAK!$Q$3))</f>
        <v>87.389720999999994</v>
      </c>
      <c r="L3479" s="521" t="s">
        <v>230</v>
      </c>
      <c r="M3479" s="521" t="s">
        <v>677</v>
      </c>
    </row>
    <row r="3480" spans="1:13" ht="19.5" x14ac:dyDescent="0.4">
      <c r="A3480" s="8">
        <v>67615679</v>
      </c>
      <c r="B3480" s="164">
        <v>8690637880704</v>
      </c>
      <c r="C3480" s="147" t="s">
        <v>400</v>
      </c>
      <c r="D3480" s="116">
        <v>24</v>
      </c>
      <c r="E3480" s="116">
        <v>150</v>
      </c>
      <c r="F3480" s="202">
        <v>64.69</v>
      </c>
      <c r="G3480" s="296">
        <v>5.2</v>
      </c>
      <c r="H3480" s="294">
        <f>[7]KAPAK!$O$3</f>
        <v>5</v>
      </c>
      <c r="I3480" s="156">
        <v>0.2</v>
      </c>
      <c r="J3480" s="295">
        <f t="shared" si="55"/>
        <v>69.911776799999998</v>
      </c>
      <c r="K3480" s="118">
        <f>(J3480+(J3480*[7]KAPAK!$Q$3))</f>
        <v>87.389720999999994</v>
      </c>
      <c r="L3480" s="521" t="s">
        <v>230</v>
      </c>
      <c r="M3480" s="521" t="s">
        <v>677</v>
      </c>
    </row>
    <row r="3481" spans="1:13" ht="19.5" x14ac:dyDescent="0.4">
      <c r="A3481" s="8">
        <v>67615769</v>
      </c>
      <c r="B3481" s="164">
        <v>8690637880742</v>
      </c>
      <c r="C3481" s="147" t="s">
        <v>401</v>
      </c>
      <c r="D3481" s="116">
        <v>24</v>
      </c>
      <c r="E3481" s="116">
        <v>150</v>
      </c>
      <c r="F3481" s="202">
        <v>64.69</v>
      </c>
      <c r="G3481" s="296">
        <v>5.2</v>
      </c>
      <c r="H3481" s="294">
        <f>[7]KAPAK!$O$3</f>
        <v>5</v>
      </c>
      <c r="I3481" s="156">
        <v>0.2</v>
      </c>
      <c r="J3481" s="295">
        <f t="shared" si="55"/>
        <v>69.911776799999998</v>
      </c>
      <c r="K3481" s="118">
        <f>(J3481+(J3481*[7]KAPAK!$Q$3))</f>
        <v>87.389720999999994</v>
      </c>
      <c r="L3481" s="521" t="s">
        <v>230</v>
      </c>
      <c r="M3481" s="521" t="s">
        <v>677</v>
      </c>
    </row>
    <row r="3482" spans="1:13" ht="20.25" thickBot="1" x14ac:dyDescent="0.45">
      <c r="A3482" s="289">
        <v>67615765</v>
      </c>
      <c r="B3482" s="514">
        <v>8690637880728</v>
      </c>
      <c r="C3482" s="455" t="s">
        <v>402</v>
      </c>
      <c r="D3482" s="531">
        <v>24</v>
      </c>
      <c r="E3482" s="531">
        <v>150</v>
      </c>
      <c r="F3482" s="532">
        <v>64.69</v>
      </c>
      <c r="G3482" s="296">
        <v>5.2</v>
      </c>
      <c r="H3482" s="567">
        <f>[7]KAPAK!$O$3</f>
        <v>5</v>
      </c>
      <c r="I3482" s="539">
        <v>0.2</v>
      </c>
      <c r="J3482" s="568">
        <f t="shared" si="55"/>
        <v>69.911776799999998</v>
      </c>
      <c r="K3482" s="536">
        <f>(J3482+(J3482*[7]KAPAK!$Q$3))</f>
        <v>87.389720999999994</v>
      </c>
      <c r="L3482" s="521" t="s">
        <v>230</v>
      </c>
      <c r="M3482" s="521" t="s">
        <v>677</v>
      </c>
    </row>
    <row r="3483" spans="1:13" ht="20.25" thickTop="1" x14ac:dyDescent="0.4">
      <c r="A3483" s="10">
        <v>68128758</v>
      </c>
      <c r="B3483" s="161">
        <v>8690637940972</v>
      </c>
      <c r="C3483" s="133" t="s">
        <v>403</v>
      </c>
      <c r="D3483" s="134">
        <v>24</v>
      </c>
      <c r="E3483" s="134">
        <v>150</v>
      </c>
      <c r="F3483" s="530">
        <v>64.69</v>
      </c>
      <c r="G3483" s="296">
        <v>5.2</v>
      </c>
      <c r="H3483" s="569">
        <f>[7]KAPAK!$O$3</f>
        <v>5</v>
      </c>
      <c r="I3483" s="155">
        <v>0.2</v>
      </c>
      <c r="J3483" s="297">
        <f t="shared" si="55"/>
        <v>69.911776799999998</v>
      </c>
      <c r="K3483" s="136">
        <f>(J3483+(J3483*[7]KAPAK!$Q$3))</f>
        <v>87.389720999999994</v>
      </c>
      <c r="L3483" s="521" t="s">
        <v>230</v>
      </c>
      <c r="M3483" s="521" t="s">
        <v>677</v>
      </c>
    </row>
    <row r="3484" spans="1:13" ht="19.5" x14ac:dyDescent="0.4">
      <c r="A3484" s="8">
        <v>67615663</v>
      </c>
      <c r="B3484" s="164">
        <v>8690637880667</v>
      </c>
      <c r="C3484" s="147" t="s">
        <v>404</v>
      </c>
      <c r="D3484" s="116">
        <v>24</v>
      </c>
      <c r="E3484" s="116">
        <v>150</v>
      </c>
      <c r="F3484" s="202">
        <v>64.69</v>
      </c>
      <c r="G3484" s="296">
        <v>5.2</v>
      </c>
      <c r="H3484" s="294">
        <f>[7]KAPAK!$O$3</f>
        <v>5</v>
      </c>
      <c r="I3484" s="156">
        <v>0.2</v>
      </c>
      <c r="J3484" s="295">
        <f t="shared" si="55"/>
        <v>69.911776799999998</v>
      </c>
      <c r="K3484" s="118">
        <f>(J3484+(J3484*[7]KAPAK!$Q$3))</f>
        <v>87.389720999999994</v>
      </c>
      <c r="L3484" s="521" t="s">
        <v>230</v>
      </c>
      <c r="M3484" s="521" t="s">
        <v>677</v>
      </c>
    </row>
    <row r="3485" spans="1:13" ht="19.5" x14ac:dyDescent="0.4">
      <c r="A3485" s="8">
        <v>67615677</v>
      </c>
      <c r="B3485" s="164">
        <v>8690637880681</v>
      </c>
      <c r="C3485" s="147" t="s">
        <v>405</v>
      </c>
      <c r="D3485" s="116">
        <v>24</v>
      </c>
      <c r="E3485" s="116">
        <v>150</v>
      </c>
      <c r="F3485" s="202">
        <v>64.69</v>
      </c>
      <c r="G3485" s="296">
        <v>5.2</v>
      </c>
      <c r="H3485" s="294">
        <f>[7]KAPAK!$O$3</f>
        <v>5</v>
      </c>
      <c r="I3485" s="156">
        <v>0.2</v>
      </c>
      <c r="J3485" s="295">
        <f t="shared" ref="J3485:J3548" si="56">(((F3485-F3485*G3485%)-((F3485-F3485*G3485%)*H3485%)))*(1+I3485)</f>
        <v>69.911776799999998</v>
      </c>
      <c r="K3485" s="118">
        <f>(J3485+(J3485*[7]KAPAK!$Q$3))</f>
        <v>87.389720999999994</v>
      </c>
      <c r="L3485" s="521" t="s">
        <v>230</v>
      </c>
      <c r="M3485" s="521" t="s">
        <v>677</v>
      </c>
    </row>
    <row r="3486" spans="1:13" ht="19.5" x14ac:dyDescent="0.4">
      <c r="A3486" s="8">
        <v>67615763</v>
      </c>
      <c r="B3486" s="164">
        <v>8690637880766</v>
      </c>
      <c r="C3486" s="147" t="s">
        <v>406</v>
      </c>
      <c r="D3486" s="116">
        <v>24</v>
      </c>
      <c r="E3486" s="116">
        <v>150</v>
      </c>
      <c r="F3486" s="202">
        <v>64.69</v>
      </c>
      <c r="G3486" s="296">
        <v>5.2</v>
      </c>
      <c r="H3486" s="294">
        <f>[7]KAPAK!$O$3</f>
        <v>5</v>
      </c>
      <c r="I3486" s="156">
        <v>0.2</v>
      </c>
      <c r="J3486" s="295">
        <f t="shared" si="56"/>
        <v>69.911776799999998</v>
      </c>
      <c r="K3486" s="118">
        <f>(J3486+(J3486*[7]KAPAK!$Q$3))</f>
        <v>87.389720999999994</v>
      </c>
      <c r="L3486" s="521" t="s">
        <v>230</v>
      </c>
      <c r="M3486" s="521" t="s">
        <v>677</v>
      </c>
    </row>
    <row r="3487" spans="1:13" ht="19.5" x14ac:dyDescent="0.4">
      <c r="A3487" s="8">
        <v>68840465</v>
      </c>
      <c r="B3487" s="164">
        <v>8683130019290</v>
      </c>
      <c r="C3487" s="147" t="s">
        <v>407</v>
      </c>
      <c r="D3487" s="116">
        <v>24</v>
      </c>
      <c r="E3487" s="116">
        <v>150</v>
      </c>
      <c r="F3487" s="202">
        <v>64.69</v>
      </c>
      <c r="G3487" s="296">
        <v>5.2</v>
      </c>
      <c r="H3487" s="294">
        <f>[7]KAPAK!$O$3</f>
        <v>5</v>
      </c>
      <c r="I3487" s="156">
        <v>0.2</v>
      </c>
      <c r="J3487" s="295">
        <f t="shared" si="56"/>
        <v>69.911776799999998</v>
      </c>
      <c r="K3487" s="118">
        <f>(J3487+(J3487*[7]KAPAK!$Q$3))</f>
        <v>87.389720999999994</v>
      </c>
      <c r="L3487" s="521" t="s">
        <v>230</v>
      </c>
      <c r="M3487" s="521" t="s">
        <v>677</v>
      </c>
    </row>
    <row r="3488" spans="1:13" ht="19.5" x14ac:dyDescent="0.4">
      <c r="A3488" s="8">
        <v>68841518</v>
      </c>
      <c r="B3488" s="164">
        <v>8683130020265</v>
      </c>
      <c r="C3488" s="147" t="s">
        <v>408</v>
      </c>
      <c r="D3488" s="116">
        <v>24</v>
      </c>
      <c r="E3488" s="116">
        <v>150</v>
      </c>
      <c r="F3488" s="202">
        <v>64.69</v>
      </c>
      <c r="G3488" s="296">
        <v>5.2</v>
      </c>
      <c r="H3488" s="294">
        <f>[7]KAPAK!$O$3</f>
        <v>5</v>
      </c>
      <c r="I3488" s="156">
        <v>0.2</v>
      </c>
      <c r="J3488" s="295">
        <f t="shared" si="56"/>
        <v>69.911776799999998</v>
      </c>
      <c r="K3488" s="118">
        <f>(J3488+(J3488*[7]KAPAK!$Q$3))</f>
        <v>87.389720999999994</v>
      </c>
      <c r="L3488" s="521" t="s">
        <v>230</v>
      </c>
      <c r="M3488" s="521" t="s">
        <v>677</v>
      </c>
    </row>
    <row r="3489" spans="1:13" ht="19.5" x14ac:dyDescent="0.4">
      <c r="A3489" s="8">
        <v>68840471</v>
      </c>
      <c r="B3489" s="164">
        <v>8683130019269</v>
      </c>
      <c r="C3489" s="147" t="s">
        <v>409</v>
      </c>
      <c r="D3489" s="116">
        <v>24</v>
      </c>
      <c r="E3489" s="116">
        <v>150</v>
      </c>
      <c r="F3489" s="202">
        <v>64.69</v>
      </c>
      <c r="G3489" s="296">
        <v>5.2</v>
      </c>
      <c r="H3489" s="294">
        <f>[7]KAPAK!$O$3</f>
        <v>5</v>
      </c>
      <c r="I3489" s="156">
        <v>0.2</v>
      </c>
      <c r="J3489" s="295">
        <f t="shared" si="56"/>
        <v>69.911776799999998</v>
      </c>
      <c r="K3489" s="118">
        <f>(J3489+(J3489*[7]KAPAK!$Q$3))</f>
        <v>87.389720999999994</v>
      </c>
      <c r="L3489" s="521" t="s">
        <v>230</v>
      </c>
      <c r="M3489" s="521" t="s">
        <v>677</v>
      </c>
    </row>
    <row r="3490" spans="1:13" ht="19.5" x14ac:dyDescent="0.4">
      <c r="A3490" s="8">
        <v>68840467</v>
      </c>
      <c r="B3490" s="164">
        <v>8683130019283</v>
      </c>
      <c r="C3490" s="147" t="s">
        <v>410</v>
      </c>
      <c r="D3490" s="116">
        <v>24</v>
      </c>
      <c r="E3490" s="116">
        <v>150</v>
      </c>
      <c r="F3490" s="202">
        <v>64.69</v>
      </c>
      <c r="G3490" s="296">
        <v>5.2</v>
      </c>
      <c r="H3490" s="294">
        <f>[7]KAPAK!$O$3</f>
        <v>5</v>
      </c>
      <c r="I3490" s="156">
        <v>0.2</v>
      </c>
      <c r="J3490" s="295">
        <f t="shared" si="56"/>
        <v>69.911776799999998</v>
      </c>
      <c r="K3490" s="118">
        <f>(J3490+(J3490*[7]KAPAK!$Q$3))</f>
        <v>87.389720999999994</v>
      </c>
      <c r="L3490" s="521" t="s">
        <v>230</v>
      </c>
      <c r="M3490" s="521" t="s">
        <v>677</v>
      </c>
    </row>
    <row r="3491" spans="1:13" ht="19.5" x14ac:dyDescent="0.4">
      <c r="A3491" s="8">
        <v>68841514</v>
      </c>
      <c r="B3491" s="164">
        <v>8683130020289</v>
      </c>
      <c r="C3491" s="147" t="s">
        <v>411</v>
      </c>
      <c r="D3491" s="116">
        <v>24</v>
      </c>
      <c r="E3491" s="116">
        <v>150</v>
      </c>
      <c r="F3491" s="202">
        <v>64.69</v>
      </c>
      <c r="G3491" s="296">
        <v>5.2</v>
      </c>
      <c r="H3491" s="294">
        <f>[7]KAPAK!$O$3</f>
        <v>5</v>
      </c>
      <c r="I3491" s="156">
        <v>0.2</v>
      </c>
      <c r="J3491" s="295">
        <f t="shared" si="56"/>
        <v>69.911776799999998</v>
      </c>
      <c r="K3491" s="118">
        <f>(J3491+(J3491*[7]KAPAK!$Q$3))</f>
        <v>87.389720999999994</v>
      </c>
      <c r="L3491" s="521" t="s">
        <v>230</v>
      </c>
      <c r="M3491" s="521" t="s">
        <v>677</v>
      </c>
    </row>
    <row r="3492" spans="1:13" ht="19.5" x14ac:dyDescent="0.4">
      <c r="A3492" s="8">
        <v>68840469</v>
      </c>
      <c r="B3492" s="164">
        <v>8683130019276</v>
      </c>
      <c r="C3492" s="147" t="s">
        <v>412</v>
      </c>
      <c r="D3492" s="116">
        <v>24</v>
      </c>
      <c r="E3492" s="116">
        <v>150</v>
      </c>
      <c r="F3492" s="202">
        <v>64.69</v>
      </c>
      <c r="G3492" s="296">
        <v>5.2</v>
      </c>
      <c r="H3492" s="294">
        <f>[7]KAPAK!$O$3</f>
        <v>5</v>
      </c>
      <c r="I3492" s="156">
        <v>0.2</v>
      </c>
      <c r="J3492" s="295">
        <f t="shared" si="56"/>
        <v>69.911776799999998</v>
      </c>
      <c r="K3492" s="118">
        <f>(J3492+(J3492*[7]KAPAK!$Q$3))</f>
        <v>87.389720999999994</v>
      </c>
      <c r="L3492" s="521" t="s">
        <v>230</v>
      </c>
      <c r="M3492" s="521" t="s">
        <v>677</v>
      </c>
    </row>
    <row r="3493" spans="1:13" ht="19.5" x14ac:dyDescent="0.4">
      <c r="A3493" s="8">
        <v>68840461</v>
      </c>
      <c r="B3493" s="164">
        <v>8683130019306</v>
      </c>
      <c r="C3493" s="147" t="s">
        <v>413</v>
      </c>
      <c r="D3493" s="116">
        <v>24</v>
      </c>
      <c r="E3493" s="116">
        <v>150</v>
      </c>
      <c r="F3493" s="202">
        <v>64.69</v>
      </c>
      <c r="G3493" s="296">
        <v>5.2</v>
      </c>
      <c r="H3493" s="294">
        <f>[7]KAPAK!$O$3</f>
        <v>5</v>
      </c>
      <c r="I3493" s="156">
        <v>0.2</v>
      </c>
      <c r="J3493" s="295">
        <f t="shared" si="56"/>
        <v>69.911776799999998</v>
      </c>
      <c r="K3493" s="118">
        <f>(J3493+(J3493*[7]KAPAK!$Q$3))</f>
        <v>87.389720999999994</v>
      </c>
      <c r="L3493" s="521" t="s">
        <v>230</v>
      </c>
      <c r="M3493" s="521" t="s">
        <v>677</v>
      </c>
    </row>
    <row r="3494" spans="1:13" ht="19.5" x14ac:dyDescent="0.4">
      <c r="A3494" s="8">
        <v>68840485</v>
      </c>
      <c r="B3494" s="164">
        <v>8683130019207</v>
      </c>
      <c r="C3494" s="147" t="s">
        <v>414</v>
      </c>
      <c r="D3494" s="116">
        <v>24</v>
      </c>
      <c r="E3494" s="116">
        <v>150</v>
      </c>
      <c r="F3494" s="202">
        <v>69.040000000000006</v>
      </c>
      <c r="G3494" s="296">
        <v>15.2</v>
      </c>
      <c r="H3494" s="294">
        <f>[7]KAPAK!$O$3</f>
        <v>5</v>
      </c>
      <c r="I3494" s="156">
        <v>0.2</v>
      </c>
      <c r="J3494" s="295">
        <f t="shared" si="56"/>
        <v>66.742348800000016</v>
      </c>
      <c r="K3494" s="118">
        <f>(J3494+(J3494*[7]KAPAK!$Q$3))</f>
        <v>83.427936000000017</v>
      </c>
      <c r="L3494" s="521" t="s">
        <v>230</v>
      </c>
      <c r="M3494" s="521" t="s">
        <v>677</v>
      </c>
    </row>
    <row r="3495" spans="1:13" ht="19.5" x14ac:dyDescent="0.4">
      <c r="A3495" s="8">
        <v>68840483</v>
      </c>
      <c r="B3495" s="164">
        <v>8683130019214</v>
      </c>
      <c r="C3495" s="147" t="s">
        <v>415</v>
      </c>
      <c r="D3495" s="116">
        <v>24</v>
      </c>
      <c r="E3495" s="116">
        <v>150</v>
      </c>
      <c r="F3495" s="202">
        <v>69.040000000000006</v>
      </c>
      <c r="G3495" s="296">
        <v>15.2</v>
      </c>
      <c r="H3495" s="294">
        <f>[7]KAPAK!$O$3</f>
        <v>5</v>
      </c>
      <c r="I3495" s="156">
        <v>0.2</v>
      </c>
      <c r="J3495" s="295">
        <f t="shared" si="56"/>
        <v>66.742348800000016</v>
      </c>
      <c r="K3495" s="118">
        <f>(J3495+(J3495*[7]KAPAK!$Q$3))</f>
        <v>83.427936000000017</v>
      </c>
      <c r="L3495" s="521" t="s">
        <v>230</v>
      </c>
      <c r="M3495" s="521" t="s">
        <v>677</v>
      </c>
    </row>
    <row r="3496" spans="1:13" ht="19.5" x14ac:dyDescent="0.4">
      <c r="A3496" s="8">
        <v>69993764</v>
      </c>
      <c r="B3496" s="164">
        <v>8683130063835</v>
      </c>
      <c r="C3496" s="147" t="s">
        <v>416</v>
      </c>
      <c r="D3496" s="116">
        <v>24</v>
      </c>
      <c r="E3496" s="116">
        <v>150</v>
      </c>
      <c r="F3496" s="202">
        <v>69.040000000000006</v>
      </c>
      <c r="G3496" s="296">
        <v>15.2</v>
      </c>
      <c r="H3496" s="294">
        <f>[7]KAPAK!$O$3</f>
        <v>5</v>
      </c>
      <c r="I3496" s="156">
        <v>0.2</v>
      </c>
      <c r="J3496" s="295">
        <f t="shared" si="56"/>
        <v>66.742348800000016</v>
      </c>
      <c r="K3496" s="118">
        <f>(J3496+(J3496*[7]KAPAK!$Q$3))</f>
        <v>83.427936000000017</v>
      </c>
      <c r="L3496" s="521" t="s">
        <v>230</v>
      </c>
      <c r="M3496" s="521" t="s">
        <v>677</v>
      </c>
    </row>
    <row r="3497" spans="1:13" ht="20.25" thickBot="1" x14ac:dyDescent="0.45">
      <c r="A3497" s="289">
        <v>69993768</v>
      </c>
      <c r="B3497" s="514">
        <v>8683130063828</v>
      </c>
      <c r="C3497" s="455" t="s">
        <v>417</v>
      </c>
      <c r="D3497" s="531">
        <v>24</v>
      </c>
      <c r="E3497" s="531">
        <v>150</v>
      </c>
      <c r="F3497" s="532">
        <v>69.040000000000006</v>
      </c>
      <c r="G3497" s="296">
        <v>15.2</v>
      </c>
      <c r="H3497" s="567">
        <f>[7]KAPAK!$O$3</f>
        <v>5</v>
      </c>
      <c r="I3497" s="539">
        <v>0.2</v>
      </c>
      <c r="J3497" s="568">
        <f t="shared" si="56"/>
        <v>66.742348800000016</v>
      </c>
      <c r="K3497" s="536">
        <f>(J3497+(J3497*[7]KAPAK!$Q$3))</f>
        <v>83.427936000000017</v>
      </c>
      <c r="L3497" s="521" t="s">
        <v>230</v>
      </c>
      <c r="M3497" s="521" t="s">
        <v>677</v>
      </c>
    </row>
    <row r="3498" spans="1:13" ht="20.25" thickTop="1" x14ac:dyDescent="0.4">
      <c r="A3498" s="8">
        <v>67622741</v>
      </c>
      <c r="B3498" s="164">
        <v>59079477</v>
      </c>
      <c r="C3498" s="147" t="s">
        <v>418</v>
      </c>
      <c r="D3498" s="116">
        <v>12</v>
      </c>
      <c r="E3498" s="116">
        <v>50</v>
      </c>
      <c r="F3498" s="202">
        <v>61.77</v>
      </c>
      <c r="G3498" s="293">
        <v>10.199999999999999</v>
      </c>
      <c r="H3498" s="294">
        <f>[7]KAPAK!$O$3</f>
        <v>5</v>
      </c>
      <c r="I3498" s="156">
        <v>0.2</v>
      </c>
      <c r="J3498" s="295">
        <f t="shared" si="56"/>
        <v>63.235184400000001</v>
      </c>
      <c r="K3498" s="118">
        <f>(J3498+(J3498*[7]KAPAK!$Q$3))</f>
        <v>79.043980500000004</v>
      </c>
      <c r="L3498" s="521" t="s">
        <v>230</v>
      </c>
      <c r="M3498" s="521" t="s">
        <v>677</v>
      </c>
    </row>
    <row r="3499" spans="1:13" ht="19.5" x14ac:dyDescent="0.4">
      <c r="A3499" s="8">
        <v>67622732</v>
      </c>
      <c r="B3499" s="164">
        <v>59082637</v>
      </c>
      <c r="C3499" s="147" t="s">
        <v>419</v>
      </c>
      <c r="D3499" s="116">
        <v>12</v>
      </c>
      <c r="E3499" s="116">
        <v>50</v>
      </c>
      <c r="F3499" s="202">
        <v>61.77</v>
      </c>
      <c r="G3499" s="293">
        <v>10.199999999999999</v>
      </c>
      <c r="H3499" s="294">
        <f>[7]KAPAK!$O$3</f>
        <v>5</v>
      </c>
      <c r="I3499" s="156">
        <v>0.2</v>
      </c>
      <c r="J3499" s="295">
        <f t="shared" si="56"/>
        <v>63.235184400000001</v>
      </c>
      <c r="K3499" s="118">
        <f>(J3499+(J3499*[7]KAPAK!$Q$3))</f>
        <v>79.043980500000004</v>
      </c>
      <c r="L3499" s="521" t="s">
        <v>230</v>
      </c>
      <c r="M3499" s="521" t="s">
        <v>677</v>
      </c>
    </row>
    <row r="3500" spans="1:13" ht="19.5" x14ac:dyDescent="0.4">
      <c r="A3500" s="8">
        <v>68163085</v>
      </c>
      <c r="B3500" s="164">
        <v>8690637881060</v>
      </c>
      <c r="C3500" s="147" t="s">
        <v>420</v>
      </c>
      <c r="D3500" s="116">
        <v>12</v>
      </c>
      <c r="E3500" s="116">
        <v>50</v>
      </c>
      <c r="F3500" s="202">
        <v>61.77</v>
      </c>
      <c r="G3500" s="293">
        <v>10.199999999999999</v>
      </c>
      <c r="H3500" s="294">
        <f>[7]KAPAK!$O$3</f>
        <v>5</v>
      </c>
      <c r="I3500" s="156">
        <v>0.2</v>
      </c>
      <c r="J3500" s="295">
        <f t="shared" si="56"/>
        <v>63.235184400000001</v>
      </c>
      <c r="K3500" s="118">
        <f>(J3500+(J3500*[7]KAPAK!$Q$3))</f>
        <v>79.043980500000004</v>
      </c>
      <c r="L3500" s="521" t="s">
        <v>230</v>
      </c>
      <c r="M3500" s="521" t="s">
        <v>677</v>
      </c>
    </row>
    <row r="3501" spans="1:13" ht="19.5" x14ac:dyDescent="0.4">
      <c r="A3501" s="8">
        <v>67622724</v>
      </c>
      <c r="B3501" s="164">
        <v>8710847860843</v>
      </c>
      <c r="C3501" s="147" t="s">
        <v>421</v>
      </c>
      <c r="D3501" s="116">
        <v>12</v>
      </c>
      <c r="E3501" s="116">
        <v>50</v>
      </c>
      <c r="F3501" s="202">
        <v>61.77</v>
      </c>
      <c r="G3501" s="293">
        <v>10.199999999999999</v>
      </c>
      <c r="H3501" s="294">
        <f>[7]KAPAK!$O$3</f>
        <v>5</v>
      </c>
      <c r="I3501" s="156">
        <v>0.2</v>
      </c>
      <c r="J3501" s="295">
        <f t="shared" si="56"/>
        <v>63.235184400000001</v>
      </c>
      <c r="K3501" s="118">
        <f>(J3501+(J3501*[7]KAPAK!$Q$3))</f>
        <v>79.043980500000004</v>
      </c>
      <c r="L3501" s="521" t="s">
        <v>230</v>
      </c>
      <c r="M3501" s="521" t="s">
        <v>677</v>
      </c>
    </row>
    <row r="3502" spans="1:13" ht="19.5" x14ac:dyDescent="0.4">
      <c r="A3502" s="8">
        <v>67622722</v>
      </c>
      <c r="B3502" s="164">
        <v>59079798</v>
      </c>
      <c r="C3502" s="147" t="s">
        <v>422</v>
      </c>
      <c r="D3502" s="116">
        <v>12</v>
      </c>
      <c r="E3502" s="116">
        <v>50</v>
      </c>
      <c r="F3502" s="202">
        <v>61.77</v>
      </c>
      <c r="G3502" s="293">
        <v>10.199999999999999</v>
      </c>
      <c r="H3502" s="294">
        <f>[7]KAPAK!$O$3</f>
        <v>5</v>
      </c>
      <c r="I3502" s="156">
        <v>0.2</v>
      </c>
      <c r="J3502" s="295">
        <f t="shared" si="56"/>
        <v>63.235184400000001</v>
      </c>
      <c r="K3502" s="118">
        <f>(J3502+(J3502*[7]KAPAK!$Q$3))</f>
        <v>79.043980500000004</v>
      </c>
      <c r="L3502" s="521" t="s">
        <v>230</v>
      </c>
      <c r="M3502" s="521" t="s">
        <v>677</v>
      </c>
    </row>
    <row r="3503" spans="1:13" ht="19.5" x14ac:dyDescent="0.4">
      <c r="A3503" s="8">
        <v>67622739</v>
      </c>
      <c r="B3503" s="164">
        <v>8710847860836</v>
      </c>
      <c r="C3503" s="147" t="s">
        <v>423</v>
      </c>
      <c r="D3503" s="116">
        <v>12</v>
      </c>
      <c r="E3503" s="116">
        <v>50</v>
      </c>
      <c r="F3503" s="202">
        <v>61.77</v>
      </c>
      <c r="G3503" s="293">
        <v>10.199999999999999</v>
      </c>
      <c r="H3503" s="294">
        <f>[7]KAPAK!$O$3</f>
        <v>5</v>
      </c>
      <c r="I3503" s="156">
        <v>0.2</v>
      </c>
      <c r="J3503" s="295">
        <f t="shared" si="56"/>
        <v>63.235184400000001</v>
      </c>
      <c r="K3503" s="118">
        <f>(J3503+(J3503*[7]KAPAK!$Q$3))</f>
        <v>79.043980500000004</v>
      </c>
      <c r="L3503" s="521" t="s">
        <v>230</v>
      </c>
      <c r="M3503" s="521" t="s">
        <v>677</v>
      </c>
    </row>
    <row r="3504" spans="1:13" ht="19.5" x14ac:dyDescent="0.4">
      <c r="A3504" s="8">
        <v>67622726</v>
      </c>
      <c r="B3504" s="164">
        <v>8710847860829</v>
      </c>
      <c r="C3504" s="147" t="s">
        <v>424</v>
      </c>
      <c r="D3504" s="116">
        <v>12</v>
      </c>
      <c r="E3504" s="116">
        <v>50</v>
      </c>
      <c r="F3504" s="202">
        <v>61.77</v>
      </c>
      <c r="G3504" s="293">
        <v>10.199999999999999</v>
      </c>
      <c r="H3504" s="294">
        <f>[7]KAPAK!$O$3</f>
        <v>5</v>
      </c>
      <c r="I3504" s="156">
        <v>0.2</v>
      </c>
      <c r="J3504" s="295">
        <f t="shared" si="56"/>
        <v>63.235184400000001</v>
      </c>
      <c r="K3504" s="118">
        <f>(J3504+(J3504*[7]KAPAK!$Q$3))</f>
        <v>79.043980500000004</v>
      </c>
      <c r="L3504" s="521" t="s">
        <v>230</v>
      </c>
      <c r="M3504" s="521" t="s">
        <v>677</v>
      </c>
    </row>
    <row r="3505" spans="1:13" ht="19.5" x14ac:dyDescent="0.4">
      <c r="A3505" s="8">
        <v>68190631</v>
      </c>
      <c r="B3505" s="164">
        <v>59082521</v>
      </c>
      <c r="C3505" s="147" t="s">
        <v>425</v>
      </c>
      <c r="D3505" s="116">
        <v>12</v>
      </c>
      <c r="E3505" s="116">
        <v>50</v>
      </c>
      <c r="F3505" s="202">
        <v>61.77</v>
      </c>
      <c r="G3505" s="293">
        <v>10.199999999999999</v>
      </c>
      <c r="H3505" s="294">
        <f>[7]KAPAK!$O$3</f>
        <v>5</v>
      </c>
      <c r="I3505" s="156">
        <v>0.2</v>
      </c>
      <c r="J3505" s="295">
        <f t="shared" si="56"/>
        <v>63.235184400000001</v>
      </c>
      <c r="K3505" s="118">
        <f>(J3505+(J3505*[7]KAPAK!$Q$3))</f>
        <v>79.043980500000004</v>
      </c>
      <c r="L3505" s="521" t="s">
        <v>230</v>
      </c>
      <c r="M3505" s="521" t="s">
        <v>677</v>
      </c>
    </row>
    <row r="3506" spans="1:13" ht="19.5" x14ac:dyDescent="0.4">
      <c r="A3506" s="8">
        <v>67785971</v>
      </c>
      <c r="B3506" s="164">
        <v>8690637875922</v>
      </c>
      <c r="C3506" s="147" t="s">
        <v>621</v>
      </c>
      <c r="D3506" s="116">
        <v>12</v>
      </c>
      <c r="E3506" s="116">
        <v>50</v>
      </c>
      <c r="F3506" s="202">
        <v>79.959999999999994</v>
      </c>
      <c r="G3506" s="293">
        <v>5.2</v>
      </c>
      <c r="H3506" s="294">
        <f>[7]KAPAK!$O$3</f>
        <v>5</v>
      </c>
      <c r="I3506" s="156">
        <v>0.2</v>
      </c>
      <c r="J3506" s="295">
        <f t="shared" si="56"/>
        <v>86.414371199999991</v>
      </c>
      <c r="K3506" s="118">
        <f>(J3506+(J3506*[7]KAPAK!$Q$3))</f>
        <v>108.01796399999999</v>
      </c>
      <c r="L3506" s="521" t="s">
        <v>230</v>
      </c>
      <c r="M3506" s="521" t="s">
        <v>677</v>
      </c>
    </row>
    <row r="3507" spans="1:13" ht="19.5" x14ac:dyDescent="0.4">
      <c r="A3507" s="8">
        <v>67786104</v>
      </c>
      <c r="B3507" s="164">
        <v>8690637875700</v>
      </c>
      <c r="C3507" s="147" t="s">
        <v>427</v>
      </c>
      <c r="D3507" s="116">
        <v>12</v>
      </c>
      <c r="E3507" s="116">
        <v>50</v>
      </c>
      <c r="F3507" s="202">
        <v>79.959999999999994</v>
      </c>
      <c r="G3507" s="293">
        <v>5.2</v>
      </c>
      <c r="H3507" s="294">
        <f>[7]KAPAK!$O$3</f>
        <v>5</v>
      </c>
      <c r="I3507" s="156">
        <v>0.2</v>
      </c>
      <c r="J3507" s="295">
        <f t="shared" si="56"/>
        <v>86.414371199999991</v>
      </c>
      <c r="K3507" s="118">
        <f>(J3507+(J3507*[7]KAPAK!$Q$3))</f>
        <v>108.01796399999999</v>
      </c>
      <c r="L3507" s="521" t="s">
        <v>230</v>
      </c>
      <c r="M3507" s="521" t="s">
        <v>677</v>
      </c>
    </row>
    <row r="3508" spans="1:13" ht="19.5" x14ac:dyDescent="0.4">
      <c r="A3508" s="8">
        <v>69583627</v>
      </c>
      <c r="B3508" s="164">
        <v>8683130033951</v>
      </c>
      <c r="C3508" s="147" t="s">
        <v>428</v>
      </c>
      <c r="D3508" s="116">
        <v>12</v>
      </c>
      <c r="E3508" s="116">
        <v>50</v>
      </c>
      <c r="F3508" s="202">
        <v>79.959999999999994</v>
      </c>
      <c r="G3508" s="293">
        <v>5.2</v>
      </c>
      <c r="H3508" s="294">
        <f>[7]KAPAK!$O$3</f>
        <v>5</v>
      </c>
      <c r="I3508" s="156">
        <v>0.2</v>
      </c>
      <c r="J3508" s="295">
        <f t="shared" si="56"/>
        <v>86.414371199999991</v>
      </c>
      <c r="K3508" s="118">
        <f>(J3508+(J3508*[7]KAPAK!$Q$3))</f>
        <v>108.01796399999999</v>
      </c>
      <c r="L3508" s="521" t="s">
        <v>230</v>
      </c>
      <c r="M3508" s="521" t="s">
        <v>677</v>
      </c>
    </row>
    <row r="3509" spans="1:13" ht="19.5" x14ac:dyDescent="0.4">
      <c r="A3509" s="8">
        <v>67804878</v>
      </c>
      <c r="B3509" s="164">
        <v>8690637921643</v>
      </c>
      <c r="C3509" s="147" t="s">
        <v>429</v>
      </c>
      <c r="D3509" s="116">
        <v>12</v>
      </c>
      <c r="E3509" s="116">
        <v>50</v>
      </c>
      <c r="F3509" s="202">
        <v>79.959999999999994</v>
      </c>
      <c r="G3509" s="293">
        <v>5.2</v>
      </c>
      <c r="H3509" s="294">
        <f>[7]KAPAK!$O$3</f>
        <v>5</v>
      </c>
      <c r="I3509" s="156">
        <v>0.2</v>
      </c>
      <c r="J3509" s="295">
        <f t="shared" si="56"/>
        <v>86.414371199999991</v>
      </c>
      <c r="K3509" s="118">
        <f>(J3509+(J3509*[7]KAPAK!$Q$3))</f>
        <v>108.01796399999999</v>
      </c>
      <c r="L3509" s="521" t="s">
        <v>230</v>
      </c>
      <c r="M3509" s="521" t="s">
        <v>677</v>
      </c>
    </row>
    <row r="3510" spans="1:13" ht="19.5" x14ac:dyDescent="0.4">
      <c r="A3510" s="8">
        <v>69583635</v>
      </c>
      <c r="B3510" s="164">
        <v>8683130033876</v>
      </c>
      <c r="C3510" s="147" t="s">
        <v>430</v>
      </c>
      <c r="D3510" s="116">
        <v>12</v>
      </c>
      <c r="E3510" s="116">
        <v>50</v>
      </c>
      <c r="F3510" s="202">
        <v>79.959999999999994</v>
      </c>
      <c r="G3510" s="293">
        <v>5.2</v>
      </c>
      <c r="H3510" s="294">
        <f>[7]KAPAK!$O$3</f>
        <v>5</v>
      </c>
      <c r="I3510" s="156">
        <v>0.2</v>
      </c>
      <c r="J3510" s="295">
        <f t="shared" si="56"/>
        <v>86.414371199999991</v>
      </c>
      <c r="K3510" s="118">
        <f>(J3510+(J3510*[7]KAPAK!$Q$3))</f>
        <v>108.01796399999999</v>
      </c>
      <c r="L3510" s="521" t="s">
        <v>230</v>
      </c>
      <c r="M3510" s="521" t="s">
        <v>677</v>
      </c>
    </row>
    <row r="3511" spans="1:13" ht="19.5" x14ac:dyDescent="0.4">
      <c r="A3511" s="8">
        <v>69583633</v>
      </c>
      <c r="B3511" s="164">
        <v>8683130033890</v>
      </c>
      <c r="C3511" s="147" t="s">
        <v>431</v>
      </c>
      <c r="D3511" s="116">
        <v>12</v>
      </c>
      <c r="E3511" s="116">
        <v>50</v>
      </c>
      <c r="F3511" s="202">
        <v>79.959999999999994</v>
      </c>
      <c r="G3511" s="293">
        <v>5.2</v>
      </c>
      <c r="H3511" s="294">
        <f>[7]KAPAK!$O$3</f>
        <v>5</v>
      </c>
      <c r="I3511" s="156">
        <v>0.2</v>
      </c>
      <c r="J3511" s="295">
        <f t="shared" si="56"/>
        <v>86.414371199999991</v>
      </c>
      <c r="K3511" s="118">
        <f>(J3511+(J3511*[7]KAPAK!$Q$3))</f>
        <v>108.01796399999999</v>
      </c>
      <c r="L3511" s="521" t="s">
        <v>230</v>
      </c>
      <c r="M3511" s="521" t="s">
        <v>677</v>
      </c>
    </row>
    <row r="3512" spans="1:13" ht="19.5" x14ac:dyDescent="0.4">
      <c r="A3512" s="8">
        <v>68604477</v>
      </c>
      <c r="B3512" s="164">
        <v>8690637875922</v>
      </c>
      <c r="C3512" s="147" t="s">
        <v>432</v>
      </c>
      <c r="D3512" s="116">
        <v>12</v>
      </c>
      <c r="E3512" s="116">
        <v>50</v>
      </c>
      <c r="F3512" s="202">
        <v>79.959999999999994</v>
      </c>
      <c r="G3512" s="293">
        <v>5.2</v>
      </c>
      <c r="H3512" s="294">
        <f>[7]KAPAK!$O$3</f>
        <v>5</v>
      </c>
      <c r="I3512" s="156">
        <v>0.2</v>
      </c>
      <c r="J3512" s="295">
        <f t="shared" si="56"/>
        <v>86.414371199999991</v>
      </c>
      <c r="K3512" s="118">
        <f>(J3512+(J3512*[7]KAPAK!$Q$3))</f>
        <v>108.01796399999999</v>
      </c>
      <c r="L3512" s="521" t="s">
        <v>230</v>
      </c>
      <c r="M3512" s="521" t="s">
        <v>677</v>
      </c>
    </row>
    <row r="3513" spans="1:13" ht="19.5" x14ac:dyDescent="0.4">
      <c r="A3513" s="8">
        <v>69583631</v>
      </c>
      <c r="B3513" s="164">
        <v>8683130033920</v>
      </c>
      <c r="C3513" s="147" t="s">
        <v>433</v>
      </c>
      <c r="D3513" s="116">
        <v>12</v>
      </c>
      <c r="E3513" s="116">
        <v>50</v>
      </c>
      <c r="F3513" s="202">
        <v>79.959999999999994</v>
      </c>
      <c r="G3513" s="293">
        <v>5.2</v>
      </c>
      <c r="H3513" s="294">
        <f>[7]KAPAK!$O$3</f>
        <v>5</v>
      </c>
      <c r="I3513" s="156">
        <v>0.2</v>
      </c>
      <c r="J3513" s="295">
        <f t="shared" si="56"/>
        <v>86.414371199999991</v>
      </c>
      <c r="K3513" s="118">
        <f>(J3513+(J3513*[7]KAPAK!$Q$3))</f>
        <v>108.01796399999999</v>
      </c>
      <c r="L3513" s="521" t="s">
        <v>230</v>
      </c>
      <c r="M3513" s="521" t="s">
        <v>677</v>
      </c>
    </row>
    <row r="3514" spans="1:13" ht="19.5" x14ac:dyDescent="0.4">
      <c r="A3514" s="8">
        <v>69583629</v>
      </c>
      <c r="B3514" s="164">
        <v>8683130033937</v>
      </c>
      <c r="C3514" s="147" t="s">
        <v>434</v>
      </c>
      <c r="D3514" s="116">
        <v>12</v>
      </c>
      <c r="E3514" s="116">
        <v>50</v>
      </c>
      <c r="F3514" s="202">
        <v>79.959999999999994</v>
      </c>
      <c r="G3514" s="293">
        <v>5.2</v>
      </c>
      <c r="H3514" s="294">
        <f>[7]KAPAK!$O$3</f>
        <v>5</v>
      </c>
      <c r="I3514" s="156">
        <v>0.2</v>
      </c>
      <c r="J3514" s="295">
        <f t="shared" si="56"/>
        <v>86.414371199999991</v>
      </c>
      <c r="K3514" s="118">
        <f>(J3514+(J3514*[7]KAPAK!$Q$3))</f>
        <v>108.01796399999999</v>
      </c>
      <c r="L3514" s="521" t="s">
        <v>230</v>
      </c>
      <c r="M3514" s="521" t="s">
        <v>677</v>
      </c>
    </row>
    <row r="3515" spans="1:13" ht="19.5" x14ac:dyDescent="0.4">
      <c r="A3515" s="8">
        <v>67630824</v>
      </c>
      <c r="B3515" s="164">
        <v>8690637628856</v>
      </c>
      <c r="C3515" s="147" t="s">
        <v>435</v>
      </c>
      <c r="D3515" s="116">
        <v>12</v>
      </c>
      <c r="E3515" s="116">
        <v>150</v>
      </c>
      <c r="F3515" s="202">
        <v>71.23</v>
      </c>
      <c r="G3515" s="293">
        <v>7.0000000000000009</v>
      </c>
      <c r="H3515" s="294">
        <f>[7]KAPAK!$O$3</f>
        <v>5</v>
      </c>
      <c r="I3515" s="156">
        <v>0.2</v>
      </c>
      <c r="J3515" s="295">
        <f t="shared" si="56"/>
        <v>75.518045999999984</v>
      </c>
      <c r="K3515" s="118">
        <f>(J3515+(J3515*[7]KAPAK!$Q$3))</f>
        <v>94.397557499999976</v>
      </c>
      <c r="L3515" s="521" t="s">
        <v>230</v>
      </c>
      <c r="M3515" s="521" t="s">
        <v>677</v>
      </c>
    </row>
    <row r="3516" spans="1:13" ht="19.5" x14ac:dyDescent="0.4">
      <c r="A3516" s="8">
        <v>67630823</v>
      </c>
      <c r="B3516" s="164">
        <v>8690637628887</v>
      </c>
      <c r="C3516" s="147" t="s">
        <v>436</v>
      </c>
      <c r="D3516" s="116">
        <v>12</v>
      </c>
      <c r="E3516" s="116">
        <v>150</v>
      </c>
      <c r="F3516" s="202">
        <v>71.23</v>
      </c>
      <c r="G3516" s="293">
        <v>7.0000000000000009</v>
      </c>
      <c r="H3516" s="294">
        <f>[7]KAPAK!$O$3</f>
        <v>5</v>
      </c>
      <c r="I3516" s="156">
        <v>0.2</v>
      </c>
      <c r="J3516" s="295">
        <f t="shared" si="56"/>
        <v>75.518045999999984</v>
      </c>
      <c r="K3516" s="118">
        <f>(J3516+(J3516*[7]KAPAK!$Q$3))</f>
        <v>94.397557499999976</v>
      </c>
      <c r="L3516" s="521" t="s">
        <v>230</v>
      </c>
      <c r="M3516" s="521" t="s">
        <v>677</v>
      </c>
    </row>
    <row r="3517" spans="1:13" ht="19.5" x14ac:dyDescent="0.4">
      <c r="A3517" s="8">
        <v>68144346</v>
      </c>
      <c r="B3517" s="164">
        <v>8690637943539</v>
      </c>
      <c r="C3517" s="147" t="s">
        <v>437</v>
      </c>
      <c r="D3517" s="116">
        <v>12</v>
      </c>
      <c r="E3517" s="116">
        <v>150</v>
      </c>
      <c r="F3517" s="202">
        <v>71.23</v>
      </c>
      <c r="G3517" s="293">
        <v>7.0000000000000009</v>
      </c>
      <c r="H3517" s="294">
        <f>[7]KAPAK!$O$3</f>
        <v>5</v>
      </c>
      <c r="I3517" s="156">
        <v>0.2</v>
      </c>
      <c r="J3517" s="295">
        <f t="shared" si="56"/>
        <v>75.518045999999984</v>
      </c>
      <c r="K3517" s="118">
        <f>(J3517+(J3517*[7]KAPAK!$Q$3))</f>
        <v>94.397557499999976</v>
      </c>
      <c r="L3517" s="521" t="s">
        <v>230</v>
      </c>
      <c r="M3517" s="521" t="s">
        <v>677</v>
      </c>
    </row>
    <row r="3518" spans="1:13" ht="19.5" x14ac:dyDescent="0.4">
      <c r="A3518" s="8">
        <v>68504877</v>
      </c>
      <c r="B3518" s="164">
        <v>8690637983665</v>
      </c>
      <c r="C3518" s="147" t="s">
        <v>438</v>
      </c>
      <c r="D3518" s="116">
        <v>12</v>
      </c>
      <c r="E3518" s="116">
        <v>150</v>
      </c>
      <c r="F3518" s="202">
        <v>71.23</v>
      </c>
      <c r="G3518" s="293">
        <v>7.0000000000000009</v>
      </c>
      <c r="H3518" s="294">
        <f>[7]KAPAK!$O$3</f>
        <v>5</v>
      </c>
      <c r="I3518" s="156">
        <v>0.2</v>
      </c>
      <c r="J3518" s="295">
        <f t="shared" si="56"/>
        <v>75.518045999999984</v>
      </c>
      <c r="K3518" s="118">
        <f>(J3518+(J3518*[7]KAPAK!$Q$3))</f>
        <v>94.397557499999976</v>
      </c>
      <c r="L3518" s="521" t="s">
        <v>230</v>
      </c>
      <c r="M3518" s="521" t="s">
        <v>677</v>
      </c>
    </row>
    <row r="3519" spans="1:13" ht="19.5" x14ac:dyDescent="0.4">
      <c r="A3519" s="8">
        <v>68816723</v>
      </c>
      <c r="B3519" s="164">
        <v>8683130015933</v>
      </c>
      <c r="C3519" s="147" t="s">
        <v>439</v>
      </c>
      <c r="D3519" s="116">
        <v>6</v>
      </c>
      <c r="E3519" s="116">
        <v>52</v>
      </c>
      <c r="F3519" s="202">
        <v>71.23</v>
      </c>
      <c r="G3519" s="293">
        <v>12</v>
      </c>
      <c r="H3519" s="294">
        <f>[7]KAPAK!$O$3</f>
        <v>5</v>
      </c>
      <c r="I3519" s="156">
        <v>0.2</v>
      </c>
      <c r="J3519" s="295">
        <f t="shared" si="56"/>
        <v>71.457935999999989</v>
      </c>
      <c r="K3519" s="118">
        <f>(J3519+(J3519*[7]KAPAK!$Q$3))</f>
        <v>89.322419999999994</v>
      </c>
      <c r="L3519" s="521" t="s">
        <v>230</v>
      </c>
      <c r="M3519" s="521" t="s">
        <v>677</v>
      </c>
    </row>
    <row r="3520" spans="1:13" ht="19.5" x14ac:dyDescent="0.4">
      <c r="A3520" s="8">
        <v>68710670</v>
      </c>
      <c r="B3520" s="164">
        <v>8720181046612</v>
      </c>
      <c r="C3520" s="147" t="s">
        <v>440</v>
      </c>
      <c r="D3520" s="116">
        <v>6</v>
      </c>
      <c r="E3520" s="116">
        <v>50</v>
      </c>
      <c r="F3520" s="202">
        <v>71.23</v>
      </c>
      <c r="G3520" s="293">
        <v>12</v>
      </c>
      <c r="H3520" s="294">
        <f>[7]KAPAK!$O$3</f>
        <v>5</v>
      </c>
      <c r="I3520" s="156">
        <v>0.2</v>
      </c>
      <c r="J3520" s="295">
        <f t="shared" si="56"/>
        <v>71.457935999999989</v>
      </c>
      <c r="K3520" s="118">
        <f>(J3520+(J3520*[7]KAPAK!$Q$3))</f>
        <v>89.322419999999994</v>
      </c>
      <c r="L3520" s="521" t="s">
        <v>230</v>
      </c>
      <c r="M3520" s="521" t="s">
        <v>677</v>
      </c>
    </row>
    <row r="3521" spans="1:13" ht="19.5" x14ac:dyDescent="0.4">
      <c r="A3521" s="8">
        <v>69583637</v>
      </c>
      <c r="B3521" s="164">
        <v>8683130033852</v>
      </c>
      <c r="C3521" s="147" t="s">
        <v>441</v>
      </c>
      <c r="D3521" s="116">
        <v>6</v>
      </c>
      <c r="E3521" s="116">
        <v>40</v>
      </c>
      <c r="F3521" s="202">
        <v>79.959999999999994</v>
      </c>
      <c r="G3521" s="293">
        <v>7.0000000000000009</v>
      </c>
      <c r="H3521" s="294">
        <f>[7]KAPAK!$O$3</f>
        <v>5</v>
      </c>
      <c r="I3521" s="156">
        <v>0.2</v>
      </c>
      <c r="J3521" s="295">
        <f t="shared" si="56"/>
        <v>84.773591999999979</v>
      </c>
      <c r="K3521" s="118">
        <f>(J3521+(J3521*[7]KAPAK!$Q$3))</f>
        <v>105.96698999999998</v>
      </c>
      <c r="L3521" s="521" t="s">
        <v>230</v>
      </c>
      <c r="M3521" s="521" t="s">
        <v>677</v>
      </c>
    </row>
    <row r="3522" spans="1:13" ht="20.25" thickBot="1" x14ac:dyDescent="0.45">
      <c r="A3522" s="289">
        <v>68480224</v>
      </c>
      <c r="B3522" s="514">
        <v>8690637981494</v>
      </c>
      <c r="C3522" s="455" t="s">
        <v>442</v>
      </c>
      <c r="D3522" s="289">
        <v>24</v>
      </c>
      <c r="E3522" s="289">
        <v>150</v>
      </c>
      <c r="F3522" s="532">
        <v>67.59</v>
      </c>
      <c r="G3522" s="566">
        <v>5.2</v>
      </c>
      <c r="H3522" s="567">
        <f>[7]KAPAK!$O$3</f>
        <v>5</v>
      </c>
      <c r="I3522" s="539">
        <v>0.2</v>
      </c>
      <c r="J3522" s="568">
        <f t="shared" si="56"/>
        <v>73.045864800000004</v>
      </c>
      <c r="K3522" s="536">
        <f>(J3522+(J3522*[7]KAPAK!$Q$3))</f>
        <v>91.307331000000005</v>
      </c>
      <c r="L3522" s="521" t="s">
        <v>230</v>
      </c>
      <c r="M3522" s="521" t="s">
        <v>677</v>
      </c>
    </row>
    <row r="3523" spans="1:13" ht="20.25" thickTop="1" x14ac:dyDescent="0.4">
      <c r="A3523" s="10">
        <v>68787506</v>
      </c>
      <c r="B3523" s="161">
        <v>8683130012031</v>
      </c>
      <c r="C3523" s="133" t="s">
        <v>443</v>
      </c>
      <c r="D3523" s="10">
        <v>24</v>
      </c>
      <c r="E3523" s="10">
        <v>150</v>
      </c>
      <c r="F3523" s="530">
        <v>67.59</v>
      </c>
      <c r="G3523" s="296">
        <v>5.2</v>
      </c>
      <c r="H3523" s="569">
        <f>[7]KAPAK!$O$3</f>
        <v>5</v>
      </c>
      <c r="I3523" s="155">
        <v>0.2</v>
      </c>
      <c r="J3523" s="297">
        <f t="shared" si="56"/>
        <v>73.045864800000004</v>
      </c>
      <c r="K3523" s="136">
        <f>(J3523+(J3523*[7]KAPAK!$Q$3))</f>
        <v>91.307331000000005</v>
      </c>
      <c r="L3523" s="521" t="s">
        <v>230</v>
      </c>
      <c r="M3523" s="521" t="s">
        <v>677</v>
      </c>
    </row>
    <row r="3524" spans="1:13" ht="19.5" x14ac:dyDescent="0.4">
      <c r="A3524" s="8">
        <v>68480209</v>
      </c>
      <c r="B3524" s="164">
        <v>8690637981524</v>
      </c>
      <c r="C3524" s="147" t="s">
        <v>444</v>
      </c>
      <c r="D3524" s="8">
        <v>24</v>
      </c>
      <c r="E3524" s="8">
        <v>150</v>
      </c>
      <c r="F3524" s="202">
        <v>67.59</v>
      </c>
      <c r="G3524" s="293">
        <v>5.2</v>
      </c>
      <c r="H3524" s="294">
        <f>[7]KAPAK!$O$3</f>
        <v>5</v>
      </c>
      <c r="I3524" s="156">
        <v>0.2</v>
      </c>
      <c r="J3524" s="295">
        <f t="shared" si="56"/>
        <v>73.045864800000004</v>
      </c>
      <c r="K3524" s="118">
        <f>(J3524+(J3524*[7]KAPAK!$Q$3))</f>
        <v>91.307331000000005</v>
      </c>
      <c r="L3524" s="521" t="s">
        <v>230</v>
      </c>
      <c r="M3524" s="521" t="s">
        <v>677</v>
      </c>
    </row>
    <row r="3525" spans="1:13" ht="19.5" x14ac:dyDescent="0.4">
      <c r="A3525" s="8">
        <v>68480217</v>
      </c>
      <c r="B3525" s="164">
        <v>8690637981531</v>
      </c>
      <c r="C3525" s="147" t="s">
        <v>445</v>
      </c>
      <c r="D3525" s="8">
        <v>24</v>
      </c>
      <c r="E3525" s="8">
        <v>150</v>
      </c>
      <c r="F3525" s="202">
        <v>67.59</v>
      </c>
      <c r="G3525" s="293">
        <v>5.2</v>
      </c>
      <c r="H3525" s="294">
        <f>[7]KAPAK!$O$3</f>
        <v>5</v>
      </c>
      <c r="I3525" s="156">
        <v>0.2</v>
      </c>
      <c r="J3525" s="295">
        <f t="shared" si="56"/>
        <v>73.045864800000004</v>
      </c>
      <c r="K3525" s="118">
        <f>(J3525+(J3525*[7]KAPAK!$Q$3))</f>
        <v>91.307331000000005</v>
      </c>
      <c r="L3525" s="521" t="s">
        <v>230</v>
      </c>
      <c r="M3525" s="521" t="s">
        <v>677</v>
      </c>
    </row>
    <row r="3526" spans="1:13" ht="19.5" x14ac:dyDescent="0.4">
      <c r="A3526" s="8">
        <v>68480226</v>
      </c>
      <c r="B3526" s="164">
        <v>8690637981487</v>
      </c>
      <c r="C3526" s="180" t="s">
        <v>446</v>
      </c>
      <c r="D3526" s="8">
        <v>24</v>
      </c>
      <c r="E3526" s="8">
        <v>150</v>
      </c>
      <c r="F3526" s="202">
        <v>67.59</v>
      </c>
      <c r="G3526" s="293">
        <v>5.2</v>
      </c>
      <c r="H3526" s="294">
        <f>[7]KAPAK!$O$3</f>
        <v>5</v>
      </c>
      <c r="I3526" s="156">
        <v>0.2</v>
      </c>
      <c r="J3526" s="295">
        <f t="shared" si="56"/>
        <v>73.045864800000004</v>
      </c>
      <c r="K3526" s="118">
        <f>(J3526+(J3526*[7]KAPAK!$Q$3))</f>
        <v>91.307331000000005</v>
      </c>
      <c r="L3526" s="521" t="s">
        <v>230</v>
      </c>
      <c r="M3526" s="521" t="s">
        <v>677</v>
      </c>
    </row>
    <row r="3527" spans="1:13" ht="19.5" x14ac:dyDescent="0.4">
      <c r="A3527" s="8">
        <v>68480219</v>
      </c>
      <c r="B3527" s="164">
        <v>8690637981500</v>
      </c>
      <c r="C3527" s="147" t="s">
        <v>447</v>
      </c>
      <c r="D3527" s="8">
        <v>24</v>
      </c>
      <c r="E3527" s="8">
        <v>150</v>
      </c>
      <c r="F3527" s="202">
        <v>67.59</v>
      </c>
      <c r="G3527" s="293">
        <v>5.2</v>
      </c>
      <c r="H3527" s="294">
        <f>[7]KAPAK!$O$3</f>
        <v>5</v>
      </c>
      <c r="I3527" s="156">
        <v>0.2</v>
      </c>
      <c r="J3527" s="295">
        <f t="shared" si="56"/>
        <v>73.045864800000004</v>
      </c>
      <c r="K3527" s="118">
        <f>(J3527+(J3527*[7]KAPAK!$Q$3))</f>
        <v>91.307331000000005</v>
      </c>
      <c r="L3527" s="521" t="s">
        <v>230</v>
      </c>
      <c r="M3527" s="521" t="s">
        <v>677</v>
      </c>
    </row>
    <row r="3528" spans="1:13" ht="19.5" x14ac:dyDescent="0.4">
      <c r="A3528" s="8">
        <v>68480211</v>
      </c>
      <c r="B3528" s="164">
        <v>8690637981555</v>
      </c>
      <c r="C3528" s="147" t="s">
        <v>448</v>
      </c>
      <c r="D3528" s="8">
        <v>24</v>
      </c>
      <c r="E3528" s="8">
        <v>150</v>
      </c>
      <c r="F3528" s="202">
        <v>67.59</v>
      </c>
      <c r="G3528" s="293">
        <v>5.2</v>
      </c>
      <c r="H3528" s="294">
        <f>[7]KAPAK!$O$3</f>
        <v>5</v>
      </c>
      <c r="I3528" s="156">
        <v>0.2</v>
      </c>
      <c r="J3528" s="295">
        <f t="shared" si="56"/>
        <v>73.045864800000004</v>
      </c>
      <c r="K3528" s="118">
        <f>(J3528+(J3528*[7]KAPAK!$Q$3))</f>
        <v>91.307331000000005</v>
      </c>
      <c r="L3528" s="521" t="s">
        <v>230</v>
      </c>
      <c r="M3528" s="521" t="s">
        <v>677</v>
      </c>
    </row>
    <row r="3529" spans="1:13" ht="19.5" x14ac:dyDescent="0.4">
      <c r="A3529" s="8">
        <v>68480213</v>
      </c>
      <c r="B3529" s="164">
        <v>8690637981562</v>
      </c>
      <c r="C3529" s="147" t="s">
        <v>449</v>
      </c>
      <c r="D3529" s="8">
        <v>24</v>
      </c>
      <c r="E3529" s="8">
        <v>150</v>
      </c>
      <c r="F3529" s="202">
        <v>67.59</v>
      </c>
      <c r="G3529" s="293">
        <v>5.2</v>
      </c>
      <c r="H3529" s="294">
        <f>[7]KAPAK!$O$3</f>
        <v>5</v>
      </c>
      <c r="I3529" s="156">
        <v>0.2</v>
      </c>
      <c r="J3529" s="295">
        <f t="shared" si="56"/>
        <v>73.045864800000004</v>
      </c>
      <c r="K3529" s="118">
        <f>(J3529+(J3529*[7]KAPAK!$Q$3))</f>
        <v>91.307331000000005</v>
      </c>
      <c r="L3529" s="521" t="s">
        <v>230</v>
      </c>
      <c r="M3529" s="521" t="s">
        <v>677</v>
      </c>
    </row>
    <row r="3530" spans="1:13" ht="19.5" x14ac:dyDescent="0.4">
      <c r="A3530" s="8">
        <v>68480228</v>
      </c>
      <c r="B3530" s="164">
        <v>8690637981517</v>
      </c>
      <c r="C3530" s="180" t="s">
        <v>450</v>
      </c>
      <c r="D3530" s="8">
        <v>24</v>
      </c>
      <c r="E3530" s="8">
        <v>150</v>
      </c>
      <c r="F3530" s="202">
        <v>67.59</v>
      </c>
      <c r="G3530" s="293">
        <v>5.2</v>
      </c>
      <c r="H3530" s="294">
        <f>[7]KAPAK!$O$3</f>
        <v>5</v>
      </c>
      <c r="I3530" s="156">
        <v>0.2</v>
      </c>
      <c r="J3530" s="295">
        <f t="shared" si="56"/>
        <v>73.045864800000004</v>
      </c>
      <c r="K3530" s="118">
        <f>(J3530+(J3530*[7]KAPAK!$Q$3))</f>
        <v>91.307331000000005</v>
      </c>
      <c r="L3530" s="521" t="s">
        <v>230</v>
      </c>
      <c r="M3530" s="521" t="s">
        <v>677</v>
      </c>
    </row>
    <row r="3531" spans="1:13" ht="19.5" x14ac:dyDescent="0.4">
      <c r="A3531" s="8">
        <v>69649126</v>
      </c>
      <c r="B3531" s="164">
        <v>8683130038338</v>
      </c>
      <c r="C3531" s="180" t="s">
        <v>451</v>
      </c>
      <c r="D3531" s="8">
        <v>24</v>
      </c>
      <c r="E3531" s="8">
        <v>150</v>
      </c>
      <c r="F3531" s="202">
        <v>67.59</v>
      </c>
      <c r="G3531" s="293">
        <v>5.2</v>
      </c>
      <c r="H3531" s="294">
        <f>[7]KAPAK!$O$3</f>
        <v>5</v>
      </c>
      <c r="I3531" s="156">
        <v>0.2</v>
      </c>
      <c r="J3531" s="295">
        <f t="shared" si="56"/>
        <v>73.045864800000004</v>
      </c>
      <c r="K3531" s="118">
        <f>(J3531+(J3531*[7]KAPAK!$Q$3))</f>
        <v>91.307331000000005</v>
      </c>
      <c r="L3531" s="521" t="s">
        <v>230</v>
      </c>
      <c r="M3531" s="521" t="s">
        <v>677</v>
      </c>
    </row>
    <row r="3532" spans="1:13" ht="19.5" x14ac:dyDescent="0.4">
      <c r="A3532" s="8">
        <v>68480215</v>
      </c>
      <c r="B3532" s="164">
        <v>8690637981548</v>
      </c>
      <c r="C3532" s="147" t="s">
        <v>452</v>
      </c>
      <c r="D3532" s="8">
        <v>24</v>
      </c>
      <c r="E3532" s="8">
        <v>150</v>
      </c>
      <c r="F3532" s="202">
        <v>67.59</v>
      </c>
      <c r="G3532" s="293">
        <v>5.2</v>
      </c>
      <c r="H3532" s="294">
        <f>[7]KAPAK!$O$3</f>
        <v>5</v>
      </c>
      <c r="I3532" s="156">
        <v>0.2</v>
      </c>
      <c r="J3532" s="295">
        <f t="shared" si="56"/>
        <v>73.045864800000004</v>
      </c>
      <c r="K3532" s="118">
        <f>(J3532+(J3532*[7]KAPAK!$Q$3))</f>
        <v>91.307331000000005</v>
      </c>
      <c r="L3532" s="521" t="s">
        <v>230</v>
      </c>
      <c r="M3532" s="521" t="s">
        <v>677</v>
      </c>
    </row>
    <row r="3533" spans="1:13" ht="19.5" x14ac:dyDescent="0.4">
      <c r="A3533" s="8">
        <v>68480221</v>
      </c>
      <c r="B3533" s="164">
        <v>8690637981470</v>
      </c>
      <c r="C3533" s="180" t="s">
        <v>453</v>
      </c>
      <c r="D3533" s="8">
        <v>24</v>
      </c>
      <c r="E3533" s="8">
        <v>150</v>
      </c>
      <c r="F3533" s="202">
        <v>67.59</v>
      </c>
      <c r="G3533" s="293">
        <v>5.2</v>
      </c>
      <c r="H3533" s="294">
        <f>[7]KAPAK!$O$3</f>
        <v>5</v>
      </c>
      <c r="I3533" s="156">
        <v>0.2</v>
      </c>
      <c r="J3533" s="295">
        <f t="shared" si="56"/>
        <v>73.045864800000004</v>
      </c>
      <c r="K3533" s="118">
        <f>(J3533+(J3533*[7]KAPAK!$Q$3))</f>
        <v>91.307331000000005</v>
      </c>
      <c r="L3533" s="521" t="s">
        <v>230</v>
      </c>
      <c r="M3533" s="521" t="s">
        <v>677</v>
      </c>
    </row>
    <row r="3534" spans="1:13" ht="19.5" x14ac:dyDescent="0.4">
      <c r="A3534" s="8">
        <v>68580918</v>
      </c>
      <c r="B3534" s="164">
        <v>59086598</v>
      </c>
      <c r="C3534" s="180" t="s">
        <v>454</v>
      </c>
      <c r="D3534" s="8">
        <v>6</v>
      </c>
      <c r="E3534" s="8">
        <v>54</v>
      </c>
      <c r="F3534" s="202">
        <v>79.959999999999994</v>
      </c>
      <c r="G3534" s="293">
        <v>5.2</v>
      </c>
      <c r="H3534" s="294">
        <f>[7]KAPAK!$O$3</f>
        <v>5</v>
      </c>
      <c r="I3534" s="156">
        <v>0.2</v>
      </c>
      <c r="J3534" s="295">
        <f t="shared" si="56"/>
        <v>86.414371199999991</v>
      </c>
      <c r="K3534" s="118">
        <f>(J3534+(J3534*[7]KAPAK!$Q$3))</f>
        <v>108.01796399999999</v>
      </c>
      <c r="L3534" s="521" t="s">
        <v>230</v>
      </c>
      <c r="M3534" s="521" t="s">
        <v>677</v>
      </c>
    </row>
    <row r="3535" spans="1:13" ht="19.5" x14ac:dyDescent="0.4">
      <c r="A3535" s="8">
        <v>68580926</v>
      </c>
      <c r="B3535" s="164">
        <v>59086604</v>
      </c>
      <c r="C3535" s="180" t="s">
        <v>455</v>
      </c>
      <c r="D3535" s="8">
        <v>6</v>
      </c>
      <c r="E3535" s="8">
        <v>54</v>
      </c>
      <c r="F3535" s="202">
        <v>79.959999999999994</v>
      </c>
      <c r="G3535" s="293">
        <v>5.2</v>
      </c>
      <c r="H3535" s="294">
        <f>[7]KAPAK!$O$3</f>
        <v>5</v>
      </c>
      <c r="I3535" s="156">
        <v>0.2</v>
      </c>
      <c r="J3535" s="295">
        <f t="shared" si="56"/>
        <v>86.414371199999991</v>
      </c>
      <c r="K3535" s="118">
        <f>(J3535+(J3535*[7]KAPAK!$Q$3))</f>
        <v>108.01796399999999</v>
      </c>
      <c r="L3535" s="521" t="s">
        <v>230</v>
      </c>
      <c r="M3535" s="521" t="s">
        <v>677</v>
      </c>
    </row>
    <row r="3536" spans="1:13" ht="19.5" x14ac:dyDescent="0.4">
      <c r="A3536" s="8">
        <v>68580921</v>
      </c>
      <c r="B3536" s="164">
        <v>59086611</v>
      </c>
      <c r="C3536" s="180" t="s">
        <v>456</v>
      </c>
      <c r="D3536" s="8">
        <v>6</v>
      </c>
      <c r="E3536" s="8">
        <v>54</v>
      </c>
      <c r="F3536" s="202">
        <v>79.959999999999994</v>
      </c>
      <c r="G3536" s="293">
        <v>5.2</v>
      </c>
      <c r="H3536" s="294">
        <f>[7]KAPAK!$O$3</f>
        <v>5</v>
      </c>
      <c r="I3536" s="156">
        <v>0.2</v>
      </c>
      <c r="J3536" s="295">
        <f t="shared" si="56"/>
        <v>86.414371199999991</v>
      </c>
      <c r="K3536" s="118">
        <f>(J3536+(J3536*[7]KAPAK!$Q$3))</f>
        <v>108.01796399999999</v>
      </c>
      <c r="L3536" s="521" t="s">
        <v>230</v>
      </c>
      <c r="M3536" s="521" t="s">
        <v>677</v>
      </c>
    </row>
    <row r="3537" spans="1:13" ht="19.5" x14ac:dyDescent="0.4">
      <c r="A3537" s="8">
        <v>69768997</v>
      </c>
      <c r="B3537" s="22">
        <v>8690637840746</v>
      </c>
      <c r="C3537" s="40" t="s">
        <v>13</v>
      </c>
      <c r="D3537" s="48">
        <v>8</v>
      </c>
      <c r="E3537" s="22">
        <v>430</v>
      </c>
      <c r="F3537" s="42">
        <v>30.2</v>
      </c>
      <c r="G3537" s="576">
        <v>12</v>
      </c>
      <c r="H3537" s="276">
        <f>[8]KAPAK!$O$3</f>
        <v>5</v>
      </c>
      <c r="I3537" s="277">
        <v>0.01</v>
      </c>
      <c r="J3537" s="50">
        <f t="shared" si="56"/>
        <v>25.499672</v>
      </c>
      <c r="K3537" s="51">
        <f>(J3537+(J3537*[8]KAPAK!$Q$3))</f>
        <v>31.874590000000001</v>
      </c>
      <c r="L3537" s="521" t="s">
        <v>14</v>
      </c>
      <c r="M3537" s="521" t="s">
        <v>15</v>
      </c>
    </row>
    <row r="3538" spans="1:13" ht="19.5" x14ac:dyDescent="0.4">
      <c r="A3538" s="8">
        <v>69758147</v>
      </c>
      <c r="B3538" s="22">
        <v>8690637840821</v>
      </c>
      <c r="C3538" s="40" t="s">
        <v>16</v>
      </c>
      <c r="D3538" s="48">
        <v>8</v>
      </c>
      <c r="E3538" s="22">
        <v>400</v>
      </c>
      <c r="F3538" s="42">
        <v>30.2</v>
      </c>
      <c r="G3538" s="576">
        <v>12</v>
      </c>
      <c r="H3538" s="276">
        <f>[8]KAPAK!$O$3</f>
        <v>5</v>
      </c>
      <c r="I3538" s="277">
        <v>0.01</v>
      </c>
      <c r="J3538" s="50">
        <f t="shared" si="56"/>
        <v>25.499672</v>
      </c>
      <c r="K3538" s="51">
        <f>(J3538+(J3538*[8]KAPAK!$Q$3))</f>
        <v>31.874590000000001</v>
      </c>
      <c r="L3538" s="521" t="s">
        <v>14</v>
      </c>
      <c r="M3538" s="521" t="s">
        <v>15</v>
      </c>
    </row>
    <row r="3539" spans="1:13" ht="19.5" x14ac:dyDescent="0.4">
      <c r="A3539" s="8">
        <v>69768999</v>
      </c>
      <c r="B3539" s="22">
        <v>8690637905896</v>
      </c>
      <c r="C3539" s="40" t="s">
        <v>17</v>
      </c>
      <c r="D3539" s="48">
        <v>12</v>
      </c>
      <c r="E3539" s="22">
        <v>610</v>
      </c>
      <c r="F3539" s="42">
        <v>39.85</v>
      </c>
      <c r="G3539" s="576">
        <v>13</v>
      </c>
      <c r="H3539" s="276">
        <f>[8]KAPAK!$O$3</f>
        <v>5</v>
      </c>
      <c r="I3539" s="277">
        <v>0.01</v>
      </c>
      <c r="J3539" s="50">
        <f t="shared" si="56"/>
        <v>33.265385250000001</v>
      </c>
      <c r="K3539" s="51">
        <f>(J3539+(J3539*[8]KAPAK!$Q$3))</f>
        <v>41.581731562500003</v>
      </c>
      <c r="L3539" s="521" t="s">
        <v>14</v>
      </c>
      <c r="M3539" s="521" t="s">
        <v>15</v>
      </c>
    </row>
    <row r="3540" spans="1:13" ht="19.5" x14ac:dyDescent="0.4">
      <c r="A3540" s="8">
        <v>69758149</v>
      </c>
      <c r="B3540" s="22">
        <v>8690637905193</v>
      </c>
      <c r="C3540" s="40" t="s">
        <v>18</v>
      </c>
      <c r="D3540" s="48">
        <v>12</v>
      </c>
      <c r="E3540" s="22">
        <v>610</v>
      </c>
      <c r="F3540" s="42">
        <v>39.85</v>
      </c>
      <c r="G3540" s="576">
        <v>13</v>
      </c>
      <c r="H3540" s="276">
        <f>[8]KAPAK!$O$3</f>
        <v>5</v>
      </c>
      <c r="I3540" s="277">
        <v>0.01</v>
      </c>
      <c r="J3540" s="50">
        <f t="shared" si="56"/>
        <v>33.265385250000001</v>
      </c>
      <c r="K3540" s="51">
        <f>(J3540+(J3540*[8]KAPAK!$Q$3))</f>
        <v>41.581731562500003</v>
      </c>
      <c r="L3540" s="521" t="s">
        <v>14</v>
      </c>
      <c r="M3540" s="521" t="s">
        <v>15</v>
      </c>
    </row>
    <row r="3541" spans="1:13" ht="19.5" x14ac:dyDescent="0.4">
      <c r="A3541" s="8">
        <v>69758145</v>
      </c>
      <c r="B3541" s="22">
        <v>8690637999277</v>
      </c>
      <c r="C3541" s="40" t="s">
        <v>19</v>
      </c>
      <c r="D3541" s="48">
        <v>8</v>
      </c>
      <c r="E3541" s="22">
        <v>335</v>
      </c>
      <c r="F3541" s="42">
        <v>54.35</v>
      </c>
      <c r="G3541" s="576">
        <v>0</v>
      </c>
      <c r="H3541" s="276">
        <f>[8]KAPAK!$O$3</f>
        <v>5</v>
      </c>
      <c r="I3541" s="277">
        <v>0.01</v>
      </c>
      <c r="J3541" s="50">
        <f t="shared" si="56"/>
        <v>52.148825000000002</v>
      </c>
      <c r="K3541" s="51">
        <f>(J3541+(J3541*[8]KAPAK!$Q$3))</f>
        <v>65.186031249999999</v>
      </c>
      <c r="L3541" s="521" t="s">
        <v>14</v>
      </c>
      <c r="M3541" s="521" t="s">
        <v>15</v>
      </c>
    </row>
    <row r="3542" spans="1:13" ht="19.5" x14ac:dyDescent="0.4">
      <c r="A3542" s="8">
        <v>67101470</v>
      </c>
      <c r="B3542" s="22">
        <v>8690637805233</v>
      </c>
      <c r="C3542" s="40" t="s">
        <v>20</v>
      </c>
      <c r="D3542" s="48">
        <v>12</v>
      </c>
      <c r="E3542" s="22">
        <v>245</v>
      </c>
      <c r="F3542" s="42">
        <v>38</v>
      </c>
      <c r="G3542" s="576">
        <v>15</v>
      </c>
      <c r="H3542" s="276">
        <f>[8]KAPAK!$O$3</f>
        <v>5</v>
      </c>
      <c r="I3542" s="277">
        <v>0.01</v>
      </c>
      <c r="J3542" s="50">
        <f t="shared" si="56"/>
        <v>30.991849999999999</v>
      </c>
      <c r="K3542" s="51">
        <f>(J3542+(J3542*[8]KAPAK!$Q$3))</f>
        <v>38.739812499999999</v>
      </c>
      <c r="L3542" s="521" t="s">
        <v>14</v>
      </c>
      <c r="M3542" s="521" t="s">
        <v>15</v>
      </c>
    </row>
    <row r="3543" spans="1:13" ht="19.5" x14ac:dyDescent="0.4">
      <c r="A3543" s="8">
        <v>69758154</v>
      </c>
      <c r="B3543" s="22">
        <v>8690637840777</v>
      </c>
      <c r="C3543" s="40" t="s">
        <v>21</v>
      </c>
      <c r="D3543" s="48">
        <v>8</v>
      </c>
      <c r="E3543" s="22">
        <v>380</v>
      </c>
      <c r="F3543" s="42">
        <v>45.3</v>
      </c>
      <c r="G3543" s="576">
        <v>10</v>
      </c>
      <c r="H3543" s="276">
        <f>[8]KAPAK!$O$3</f>
        <v>5</v>
      </c>
      <c r="I3543" s="277">
        <v>0.01</v>
      </c>
      <c r="J3543" s="50">
        <f t="shared" si="56"/>
        <v>39.118814999999998</v>
      </c>
      <c r="K3543" s="51">
        <f>(J3543+(J3543*[8]KAPAK!$Q$3))</f>
        <v>48.898518749999994</v>
      </c>
      <c r="L3543" s="521" t="s">
        <v>14</v>
      </c>
      <c r="M3543" s="521" t="s">
        <v>15</v>
      </c>
    </row>
    <row r="3544" spans="1:13" ht="19.5" x14ac:dyDescent="0.4">
      <c r="A3544" s="8">
        <v>67754290</v>
      </c>
      <c r="B3544" s="22">
        <v>8690637905179</v>
      </c>
      <c r="C3544" s="40" t="s">
        <v>22</v>
      </c>
      <c r="D3544" s="48">
        <v>12</v>
      </c>
      <c r="E3544" s="22">
        <v>540</v>
      </c>
      <c r="F3544" s="42">
        <v>66.7</v>
      </c>
      <c r="G3544" s="576">
        <v>13</v>
      </c>
      <c r="H3544" s="276">
        <f>[8]KAPAK!$O$3</f>
        <v>5</v>
      </c>
      <c r="I3544" s="277">
        <v>0.01</v>
      </c>
      <c r="J3544" s="50">
        <f t="shared" si="56"/>
        <v>55.678825500000002</v>
      </c>
      <c r="K3544" s="51">
        <f>(J3544+(J3544*[8]KAPAK!$Q$3))</f>
        <v>69.598531875000006</v>
      </c>
      <c r="L3544" s="521" t="s">
        <v>14</v>
      </c>
      <c r="M3544" s="521" t="s">
        <v>15</v>
      </c>
    </row>
    <row r="3545" spans="1:13" ht="19.5" x14ac:dyDescent="0.4">
      <c r="A3545" s="8">
        <v>68611752</v>
      </c>
      <c r="B3545" s="22">
        <v>8690637840814</v>
      </c>
      <c r="C3545" s="40" t="s">
        <v>23</v>
      </c>
      <c r="D3545" s="48">
        <v>8</v>
      </c>
      <c r="E3545" s="22">
        <v>750</v>
      </c>
      <c r="F3545" s="42">
        <v>66</v>
      </c>
      <c r="G3545" s="576">
        <v>15</v>
      </c>
      <c r="H3545" s="276">
        <f>[8]KAPAK!$O$3</f>
        <v>5</v>
      </c>
      <c r="I3545" s="277">
        <v>0.01</v>
      </c>
      <c r="J3545" s="50">
        <f t="shared" si="56"/>
        <v>53.827950000000001</v>
      </c>
      <c r="K3545" s="51">
        <f>(J3545+(J3545*[8]KAPAK!$Q$3))</f>
        <v>67.284937499999998</v>
      </c>
      <c r="L3545" s="521" t="s">
        <v>14</v>
      </c>
      <c r="M3545" s="521" t="s">
        <v>15</v>
      </c>
    </row>
    <row r="3546" spans="1:13" ht="19.5" x14ac:dyDescent="0.4">
      <c r="A3546" s="8">
        <v>68611768</v>
      </c>
      <c r="B3546" s="22">
        <v>8690637840791</v>
      </c>
      <c r="C3546" s="40" t="s">
        <v>24</v>
      </c>
      <c r="D3546" s="48">
        <v>8</v>
      </c>
      <c r="E3546" s="22">
        <v>750</v>
      </c>
      <c r="F3546" s="42">
        <v>66</v>
      </c>
      <c r="G3546" s="576">
        <v>15</v>
      </c>
      <c r="H3546" s="276">
        <f>[8]KAPAK!$O$3</f>
        <v>5</v>
      </c>
      <c r="I3546" s="277">
        <v>0.01</v>
      </c>
      <c r="J3546" s="50">
        <f t="shared" si="56"/>
        <v>53.827950000000001</v>
      </c>
      <c r="K3546" s="51">
        <f>(J3546+(J3546*[8]KAPAK!$Q$3))</f>
        <v>67.284937499999998</v>
      </c>
      <c r="L3546" s="521" t="s">
        <v>14</v>
      </c>
      <c r="M3546" s="521" t="s">
        <v>15</v>
      </c>
    </row>
    <row r="3547" spans="1:13" ht="19.5" x14ac:dyDescent="0.4">
      <c r="A3547" s="8">
        <v>69771703</v>
      </c>
      <c r="B3547" s="22">
        <v>8683130057636</v>
      </c>
      <c r="C3547" s="40" t="s">
        <v>25</v>
      </c>
      <c r="D3547" s="48">
        <v>8</v>
      </c>
      <c r="E3547" s="22">
        <v>810</v>
      </c>
      <c r="F3547" s="42">
        <v>75.5</v>
      </c>
      <c r="G3547" s="576">
        <v>18</v>
      </c>
      <c r="H3547" s="276">
        <f>[8]KAPAK!$O$3</f>
        <v>5</v>
      </c>
      <c r="I3547" s="277">
        <v>0.01</v>
      </c>
      <c r="J3547" s="50">
        <f t="shared" si="56"/>
        <v>59.402644999999993</v>
      </c>
      <c r="K3547" s="51">
        <f>(J3547+(J3547*[8]KAPAK!$Q$3))</f>
        <v>74.253306249999994</v>
      </c>
      <c r="L3547" s="521" t="s">
        <v>14</v>
      </c>
      <c r="M3547" s="521" t="s">
        <v>15</v>
      </c>
    </row>
    <row r="3548" spans="1:13" ht="19.5" x14ac:dyDescent="0.4">
      <c r="A3548" s="8">
        <v>69771705</v>
      </c>
      <c r="B3548" s="22">
        <v>8690637508615</v>
      </c>
      <c r="C3548" s="40" t="s">
        <v>26</v>
      </c>
      <c r="D3548" s="48">
        <v>8</v>
      </c>
      <c r="E3548" s="22">
        <v>810</v>
      </c>
      <c r="F3548" s="42">
        <v>75.5</v>
      </c>
      <c r="G3548" s="576">
        <v>18</v>
      </c>
      <c r="H3548" s="276">
        <f>[8]KAPAK!$O$3</f>
        <v>5</v>
      </c>
      <c r="I3548" s="277">
        <v>0.01</v>
      </c>
      <c r="J3548" s="50">
        <f t="shared" si="56"/>
        <v>59.402644999999993</v>
      </c>
      <c r="K3548" s="51">
        <f>(J3548+(J3548*[8]KAPAK!$Q$3))</f>
        <v>74.253306249999994</v>
      </c>
      <c r="L3548" s="521" t="s">
        <v>14</v>
      </c>
      <c r="M3548" s="521" t="s">
        <v>15</v>
      </c>
    </row>
    <row r="3549" spans="1:13" ht="19.5" x14ac:dyDescent="0.4">
      <c r="A3549" s="8">
        <v>68611764</v>
      </c>
      <c r="B3549" s="22">
        <v>8690637908781</v>
      </c>
      <c r="C3549" s="40" t="s">
        <v>27</v>
      </c>
      <c r="D3549" s="48">
        <v>8</v>
      </c>
      <c r="E3549" s="22">
        <v>1140</v>
      </c>
      <c r="F3549" s="42">
        <v>106.55</v>
      </c>
      <c r="G3549" s="576">
        <v>20</v>
      </c>
      <c r="H3549" s="276">
        <f>[8]KAPAK!$O$3</f>
        <v>5</v>
      </c>
      <c r="I3549" s="277">
        <v>0.01</v>
      </c>
      <c r="J3549" s="50">
        <f t="shared" ref="J3549:J3612" si="57">(((F3549-F3549*G3549%)-((F3549-F3549*G3549%)*H3549%)))*(1+I3549)</f>
        <v>81.787779999999998</v>
      </c>
      <c r="K3549" s="51">
        <f>(J3549+(J3549*[8]KAPAK!$Q$3))</f>
        <v>102.234725</v>
      </c>
      <c r="L3549" s="521" t="s">
        <v>14</v>
      </c>
      <c r="M3549" s="521" t="s">
        <v>15</v>
      </c>
    </row>
    <row r="3550" spans="1:13" ht="19.5" x14ac:dyDescent="0.4">
      <c r="A3550" s="8">
        <v>68611758</v>
      </c>
      <c r="B3550" s="22">
        <v>8690637908798</v>
      </c>
      <c r="C3550" s="40" t="s">
        <v>28</v>
      </c>
      <c r="D3550" s="48">
        <v>8</v>
      </c>
      <c r="E3550" s="22">
        <v>1140</v>
      </c>
      <c r="F3550" s="42">
        <v>106.55</v>
      </c>
      <c r="G3550" s="576">
        <v>20</v>
      </c>
      <c r="H3550" s="276">
        <f>[8]KAPAK!$O$3</f>
        <v>5</v>
      </c>
      <c r="I3550" s="277">
        <v>0.01</v>
      </c>
      <c r="J3550" s="50">
        <f t="shared" si="57"/>
        <v>81.787779999999998</v>
      </c>
      <c r="K3550" s="51">
        <f>(J3550+(J3550*[8]KAPAK!$Q$3))</f>
        <v>102.234725</v>
      </c>
      <c r="L3550" s="521" t="s">
        <v>14</v>
      </c>
      <c r="M3550" s="521" t="s">
        <v>15</v>
      </c>
    </row>
    <row r="3551" spans="1:13" ht="19.5" x14ac:dyDescent="0.4">
      <c r="A3551" s="8">
        <v>69771709</v>
      </c>
      <c r="B3551" s="22">
        <v>8690637508639</v>
      </c>
      <c r="C3551" s="40" t="s">
        <v>29</v>
      </c>
      <c r="D3551" s="48">
        <v>8</v>
      </c>
      <c r="E3551" s="22">
        <v>1150</v>
      </c>
      <c r="F3551" s="42">
        <v>106.55</v>
      </c>
      <c r="G3551" s="576">
        <v>20</v>
      </c>
      <c r="H3551" s="276">
        <f>[8]KAPAK!$O$3</f>
        <v>5</v>
      </c>
      <c r="I3551" s="277">
        <v>0.01</v>
      </c>
      <c r="J3551" s="50">
        <f t="shared" si="57"/>
        <v>81.787779999999998</v>
      </c>
      <c r="K3551" s="51">
        <f>(J3551+(J3551*[8]KAPAK!$Q$3))</f>
        <v>102.234725</v>
      </c>
      <c r="L3551" s="521" t="s">
        <v>14</v>
      </c>
      <c r="M3551" s="521" t="s">
        <v>15</v>
      </c>
    </row>
    <row r="3552" spans="1:13" ht="19.5" x14ac:dyDescent="0.4">
      <c r="A3552" s="8">
        <v>69771707</v>
      </c>
      <c r="B3552" s="22">
        <v>8690637508622</v>
      </c>
      <c r="C3552" s="40" t="s">
        <v>30</v>
      </c>
      <c r="D3552" s="48">
        <v>8</v>
      </c>
      <c r="E3552" s="22">
        <v>1150</v>
      </c>
      <c r="F3552" s="42">
        <v>106.55</v>
      </c>
      <c r="G3552" s="576">
        <v>20</v>
      </c>
      <c r="H3552" s="276">
        <f>[8]KAPAK!$O$3</f>
        <v>5</v>
      </c>
      <c r="I3552" s="277">
        <v>0.01</v>
      </c>
      <c r="J3552" s="50">
        <f t="shared" si="57"/>
        <v>81.787779999999998</v>
      </c>
      <c r="K3552" s="51">
        <f>(J3552+(J3552*[8]KAPAK!$Q$3))</f>
        <v>102.234725</v>
      </c>
      <c r="L3552" s="521" t="s">
        <v>14</v>
      </c>
      <c r="M3552" s="521" t="s">
        <v>15</v>
      </c>
    </row>
    <row r="3553" spans="1:13" ht="19.5" x14ac:dyDescent="0.4">
      <c r="A3553" s="8">
        <v>68676885</v>
      </c>
      <c r="B3553" s="22">
        <v>8683130002384</v>
      </c>
      <c r="C3553" s="40" t="s">
        <v>31</v>
      </c>
      <c r="D3553" s="48">
        <v>12</v>
      </c>
      <c r="E3553" s="22">
        <v>245</v>
      </c>
      <c r="F3553" s="42">
        <v>38</v>
      </c>
      <c r="G3553" s="576">
        <v>15</v>
      </c>
      <c r="H3553" s="276">
        <f>[8]KAPAK!$O$3</f>
        <v>5</v>
      </c>
      <c r="I3553" s="277">
        <v>0.01</v>
      </c>
      <c r="J3553" s="50">
        <f t="shared" si="57"/>
        <v>30.991849999999999</v>
      </c>
      <c r="K3553" s="51">
        <f>(J3553+(J3553*[8]KAPAK!$Q$3))</f>
        <v>38.739812499999999</v>
      </c>
      <c r="L3553" s="521" t="s">
        <v>14</v>
      </c>
      <c r="M3553" s="521" t="s">
        <v>15</v>
      </c>
    </row>
    <row r="3554" spans="1:13" ht="19.5" x14ac:dyDescent="0.4">
      <c r="A3554" s="8">
        <v>67101442</v>
      </c>
      <c r="B3554" s="22">
        <v>8690637805202</v>
      </c>
      <c r="C3554" s="40" t="s">
        <v>32</v>
      </c>
      <c r="D3554" s="48">
        <v>12</v>
      </c>
      <c r="E3554" s="22">
        <v>245</v>
      </c>
      <c r="F3554" s="42">
        <v>38</v>
      </c>
      <c r="G3554" s="576">
        <v>15</v>
      </c>
      <c r="H3554" s="276">
        <f>[8]KAPAK!$O$3</f>
        <v>5</v>
      </c>
      <c r="I3554" s="277">
        <v>0.01</v>
      </c>
      <c r="J3554" s="50">
        <f t="shared" si="57"/>
        <v>30.991849999999999</v>
      </c>
      <c r="K3554" s="51">
        <f>(J3554+(J3554*[8]KAPAK!$Q$3))</f>
        <v>38.739812499999999</v>
      </c>
      <c r="L3554" s="521" t="s">
        <v>14</v>
      </c>
      <c r="M3554" s="521" t="s">
        <v>15</v>
      </c>
    </row>
    <row r="3555" spans="1:13" ht="19.5" x14ac:dyDescent="0.4">
      <c r="A3555" s="8">
        <v>67239841</v>
      </c>
      <c r="B3555" s="22">
        <v>8690637833847</v>
      </c>
      <c r="C3555" s="40" t="s">
        <v>33</v>
      </c>
      <c r="D3555" s="48">
        <v>12</v>
      </c>
      <c r="E3555" s="22">
        <v>275</v>
      </c>
      <c r="F3555" s="42">
        <v>38</v>
      </c>
      <c r="G3555" s="576">
        <v>15</v>
      </c>
      <c r="H3555" s="276">
        <f>[8]KAPAK!$O$3</f>
        <v>5</v>
      </c>
      <c r="I3555" s="277">
        <v>0.01</v>
      </c>
      <c r="J3555" s="50">
        <f t="shared" si="57"/>
        <v>30.991849999999999</v>
      </c>
      <c r="K3555" s="51">
        <f>(J3555+(J3555*[8]KAPAK!$Q$3))</f>
        <v>38.739812499999999</v>
      </c>
      <c r="L3555" s="521" t="s">
        <v>14</v>
      </c>
      <c r="M3555" s="521" t="s">
        <v>15</v>
      </c>
    </row>
    <row r="3556" spans="1:13" ht="19.5" x14ac:dyDescent="0.4">
      <c r="A3556" s="8">
        <v>67867064</v>
      </c>
      <c r="B3556" s="22">
        <v>8690637921100</v>
      </c>
      <c r="C3556" s="40" t="s">
        <v>34</v>
      </c>
      <c r="D3556" s="48">
        <v>12</v>
      </c>
      <c r="E3556" s="22">
        <v>240</v>
      </c>
      <c r="F3556" s="42">
        <v>38</v>
      </c>
      <c r="G3556" s="576">
        <v>15</v>
      </c>
      <c r="H3556" s="276">
        <f>[8]KAPAK!$O$3</f>
        <v>5</v>
      </c>
      <c r="I3556" s="277">
        <v>0.01</v>
      </c>
      <c r="J3556" s="50">
        <f t="shared" si="57"/>
        <v>30.991849999999999</v>
      </c>
      <c r="K3556" s="51">
        <f>(J3556+(J3556*[8]KAPAK!$Q$3))</f>
        <v>38.739812499999999</v>
      </c>
      <c r="L3556" s="521" t="s">
        <v>14</v>
      </c>
      <c r="M3556" s="521" t="s">
        <v>15</v>
      </c>
    </row>
    <row r="3557" spans="1:13" ht="19.5" x14ac:dyDescent="0.4">
      <c r="A3557" s="8">
        <v>67101569</v>
      </c>
      <c r="B3557" s="22">
        <v>8690637805769</v>
      </c>
      <c r="C3557" s="40" t="s">
        <v>35</v>
      </c>
      <c r="D3557" s="48">
        <v>12</v>
      </c>
      <c r="E3557" s="22">
        <v>260</v>
      </c>
      <c r="F3557" s="42">
        <v>38</v>
      </c>
      <c r="G3557" s="576">
        <v>15</v>
      </c>
      <c r="H3557" s="276">
        <f>[8]KAPAK!$O$3</f>
        <v>5</v>
      </c>
      <c r="I3557" s="277">
        <v>0.01</v>
      </c>
      <c r="J3557" s="50">
        <f t="shared" si="57"/>
        <v>30.991849999999999</v>
      </c>
      <c r="K3557" s="51">
        <f>(J3557+(J3557*[8]KAPAK!$Q$3))</f>
        <v>38.739812499999999</v>
      </c>
      <c r="L3557" s="521" t="s">
        <v>14</v>
      </c>
      <c r="M3557" s="521" t="s">
        <v>15</v>
      </c>
    </row>
    <row r="3558" spans="1:13" ht="19.5" x14ac:dyDescent="0.4">
      <c r="A3558" s="8">
        <v>67101446</v>
      </c>
      <c r="B3558" s="22">
        <v>8690637805226</v>
      </c>
      <c r="C3558" s="40" t="s">
        <v>36</v>
      </c>
      <c r="D3558" s="48">
        <v>12</v>
      </c>
      <c r="E3558" s="22">
        <v>250</v>
      </c>
      <c r="F3558" s="42">
        <v>38</v>
      </c>
      <c r="G3558" s="576">
        <v>15</v>
      </c>
      <c r="H3558" s="276">
        <f>[8]KAPAK!$O$3</f>
        <v>5</v>
      </c>
      <c r="I3558" s="277">
        <v>0.01</v>
      </c>
      <c r="J3558" s="50">
        <f t="shared" si="57"/>
        <v>30.991849999999999</v>
      </c>
      <c r="K3558" s="51">
        <f>(J3558+(J3558*[8]KAPAK!$Q$3))</f>
        <v>38.739812499999999</v>
      </c>
      <c r="L3558" s="521" t="s">
        <v>14</v>
      </c>
      <c r="M3558" s="521" t="s">
        <v>15</v>
      </c>
    </row>
    <row r="3559" spans="1:13" ht="19.5" x14ac:dyDescent="0.4">
      <c r="A3559" s="8">
        <v>67101581</v>
      </c>
      <c r="B3559" s="22">
        <v>8690637805219</v>
      </c>
      <c r="C3559" s="40" t="s">
        <v>37</v>
      </c>
      <c r="D3559" s="48">
        <v>12</v>
      </c>
      <c r="E3559" s="22">
        <v>290</v>
      </c>
      <c r="F3559" s="42">
        <v>38</v>
      </c>
      <c r="G3559" s="576">
        <v>15</v>
      </c>
      <c r="H3559" s="276">
        <f>[8]KAPAK!$O$3</f>
        <v>5</v>
      </c>
      <c r="I3559" s="277">
        <v>0.01</v>
      </c>
      <c r="J3559" s="50">
        <f t="shared" si="57"/>
        <v>30.991849999999999</v>
      </c>
      <c r="K3559" s="51">
        <f>(J3559+(J3559*[8]KAPAK!$Q$3))</f>
        <v>38.739812499999999</v>
      </c>
      <c r="L3559" s="521" t="s">
        <v>14</v>
      </c>
      <c r="M3559" s="521" t="s">
        <v>15</v>
      </c>
    </row>
    <row r="3560" spans="1:13" ht="19.5" x14ac:dyDescent="0.4">
      <c r="A3560" s="8">
        <v>68225196</v>
      </c>
      <c r="B3560" s="22">
        <v>8690637953293</v>
      </c>
      <c r="C3560" s="147" t="s">
        <v>38</v>
      </c>
      <c r="D3560" s="116">
        <v>12</v>
      </c>
      <c r="E3560" s="22">
        <v>260</v>
      </c>
      <c r="F3560" s="42">
        <v>38</v>
      </c>
      <c r="G3560" s="576">
        <v>15</v>
      </c>
      <c r="H3560" s="276">
        <f>[8]KAPAK!$O$3</f>
        <v>5</v>
      </c>
      <c r="I3560" s="277">
        <v>0.01</v>
      </c>
      <c r="J3560" s="50">
        <f t="shared" si="57"/>
        <v>30.991849999999999</v>
      </c>
      <c r="K3560" s="51">
        <f>(J3560+(J3560*[8]KAPAK!$Q$3))</f>
        <v>38.739812499999999</v>
      </c>
      <c r="L3560" s="521" t="s">
        <v>14</v>
      </c>
      <c r="M3560" s="521" t="s">
        <v>15</v>
      </c>
    </row>
    <row r="3561" spans="1:13" ht="19.5" x14ac:dyDescent="0.4">
      <c r="A3561" s="8">
        <v>69984409</v>
      </c>
      <c r="B3561" s="22">
        <v>8683130063170</v>
      </c>
      <c r="C3561" s="147" t="s">
        <v>39</v>
      </c>
      <c r="D3561" s="116">
        <v>12</v>
      </c>
      <c r="E3561" s="22">
        <v>260</v>
      </c>
      <c r="F3561" s="42">
        <v>38</v>
      </c>
      <c r="G3561" s="576">
        <v>15</v>
      </c>
      <c r="H3561" s="276">
        <f>[8]KAPAK!$O$3</f>
        <v>5</v>
      </c>
      <c r="I3561" s="277">
        <v>0.01</v>
      </c>
      <c r="J3561" s="50">
        <f t="shared" si="57"/>
        <v>30.991849999999999</v>
      </c>
      <c r="K3561" s="51">
        <f>(J3561+(J3561*[8]KAPAK!$Q$3))</f>
        <v>38.739812499999999</v>
      </c>
      <c r="L3561" s="521" t="s">
        <v>14</v>
      </c>
      <c r="M3561" s="521" t="s">
        <v>15</v>
      </c>
    </row>
    <row r="3562" spans="1:13" ht="19.5" x14ac:dyDescent="0.4">
      <c r="A3562" s="465">
        <v>69651447</v>
      </c>
      <c r="B3562" s="22">
        <v>8683130038611</v>
      </c>
      <c r="C3562" s="79" t="s">
        <v>40</v>
      </c>
      <c r="D3562" s="80">
        <v>144</v>
      </c>
      <c r="E3562" s="28">
        <v>70</v>
      </c>
      <c r="F3562" s="42">
        <v>18</v>
      </c>
      <c r="G3562" s="576">
        <v>10</v>
      </c>
      <c r="H3562" s="276">
        <f>[8]KAPAK!$O$3</f>
        <v>5</v>
      </c>
      <c r="I3562" s="288">
        <v>0.01</v>
      </c>
      <c r="J3562" s="84">
        <f t="shared" si="57"/>
        <v>15.543899999999999</v>
      </c>
      <c r="K3562" s="85">
        <f>(J3562+(J3562*[8]KAPAK!$Q$3))</f>
        <v>19.429874999999999</v>
      </c>
      <c r="L3562" s="521" t="s">
        <v>14</v>
      </c>
      <c r="M3562" s="521" t="s">
        <v>15</v>
      </c>
    </row>
    <row r="3563" spans="1:13" ht="19.5" x14ac:dyDescent="0.4">
      <c r="A3563" s="465">
        <v>69651451</v>
      </c>
      <c r="B3563" s="28">
        <v>8683130038635</v>
      </c>
      <c r="C3563" s="79" t="s">
        <v>41</v>
      </c>
      <c r="D3563" s="80">
        <v>144</v>
      </c>
      <c r="E3563" s="28">
        <v>67</v>
      </c>
      <c r="F3563" s="42">
        <v>18</v>
      </c>
      <c r="G3563" s="576">
        <v>10</v>
      </c>
      <c r="H3563" s="276">
        <f>[8]KAPAK!$O$3</f>
        <v>5</v>
      </c>
      <c r="I3563" s="288">
        <v>0.01</v>
      </c>
      <c r="J3563" s="84">
        <f t="shared" si="57"/>
        <v>15.543899999999999</v>
      </c>
      <c r="K3563" s="85">
        <f>(J3563+(J3563*[8]KAPAK!$Q$3))</f>
        <v>19.429874999999999</v>
      </c>
      <c r="L3563" s="521" t="s">
        <v>14</v>
      </c>
      <c r="M3563" s="521" t="s">
        <v>15</v>
      </c>
    </row>
    <row r="3564" spans="1:13" ht="19.5" x14ac:dyDescent="0.4">
      <c r="A3564" s="465">
        <v>69651449</v>
      </c>
      <c r="B3564" s="22">
        <v>8683130038628</v>
      </c>
      <c r="C3564" s="79" t="s">
        <v>42</v>
      </c>
      <c r="D3564" s="80">
        <v>144</v>
      </c>
      <c r="E3564" s="28">
        <v>76</v>
      </c>
      <c r="F3564" s="42">
        <v>18</v>
      </c>
      <c r="G3564" s="576">
        <v>10</v>
      </c>
      <c r="H3564" s="276">
        <f>[8]KAPAK!$O$3</f>
        <v>5</v>
      </c>
      <c r="I3564" s="288">
        <v>0.01</v>
      </c>
      <c r="J3564" s="84">
        <f t="shared" si="57"/>
        <v>15.543899999999999</v>
      </c>
      <c r="K3564" s="85">
        <f>(J3564+(J3564*[8]KAPAK!$Q$3))</f>
        <v>19.429874999999999</v>
      </c>
      <c r="L3564" s="521" t="s">
        <v>14</v>
      </c>
      <c r="M3564" s="521" t="s">
        <v>15</v>
      </c>
    </row>
    <row r="3565" spans="1:13" ht="19.5" x14ac:dyDescent="0.4">
      <c r="A3565" s="465">
        <v>68832485</v>
      </c>
      <c r="B3565" s="22">
        <v>8683130018149</v>
      </c>
      <c r="C3565" s="79" t="s">
        <v>43</v>
      </c>
      <c r="D3565" s="80">
        <v>144</v>
      </c>
      <c r="E3565" s="28">
        <v>70</v>
      </c>
      <c r="F3565" s="42">
        <v>18</v>
      </c>
      <c r="G3565" s="576">
        <v>10</v>
      </c>
      <c r="H3565" s="276">
        <f>[8]KAPAK!$O$3</f>
        <v>5</v>
      </c>
      <c r="I3565" s="288">
        <v>0.01</v>
      </c>
      <c r="J3565" s="84">
        <f t="shared" si="57"/>
        <v>15.543899999999999</v>
      </c>
      <c r="K3565" s="85">
        <f>(J3565+(J3565*[8]KAPAK!$Q$3))</f>
        <v>19.429874999999999</v>
      </c>
      <c r="L3565" s="521" t="s">
        <v>14</v>
      </c>
      <c r="M3565" s="521" t="s">
        <v>15</v>
      </c>
    </row>
    <row r="3566" spans="1:13" ht="19.5" x14ac:dyDescent="0.4">
      <c r="A3566" s="465">
        <v>67474578</v>
      </c>
      <c r="B3566" s="28">
        <v>8690637864728</v>
      </c>
      <c r="C3566" s="79" t="s">
        <v>44</v>
      </c>
      <c r="D3566" s="80">
        <v>144</v>
      </c>
      <c r="E3566" s="28">
        <v>81</v>
      </c>
      <c r="F3566" s="42">
        <v>18</v>
      </c>
      <c r="G3566" s="576">
        <v>10</v>
      </c>
      <c r="H3566" s="276">
        <f>[8]KAPAK!$O$3</f>
        <v>5</v>
      </c>
      <c r="I3566" s="288">
        <v>0.01</v>
      </c>
      <c r="J3566" s="84">
        <f t="shared" si="57"/>
        <v>15.543899999999999</v>
      </c>
      <c r="K3566" s="85">
        <f>(J3566+(J3566*[8]KAPAK!$Q$3))</f>
        <v>19.429874999999999</v>
      </c>
      <c r="L3566" s="521" t="s">
        <v>14</v>
      </c>
      <c r="M3566" s="521" t="s">
        <v>15</v>
      </c>
    </row>
    <row r="3567" spans="1:13" ht="19.5" x14ac:dyDescent="0.4">
      <c r="A3567" s="465">
        <v>67129108</v>
      </c>
      <c r="B3567" s="28">
        <v>8690637812316</v>
      </c>
      <c r="C3567" s="79" t="s">
        <v>45</v>
      </c>
      <c r="D3567" s="80">
        <v>144</v>
      </c>
      <c r="E3567" s="28">
        <v>58</v>
      </c>
      <c r="F3567" s="42">
        <v>18</v>
      </c>
      <c r="G3567" s="576">
        <v>10</v>
      </c>
      <c r="H3567" s="276">
        <f>[8]KAPAK!$O$3</f>
        <v>5</v>
      </c>
      <c r="I3567" s="288">
        <v>0.01</v>
      </c>
      <c r="J3567" s="84">
        <f t="shared" si="57"/>
        <v>15.543899999999999</v>
      </c>
      <c r="K3567" s="85">
        <f>(J3567+(J3567*[8]KAPAK!$Q$3))</f>
        <v>19.429874999999999</v>
      </c>
      <c r="L3567" s="521" t="s">
        <v>14</v>
      </c>
      <c r="M3567" s="521" t="s">
        <v>15</v>
      </c>
    </row>
    <row r="3568" spans="1:13" ht="19.5" x14ac:dyDescent="0.4">
      <c r="A3568" s="465">
        <v>67476103</v>
      </c>
      <c r="B3568" s="28">
        <v>8690637865275</v>
      </c>
      <c r="C3568" s="79" t="s">
        <v>46</v>
      </c>
      <c r="D3568" s="80">
        <v>144</v>
      </c>
      <c r="E3568" s="28">
        <v>58</v>
      </c>
      <c r="F3568" s="42">
        <v>18</v>
      </c>
      <c r="G3568" s="576">
        <v>10</v>
      </c>
      <c r="H3568" s="276">
        <f>[8]KAPAK!$O$3</f>
        <v>5</v>
      </c>
      <c r="I3568" s="288">
        <v>0.01</v>
      </c>
      <c r="J3568" s="84">
        <f t="shared" si="57"/>
        <v>15.543899999999999</v>
      </c>
      <c r="K3568" s="85">
        <f>(J3568+(J3568*[8]KAPAK!$Q$3))</f>
        <v>19.429874999999999</v>
      </c>
      <c r="L3568" s="521" t="s">
        <v>14</v>
      </c>
      <c r="M3568" s="521" t="s">
        <v>15</v>
      </c>
    </row>
    <row r="3569" spans="1:13" ht="19.5" x14ac:dyDescent="0.4">
      <c r="A3569" s="465">
        <v>20264420</v>
      </c>
      <c r="B3569" s="28">
        <v>8690637058523</v>
      </c>
      <c r="C3569" s="79" t="s">
        <v>47</v>
      </c>
      <c r="D3569" s="80">
        <v>144</v>
      </c>
      <c r="E3569" s="28">
        <v>74</v>
      </c>
      <c r="F3569" s="42">
        <v>18</v>
      </c>
      <c r="G3569" s="576">
        <v>10</v>
      </c>
      <c r="H3569" s="276">
        <f>[8]KAPAK!$O$3</f>
        <v>5</v>
      </c>
      <c r="I3569" s="288">
        <v>0.01</v>
      </c>
      <c r="J3569" s="84">
        <f t="shared" si="57"/>
        <v>15.543899999999999</v>
      </c>
      <c r="K3569" s="85">
        <f>(J3569+(J3569*[8]KAPAK!$Q$3))</f>
        <v>19.429874999999999</v>
      </c>
      <c r="L3569" s="521" t="s">
        <v>14</v>
      </c>
      <c r="M3569" s="521" t="s">
        <v>15</v>
      </c>
    </row>
    <row r="3570" spans="1:13" ht="19.5" x14ac:dyDescent="0.4">
      <c r="A3570" s="465">
        <v>20292362</v>
      </c>
      <c r="B3570" s="28">
        <v>8690637018565</v>
      </c>
      <c r="C3570" s="79" t="s">
        <v>48</v>
      </c>
      <c r="D3570" s="80">
        <v>144</v>
      </c>
      <c r="E3570" s="28">
        <v>63</v>
      </c>
      <c r="F3570" s="42">
        <v>18</v>
      </c>
      <c r="G3570" s="576">
        <v>10</v>
      </c>
      <c r="H3570" s="276">
        <f>[8]KAPAK!$O$3</f>
        <v>5</v>
      </c>
      <c r="I3570" s="288">
        <v>0.01</v>
      </c>
      <c r="J3570" s="84">
        <f t="shared" si="57"/>
        <v>15.543899999999999</v>
      </c>
      <c r="K3570" s="85">
        <f>(J3570+(J3570*[8]KAPAK!$Q$3))</f>
        <v>19.429874999999999</v>
      </c>
      <c r="L3570" s="521" t="s">
        <v>14</v>
      </c>
      <c r="M3570" s="521" t="s">
        <v>15</v>
      </c>
    </row>
    <row r="3571" spans="1:13" ht="19.5" x14ac:dyDescent="0.4">
      <c r="A3571" s="465">
        <v>20292365</v>
      </c>
      <c r="B3571" s="28">
        <v>8690637581595</v>
      </c>
      <c r="C3571" s="79" t="s">
        <v>49</v>
      </c>
      <c r="D3571" s="80">
        <v>144</v>
      </c>
      <c r="E3571" s="28">
        <v>76</v>
      </c>
      <c r="F3571" s="42">
        <v>18</v>
      </c>
      <c r="G3571" s="576">
        <v>10</v>
      </c>
      <c r="H3571" s="276">
        <f>[8]KAPAK!$O$3</f>
        <v>5</v>
      </c>
      <c r="I3571" s="288">
        <v>0.01</v>
      </c>
      <c r="J3571" s="84">
        <f t="shared" si="57"/>
        <v>15.543899999999999</v>
      </c>
      <c r="K3571" s="85">
        <f>(J3571+(J3571*[8]KAPAK!$Q$3))</f>
        <v>19.429874999999999</v>
      </c>
      <c r="L3571" s="521" t="s">
        <v>14</v>
      </c>
      <c r="M3571" s="521" t="s">
        <v>15</v>
      </c>
    </row>
    <row r="3572" spans="1:13" ht="19.5" x14ac:dyDescent="0.4">
      <c r="A3572" s="465">
        <v>67129112</v>
      </c>
      <c r="B3572" s="28">
        <v>8690637812309</v>
      </c>
      <c r="C3572" s="79" t="s">
        <v>50</v>
      </c>
      <c r="D3572" s="80">
        <v>144</v>
      </c>
      <c r="E3572" s="28">
        <v>74</v>
      </c>
      <c r="F3572" s="42">
        <v>18</v>
      </c>
      <c r="G3572" s="576">
        <v>10</v>
      </c>
      <c r="H3572" s="276">
        <f>[8]KAPAK!$O$3</f>
        <v>5</v>
      </c>
      <c r="I3572" s="288">
        <v>0.01</v>
      </c>
      <c r="J3572" s="84">
        <f t="shared" si="57"/>
        <v>15.543899999999999</v>
      </c>
      <c r="K3572" s="85">
        <f>(J3572+(J3572*[8]KAPAK!$Q$3))</f>
        <v>19.429874999999999</v>
      </c>
      <c r="L3572" s="521" t="s">
        <v>14</v>
      </c>
      <c r="M3572" s="521" t="s">
        <v>15</v>
      </c>
    </row>
    <row r="3573" spans="1:13" ht="19.5" x14ac:dyDescent="0.4">
      <c r="A3573" s="465">
        <v>67129110</v>
      </c>
      <c r="B3573" s="28">
        <v>8690637812323</v>
      </c>
      <c r="C3573" s="79" t="s">
        <v>51</v>
      </c>
      <c r="D3573" s="80">
        <v>144</v>
      </c>
      <c r="E3573" s="28">
        <v>68</v>
      </c>
      <c r="F3573" s="42">
        <v>18</v>
      </c>
      <c r="G3573" s="576">
        <v>10</v>
      </c>
      <c r="H3573" s="276">
        <f>[8]KAPAK!$O$3</f>
        <v>5</v>
      </c>
      <c r="I3573" s="288">
        <v>0.01</v>
      </c>
      <c r="J3573" s="84">
        <f t="shared" si="57"/>
        <v>15.543899999999999</v>
      </c>
      <c r="K3573" s="85">
        <f>(J3573+(J3573*[8]KAPAK!$Q$3))</f>
        <v>19.429874999999999</v>
      </c>
      <c r="L3573" s="521" t="s">
        <v>14</v>
      </c>
      <c r="M3573" s="521" t="s">
        <v>15</v>
      </c>
    </row>
    <row r="3574" spans="1:13" ht="19.5" x14ac:dyDescent="0.4">
      <c r="A3574" s="465">
        <v>21004809</v>
      </c>
      <c r="B3574" s="28">
        <v>8690637018626</v>
      </c>
      <c r="C3574" s="79" t="s">
        <v>52</v>
      </c>
      <c r="D3574" s="80">
        <v>144</v>
      </c>
      <c r="E3574" s="28">
        <v>69</v>
      </c>
      <c r="F3574" s="42">
        <v>18</v>
      </c>
      <c r="G3574" s="576">
        <v>10</v>
      </c>
      <c r="H3574" s="276">
        <f>[8]KAPAK!$O$3</f>
        <v>5</v>
      </c>
      <c r="I3574" s="288">
        <v>0.01</v>
      </c>
      <c r="J3574" s="84">
        <f t="shared" si="57"/>
        <v>15.543899999999999</v>
      </c>
      <c r="K3574" s="85">
        <f>(J3574+(J3574*[8]KAPAK!$Q$3))</f>
        <v>19.429874999999999</v>
      </c>
      <c r="L3574" s="521" t="s">
        <v>14</v>
      </c>
      <c r="M3574" s="521" t="s">
        <v>15</v>
      </c>
    </row>
    <row r="3575" spans="1:13" ht="19.5" x14ac:dyDescent="0.4">
      <c r="A3575" s="465">
        <v>20264419</v>
      </c>
      <c r="B3575" s="28">
        <v>8690637504044</v>
      </c>
      <c r="C3575" s="79" t="s">
        <v>53</v>
      </c>
      <c r="D3575" s="80">
        <v>144</v>
      </c>
      <c r="E3575" s="28">
        <v>75</v>
      </c>
      <c r="F3575" s="42">
        <v>18</v>
      </c>
      <c r="G3575" s="576">
        <v>10</v>
      </c>
      <c r="H3575" s="276">
        <f>[8]KAPAK!$O$3</f>
        <v>5</v>
      </c>
      <c r="I3575" s="288">
        <v>0.01</v>
      </c>
      <c r="J3575" s="84">
        <f t="shared" si="57"/>
        <v>15.543899999999999</v>
      </c>
      <c r="K3575" s="85">
        <f>(J3575+(J3575*[8]KAPAK!$Q$3))</f>
        <v>19.429874999999999</v>
      </c>
      <c r="L3575" s="521" t="s">
        <v>14</v>
      </c>
      <c r="M3575" s="521" t="s">
        <v>15</v>
      </c>
    </row>
    <row r="3576" spans="1:13" ht="19.5" x14ac:dyDescent="0.4">
      <c r="A3576" s="8">
        <v>69738266</v>
      </c>
      <c r="B3576" s="22">
        <v>8683130054369</v>
      </c>
      <c r="C3576" s="40" t="s">
        <v>54</v>
      </c>
      <c r="D3576" s="48">
        <v>144</v>
      </c>
      <c r="E3576" s="22">
        <v>19</v>
      </c>
      <c r="F3576" s="42">
        <v>9.15</v>
      </c>
      <c r="G3576" s="576">
        <v>15</v>
      </c>
      <c r="H3576" s="276">
        <f>[8]KAPAK!$O$3</f>
        <v>5</v>
      </c>
      <c r="I3576" s="277">
        <v>0.01</v>
      </c>
      <c r="J3576" s="50">
        <f t="shared" si="57"/>
        <v>7.4625112500000004</v>
      </c>
      <c r="K3576" s="51">
        <f>(J3576+(J3576*[8]KAPAK!$Q$3))</f>
        <v>9.3281390625</v>
      </c>
      <c r="L3576" s="521" t="s">
        <v>14</v>
      </c>
      <c r="M3576" s="521" t="s">
        <v>15</v>
      </c>
    </row>
    <row r="3577" spans="1:13" ht="19.5" x14ac:dyDescent="0.4">
      <c r="A3577" s="8">
        <v>21042007</v>
      </c>
      <c r="B3577" s="22">
        <v>8690637036897</v>
      </c>
      <c r="C3577" s="40" t="s">
        <v>55</v>
      </c>
      <c r="D3577" s="48">
        <v>144</v>
      </c>
      <c r="E3577" s="22">
        <v>22</v>
      </c>
      <c r="F3577" s="42">
        <v>9.15</v>
      </c>
      <c r="G3577" s="576">
        <v>15</v>
      </c>
      <c r="H3577" s="276">
        <f>[8]KAPAK!$O$3</f>
        <v>5</v>
      </c>
      <c r="I3577" s="277">
        <v>0.01</v>
      </c>
      <c r="J3577" s="50">
        <f t="shared" si="57"/>
        <v>7.4625112500000004</v>
      </c>
      <c r="K3577" s="51">
        <f>(J3577+(J3577*[8]KAPAK!$Q$3))</f>
        <v>9.3281390625</v>
      </c>
      <c r="L3577" s="521" t="s">
        <v>14</v>
      </c>
      <c r="M3577" s="521" t="s">
        <v>15</v>
      </c>
    </row>
    <row r="3578" spans="1:13" ht="19.5" x14ac:dyDescent="0.4">
      <c r="A3578" s="8">
        <v>21042012</v>
      </c>
      <c r="B3578" s="22">
        <v>8690637503290</v>
      </c>
      <c r="C3578" s="40" t="s">
        <v>56</v>
      </c>
      <c r="D3578" s="48">
        <v>144</v>
      </c>
      <c r="E3578" s="22">
        <v>22</v>
      </c>
      <c r="F3578" s="42">
        <v>9.15</v>
      </c>
      <c r="G3578" s="576">
        <v>15</v>
      </c>
      <c r="H3578" s="276">
        <f>[8]KAPAK!$O$3</f>
        <v>5</v>
      </c>
      <c r="I3578" s="277">
        <v>0.01</v>
      </c>
      <c r="J3578" s="50">
        <f t="shared" si="57"/>
        <v>7.4625112500000004</v>
      </c>
      <c r="K3578" s="51">
        <f>(J3578+(J3578*[8]KAPAK!$Q$3))</f>
        <v>9.3281390625</v>
      </c>
      <c r="L3578" s="521" t="s">
        <v>14</v>
      </c>
      <c r="M3578" s="521" t="s">
        <v>15</v>
      </c>
    </row>
    <row r="3579" spans="1:13" ht="19.5" x14ac:dyDescent="0.4">
      <c r="A3579" s="8">
        <v>21042017</v>
      </c>
      <c r="B3579" s="22">
        <v>8690637019791</v>
      </c>
      <c r="C3579" s="40" t="s">
        <v>57</v>
      </c>
      <c r="D3579" s="48">
        <v>144</v>
      </c>
      <c r="E3579" s="22">
        <v>22</v>
      </c>
      <c r="F3579" s="42">
        <v>9.15</v>
      </c>
      <c r="G3579" s="576">
        <v>15</v>
      </c>
      <c r="H3579" s="276">
        <f>[8]KAPAK!$O$3</f>
        <v>5</v>
      </c>
      <c r="I3579" s="277">
        <v>0.01</v>
      </c>
      <c r="J3579" s="50">
        <f t="shared" si="57"/>
        <v>7.4625112500000004</v>
      </c>
      <c r="K3579" s="51">
        <f>(J3579+(J3579*[8]KAPAK!$Q$3))</f>
        <v>9.3281390625</v>
      </c>
      <c r="L3579" s="521" t="s">
        <v>14</v>
      </c>
      <c r="M3579" s="521" t="s">
        <v>15</v>
      </c>
    </row>
    <row r="3580" spans="1:13" ht="19.5" x14ac:dyDescent="0.4">
      <c r="A3580" s="8">
        <v>21041975</v>
      </c>
      <c r="B3580" s="22">
        <v>8690637019838</v>
      </c>
      <c r="C3580" s="40" t="s">
        <v>58</v>
      </c>
      <c r="D3580" s="48">
        <v>144</v>
      </c>
      <c r="E3580" s="22">
        <v>18</v>
      </c>
      <c r="F3580" s="42">
        <v>9.15</v>
      </c>
      <c r="G3580" s="576">
        <v>15</v>
      </c>
      <c r="H3580" s="276">
        <f>[8]KAPAK!$O$3</f>
        <v>5</v>
      </c>
      <c r="I3580" s="277">
        <v>0.01</v>
      </c>
      <c r="J3580" s="50">
        <f t="shared" si="57"/>
        <v>7.4625112500000004</v>
      </c>
      <c r="K3580" s="51">
        <f>(J3580+(J3580*[8]KAPAK!$Q$3))</f>
        <v>9.3281390625</v>
      </c>
      <c r="L3580" s="521" t="s">
        <v>14</v>
      </c>
      <c r="M3580" s="521" t="s">
        <v>15</v>
      </c>
    </row>
    <row r="3581" spans="1:13" ht="19.5" x14ac:dyDescent="0.4">
      <c r="A3581" s="8">
        <v>21041980</v>
      </c>
      <c r="B3581" s="22">
        <v>8690637019852</v>
      </c>
      <c r="C3581" s="40" t="s">
        <v>59</v>
      </c>
      <c r="D3581" s="48">
        <v>144</v>
      </c>
      <c r="E3581" s="22">
        <v>22</v>
      </c>
      <c r="F3581" s="42">
        <v>9.15</v>
      </c>
      <c r="G3581" s="576">
        <v>15</v>
      </c>
      <c r="H3581" s="276">
        <f>[8]KAPAK!$O$3</f>
        <v>5</v>
      </c>
      <c r="I3581" s="277">
        <v>0.01</v>
      </c>
      <c r="J3581" s="50">
        <f t="shared" si="57"/>
        <v>7.4625112500000004</v>
      </c>
      <c r="K3581" s="51">
        <f>(J3581+(J3581*[8]KAPAK!$Q$3))</f>
        <v>9.3281390625</v>
      </c>
      <c r="L3581" s="521" t="s">
        <v>14</v>
      </c>
      <c r="M3581" s="521" t="s">
        <v>15</v>
      </c>
    </row>
    <row r="3582" spans="1:13" ht="19.5" x14ac:dyDescent="0.4">
      <c r="A3582" s="8">
        <v>21041965</v>
      </c>
      <c r="B3582" s="22">
        <v>8690637019814</v>
      </c>
      <c r="C3582" s="40" t="s">
        <v>60</v>
      </c>
      <c r="D3582" s="48">
        <v>144</v>
      </c>
      <c r="E3582" s="22">
        <v>19</v>
      </c>
      <c r="F3582" s="42">
        <v>9.15</v>
      </c>
      <c r="G3582" s="576">
        <v>15</v>
      </c>
      <c r="H3582" s="276">
        <f>[8]KAPAK!$O$3</f>
        <v>5</v>
      </c>
      <c r="I3582" s="277">
        <v>0.01</v>
      </c>
      <c r="J3582" s="50">
        <f t="shared" si="57"/>
        <v>7.4625112500000004</v>
      </c>
      <c r="K3582" s="51">
        <f>(J3582+(J3582*[8]KAPAK!$Q$3))</f>
        <v>9.3281390625</v>
      </c>
      <c r="L3582" s="521" t="s">
        <v>14</v>
      </c>
      <c r="M3582" s="521" t="s">
        <v>15</v>
      </c>
    </row>
    <row r="3583" spans="1:13" ht="19.5" x14ac:dyDescent="0.4">
      <c r="A3583" s="8">
        <v>70008727</v>
      </c>
      <c r="B3583" s="22">
        <v>86907538</v>
      </c>
      <c r="C3583" s="40" t="s">
        <v>61</v>
      </c>
      <c r="D3583" s="48">
        <v>288</v>
      </c>
      <c r="E3583" s="22">
        <v>20</v>
      </c>
      <c r="F3583" s="42">
        <v>4.95</v>
      </c>
      <c r="G3583" s="576">
        <v>3</v>
      </c>
      <c r="H3583" s="276">
        <f>[8]KAPAK!$O$3</f>
        <v>5</v>
      </c>
      <c r="I3583" s="277">
        <v>0.01</v>
      </c>
      <c r="J3583" s="50">
        <f t="shared" si="57"/>
        <v>4.6070392499999997</v>
      </c>
      <c r="K3583" s="51">
        <f>(J3583+(J3583*[8]KAPAK!$Q$3))</f>
        <v>5.7587990624999996</v>
      </c>
      <c r="L3583" s="521" t="s">
        <v>14</v>
      </c>
      <c r="M3583" s="521" t="s">
        <v>15</v>
      </c>
    </row>
    <row r="3584" spans="1:13" ht="19.5" x14ac:dyDescent="0.4">
      <c r="A3584" s="8">
        <v>70008728</v>
      </c>
      <c r="B3584" s="22">
        <v>86907521</v>
      </c>
      <c r="C3584" s="40" t="s">
        <v>62</v>
      </c>
      <c r="D3584" s="48">
        <v>288</v>
      </c>
      <c r="E3584" s="22">
        <v>20</v>
      </c>
      <c r="F3584" s="42">
        <v>4.95</v>
      </c>
      <c r="G3584" s="576">
        <v>3</v>
      </c>
      <c r="H3584" s="276">
        <f>[8]KAPAK!$O$3</f>
        <v>5</v>
      </c>
      <c r="I3584" s="277">
        <v>0.01</v>
      </c>
      <c r="J3584" s="50">
        <f t="shared" si="57"/>
        <v>4.6070392499999997</v>
      </c>
      <c r="K3584" s="51">
        <f>(J3584+(J3584*[8]KAPAK!$Q$3))</f>
        <v>5.7587990624999996</v>
      </c>
      <c r="L3584" s="521" t="s">
        <v>14</v>
      </c>
      <c r="M3584" s="521" t="s">
        <v>15</v>
      </c>
    </row>
    <row r="3585" spans="1:13" ht="19.5" x14ac:dyDescent="0.4">
      <c r="A3585" s="8">
        <v>70008730</v>
      </c>
      <c r="B3585" s="22">
        <v>8690701001486</v>
      </c>
      <c r="C3585" s="40" t="s">
        <v>63</v>
      </c>
      <c r="D3585" s="48">
        <v>128</v>
      </c>
      <c r="E3585" s="22">
        <v>60</v>
      </c>
      <c r="F3585" s="42">
        <v>13.55</v>
      </c>
      <c r="G3585" s="576">
        <v>4</v>
      </c>
      <c r="H3585" s="276">
        <f>[8]KAPAK!$O$3</f>
        <v>5</v>
      </c>
      <c r="I3585" s="277">
        <v>0.01</v>
      </c>
      <c r="J3585" s="50">
        <f t="shared" si="57"/>
        <v>12.481176000000001</v>
      </c>
      <c r="K3585" s="51">
        <f>(J3585+(J3585*[8]KAPAK!$Q$3))</f>
        <v>15.601470000000003</v>
      </c>
      <c r="L3585" s="521" t="s">
        <v>14</v>
      </c>
      <c r="M3585" s="521" t="s">
        <v>15</v>
      </c>
    </row>
    <row r="3586" spans="1:13" ht="19.5" x14ac:dyDescent="0.4">
      <c r="A3586" s="8">
        <v>68885197</v>
      </c>
      <c r="B3586" s="22">
        <v>8683130024478</v>
      </c>
      <c r="C3586" s="40" t="s">
        <v>64</v>
      </c>
      <c r="D3586" s="48">
        <v>128</v>
      </c>
      <c r="E3586" s="22">
        <v>60</v>
      </c>
      <c r="F3586" s="42">
        <v>13.55</v>
      </c>
      <c r="G3586" s="576">
        <v>4</v>
      </c>
      <c r="H3586" s="276">
        <f>[8]KAPAK!$O$3</f>
        <v>5</v>
      </c>
      <c r="I3586" s="277">
        <v>0.01</v>
      </c>
      <c r="J3586" s="50">
        <f t="shared" si="57"/>
        <v>12.481176000000001</v>
      </c>
      <c r="K3586" s="51">
        <f>(J3586+(J3586*[8]KAPAK!$Q$3))</f>
        <v>15.601470000000003</v>
      </c>
      <c r="L3586" s="521" t="s">
        <v>14</v>
      </c>
      <c r="M3586" s="521" t="s">
        <v>15</v>
      </c>
    </row>
    <row r="3587" spans="1:13" ht="19.5" x14ac:dyDescent="0.4">
      <c r="A3587" s="8">
        <v>70008729</v>
      </c>
      <c r="B3587" s="22">
        <v>8690701001301</v>
      </c>
      <c r="C3587" s="40" t="s">
        <v>65</v>
      </c>
      <c r="D3587" s="48">
        <v>128</v>
      </c>
      <c r="E3587" s="22">
        <v>60</v>
      </c>
      <c r="F3587" s="42">
        <v>13.55</v>
      </c>
      <c r="G3587" s="576">
        <v>4</v>
      </c>
      <c r="H3587" s="276">
        <f>[8]KAPAK!$O$3</f>
        <v>5</v>
      </c>
      <c r="I3587" s="277">
        <v>0.01</v>
      </c>
      <c r="J3587" s="50">
        <f t="shared" si="57"/>
        <v>12.481176000000001</v>
      </c>
      <c r="K3587" s="51">
        <f>(J3587+(J3587*[8]KAPAK!$Q$3))</f>
        <v>15.601470000000003</v>
      </c>
      <c r="L3587" s="521" t="s">
        <v>14</v>
      </c>
      <c r="M3587" s="521" t="s">
        <v>15</v>
      </c>
    </row>
    <row r="3588" spans="1:13" ht="19.5" x14ac:dyDescent="0.4">
      <c r="A3588" s="8">
        <v>70003552</v>
      </c>
      <c r="B3588" s="22">
        <v>8690701002353</v>
      </c>
      <c r="C3588" s="40" t="s">
        <v>66</v>
      </c>
      <c r="D3588" s="48">
        <v>48</v>
      </c>
      <c r="E3588" s="22">
        <v>120</v>
      </c>
      <c r="F3588" s="42">
        <v>24.5</v>
      </c>
      <c r="G3588" s="576">
        <v>13</v>
      </c>
      <c r="H3588" s="276">
        <f>[8]KAPAK!$O$3</f>
        <v>5</v>
      </c>
      <c r="I3588" s="277">
        <v>0.01</v>
      </c>
      <c r="J3588" s="50">
        <f t="shared" si="57"/>
        <v>20.451742500000002</v>
      </c>
      <c r="K3588" s="51">
        <f>(J3588+(J3588*[8]KAPAK!$Q$3))</f>
        <v>25.564678125</v>
      </c>
      <c r="L3588" s="521" t="s">
        <v>14</v>
      </c>
      <c r="M3588" s="521" t="s">
        <v>15</v>
      </c>
    </row>
    <row r="3589" spans="1:13" ht="19.5" x14ac:dyDescent="0.4">
      <c r="A3589" s="8">
        <v>68884160</v>
      </c>
      <c r="B3589" s="22">
        <v>8683130024331</v>
      </c>
      <c r="C3589" s="40" t="s">
        <v>67</v>
      </c>
      <c r="D3589" s="48">
        <v>48</v>
      </c>
      <c r="E3589" s="22">
        <v>120</v>
      </c>
      <c r="F3589" s="42">
        <v>24.5</v>
      </c>
      <c r="G3589" s="576">
        <v>13</v>
      </c>
      <c r="H3589" s="276">
        <f>[8]KAPAK!$O$3</f>
        <v>5</v>
      </c>
      <c r="I3589" s="277">
        <v>0.01</v>
      </c>
      <c r="J3589" s="50">
        <f t="shared" si="57"/>
        <v>20.451742500000002</v>
      </c>
      <c r="K3589" s="51">
        <f>(J3589+(J3589*[8]KAPAK!$Q$3))</f>
        <v>25.564678125</v>
      </c>
      <c r="L3589" s="521" t="s">
        <v>14</v>
      </c>
      <c r="M3589" s="521" t="s">
        <v>15</v>
      </c>
    </row>
    <row r="3590" spans="1:13" ht="19.5" x14ac:dyDescent="0.4">
      <c r="A3590" s="8">
        <v>70003551</v>
      </c>
      <c r="B3590" s="22">
        <v>8690701002308</v>
      </c>
      <c r="C3590" s="40" t="s">
        <v>68</v>
      </c>
      <c r="D3590" s="48">
        <v>48</v>
      </c>
      <c r="E3590" s="22">
        <v>120</v>
      </c>
      <c r="F3590" s="42">
        <v>24.5</v>
      </c>
      <c r="G3590" s="576">
        <v>13</v>
      </c>
      <c r="H3590" s="276">
        <f>[8]KAPAK!$O$3</f>
        <v>5</v>
      </c>
      <c r="I3590" s="277">
        <v>0.01</v>
      </c>
      <c r="J3590" s="50">
        <f t="shared" si="57"/>
        <v>20.451742500000002</v>
      </c>
      <c r="K3590" s="51">
        <f>(J3590+(J3590*[8]KAPAK!$Q$3))</f>
        <v>25.564678125</v>
      </c>
      <c r="L3590" s="521" t="s">
        <v>14</v>
      </c>
      <c r="M3590" s="521" t="s">
        <v>15</v>
      </c>
    </row>
    <row r="3591" spans="1:13" ht="19.5" x14ac:dyDescent="0.4">
      <c r="A3591" s="8">
        <v>70020251</v>
      </c>
      <c r="B3591" s="22">
        <v>8690637014185</v>
      </c>
      <c r="C3591" s="40" t="s">
        <v>69</v>
      </c>
      <c r="D3591" s="48">
        <v>32</v>
      </c>
      <c r="E3591" s="22">
        <v>240</v>
      </c>
      <c r="F3591" s="42">
        <v>49</v>
      </c>
      <c r="G3591" s="576">
        <v>14.000000000000002</v>
      </c>
      <c r="H3591" s="276">
        <f>[8]KAPAK!$O$3</f>
        <v>5</v>
      </c>
      <c r="I3591" s="277">
        <v>0.01</v>
      </c>
      <c r="J3591" s="50">
        <f t="shared" si="57"/>
        <v>40.433330000000005</v>
      </c>
      <c r="K3591" s="51">
        <f>(J3591+(J3591*[8]KAPAK!$Q$3))</f>
        <v>50.541662500000008</v>
      </c>
      <c r="L3591" s="521" t="s">
        <v>14</v>
      </c>
      <c r="M3591" s="521" t="s">
        <v>15</v>
      </c>
    </row>
    <row r="3592" spans="1:13" ht="19.5" x14ac:dyDescent="0.4">
      <c r="A3592" s="8">
        <v>20018093</v>
      </c>
      <c r="B3592" s="22">
        <v>8690637028939</v>
      </c>
      <c r="C3592" s="40" t="s">
        <v>70</v>
      </c>
      <c r="D3592" s="48">
        <v>32</v>
      </c>
      <c r="E3592" s="22">
        <v>240</v>
      </c>
      <c r="F3592" s="42">
        <v>49</v>
      </c>
      <c r="G3592" s="576">
        <v>14.000000000000002</v>
      </c>
      <c r="H3592" s="276">
        <f>[8]KAPAK!$O$3</f>
        <v>5</v>
      </c>
      <c r="I3592" s="277">
        <v>0.01</v>
      </c>
      <c r="J3592" s="50">
        <f t="shared" si="57"/>
        <v>40.433330000000005</v>
      </c>
      <c r="K3592" s="51">
        <f>(J3592+(J3592*[8]KAPAK!$Q$3))</f>
        <v>50.541662500000008</v>
      </c>
      <c r="L3592" s="521" t="s">
        <v>14</v>
      </c>
      <c r="M3592" s="521" t="s">
        <v>15</v>
      </c>
    </row>
    <row r="3593" spans="1:13" ht="19.5" x14ac:dyDescent="0.4">
      <c r="A3593" s="8">
        <v>68422097</v>
      </c>
      <c r="B3593" s="22">
        <v>8690637976551</v>
      </c>
      <c r="C3593" s="40" t="s">
        <v>71</v>
      </c>
      <c r="D3593" s="48">
        <v>48</v>
      </c>
      <c r="E3593" s="22">
        <v>31</v>
      </c>
      <c r="F3593" s="42">
        <v>20.5</v>
      </c>
      <c r="G3593" s="576">
        <v>16</v>
      </c>
      <c r="H3593" s="276">
        <f>[8]KAPAK!$O$3</f>
        <v>5</v>
      </c>
      <c r="I3593" s="277">
        <v>0.01</v>
      </c>
      <c r="J3593" s="50">
        <f t="shared" si="57"/>
        <v>16.522589999999997</v>
      </c>
      <c r="K3593" s="51">
        <f>(J3593+(J3593*[8]KAPAK!$Q$3))</f>
        <v>20.653237499999996</v>
      </c>
      <c r="L3593" s="521" t="s">
        <v>14</v>
      </c>
      <c r="M3593" s="521" t="s">
        <v>15</v>
      </c>
    </row>
    <row r="3594" spans="1:13" ht="19.5" x14ac:dyDescent="0.4">
      <c r="A3594" s="8">
        <v>68422099</v>
      </c>
      <c r="B3594" s="22">
        <v>8690637976575</v>
      </c>
      <c r="C3594" s="40" t="s">
        <v>72</v>
      </c>
      <c r="D3594" s="48">
        <v>48</v>
      </c>
      <c r="E3594" s="22">
        <v>34</v>
      </c>
      <c r="F3594" s="42">
        <v>20.5</v>
      </c>
      <c r="G3594" s="576">
        <v>16</v>
      </c>
      <c r="H3594" s="276">
        <f>[8]KAPAK!$O$3</f>
        <v>5</v>
      </c>
      <c r="I3594" s="277">
        <v>0.01</v>
      </c>
      <c r="J3594" s="50">
        <f t="shared" si="57"/>
        <v>16.522589999999997</v>
      </c>
      <c r="K3594" s="51">
        <f>(J3594+(J3594*[8]KAPAK!$Q$3))</f>
        <v>20.653237499999996</v>
      </c>
      <c r="L3594" s="521" t="s">
        <v>14</v>
      </c>
      <c r="M3594" s="521" t="s">
        <v>15</v>
      </c>
    </row>
    <row r="3595" spans="1:13" ht="19.5" x14ac:dyDescent="0.4">
      <c r="A3595" s="8">
        <v>68422095</v>
      </c>
      <c r="B3595" s="22">
        <v>8690637976582</v>
      </c>
      <c r="C3595" s="40" t="s">
        <v>73</v>
      </c>
      <c r="D3595" s="48">
        <v>48</v>
      </c>
      <c r="E3595" s="22">
        <v>29</v>
      </c>
      <c r="F3595" s="42">
        <v>20.5</v>
      </c>
      <c r="G3595" s="576">
        <v>16</v>
      </c>
      <c r="H3595" s="276">
        <f>[8]KAPAK!$O$3</f>
        <v>5</v>
      </c>
      <c r="I3595" s="277">
        <v>0.01</v>
      </c>
      <c r="J3595" s="50">
        <f t="shared" si="57"/>
        <v>16.522589999999997</v>
      </c>
      <c r="K3595" s="51">
        <f>(J3595+(J3595*[8]KAPAK!$Q$3))</f>
        <v>20.653237499999996</v>
      </c>
      <c r="L3595" s="521" t="s">
        <v>14</v>
      </c>
      <c r="M3595" s="521" t="s">
        <v>15</v>
      </c>
    </row>
    <row r="3596" spans="1:13" ht="19.5" x14ac:dyDescent="0.4">
      <c r="A3596" s="8">
        <v>68422101</v>
      </c>
      <c r="B3596" s="22">
        <v>8690637976599</v>
      </c>
      <c r="C3596" s="40" t="s">
        <v>74</v>
      </c>
      <c r="D3596" s="48">
        <v>48</v>
      </c>
      <c r="E3596" s="22">
        <v>29</v>
      </c>
      <c r="F3596" s="42">
        <v>20.5</v>
      </c>
      <c r="G3596" s="576">
        <v>16</v>
      </c>
      <c r="H3596" s="276">
        <f>[8]KAPAK!$O$3</f>
        <v>5</v>
      </c>
      <c r="I3596" s="277">
        <v>0.01</v>
      </c>
      <c r="J3596" s="50">
        <f t="shared" si="57"/>
        <v>16.522589999999997</v>
      </c>
      <c r="K3596" s="51">
        <f>(J3596+(J3596*[8]KAPAK!$Q$3))</f>
        <v>20.653237499999996</v>
      </c>
      <c r="L3596" s="521" t="s">
        <v>14</v>
      </c>
      <c r="M3596" s="521" t="s">
        <v>15</v>
      </c>
    </row>
    <row r="3597" spans="1:13" ht="20.25" thickBot="1" x14ac:dyDescent="0.45">
      <c r="A3597" s="289">
        <v>68422103</v>
      </c>
      <c r="B3597" s="290">
        <v>8690637976605</v>
      </c>
      <c r="C3597" s="291" t="s">
        <v>75</v>
      </c>
      <c r="D3597" s="292">
        <v>48</v>
      </c>
      <c r="E3597" s="290">
        <v>37</v>
      </c>
      <c r="F3597" s="278">
        <v>20.5</v>
      </c>
      <c r="G3597" s="577">
        <v>16</v>
      </c>
      <c r="H3597" s="280">
        <f>[8]KAPAK!$O$3</f>
        <v>5</v>
      </c>
      <c r="I3597" s="281">
        <v>0.01</v>
      </c>
      <c r="J3597" s="282">
        <f t="shared" si="57"/>
        <v>16.522589999999997</v>
      </c>
      <c r="K3597" s="283">
        <f>(J3597+(J3597*[8]KAPAK!$Q$3))</f>
        <v>20.653237499999996</v>
      </c>
      <c r="L3597" s="521" t="s">
        <v>14</v>
      </c>
      <c r="M3597" s="521" t="s">
        <v>15</v>
      </c>
    </row>
    <row r="3598" spans="1:13" ht="20.25" thickTop="1" x14ac:dyDescent="0.4">
      <c r="A3598" s="10">
        <v>69771701</v>
      </c>
      <c r="B3598" s="20">
        <v>8683130057483</v>
      </c>
      <c r="C3598" s="63" t="s">
        <v>76</v>
      </c>
      <c r="D3598" s="41">
        <v>48</v>
      </c>
      <c r="E3598" s="20">
        <v>100</v>
      </c>
      <c r="F3598" s="284">
        <v>22.5</v>
      </c>
      <c r="G3598" s="578">
        <v>20</v>
      </c>
      <c r="H3598" s="286">
        <f>[8]KAPAK!$O$3</f>
        <v>5</v>
      </c>
      <c r="I3598" s="341">
        <v>0.01</v>
      </c>
      <c r="J3598" s="46">
        <f t="shared" si="57"/>
        <v>17.271000000000001</v>
      </c>
      <c r="K3598" s="47">
        <f>(J3598+(J3598*[8]KAPAK!$Q$3))</f>
        <v>21.588750000000001</v>
      </c>
      <c r="L3598" s="521" t="s">
        <v>14</v>
      </c>
      <c r="M3598" s="521" t="s">
        <v>15</v>
      </c>
    </row>
    <row r="3599" spans="1:13" ht="19.5" x14ac:dyDescent="0.4">
      <c r="A3599" s="8">
        <v>67307641</v>
      </c>
      <c r="B3599" s="22">
        <v>8690637843242</v>
      </c>
      <c r="C3599" s="40" t="s">
        <v>77</v>
      </c>
      <c r="D3599" s="48">
        <v>48</v>
      </c>
      <c r="E3599" s="22">
        <v>100</v>
      </c>
      <c r="F3599" s="42">
        <v>20.5</v>
      </c>
      <c r="G3599" s="576">
        <v>16</v>
      </c>
      <c r="H3599" s="276">
        <f>[8]KAPAK!$O$3</f>
        <v>5</v>
      </c>
      <c r="I3599" s="277">
        <v>0.01</v>
      </c>
      <c r="J3599" s="50">
        <f t="shared" si="57"/>
        <v>16.522589999999997</v>
      </c>
      <c r="K3599" s="51">
        <f>(J3599+(J3599*[8]KAPAK!$Q$3))</f>
        <v>20.653237499999996</v>
      </c>
      <c r="L3599" s="521" t="s">
        <v>14</v>
      </c>
      <c r="M3599" s="521" t="s">
        <v>15</v>
      </c>
    </row>
    <row r="3600" spans="1:13" ht="19.5" x14ac:dyDescent="0.4">
      <c r="A3600" s="8">
        <v>21122114</v>
      </c>
      <c r="B3600" s="22">
        <v>8690701002742</v>
      </c>
      <c r="C3600" s="40" t="s">
        <v>78</v>
      </c>
      <c r="D3600" s="48">
        <v>48</v>
      </c>
      <c r="E3600" s="22">
        <v>90</v>
      </c>
      <c r="F3600" s="42">
        <v>20.5</v>
      </c>
      <c r="G3600" s="576">
        <v>16</v>
      </c>
      <c r="H3600" s="276">
        <f>[8]KAPAK!$O$3</f>
        <v>5</v>
      </c>
      <c r="I3600" s="277">
        <v>0.01</v>
      </c>
      <c r="J3600" s="50">
        <f t="shared" si="57"/>
        <v>16.522589999999997</v>
      </c>
      <c r="K3600" s="51">
        <f>(J3600+(J3600*[8]KAPAK!$Q$3))</f>
        <v>20.653237499999996</v>
      </c>
      <c r="L3600" s="521" t="s">
        <v>14</v>
      </c>
      <c r="M3600" s="521" t="s">
        <v>15</v>
      </c>
    </row>
    <row r="3601" spans="1:13" ht="19.5" x14ac:dyDescent="0.4">
      <c r="A3601" s="8">
        <v>70004590</v>
      </c>
      <c r="B3601" s="22">
        <v>8690701002766</v>
      </c>
      <c r="C3601" s="40" t="s">
        <v>79</v>
      </c>
      <c r="D3601" s="48">
        <v>48</v>
      </c>
      <c r="E3601" s="22">
        <v>90</v>
      </c>
      <c r="F3601" s="42">
        <v>20.5</v>
      </c>
      <c r="G3601" s="576">
        <v>16</v>
      </c>
      <c r="H3601" s="276">
        <f>[8]KAPAK!$O$3</f>
        <v>5</v>
      </c>
      <c r="I3601" s="277">
        <v>0.01</v>
      </c>
      <c r="J3601" s="50">
        <f t="shared" si="57"/>
        <v>16.522589999999997</v>
      </c>
      <c r="K3601" s="51">
        <f>(J3601+(J3601*[8]KAPAK!$Q$3))</f>
        <v>20.653237499999996</v>
      </c>
      <c r="L3601" s="521" t="s">
        <v>14</v>
      </c>
      <c r="M3601" s="521" t="s">
        <v>15</v>
      </c>
    </row>
    <row r="3602" spans="1:13" ht="19.5" x14ac:dyDescent="0.4">
      <c r="A3602" s="8">
        <v>68436161</v>
      </c>
      <c r="B3602" s="22">
        <v>8690637977046</v>
      </c>
      <c r="C3602" s="40" t="s">
        <v>80</v>
      </c>
      <c r="D3602" s="48">
        <v>32</v>
      </c>
      <c r="E3602" s="22">
        <v>120</v>
      </c>
      <c r="F3602" s="42">
        <v>22.5</v>
      </c>
      <c r="G3602" s="576">
        <v>20</v>
      </c>
      <c r="H3602" s="276">
        <f>[8]KAPAK!$O$3</f>
        <v>5</v>
      </c>
      <c r="I3602" s="277">
        <v>0.01</v>
      </c>
      <c r="J3602" s="50">
        <f t="shared" si="57"/>
        <v>17.271000000000001</v>
      </c>
      <c r="K3602" s="51">
        <f>(J3602+(J3602*[8]KAPAK!$Q$3))</f>
        <v>21.588750000000001</v>
      </c>
      <c r="L3602" s="521" t="s">
        <v>14</v>
      </c>
      <c r="M3602" s="521" t="s">
        <v>15</v>
      </c>
    </row>
    <row r="3603" spans="1:13" ht="19.5" x14ac:dyDescent="0.4">
      <c r="A3603" s="8">
        <v>68919190</v>
      </c>
      <c r="B3603" s="22">
        <v>8683130027219</v>
      </c>
      <c r="C3603" s="40" t="s">
        <v>81</v>
      </c>
      <c r="D3603" s="48">
        <v>144</v>
      </c>
      <c r="E3603" s="22">
        <v>75</v>
      </c>
      <c r="F3603" s="42">
        <v>22.5</v>
      </c>
      <c r="G3603" s="576">
        <v>20</v>
      </c>
      <c r="H3603" s="276">
        <f>[8]KAPAK!$O$3</f>
        <v>5</v>
      </c>
      <c r="I3603" s="277">
        <v>0.01</v>
      </c>
      <c r="J3603" s="50">
        <f t="shared" si="57"/>
        <v>17.271000000000001</v>
      </c>
      <c r="K3603" s="51">
        <f>(J3603+(J3603*[8]KAPAK!$Q$3))</f>
        <v>21.588750000000001</v>
      </c>
      <c r="L3603" s="521" t="s">
        <v>14</v>
      </c>
      <c r="M3603" s="521" t="s">
        <v>15</v>
      </c>
    </row>
    <row r="3604" spans="1:13" ht="19.5" x14ac:dyDescent="0.4">
      <c r="A3604" s="8">
        <v>67277839</v>
      </c>
      <c r="B3604" s="22">
        <v>8690637839160</v>
      </c>
      <c r="C3604" s="40" t="s">
        <v>82</v>
      </c>
      <c r="D3604" s="48">
        <v>48</v>
      </c>
      <c r="E3604" s="22">
        <v>70</v>
      </c>
      <c r="F3604" s="42">
        <v>22.5</v>
      </c>
      <c r="G3604" s="576">
        <v>16</v>
      </c>
      <c r="H3604" s="276">
        <f>[8]KAPAK!$O$3</f>
        <v>5</v>
      </c>
      <c r="I3604" s="277">
        <v>0.01</v>
      </c>
      <c r="J3604" s="50">
        <f t="shared" si="57"/>
        <v>18.134549999999997</v>
      </c>
      <c r="K3604" s="51">
        <f>(J3604+(J3604*[8]KAPAK!$Q$3))</f>
        <v>22.668187499999995</v>
      </c>
      <c r="L3604" s="521" t="s">
        <v>14</v>
      </c>
      <c r="M3604" s="521" t="s">
        <v>15</v>
      </c>
    </row>
    <row r="3605" spans="1:13" ht="19.5" x14ac:dyDescent="0.4">
      <c r="A3605" s="8">
        <v>70003292</v>
      </c>
      <c r="B3605" s="22">
        <v>8690701006610</v>
      </c>
      <c r="C3605" s="40" t="s">
        <v>83</v>
      </c>
      <c r="D3605" s="48">
        <v>48</v>
      </c>
      <c r="E3605" s="22">
        <v>52</v>
      </c>
      <c r="F3605" s="42">
        <v>22.5</v>
      </c>
      <c r="G3605" s="576">
        <v>16</v>
      </c>
      <c r="H3605" s="276">
        <f>[8]KAPAK!$O$3</f>
        <v>5</v>
      </c>
      <c r="I3605" s="277">
        <v>0.01</v>
      </c>
      <c r="J3605" s="50">
        <f t="shared" si="57"/>
        <v>18.134549999999997</v>
      </c>
      <c r="K3605" s="51">
        <f>(J3605+(J3605*[8]KAPAK!$Q$3))</f>
        <v>22.668187499999995</v>
      </c>
      <c r="L3605" s="521" t="s">
        <v>14</v>
      </c>
      <c r="M3605" s="521" t="s">
        <v>15</v>
      </c>
    </row>
    <row r="3606" spans="1:13" ht="19.5" x14ac:dyDescent="0.4">
      <c r="A3606" s="8">
        <v>70003293</v>
      </c>
      <c r="B3606" s="22">
        <v>8690701006634</v>
      </c>
      <c r="C3606" s="40" t="s">
        <v>84</v>
      </c>
      <c r="D3606" s="48">
        <v>48</v>
      </c>
      <c r="E3606" s="22">
        <v>45</v>
      </c>
      <c r="F3606" s="42">
        <v>22.5</v>
      </c>
      <c r="G3606" s="576">
        <v>16</v>
      </c>
      <c r="H3606" s="276">
        <f>[8]KAPAK!$O$3</f>
        <v>5</v>
      </c>
      <c r="I3606" s="277">
        <v>0.01</v>
      </c>
      <c r="J3606" s="50">
        <f t="shared" si="57"/>
        <v>18.134549999999997</v>
      </c>
      <c r="K3606" s="51">
        <f>(J3606+(J3606*[8]KAPAK!$Q$3))</f>
        <v>22.668187499999995</v>
      </c>
      <c r="L3606" s="521" t="s">
        <v>14</v>
      </c>
      <c r="M3606" s="521" t="s">
        <v>15</v>
      </c>
    </row>
    <row r="3607" spans="1:13" ht="19.5" x14ac:dyDescent="0.4">
      <c r="A3607" s="8">
        <v>20030941</v>
      </c>
      <c r="B3607" s="22">
        <v>8690637051623</v>
      </c>
      <c r="C3607" s="40" t="s">
        <v>85</v>
      </c>
      <c r="D3607" s="48">
        <v>48</v>
      </c>
      <c r="E3607" s="22">
        <v>50</v>
      </c>
      <c r="F3607" s="42">
        <v>22.5</v>
      </c>
      <c r="G3607" s="576">
        <v>16</v>
      </c>
      <c r="H3607" s="276">
        <f>[8]KAPAK!$O$3</f>
        <v>5</v>
      </c>
      <c r="I3607" s="277">
        <v>0.01</v>
      </c>
      <c r="J3607" s="50">
        <f t="shared" si="57"/>
        <v>18.134549999999997</v>
      </c>
      <c r="K3607" s="51">
        <f>(J3607+(J3607*[8]KAPAK!$Q$3))</f>
        <v>22.668187499999995</v>
      </c>
      <c r="L3607" s="521" t="s">
        <v>14</v>
      </c>
      <c r="M3607" s="521" t="s">
        <v>15</v>
      </c>
    </row>
    <row r="3608" spans="1:13" ht="19.5" x14ac:dyDescent="0.4">
      <c r="A3608" s="8">
        <v>20030944</v>
      </c>
      <c r="B3608" s="22">
        <v>8690637051654</v>
      </c>
      <c r="C3608" s="40" t="s">
        <v>86</v>
      </c>
      <c r="D3608" s="48">
        <v>48</v>
      </c>
      <c r="E3608" s="22">
        <v>50</v>
      </c>
      <c r="F3608" s="42">
        <v>22.5</v>
      </c>
      <c r="G3608" s="576">
        <v>16</v>
      </c>
      <c r="H3608" s="276">
        <f>[8]KAPAK!$O$3</f>
        <v>5</v>
      </c>
      <c r="I3608" s="277">
        <v>0.01</v>
      </c>
      <c r="J3608" s="50">
        <f t="shared" si="57"/>
        <v>18.134549999999997</v>
      </c>
      <c r="K3608" s="51">
        <f>(J3608+(J3608*[8]KAPAK!$Q$3))</f>
        <v>22.668187499999995</v>
      </c>
      <c r="L3608" s="521" t="s">
        <v>14</v>
      </c>
      <c r="M3608" s="521" t="s">
        <v>15</v>
      </c>
    </row>
    <row r="3609" spans="1:13" ht="19.5" x14ac:dyDescent="0.4">
      <c r="A3609" s="8">
        <v>68611772</v>
      </c>
      <c r="B3609" s="22">
        <v>8690637998621</v>
      </c>
      <c r="C3609" s="40" t="s">
        <v>87</v>
      </c>
      <c r="D3609" s="48">
        <v>140</v>
      </c>
      <c r="E3609" s="22">
        <v>35</v>
      </c>
      <c r="F3609" s="42">
        <v>22.5</v>
      </c>
      <c r="G3609" s="576">
        <v>16</v>
      </c>
      <c r="H3609" s="276">
        <f>[8]KAPAK!$O$3</f>
        <v>5</v>
      </c>
      <c r="I3609" s="277">
        <v>0.01</v>
      </c>
      <c r="J3609" s="50">
        <f t="shared" si="57"/>
        <v>18.134549999999997</v>
      </c>
      <c r="K3609" s="51">
        <f>(J3609+(J3609*[8]KAPAK!$Q$3))</f>
        <v>22.668187499999995</v>
      </c>
      <c r="L3609" s="521" t="s">
        <v>14</v>
      </c>
      <c r="M3609" s="521" t="s">
        <v>15</v>
      </c>
    </row>
    <row r="3610" spans="1:13" ht="19.5" x14ac:dyDescent="0.4">
      <c r="A3610" s="8">
        <v>68611770</v>
      </c>
      <c r="B3610" s="22">
        <v>8690637998614</v>
      </c>
      <c r="C3610" s="40" t="s">
        <v>88</v>
      </c>
      <c r="D3610" s="48">
        <v>140</v>
      </c>
      <c r="E3610" s="22">
        <v>60</v>
      </c>
      <c r="F3610" s="42">
        <v>22.5</v>
      </c>
      <c r="G3610" s="576">
        <v>16</v>
      </c>
      <c r="H3610" s="276">
        <f>[8]KAPAK!$O$3</f>
        <v>5</v>
      </c>
      <c r="I3610" s="277">
        <v>0.01</v>
      </c>
      <c r="J3610" s="50">
        <f t="shared" si="57"/>
        <v>18.134549999999997</v>
      </c>
      <c r="K3610" s="51">
        <f>(J3610+(J3610*[8]KAPAK!$Q$3))</f>
        <v>22.668187499999995</v>
      </c>
      <c r="L3610" s="521" t="s">
        <v>14</v>
      </c>
      <c r="M3610" s="521" t="s">
        <v>15</v>
      </c>
    </row>
    <row r="3611" spans="1:13" ht="19.5" x14ac:dyDescent="0.4">
      <c r="A3611" s="8">
        <v>68611750</v>
      </c>
      <c r="B3611" s="22">
        <v>8690637998515</v>
      </c>
      <c r="C3611" s="40" t="s">
        <v>89</v>
      </c>
      <c r="D3611" s="48">
        <v>140</v>
      </c>
      <c r="E3611" s="22">
        <v>60</v>
      </c>
      <c r="F3611" s="42">
        <v>22.5</v>
      </c>
      <c r="G3611" s="576">
        <v>16</v>
      </c>
      <c r="H3611" s="276">
        <f>[8]KAPAK!$O$3</f>
        <v>5</v>
      </c>
      <c r="I3611" s="277">
        <v>0.01</v>
      </c>
      <c r="J3611" s="50">
        <f t="shared" si="57"/>
        <v>18.134549999999997</v>
      </c>
      <c r="K3611" s="51">
        <f>(J3611+(J3611*[8]KAPAK!$Q$3))</f>
        <v>22.668187499999995</v>
      </c>
      <c r="L3611" s="521" t="s">
        <v>14</v>
      </c>
      <c r="M3611" s="521" t="s">
        <v>15</v>
      </c>
    </row>
    <row r="3612" spans="1:13" ht="19.5" x14ac:dyDescent="0.4">
      <c r="A3612" s="8">
        <v>68611748</v>
      </c>
      <c r="B3612" s="22">
        <v>8690637998508</v>
      </c>
      <c r="C3612" s="40" t="s">
        <v>90</v>
      </c>
      <c r="D3612" s="48">
        <v>140</v>
      </c>
      <c r="E3612" s="22">
        <v>65</v>
      </c>
      <c r="F3612" s="42">
        <v>22.5</v>
      </c>
      <c r="G3612" s="576">
        <v>16</v>
      </c>
      <c r="H3612" s="276">
        <f>[8]KAPAK!$O$3</f>
        <v>5</v>
      </c>
      <c r="I3612" s="277">
        <v>0.01</v>
      </c>
      <c r="J3612" s="50">
        <f t="shared" si="57"/>
        <v>18.134549999999997</v>
      </c>
      <c r="K3612" s="51">
        <f>(J3612+(J3612*[8]KAPAK!$Q$3))</f>
        <v>22.668187499999995</v>
      </c>
      <c r="L3612" s="521" t="s">
        <v>14</v>
      </c>
      <c r="M3612" s="521" t="s">
        <v>15</v>
      </c>
    </row>
    <row r="3613" spans="1:13" ht="19.5" x14ac:dyDescent="0.4">
      <c r="A3613" s="8">
        <v>68611760</v>
      </c>
      <c r="B3613" s="22">
        <v>8690637998560</v>
      </c>
      <c r="C3613" s="40" t="s">
        <v>91</v>
      </c>
      <c r="D3613" s="48">
        <v>140</v>
      </c>
      <c r="E3613" s="22">
        <v>65</v>
      </c>
      <c r="F3613" s="42">
        <v>23.85</v>
      </c>
      <c r="G3613" s="576">
        <v>15</v>
      </c>
      <c r="H3613" s="276">
        <f>[8]KAPAK!$O$3</f>
        <v>5</v>
      </c>
      <c r="I3613" s="277">
        <v>0.01</v>
      </c>
      <c r="J3613" s="50">
        <f t="shared" ref="J3613:J3676" si="58">(((F3613-F3613*G3613%)-((F3613-F3613*G3613%)*H3613%)))*(1+I3613)</f>
        <v>19.451463749999998</v>
      </c>
      <c r="K3613" s="51">
        <f>(J3613+(J3613*[8]KAPAK!$Q$3))</f>
        <v>24.314329687499999</v>
      </c>
      <c r="L3613" s="521" t="s">
        <v>14</v>
      </c>
      <c r="M3613" s="521" t="s">
        <v>15</v>
      </c>
    </row>
    <row r="3614" spans="1:13" ht="19.5" x14ac:dyDescent="0.4">
      <c r="A3614" s="8">
        <v>68611752</v>
      </c>
      <c r="B3614" s="22">
        <v>8690637998522</v>
      </c>
      <c r="C3614" s="40" t="s">
        <v>92</v>
      </c>
      <c r="D3614" s="48">
        <v>140</v>
      </c>
      <c r="E3614" s="22">
        <v>65</v>
      </c>
      <c r="F3614" s="42">
        <v>24.45</v>
      </c>
      <c r="G3614" s="576">
        <v>15</v>
      </c>
      <c r="H3614" s="276">
        <f>[8]KAPAK!$O$3</f>
        <v>5</v>
      </c>
      <c r="I3614" s="277">
        <v>0.01</v>
      </c>
      <c r="J3614" s="50">
        <f t="shared" si="58"/>
        <v>19.940808750000002</v>
      </c>
      <c r="K3614" s="51">
        <f>(J3614+(J3614*[8]KAPAK!$Q$3))</f>
        <v>24.926010937500003</v>
      </c>
      <c r="L3614" s="521" t="s">
        <v>14</v>
      </c>
      <c r="M3614" s="521" t="s">
        <v>15</v>
      </c>
    </row>
    <row r="3615" spans="1:13" ht="19.5" x14ac:dyDescent="0.4">
      <c r="A3615" s="8">
        <v>68611768</v>
      </c>
      <c r="B3615" s="22">
        <v>8690637998607</v>
      </c>
      <c r="C3615" s="40" t="s">
        <v>93</v>
      </c>
      <c r="D3615" s="48">
        <v>140</v>
      </c>
      <c r="E3615" s="22">
        <v>60</v>
      </c>
      <c r="F3615" s="42">
        <v>24</v>
      </c>
      <c r="G3615" s="576">
        <v>15</v>
      </c>
      <c r="H3615" s="276">
        <f>[8]KAPAK!$O$3</f>
        <v>5</v>
      </c>
      <c r="I3615" s="277">
        <v>0.01</v>
      </c>
      <c r="J3615" s="50">
        <f t="shared" si="58"/>
        <v>19.573799999999999</v>
      </c>
      <c r="K3615" s="51">
        <f>(J3615+(J3615*[8]KAPAK!$Q$3))</f>
        <v>24.46725</v>
      </c>
      <c r="L3615" s="521" t="s">
        <v>14</v>
      </c>
      <c r="M3615" s="521" t="s">
        <v>15</v>
      </c>
    </row>
    <row r="3616" spans="1:13" ht="19.5" x14ac:dyDescent="0.4">
      <c r="A3616" s="8">
        <v>68611762</v>
      </c>
      <c r="B3616" s="22">
        <v>8690637998577</v>
      </c>
      <c r="C3616" s="40" t="s">
        <v>94</v>
      </c>
      <c r="D3616" s="48">
        <v>140</v>
      </c>
      <c r="E3616" s="22">
        <v>25</v>
      </c>
      <c r="F3616" s="42">
        <v>9.85</v>
      </c>
      <c r="G3616" s="576">
        <v>15</v>
      </c>
      <c r="H3616" s="276">
        <f>[8]KAPAK!$O$3</f>
        <v>5</v>
      </c>
      <c r="I3616" s="277">
        <v>0.01</v>
      </c>
      <c r="J3616" s="50">
        <f t="shared" si="58"/>
        <v>8.0334137499999994</v>
      </c>
      <c r="K3616" s="51">
        <f>(J3616+(J3616*[8]KAPAK!$Q$3))</f>
        <v>10.0417671875</v>
      </c>
      <c r="L3616" s="521" t="s">
        <v>14</v>
      </c>
      <c r="M3616" s="521" t="s">
        <v>15</v>
      </c>
    </row>
    <row r="3617" spans="1:13" ht="19.5" x14ac:dyDescent="0.4">
      <c r="A3617" s="8">
        <v>68611766</v>
      </c>
      <c r="B3617" s="22">
        <v>8690637998591</v>
      </c>
      <c r="C3617" s="40" t="s">
        <v>95</v>
      </c>
      <c r="D3617" s="48">
        <v>140</v>
      </c>
      <c r="E3617" s="22">
        <v>20</v>
      </c>
      <c r="F3617" s="42">
        <v>8.6</v>
      </c>
      <c r="G3617" s="576">
        <v>15</v>
      </c>
      <c r="H3617" s="276">
        <f>[8]KAPAK!$O$3</f>
        <v>5</v>
      </c>
      <c r="I3617" s="277">
        <v>0.01</v>
      </c>
      <c r="J3617" s="50">
        <f t="shared" si="58"/>
        <v>7.0139449999999997</v>
      </c>
      <c r="K3617" s="51">
        <f>(J3617+(J3617*[8]KAPAK!$Q$3))</f>
        <v>8.7674312499999996</v>
      </c>
      <c r="L3617" s="521" t="s">
        <v>14</v>
      </c>
      <c r="M3617" s="521" t="s">
        <v>15</v>
      </c>
    </row>
    <row r="3618" spans="1:13" ht="19.5" x14ac:dyDescent="0.4">
      <c r="A3618" s="8">
        <v>68611764</v>
      </c>
      <c r="B3618" s="22">
        <v>8690637998584</v>
      </c>
      <c r="C3618" s="40" t="s">
        <v>96</v>
      </c>
      <c r="D3618" s="48">
        <v>140</v>
      </c>
      <c r="E3618" s="22">
        <v>65</v>
      </c>
      <c r="F3618" s="42">
        <v>20.25</v>
      </c>
      <c r="G3618" s="576">
        <v>15</v>
      </c>
      <c r="H3618" s="276">
        <f>[8]KAPAK!$O$3</f>
        <v>5</v>
      </c>
      <c r="I3618" s="277">
        <v>0.01</v>
      </c>
      <c r="J3618" s="50">
        <f t="shared" si="58"/>
        <v>16.515393750000001</v>
      </c>
      <c r="K3618" s="51">
        <f>(J3618+(J3618*[8]KAPAK!$Q$3))</f>
        <v>20.644242187500002</v>
      </c>
      <c r="L3618" s="521" t="s">
        <v>14</v>
      </c>
      <c r="M3618" s="521" t="s">
        <v>15</v>
      </c>
    </row>
    <row r="3619" spans="1:13" ht="19.5" x14ac:dyDescent="0.4">
      <c r="A3619" s="8">
        <v>68611758</v>
      </c>
      <c r="B3619" s="22">
        <v>8690637998553</v>
      </c>
      <c r="C3619" s="40" t="s">
        <v>97</v>
      </c>
      <c r="D3619" s="48">
        <v>140</v>
      </c>
      <c r="E3619" s="22">
        <v>70</v>
      </c>
      <c r="F3619" s="42">
        <v>19.5</v>
      </c>
      <c r="G3619" s="576">
        <v>15</v>
      </c>
      <c r="H3619" s="276">
        <f>[8]KAPAK!$O$3</f>
        <v>5</v>
      </c>
      <c r="I3619" s="277">
        <v>0.01</v>
      </c>
      <c r="J3619" s="50">
        <f t="shared" si="58"/>
        <v>15.903712499999999</v>
      </c>
      <c r="K3619" s="51">
        <f>(J3619+(J3619*[8]KAPAK!$Q$3))</f>
        <v>19.879640625</v>
      </c>
      <c r="L3619" s="521" t="s">
        <v>14</v>
      </c>
      <c r="M3619" s="521" t="s">
        <v>15</v>
      </c>
    </row>
    <row r="3620" spans="1:13" ht="19.5" x14ac:dyDescent="0.4">
      <c r="A3620" s="8">
        <v>68611756</v>
      </c>
      <c r="B3620" s="22">
        <v>8690637998546</v>
      </c>
      <c r="C3620" s="40" t="s">
        <v>98</v>
      </c>
      <c r="D3620" s="48">
        <v>140</v>
      </c>
      <c r="E3620" s="22">
        <v>65</v>
      </c>
      <c r="F3620" s="42">
        <v>16.100000000000001</v>
      </c>
      <c r="G3620" s="576">
        <v>15</v>
      </c>
      <c r="H3620" s="276">
        <f>[8]KAPAK!$O$3</f>
        <v>5</v>
      </c>
      <c r="I3620" s="277">
        <v>0.01</v>
      </c>
      <c r="J3620" s="50">
        <f t="shared" si="58"/>
        <v>13.130757500000001</v>
      </c>
      <c r="K3620" s="51">
        <f>(J3620+(J3620*[8]KAPAK!$Q$3))</f>
        <v>16.413446875000002</v>
      </c>
      <c r="L3620" s="521" t="s">
        <v>14</v>
      </c>
      <c r="M3620" s="521" t="s">
        <v>15</v>
      </c>
    </row>
    <row r="3621" spans="1:13" ht="19.5" x14ac:dyDescent="0.4">
      <c r="A3621" s="8">
        <v>68611754</v>
      </c>
      <c r="B3621" s="22">
        <v>8690637998539</v>
      </c>
      <c r="C3621" s="40" t="s">
        <v>99</v>
      </c>
      <c r="D3621" s="48">
        <v>140</v>
      </c>
      <c r="E3621" s="22">
        <v>40</v>
      </c>
      <c r="F3621" s="42">
        <v>18.350000000000001</v>
      </c>
      <c r="G3621" s="576">
        <v>15</v>
      </c>
      <c r="H3621" s="276">
        <f>[8]KAPAK!$O$3</f>
        <v>5</v>
      </c>
      <c r="I3621" s="277">
        <v>0.01</v>
      </c>
      <c r="J3621" s="50">
        <f t="shared" si="58"/>
        <v>14.965801250000002</v>
      </c>
      <c r="K3621" s="51">
        <f>(J3621+(J3621*[8]KAPAK!$Q$3))</f>
        <v>18.707251562500002</v>
      </c>
      <c r="L3621" s="521" t="s">
        <v>14</v>
      </c>
      <c r="M3621" s="521" t="s">
        <v>15</v>
      </c>
    </row>
    <row r="3622" spans="1:13" ht="19.5" x14ac:dyDescent="0.4">
      <c r="A3622" s="8">
        <v>68611746</v>
      </c>
      <c r="B3622" s="22">
        <v>8690637998492</v>
      </c>
      <c r="C3622" s="40" t="s">
        <v>100</v>
      </c>
      <c r="D3622" s="48">
        <v>140</v>
      </c>
      <c r="E3622" s="22">
        <v>50</v>
      </c>
      <c r="F3622" s="42">
        <v>18.45</v>
      </c>
      <c r="G3622" s="576">
        <v>15</v>
      </c>
      <c r="H3622" s="276">
        <f>[8]KAPAK!$O$3</f>
        <v>5</v>
      </c>
      <c r="I3622" s="277">
        <v>0.01</v>
      </c>
      <c r="J3622" s="50">
        <f t="shared" si="58"/>
        <v>15.047358749999999</v>
      </c>
      <c r="K3622" s="51">
        <f>(J3622+(J3622*[8]KAPAK!$Q$3))</f>
        <v>18.809198437499997</v>
      </c>
      <c r="L3622" s="521" t="s">
        <v>14</v>
      </c>
      <c r="M3622" s="521" t="s">
        <v>15</v>
      </c>
    </row>
    <row r="3623" spans="1:13" ht="19.5" x14ac:dyDescent="0.4">
      <c r="A3623" s="8">
        <v>68611743</v>
      </c>
      <c r="B3623" s="22">
        <v>8690637998485</v>
      </c>
      <c r="C3623" s="40" t="s">
        <v>101</v>
      </c>
      <c r="D3623" s="48">
        <v>140</v>
      </c>
      <c r="E3623" s="22">
        <v>60</v>
      </c>
      <c r="F3623" s="42">
        <v>12.8</v>
      </c>
      <c r="G3623" s="576">
        <v>15</v>
      </c>
      <c r="H3623" s="276">
        <f>[8]KAPAK!$O$3</f>
        <v>5</v>
      </c>
      <c r="I3623" s="277">
        <v>0.01</v>
      </c>
      <c r="J3623" s="50">
        <f t="shared" si="58"/>
        <v>10.439360000000001</v>
      </c>
      <c r="K3623" s="51">
        <f>(J3623+(J3623*[8]KAPAK!$Q$3))</f>
        <v>13.049200000000001</v>
      </c>
      <c r="L3623" s="521" t="s">
        <v>14</v>
      </c>
      <c r="M3623" s="521" t="s">
        <v>15</v>
      </c>
    </row>
    <row r="3624" spans="1:13" ht="19.5" x14ac:dyDescent="0.4">
      <c r="A3624" s="8">
        <v>68905613</v>
      </c>
      <c r="B3624" s="22">
        <v>8683130025994</v>
      </c>
      <c r="C3624" s="40" t="s">
        <v>102</v>
      </c>
      <c r="D3624" s="48">
        <v>140</v>
      </c>
      <c r="E3624" s="22">
        <v>15</v>
      </c>
      <c r="F3624" s="42">
        <v>13.75</v>
      </c>
      <c r="G3624" s="576">
        <v>15</v>
      </c>
      <c r="H3624" s="276">
        <f>[8]KAPAK!$O$3</f>
        <v>5</v>
      </c>
      <c r="I3624" s="277">
        <v>0.01</v>
      </c>
      <c r="J3624" s="50">
        <f t="shared" si="58"/>
        <v>11.21415625</v>
      </c>
      <c r="K3624" s="51">
        <f>(J3624+(J3624*[8]KAPAK!$Q$3))</f>
        <v>14.017695312500001</v>
      </c>
      <c r="L3624" s="521" t="s">
        <v>14</v>
      </c>
      <c r="M3624" s="521" t="s">
        <v>15</v>
      </c>
    </row>
    <row r="3625" spans="1:13" ht="19.5" x14ac:dyDescent="0.4">
      <c r="A3625" s="8">
        <v>68905603</v>
      </c>
      <c r="B3625" s="22">
        <v>8683130025987</v>
      </c>
      <c r="C3625" s="40" t="s">
        <v>103</v>
      </c>
      <c r="D3625" s="48">
        <v>140</v>
      </c>
      <c r="E3625" s="22">
        <v>60</v>
      </c>
      <c r="F3625" s="42">
        <v>13.85</v>
      </c>
      <c r="G3625" s="576">
        <v>15</v>
      </c>
      <c r="H3625" s="276">
        <f>[8]KAPAK!$O$3</f>
        <v>5</v>
      </c>
      <c r="I3625" s="277">
        <v>0.01</v>
      </c>
      <c r="J3625" s="50">
        <f t="shared" si="58"/>
        <v>11.295713750000001</v>
      </c>
      <c r="K3625" s="51">
        <f>(J3625+(J3625*[8]KAPAK!$Q$3))</f>
        <v>14.119642187500002</v>
      </c>
      <c r="L3625" s="521" t="s">
        <v>14</v>
      </c>
      <c r="M3625" s="521" t="s">
        <v>15</v>
      </c>
    </row>
    <row r="3626" spans="1:13" ht="19.5" x14ac:dyDescent="0.4">
      <c r="A3626" s="8">
        <v>68905601</v>
      </c>
      <c r="B3626" s="22">
        <v>8683130025956</v>
      </c>
      <c r="C3626" s="40" t="s">
        <v>104</v>
      </c>
      <c r="D3626" s="48">
        <v>140</v>
      </c>
      <c r="E3626" s="22">
        <v>40</v>
      </c>
      <c r="F3626" s="42">
        <v>14.55</v>
      </c>
      <c r="G3626" s="576">
        <v>15</v>
      </c>
      <c r="H3626" s="276">
        <f>[8]KAPAK!$O$3</f>
        <v>5</v>
      </c>
      <c r="I3626" s="277">
        <v>0.01</v>
      </c>
      <c r="J3626" s="50">
        <f t="shared" si="58"/>
        <v>11.86661625</v>
      </c>
      <c r="K3626" s="51">
        <f>(J3626+(J3626*[8]KAPAK!$Q$3))</f>
        <v>14.8332703125</v>
      </c>
      <c r="L3626" s="521" t="s">
        <v>14</v>
      </c>
      <c r="M3626" s="521" t="s">
        <v>15</v>
      </c>
    </row>
    <row r="3627" spans="1:13" ht="19.5" x14ac:dyDescent="0.4">
      <c r="A3627" s="8">
        <v>68905605</v>
      </c>
      <c r="B3627" s="22">
        <v>8683130026007</v>
      </c>
      <c r="C3627" s="40" t="s">
        <v>105</v>
      </c>
      <c r="D3627" s="48">
        <v>24</v>
      </c>
      <c r="E3627" s="22">
        <v>200</v>
      </c>
      <c r="F3627" s="42">
        <v>53.79</v>
      </c>
      <c r="G3627" s="576">
        <v>15</v>
      </c>
      <c r="H3627" s="276">
        <f>[8]KAPAK!$O$3</f>
        <v>5</v>
      </c>
      <c r="I3627" s="277">
        <v>0.01</v>
      </c>
      <c r="J3627" s="50">
        <f t="shared" si="58"/>
        <v>43.869779250000001</v>
      </c>
      <c r="K3627" s="51">
        <f>(J3627+(J3627*[8]KAPAK!$Q$3))</f>
        <v>54.837224062499999</v>
      </c>
      <c r="L3627" s="521" t="s">
        <v>14</v>
      </c>
      <c r="M3627" s="521" t="s">
        <v>15</v>
      </c>
    </row>
    <row r="3628" spans="1:13" ht="19.5" x14ac:dyDescent="0.4">
      <c r="A3628" s="8">
        <v>68905609</v>
      </c>
      <c r="B3628" s="22">
        <v>8683130025963</v>
      </c>
      <c r="C3628" s="40" t="s">
        <v>106</v>
      </c>
      <c r="D3628" s="48">
        <v>24</v>
      </c>
      <c r="E3628" s="22">
        <v>55</v>
      </c>
      <c r="F3628" s="42">
        <v>18.3</v>
      </c>
      <c r="G3628" s="576">
        <v>15</v>
      </c>
      <c r="H3628" s="276">
        <f>[8]KAPAK!$O$3</f>
        <v>5</v>
      </c>
      <c r="I3628" s="277">
        <v>0.01</v>
      </c>
      <c r="J3628" s="50">
        <f t="shared" si="58"/>
        <v>14.925022500000001</v>
      </c>
      <c r="K3628" s="51">
        <f>(J3628+(J3628*[8]KAPAK!$Q$3))</f>
        <v>18.656278125</v>
      </c>
      <c r="L3628" s="521" t="s">
        <v>14</v>
      </c>
      <c r="M3628" s="521" t="s">
        <v>15</v>
      </c>
    </row>
    <row r="3629" spans="1:13" ht="19.5" x14ac:dyDescent="0.4">
      <c r="A3629" s="8">
        <v>68905607</v>
      </c>
      <c r="B3629" s="22">
        <v>8683130025970</v>
      </c>
      <c r="C3629" s="40" t="s">
        <v>107</v>
      </c>
      <c r="D3629" s="48">
        <v>24</v>
      </c>
      <c r="E3629" s="22">
        <v>65</v>
      </c>
      <c r="F3629" s="42">
        <v>21.3</v>
      </c>
      <c r="G3629" s="576">
        <v>15</v>
      </c>
      <c r="H3629" s="276">
        <f>[8]KAPAK!$O$3</f>
        <v>5</v>
      </c>
      <c r="I3629" s="277">
        <v>0.01</v>
      </c>
      <c r="J3629" s="50">
        <f t="shared" si="58"/>
        <v>17.371747500000001</v>
      </c>
      <c r="K3629" s="51">
        <f>(J3629+(J3629*[8]KAPAK!$Q$3))</f>
        <v>21.714684375000001</v>
      </c>
      <c r="L3629" s="521" t="s">
        <v>14</v>
      </c>
      <c r="M3629" s="521" t="s">
        <v>15</v>
      </c>
    </row>
    <row r="3630" spans="1:13" ht="19.5" x14ac:dyDescent="0.4">
      <c r="A3630" s="8">
        <v>68880364</v>
      </c>
      <c r="B3630" s="22">
        <v>8683130024119</v>
      </c>
      <c r="C3630" s="40" t="s">
        <v>108</v>
      </c>
      <c r="D3630" s="48">
        <v>12</v>
      </c>
      <c r="E3630" s="22">
        <v>212</v>
      </c>
      <c r="F3630" s="42">
        <v>31.6</v>
      </c>
      <c r="G3630" s="576">
        <v>33</v>
      </c>
      <c r="H3630" s="276">
        <f>[8]KAPAK!$O$3</f>
        <v>5</v>
      </c>
      <c r="I3630" s="277">
        <v>0.01</v>
      </c>
      <c r="J3630" s="50">
        <f t="shared" si="58"/>
        <v>20.314534000000002</v>
      </c>
      <c r="K3630" s="51">
        <f>(J3630+(J3630*[8]KAPAK!$Q$3))</f>
        <v>25.393167500000004</v>
      </c>
      <c r="L3630" s="521" t="s">
        <v>14</v>
      </c>
      <c r="M3630" s="521" t="s">
        <v>15</v>
      </c>
    </row>
    <row r="3631" spans="1:13" ht="19.5" x14ac:dyDescent="0.4">
      <c r="A3631" s="8">
        <v>62731510</v>
      </c>
      <c r="B3631" s="22">
        <v>8683130067086</v>
      </c>
      <c r="C3631" s="40" t="s">
        <v>108</v>
      </c>
      <c r="D3631" s="48">
        <v>12</v>
      </c>
      <c r="E3631" s="22">
        <v>212</v>
      </c>
      <c r="F3631" s="42">
        <v>31.6</v>
      </c>
      <c r="G3631" s="576">
        <v>33</v>
      </c>
      <c r="H3631" s="276">
        <f>[8]KAPAK!$O$3</f>
        <v>5</v>
      </c>
      <c r="I3631" s="277">
        <v>0.01</v>
      </c>
      <c r="J3631" s="50">
        <f t="shared" si="58"/>
        <v>20.314534000000002</v>
      </c>
      <c r="K3631" s="51">
        <f>(J3631+(J3631*[8]KAPAK!$Q$3))</f>
        <v>25.393167500000004</v>
      </c>
      <c r="L3631" s="521" t="s">
        <v>14</v>
      </c>
      <c r="M3631" s="521" t="s">
        <v>15</v>
      </c>
    </row>
    <row r="3632" spans="1:13" ht="19.5" x14ac:dyDescent="0.4">
      <c r="A3632" s="8">
        <v>68880366</v>
      </c>
      <c r="B3632" s="22">
        <v>8683130024102</v>
      </c>
      <c r="C3632" s="40" t="s">
        <v>109</v>
      </c>
      <c r="D3632" s="48">
        <v>40</v>
      </c>
      <c r="E3632" s="22">
        <v>97</v>
      </c>
      <c r="F3632" s="42">
        <v>17.8</v>
      </c>
      <c r="G3632" s="576">
        <v>33</v>
      </c>
      <c r="H3632" s="276">
        <f>[8]KAPAK!$O$3</f>
        <v>5</v>
      </c>
      <c r="I3632" s="277">
        <v>0.01</v>
      </c>
      <c r="J3632" s="50">
        <f t="shared" si="58"/>
        <v>11.442997</v>
      </c>
      <c r="K3632" s="51">
        <f>(J3632+(J3632*[8]KAPAK!$Q$3))</f>
        <v>14.30374625</v>
      </c>
      <c r="L3632" s="521" t="s">
        <v>14</v>
      </c>
      <c r="M3632" s="521" t="s">
        <v>15</v>
      </c>
    </row>
    <row r="3633" spans="1:13" ht="19.5" x14ac:dyDescent="0.4">
      <c r="A3633" s="8">
        <v>68880347</v>
      </c>
      <c r="B3633" s="22">
        <v>8683130024072</v>
      </c>
      <c r="C3633" s="40" t="s">
        <v>110</v>
      </c>
      <c r="D3633" s="48">
        <v>40</v>
      </c>
      <c r="E3633" s="22">
        <v>97</v>
      </c>
      <c r="F3633" s="42">
        <v>17.8</v>
      </c>
      <c r="G3633" s="576">
        <v>33</v>
      </c>
      <c r="H3633" s="276">
        <f>[8]KAPAK!$O$3</f>
        <v>5</v>
      </c>
      <c r="I3633" s="277">
        <v>0.01</v>
      </c>
      <c r="J3633" s="50">
        <f t="shared" si="58"/>
        <v>11.442997</v>
      </c>
      <c r="K3633" s="51">
        <f>(J3633+(J3633*[8]KAPAK!$Q$3))</f>
        <v>14.30374625</v>
      </c>
      <c r="L3633" s="521" t="s">
        <v>14</v>
      </c>
      <c r="M3633" s="521" t="s">
        <v>15</v>
      </c>
    </row>
    <row r="3634" spans="1:13" ht="19.5" x14ac:dyDescent="0.4">
      <c r="A3634" s="8">
        <v>68167038</v>
      </c>
      <c r="B3634" s="22">
        <v>8690637946400</v>
      </c>
      <c r="C3634" s="40" t="s">
        <v>111</v>
      </c>
      <c r="D3634" s="48">
        <v>40</v>
      </c>
      <c r="E3634" s="22">
        <v>66</v>
      </c>
      <c r="F3634" s="42">
        <v>8</v>
      </c>
      <c r="G3634" s="576">
        <v>40</v>
      </c>
      <c r="H3634" s="276">
        <f>[8]KAPAK!$O$3</f>
        <v>5</v>
      </c>
      <c r="I3634" s="277">
        <v>0.01</v>
      </c>
      <c r="J3634" s="50">
        <f t="shared" si="58"/>
        <v>4.6055999999999999</v>
      </c>
      <c r="K3634" s="51">
        <f>(J3634+(J3634*[8]KAPAK!$Q$3))</f>
        <v>5.7569999999999997</v>
      </c>
      <c r="L3634" s="521" t="s">
        <v>14</v>
      </c>
      <c r="M3634" s="521" t="s">
        <v>15</v>
      </c>
    </row>
    <row r="3635" spans="1:13" ht="19.5" x14ac:dyDescent="0.4">
      <c r="A3635" s="8">
        <v>68167040</v>
      </c>
      <c r="B3635" s="22">
        <v>8690637946417</v>
      </c>
      <c r="C3635" s="40" t="s">
        <v>112</v>
      </c>
      <c r="D3635" s="48">
        <v>40</v>
      </c>
      <c r="E3635" s="22">
        <v>66</v>
      </c>
      <c r="F3635" s="42">
        <v>8</v>
      </c>
      <c r="G3635" s="576">
        <v>40</v>
      </c>
      <c r="H3635" s="276">
        <f>[8]KAPAK!$O$3</f>
        <v>5</v>
      </c>
      <c r="I3635" s="277">
        <v>0.01</v>
      </c>
      <c r="J3635" s="50">
        <f t="shared" si="58"/>
        <v>4.6055999999999999</v>
      </c>
      <c r="K3635" s="51">
        <f>(J3635+(J3635*[8]KAPAK!$Q$3))</f>
        <v>5.7569999999999997</v>
      </c>
      <c r="L3635" s="521" t="s">
        <v>14</v>
      </c>
      <c r="M3635" s="521" t="s">
        <v>15</v>
      </c>
    </row>
    <row r="3636" spans="1:13" ht="19.5" x14ac:dyDescent="0.4">
      <c r="A3636" s="8">
        <v>68167044</v>
      </c>
      <c r="B3636" s="22">
        <v>8690637946462</v>
      </c>
      <c r="C3636" s="40" t="s">
        <v>113</v>
      </c>
      <c r="D3636" s="48">
        <v>40</v>
      </c>
      <c r="E3636" s="22">
        <v>66</v>
      </c>
      <c r="F3636" s="42">
        <v>8</v>
      </c>
      <c r="G3636" s="576">
        <v>40</v>
      </c>
      <c r="H3636" s="276">
        <f>[8]KAPAK!$O$3</f>
        <v>5</v>
      </c>
      <c r="I3636" s="277">
        <v>0.01</v>
      </c>
      <c r="J3636" s="50">
        <f t="shared" si="58"/>
        <v>4.6055999999999999</v>
      </c>
      <c r="K3636" s="51">
        <f>(J3636+(J3636*[8]KAPAK!$Q$3))</f>
        <v>5.7569999999999997</v>
      </c>
      <c r="L3636" s="521" t="s">
        <v>14</v>
      </c>
      <c r="M3636" s="521" t="s">
        <v>15</v>
      </c>
    </row>
    <row r="3637" spans="1:13" ht="19.5" x14ac:dyDescent="0.4">
      <c r="A3637" s="8">
        <v>68225198</v>
      </c>
      <c r="B3637" s="22">
        <v>8690637953347</v>
      </c>
      <c r="C3637" s="40" t="s">
        <v>114</v>
      </c>
      <c r="D3637" s="48">
        <v>40</v>
      </c>
      <c r="E3637" s="22">
        <v>67</v>
      </c>
      <c r="F3637" s="42">
        <v>8</v>
      </c>
      <c r="G3637" s="576">
        <v>40</v>
      </c>
      <c r="H3637" s="276">
        <f>[8]KAPAK!$O$3</f>
        <v>5</v>
      </c>
      <c r="I3637" s="277">
        <v>0.01</v>
      </c>
      <c r="J3637" s="50">
        <f t="shared" si="58"/>
        <v>4.6055999999999999</v>
      </c>
      <c r="K3637" s="51">
        <f>(J3637+(J3637*[8]KAPAK!$Q$3))</f>
        <v>5.7569999999999997</v>
      </c>
      <c r="L3637" s="521" t="s">
        <v>14</v>
      </c>
      <c r="M3637" s="521" t="s">
        <v>15</v>
      </c>
    </row>
    <row r="3638" spans="1:13" ht="19.5" x14ac:dyDescent="0.4">
      <c r="A3638" s="8">
        <v>62698425</v>
      </c>
      <c r="B3638" s="22">
        <v>8690637508752</v>
      </c>
      <c r="C3638" s="40" t="s">
        <v>112</v>
      </c>
      <c r="D3638" s="48">
        <v>40</v>
      </c>
      <c r="E3638" s="22">
        <v>66</v>
      </c>
      <c r="F3638" s="42">
        <v>8</v>
      </c>
      <c r="G3638" s="576">
        <v>33</v>
      </c>
      <c r="H3638" s="276">
        <f>[8]KAPAK!$O$3</f>
        <v>5</v>
      </c>
      <c r="I3638" s="277">
        <v>0.01</v>
      </c>
      <c r="J3638" s="50">
        <f t="shared" si="58"/>
        <v>5.1429199999999993</v>
      </c>
      <c r="K3638" s="51">
        <f>(J3638+(J3638*[8]KAPAK!$Q$3))</f>
        <v>6.4286499999999993</v>
      </c>
      <c r="L3638" s="521" t="s">
        <v>14</v>
      </c>
      <c r="M3638" s="521" t="s">
        <v>15</v>
      </c>
    </row>
    <row r="3639" spans="1:13" ht="19.5" x14ac:dyDescent="0.4">
      <c r="A3639" s="8">
        <v>62698429</v>
      </c>
      <c r="B3639" s="22">
        <v>8690637508738</v>
      </c>
      <c r="C3639" s="40" t="s">
        <v>113</v>
      </c>
      <c r="D3639" s="48">
        <v>40</v>
      </c>
      <c r="E3639" s="22">
        <v>66</v>
      </c>
      <c r="F3639" s="42">
        <v>8</v>
      </c>
      <c r="G3639" s="576">
        <v>33</v>
      </c>
      <c r="H3639" s="276">
        <f>[8]KAPAK!$O$3</f>
        <v>5</v>
      </c>
      <c r="I3639" s="277">
        <v>0.01</v>
      </c>
      <c r="J3639" s="50">
        <f t="shared" si="58"/>
        <v>5.1429199999999993</v>
      </c>
      <c r="K3639" s="51">
        <f>(J3639+(J3639*[8]KAPAK!$Q$3))</f>
        <v>6.4286499999999993</v>
      </c>
      <c r="L3639" s="521" t="s">
        <v>14</v>
      </c>
      <c r="M3639" s="521" t="s">
        <v>15</v>
      </c>
    </row>
    <row r="3640" spans="1:13" ht="19.5" x14ac:dyDescent="0.4">
      <c r="A3640" s="8">
        <v>62698427</v>
      </c>
      <c r="B3640" s="22">
        <v>8690637508745</v>
      </c>
      <c r="C3640" s="40" t="s">
        <v>114</v>
      </c>
      <c r="D3640" s="48">
        <v>40</v>
      </c>
      <c r="E3640" s="22">
        <v>67</v>
      </c>
      <c r="F3640" s="42">
        <v>8</v>
      </c>
      <c r="G3640" s="576">
        <v>33</v>
      </c>
      <c r="H3640" s="276">
        <f>[8]KAPAK!$O$3</f>
        <v>5</v>
      </c>
      <c r="I3640" s="277">
        <v>0.01</v>
      </c>
      <c r="J3640" s="50">
        <f t="shared" si="58"/>
        <v>5.1429199999999993</v>
      </c>
      <c r="K3640" s="51">
        <f>(J3640+(J3640*[8]KAPAK!$Q$3))</f>
        <v>6.4286499999999993</v>
      </c>
      <c r="L3640" s="521" t="s">
        <v>14</v>
      </c>
      <c r="M3640" s="521" t="s">
        <v>15</v>
      </c>
    </row>
    <row r="3641" spans="1:13" ht="19.5" x14ac:dyDescent="0.4">
      <c r="A3641" s="22">
        <v>20039131</v>
      </c>
      <c r="B3641" s="22">
        <v>8720608617500</v>
      </c>
      <c r="C3641" s="40" t="s">
        <v>115</v>
      </c>
      <c r="D3641" s="48">
        <v>16</v>
      </c>
      <c r="E3641" s="22">
        <v>500</v>
      </c>
      <c r="F3641" s="42">
        <v>107.02</v>
      </c>
      <c r="G3641" s="576">
        <v>20</v>
      </c>
      <c r="H3641" s="276">
        <f>[8]KAPAK!$O$3</f>
        <v>5</v>
      </c>
      <c r="I3641" s="277">
        <v>0.01</v>
      </c>
      <c r="J3641" s="50">
        <f t="shared" si="58"/>
        <v>82.148551999999995</v>
      </c>
      <c r="K3641" s="51">
        <f>(J3641+(J3641*[8]KAPAK!$Q$3))</f>
        <v>102.68568999999999</v>
      </c>
      <c r="L3641" s="521" t="s">
        <v>14</v>
      </c>
      <c r="M3641" s="521" t="s">
        <v>15</v>
      </c>
    </row>
    <row r="3642" spans="1:13" ht="19.5" x14ac:dyDescent="0.4">
      <c r="A3642" s="22">
        <v>20039132</v>
      </c>
      <c r="B3642" s="22">
        <v>8720608617517</v>
      </c>
      <c r="C3642" s="40" t="s">
        <v>116</v>
      </c>
      <c r="D3642" s="48">
        <v>9</v>
      </c>
      <c r="E3642" s="22">
        <v>1000</v>
      </c>
      <c r="F3642" s="42">
        <v>191.26</v>
      </c>
      <c r="G3642" s="576">
        <v>17</v>
      </c>
      <c r="H3642" s="276">
        <f>[8]KAPAK!$O$3</f>
        <v>5</v>
      </c>
      <c r="I3642" s="277">
        <v>0.01</v>
      </c>
      <c r="J3642" s="50">
        <f t="shared" si="58"/>
        <v>152.31659509999997</v>
      </c>
      <c r="K3642" s="51">
        <f>(J3642+(J3642*[8]KAPAK!$Q$3))</f>
        <v>190.39574387499997</v>
      </c>
      <c r="L3642" s="521" t="s">
        <v>14</v>
      </c>
      <c r="M3642" s="521" t="s">
        <v>15</v>
      </c>
    </row>
    <row r="3643" spans="1:13" ht="19.5" x14ac:dyDescent="0.4">
      <c r="A3643" s="22">
        <v>20039133</v>
      </c>
      <c r="B3643" s="22">
        <v>8720608617524</v>
      </c>
      <c r="C3643" s="40" t="s">
        <v>117</v>
      </c>
      <c r="D3643" s="48">
        <v>12</v>
      </c>
      <c r="E3643" s="22">
        <v>100</v>
      </c>
      <c r="F3643" s="42">
        <v>39.61</v>
      </c>
      <c r="G3643" s="576">
        <v>13</v>
      </c>
      <c r="H3643" s="276">
        <f>[8]KAPAK!$O$3</f>
        <v>5</v>
      </c>
      <c r="I3643" s="277">
        <v>0.01</v>
      </c>
      <c r="J3643" s="50">
        <f t="shared" si="58"/>
        <v>33.065041649999998</v>
      </c>
      <c r="K3643" s="51">
        <f>(J3643+(J3643*[8]KAPAK!$Q$3))</f>
        <v>41.331302062500001</v>
      </c>
      <c r="L3643" s="521" t="s">
        <v>14</v>
      </c>
      <c r="M3643" s="521" t="s">
        <v>15</v>
      </c>
    </row>
    <row r="3644" spans="1:13" ht="19.5" x14ac:dyDescent="0.4">
      <c r="A3644" s="22">
        <v>20039134</v>
      </c>
      <c r="B3644" s="22">
        <v>8720608617548</v>
      </c>
      <c r="C3644" s="40" t="s">
        <v>118</v>
      </c>
      <c r="D3644" s="48">
        <v>16</v>
      </c>
      <c r="E3644" s="22">
        <v>500</v>
      </c>
      <c r="F3644" s="42">
        <v>111.3</v>
      </c>
      <c r="G3644" s="576">
        <v>20</v>
      </c>
      <c r="H3644" s="276">
        <f>[8]KAPAK!$O$3</f>
        <v>5</v>
      </c>
      <c r="I3644" s="277">
        <v>0.01</v>
      </c>
      <c r="J3644" s="50">
        <f t="shared" si="58"/>
        <v>85.433879999999988</v>
      </c>
      <c r="K3644" s="51">
        <f>(J3644+(J3644*[8]KAPAK!$Q$3))</f>
        <v>106.79234999999998</v>
      </c>
      <c r="L3644" s="521" t="s">
        <v>14</v>
      </c>
      <c r="M3644" s="521" t="s">
        <v>15</v>
      </c>
    </row>
    <row r="3645" spans="1:13" ht="19.5" x14ac:dyDescent="0.4">
      <c r="A3645" s="22">
        <v>20039138</v>
      </c>
      <c r="B3645" s="22">
        <v>8720608617623</v>
      </c>
      <c r="C3645" s="40" t="s">
        <v>119</v>
      </c>
      <c r="D3645" s="48">
        <v>16</v>
      </c>
      <c r="E3645" s="22">
        <v>500</v>
      </c>
      <c r="F3645" s="42">
        <v>102.35</v>
      </c>
      <c r="G3645" s="576">
        <v>24</v>
      </c>
      <c r="H3645" s="276">
        <f>[8]KAPAK!$O$3</f>
        <v>5</v>
      </c>
      <c r="I3645" s="277">
        <v>0.01</v>
      </c>
      <c r="J3645" s="50">
        <f t="shared" si="58"/>
        <v>74.635666999999998</v>
      </c>
      <c r="K3645" s="51">
        <f>(J3645+(J3645*[8]KAPAK!$Q$3))</f>
        <v>93.294583750000001</v>
      </c>
      <c r="L3645" s="521" t="s">
        <v>14</v>
      </c>
      <c r="M3645" s="521" t="s">
        <v>15</v>
      </c>
    </row>
    <row r="3646" spans="1:13" ht="19.5" x14ac:dyDescent="0.4">
      <c r="A3646" s="22">
        <v>20039139</v>
      </c>
      <c r="B3646" s="22">
        <v>8720608617630</v>
      </c>
      <c r="C3646" s="40" t="s">
        <v>120</v>
      </c>
      <c r="D3646" s="48">
        <v>9</v>
      </c>
      <c r="E3646" s="22">
        <v>1000</v>
      </c>
      <c r="F3646" s="42">
        <v>172.13</v>
      </c>
      <c r="G3646" s="576">
        <v>18</v>
      </c>
      <c r="H3646" s="276">
        <f>[8]KAPAK!$O$3</f>
        <v>5</v>
      </c>
      <c r="I3646" s="277">
        <v>0.01</v>
      </c>
      <c r="J3646" s="50">
        <f t="shared" si="58"/>
        <v>135.43016270000001</v>
      </c>
      <c r="K3646" s="51">
        <f>(J3646+(J3646*[8]KAPAK!$Q$3))</f>
        <v>169.28770337500001</v>
      </c>
      <c r="L3646" s="521" t="s">
        <v>14</v>
      </c>
      <c r="M3646" s="521" t="s">
        <v>15</v>
      </c>
    </row>
    <row r="3647" spans="1:13" ht="19.5" x14ac:dyDescent="0.4">
      <c r="A3647" s="22">
        <v>20039140</v>
      </c>
      <c r="B3647" s="22">
        <v>8720608617470</v>
      </c>
      <c r="C3647" s="40" t="s">
        <v>121</v>
      </c>
      <c r="D3647" s="48">
        <v>16</v>
      </c>
      <c r="E3647" s="22">
        <v>500</v>
      </c>
      <c r="F3647" s="42">
        <v>99</v>
      </c>
      <c r="G3647" s="576">
        <v>23</v>
      </c>
      <c r="H3647" s="276">
        <f>[8]KAPAK!$O$3</f>
        <v>5</v>
      </c>
      <c r="I3647" s="277">
        <v>0.01</v>
      </c>
      <c r="J3647" s="50">
        <f t="shared" si="58"/>
        <v>73.142685000000014</v>
      </c>
      <c r="K3647" s="51">
        <f>(J3647+(J3647*[8]KAPAK!$Q$3))</f>
        <v>91.428356250000022</v>
      </c>
      <c r="L3647" s="521" t="s">
        <v>14</v>
      </c>
      <c r="M3647" s="521" t="s">
        <v>15</v>
      </c>
    </row>
    <row r="3648" spans="1:13" ht="19.5" x14ac:dyDescent="0.4">
      <c r="A3648" s="22">
        <v>20039141</v>
      </c>
      <c r="B3648" s="22">
        <v>8720608617487</v>
      </c>
      <c r="C3648" s="40" t="s">
        <v>122</v>
      </c>
      <c r="D3648" s="48">
        <v>9</v>
      </c>
      <c r="E3648" s="22">
        <v>1000</v>
      </c>
      <c r="F3648" s="42">
        <v>166.78</v>
      </c>
      <c r="G3648" s="576">
        <v>17</v>
      </c>
      <c r="H3648" s="276">
        <f>[8]KAPAK!$O$3</f>
        <v>5</v>
      </c>
      <c r="I3648" s="277">
        <v>0.01</v>
      </c>
      <c r="J3648" s="50">
        <f t="shared" si="58"/>
        <v>132.82109030000001</v>
      </c>
      <c r="K3648" s="51">
        <f>(J3648+(J3648*[8]KAPAK!$Q$3))</f>
        <v>166.02636287500002</v>
      </c>
      <c r="L3648" s="521" t="s">
        <v>14</v>
      </c>
      <c r="M3648" s="521" t="s">
        <v>15</v>
      </c>
    </row>
    <row r="3649" spans="1:13" ht="19.5" x14ac:dyDescent="0.4">
      <c r="A3649" s="22">
        <v>20039142</v>
      </c>
      <c r="B3649" s="22">
        <v>8720608617869</v>
      </c>
      <c r="C3649" s="40" t="s">
        <v>123</v>
      </c>
      <c r="D3649" s="48">
        <v>6</v>
      </c>
      <c r="E3649" s="22">
        <v>200</v>
      </c>
      <c r="F3649" s="42">
        <v>120.35</v>
      </c>
      <c r="G3649" s="576">
        <v>6</v>
      </c>
      <c r="H3649" s="276">
        <f>[8]KAPAK!$O$3</f>
        <v>5</v>
      </c>
      <c r="I3649" s="277">
        <v>0.01</v>
      </c>
      <c r="J3649" s="50">
        <f t="shared" si="58"/>
        <v>108.54727549999998</v>
      </c>
      <c r="K3649" s="51">
        <f>(J3649+(J3649*[8]KAPAK!$Q$3))</f>
        <v>135.68409437499997</v>
      </c>
      <c r="L3649" s="521" t="s">
        <v>14</v>
      </c>
      <c r="M3649" s="521" t="s">
        <v>15</v>
      </c>
    </row>
    <row r="3650" spans="1:13" ht="19.5" x14ac:dyDescent="0.4">
      <c r="A3650" s="22">
        <v>20039144</v>
      </c>
      <c r="B3650" s="22">
        <v>8720608617852</v>
      </c>
      <c r="C3650" s="40" t="s">
        <v>124</v>
      </c>
      <c r="D3650" s="48">
        <v>6</v>
      </c>
      <c r="E3650" s="22">
        <v>200</v>
      </c>
      <c r="F3650" s="42">
        <v>176.97</v>
      </c>
      <c r="G3650" s="576">
        <v>16</v>
      </c>
      <c r="H3650" s="276">
        <f>[8]KAPAK!$O$3</f>
        <v>5</v>
      </c>
      <c r="I3650" s="277">
        <v>0.01</v>
      </c>
      <c r="J3650" s="50">
        <f t="shared" si="58"/>
        <v>142.63428060000001</v>
      </c>
      <c r="K3650" s="51">
        <f>(J3650+(J3650*[8]KAPAK!$Q$3))</f>
        <v>178.29285075000001</v>
      </c>
      <c r="L3650" s="521" t="s">
        <v>14</v>
      </c>
      <c r="M3650" s="521" t="s">
        <v>15</v>
      </c>
    </row>
    <row r="3651" spans="1:13" ht="19.5" x14ac:dyDescent="0.4">
      <c r="A3651" s="22">
        <v>20039145</v>
      </c>
      <c r="B3651" s="22">
        <v>8720608617821</v>
      </c>
      <c r="C3651" s="40" t="s">
        <v>125</v>
      </c>
      <c r="D3651" s="48">
        <v>12</v>
      </c>
      <c r="E3651" s="22">
        <v>50</v>
      </c>
      <c r="F3651" s="42">
        <v>41.64</v>
      </c>
      <c r="G3651" s="576">
        <v>14.000000000000002</v>
      </c>
      <c r="H3651" s="276">
        <f>[8]KAPAK!$O$3</f>
        <v>5</v>
      </c>
      <c r="I3651" s="277">
        <v>0.01</v>
      </c>
      <c r="J3651" s="50">
        <f t="shared" si="58"/>
        <v>34.360078800000004</v>
      </c>
      <c r="K3651" s="51">
        <f>(J3651+(J3651*[8]KAPAK!$Q$3))</f>
        <v>42.950098500000003</v>
      </c>
      <c r="L3651" s="521" t="s">
        <v>14</v>
      </c>
      <c r="M3651" s="521" t="s">
        <v>15</v>
      </c>
    </row>
    <row r="3652" spans="1:13" ht="19.5" x14ac:dyDescent="0.4">
      <c r="A3652" s="22">
        <v>20039146</v>
      </c>
      <c r="B3652" s="22">
        <v>8720608617814</v>
      </c>
      <c r="C3652" s="40" t="s">
        <v>126</v>
      </c>
      <c r="D3652" s="48">
        <v>12</v>
      </c>
      <c r="E3652" s="22">
        <v>50</v>
      </c>
      <c r="F3652" s="42">
        <v>54.9</v>
      </c>
      <c r="G3652" s="576">
        <v>13</v>
      </c>
      <c r="H3652" s="276">
        <f>[8]KAPAK!$O$3</f>
        <v>5</v>
      </c>
      <c r="I3652" s="277">
        <v>0.01</v>
      </c>
      <c r="J3652" s="50">
        <f t="shared" si="58"/>
        <v>45.828598499999998</v>
      </c>
      <c r="K3652" s="51">
        <f>(J3652+(J3652*[8]KAPAK!$Q$3))</f>
        <v>57.285748124999998</v>
      </c>
      <c r="L3652" s="521" t="s">
        <v>14</v>
      </c>
      <c r="M3652" s="521" t="s">
        <v>15</v>
      </c>
    </row>
    <row r="3653" spans="1:13" ht="19.5" x14ac:dyDescent="0.4">
      <c r="A3653" s="22">
        <v>20039147</v>
      </c>
      <c r="B3653" s="22">
        <v>8720608617807</v>
      </c>
      <c r="C3653" s="40" t="s">
        <v>127</v>
      </c>
      <c r="D3653" s="48">
        <v>6</v>
      </c>
      <c r="E3653" s="22">
        <v>200</v>
      </c>
      <c r="F3653" s="42">
        <v>176.97</v>
      </c>
      <c r="G3653" s="576">
        <v>16</v>
      </c>
      <c r="H3653" s="276">
        <f>[8]KAPAK!$O$3</f>
        <v>5</v>
      </c>
      <c r="I3653" s="277">
        <v>0.01</v>
      </c>
      <c r="J3653" s="50">
        <f t="shared" si="58"/>
        <v>142.63428060000001</v>
      </c>
      <c r="K3653" s="51">
        <f>(J3653+(J3653*[8]KAPAK!$Q$3))</f>
        <v>178.29285075000001</v>
      </c>
      <c r="L3653" s="521" t="s">
        <v>14</v>
      </c>
      <c r="M3653" s="521" t="s">
        <v>15</v>
      </c>
    </row>
    <row r="3654" spans="1:13" ht="19.5" x14ac:dyDescent="0.4">
      <c r="A3654" s="22">
        <v>20039149</v>
      </c>
      <c r="B3654" s="22">
        <v>8720608617883</v>
      </c>
      <c r="C3654" s="40" t="s">
        <v>128</v>
      </c>
      <c r="D3654" s="48">
        <v>12</v>
      </c>
      <c r="E3654" s="22">
        <v>50</v>
      </c>
      <c r="F3654" s="42">
        <v>54.9</v>
      </c>
      <c r="G3654" s="576">
        <v>13</v>
      </c>
      <c r="H3654" s="276">
        <f>[8]KAPAK!$O$3</f>
        <v>5</v>
      </c>
      <c r="I3654" s="277">
        <v>0.01</v>
      </c>
      <c r="J3654" s="50">
        <f t="shared" si="58"/>
        <v>45.828598499999998</v>
      </c>
      <c r="K3654" s="51">
        <f>(J3654+(J3654*[8]KAPAK!$Q$3))</f>
        <v>57.285748124999998</v>
      </c>
      <c r="L3654" s="521" t="s">
        <v>14</v>
      </c>
      <c r="M3654" s="521" t="s">
        <v>15</v>
      </c>
    </row>
    <row r="3655" spans="1:13" ht="19.5" x14ac:dyDescent="0.4">
      <c r="A3655" s="22">
        <v>20039151</v>
      </c>
      <c r="B3655" s="22">
        <v>8720608631124</v>
      </c>
      <c r="C3655" s="40" t="s">
        <v>340</v>
      </c>
      <c r="D3655" s="48">
        <v>12</v>
      </c>
      <c r="E3655" s="22">
        <v>30</v>
      </c>
      <c r="F3655" s="42">
        <v>38.549999999999997</v>
      </c>
      <c r="G3655" s="576">
        <v>34</v>
      </c>
      <c r="H3655" s="276">
        <f>[8]KAPAK!$O$3</f>
        <v>5</v>
      </c>
      <c r="I3655" s="277">
        <v>0.01</v>
      </c>
      <c r="J3655" s="50">
        <f t="shared" si="58"/>
        <v>24.412558499999999</v>
      </c>
      <c r="K3655" s="51">
        <f>(J3655+(J3655*[8]KAPAK!$Q$3))</f>
        <v>30.515698125</v>
      </c>
      <c r="L3655" s="521" t="s">
        <v>14</v>
      </c>
      <c r="M3655" s="521" t="s">
        <v>15</v>
      </c>
    </row>
    <row r="3656" spans="1:13" ht="19.5" x14ac:dyDescent="0.4">
      <c r="A3656" s="22">
        <v>20039152</v>
      </c>
      <c r="B3656" s="22">
        <v>8720608631131</v>
      </c>
      <c r="C3656" s="40" t="s">
        <v>341</v>
      </c>
      <c r="D3656" s="48">
        <v>6</v>
      </c>
      <c r="E3656" s="22">
        <v>22.5</v>
      </c>
      <c r="F3656" s="42">
        <v>72.81</v>
      </c>
      <c r="G3656" s="576">
        <v>35</v>
      </c>
      <c r="H3656" s="276">
        <f>[8]KAPAK!$O$3</f>
        <v>5</v>
      </c>
      <c r="I3656" s="277">
        <v>0.01</v>
      </c>
      <c r="J3656" s="50">
        <f t="shared" si="58"/>
        <v>45.409776749999999</v>
      </c>
      <c r="K3656" s="51">
        <f>(J3656+(J3656*[8]KAPAK!$Q$3))</f>
        <v>56.762220937499997</v>
      </c>
      <c r="L3656" s="521" t="s">
        <v>14</v>
      </c>
      <c r="M3656" s="521" t="s">
        <v>15</v>
      </c>
    </row>
    <row r="3657" spans="1:13" ht="19.5" x14ac:dyDescent="0.4">
      <c r="A3657" s="22">
        <v>20039153</v>
      </c>
      <c r="B3657" s="22">
        <v>8720608631148</v>
      </c>
      <c r="C3657" s="40" t="s">
        <v>342</v>
      </c>
      <c r="D3657" s="48">
        <v>6</v>
      </c>
      <c r="E3657" s="22">
        <v>22.5</v>
      </c>
      <c r="F3657" s="42">
        <v>72.81</v>
      </c>
      <c r="G3657" s="576">
        <v>35</v>
      </c>
      <c r="H3657" s="276">
        <f>[8]KAPAK!$O$3</f>
        <v>5</v>
      </c>
      <c r="I3657" s="277">
        <v>0.01</v>
      </c>
      <c r="J3657" s="50">
        <f t="shared" si="58"/>
        <v>45.409776749999999</v>
      </c>
      <c r="K3657" s="51">
        <f>(J3657+(J3657*[8]KAPAK!$Q$3))</f>
        <v>56.762220937499997</v>
      </c>
      <c r="L3657" s="521" t="s">
        <v>14</v>
      </c>
      <c r="M3657" s="521" t="s">
        <v>15</v>
      </c>
    </row>
    <row r="3658" spans="1:13" ht="19.5" x14ac:dyDescent="0.4">
      <c r="A3658" s="22">
        <v>20039154</v>
      </c>
      <c r="B3658" s="22">
        <v>8720608631155</v>
      </c>
      <c r="C3658" s="40" t="s">
        <v>343</v>
      </c>
      <c r="D3658" s="48">
        <v>6</v>
      </c>
      <c r="E3658" s="22">
        <v>22.5</v>
      </c>
      <c r="F3658" s="42">
        <v>72.81</v>
      </c>
      <c r="G3658" s="576">
        <v>35</v>
      </c>
      <c r="H3658" s="276">
        <f>[8]KAPAK!$O$3</f>
        <v>5</v>
      </c>
      <c r="I3658" s="277">
        <v>0.01</v>
      </c>
      <c r="J3658" s="50">
        <f t="shared" si="58"/>
        <v>45.409776749999999</v>
      </c>
      <c r="K3658" s="51">
        <f>(J3658+(J3658*[8]KAPAK!$Q$3))</f>
        <v>56.762220937499997</v>
      </c>
      <c r="L3658" s="521" t="s">
        <v>14</v>
      </c>
      <c r="M3658" s="521" t="s">
        <v>15</v>
      </c>
    </row>
    <row r="3659" spans="1:13" ht="19.5" x14ac:dyDescent="0.4">
      <c r="A3659" s="22">
        <v>20039155</v>
      </c>
      <c r="B3659" s="22">
        <v>8720608631117</v>
      </c>
      <c r="C3659" s="40" t="s">
        <v>344</v>
      </c>
      <c r="D3659" s="48">
        <v>12</v>
      </c>
      <c r="E3659" s="22">
        <v>32</v>
      </c>
      <c r="F3659" s="42">
        <v>42.11</v>
      </c>
      <c r="G3659" s="576">
        <v>39.6</v>
      </c>
      <c r="H3659" s="276">
        <f>[8]KAPAK!$O$3</f>
        <v>5</v>
      </c>
      <c r="I3659" s="277">
        <v>0.01</v>
      </c>
      <c r="J3659" s="50">
        <f t="shared" si="58"/>
        <v>24.40434518</v>
      </c>
      <c r="K3659" s="51">
        <f>(J3659+(J3659*[8]KAPAK!$Q$3))</f>
        <v>30.505431475000002</v>
      </c>
      <c r="L3659" s="521" t="s">
        <v>14</v>
      </c>
      <c r="M3659" s="521" t="s">
        <v>15</v>
      </c>
    </row>
    <row r="3660" spans="1:13" ht="19.5" x14ac:dyDescent="0.4">
      <c r="A3660" s="22">
        <v>20039156</v>
      </c>
      <c r="B3660" s="22">
        <v>8720608631162</v>
      </c>
      <c r="C3660" s="40" t="s">
        <v>345</v>
      </c>
      <c r="D3660" s="48">
        <v>12</v>
      </c>
      <c r="E3660" s="22">
        <v>50</v>
      </c>
      <c r="F3660" s="42">
        <v>38.549999999999997</v>
      </c>
      <c r="G3660" s="576">
        <v>34</v>
      </c>
      <c r="H3660" s="276">
        <f>[8]KAPAK!$O$3</f>
        <v>5</v>
      </c>
      <c r="I3660" s="277">
        <v>0.01</v>
      </c>
      <c r="J3660" s="50">
        <f t="shared" si="58"/>
        <v>24.412558499999999</v>
      </c>
      <c r="K3660" s="51">
        <f>(J3660+(J3660*[8]KAPAK!$Q$3))</f>
        <v>30.515698125</v>
      </c>
      <c r="L3660" s="521" t="s">
        <v>14</v>
      </c>
      <c r="M3660" s="521" t="s">
        <v>15</v>
      </c>
    </row>
    <row r="3661" spans="1:13" ht="19.5" x14ac:dyDescent="0.4">
      <c r="A3661" s="22">
        <v>20039157</v>
      </c>
      <c r="B3661" s="22">
        <v>8720608631179</v>
      </c>
      <c r="C3661" s="40" t="s">
        <v>346</v>
      </c>
      <c r="D3661" s="48">
        <v>12</v>
      </c>
      <c r="E3661" s="22">
        <v>30</v>
      </c>
      <c r="F3661" s="42">
        <v>38.549999999999997</v>
      </c>
      <c r="G3661" s="576">
        <v>34</v>
      </c>
      <c r="H3661" s="276">
        <f>[8]KAPAK!$O$3</f>
        <v>5</v>
      </c>
      <c r="I3661" s="277">
        <v>0.01</v>
      </c>
      <c r="J3661" s="50">
        <f t="shared" si="58"/>
        <v>24.412558499999999</v>
      </c>
      <c r="K3661" s="51">
        <f>(J3661+(J3661*[8]KAPAK!$Q$3))</f>
        <v>30.515698125</v>
      </c>
      <c r="L3661" s="521" t="s">
        <v>14</v>
      </c>
      <c r="M3661" s="521" t="s">
        <v>15</v>
      </c>
    </row>
    <row r="3662" spans="1:13" ht="19.5" x14ac:dyDescent="0.4">
      <c r="A3662" s="22">
        <v>20039158</v>
      </c>
      <c r="B3662" s="22">
        <v>8720608631193</v>
      </c>
      <c r="C3662" s="40" t="s">
        <v>347</v>
      </c>
      <c r="D3662" s="48">
        <v>12</v>
      </c>
      <c r="E3662" s="22">
        <v>28</v>
      </c>
      <c r="F3662" s="42">
        <v>42.11</v>
      </c>
      <c r="G3662" s="576">
        <v>39.6</v>
      </c>
      <c r="H3662" s="276">
        <f>[8]KAPAK!$O$3</f>
        <v>5</v>
      </c>
      <c r="I3662" s="277">
        <v>0.01</v>
      </c>
      <c r="J3662" s="50">
        <f t="shared" si="58"/>
        <v>24.40434518</v>
      </c>
      <c r="K3662" s="51">
        <f>(J3662+(J3662*[8]KAPAK!$Q$3))</f>
        <v>30.505431475000002</v>
      </c>
      <c r="L3662" s="521" t="s">
        <v>14</v>
      </c>
      <c r="M3662" s="521" t="s">
        <v>15</v>
      </c>
    </row>
    <row r="3663" spans="1:13" ht="19.5" x14ac:dyDescent="0.4">
      <c r="A3663" s="22">
        <v>20039159</v>
      </c>
      <c r="B3663" s="22">
        <v>8720608631186</v>
      </c>
      <c r="C3663" s="40" t="s">
        <v>348</v>
      </c>
      <c r="D3663" s="48">
        <v>12</v>
      </c>
      <c r="E3663" s="22">
        <v>40</v>
      </c>
      <c r="F3663" s="42">
        <v>38.549999999999997</v>
      </c>
      <c r="G3663" s="576">
        <v>34</v>
      </c>
      <c r="H3663" s="276">
        <f>[8]KAPAK!$O$3</f>
        <v>5</v>
      </c>
      <c r="I3663" s="277">
        <v>0.01</v>
      </c>
      <c r="J3663" s="50">
        <f t="shared" si="58"/>
        <v>24.412558499999999</v>
      </c>
      <c r="K3663" s="51">
        <f>(J3663+(J3663*[8]KAPAK!$Q$3))</f>
        <v>30.515698125</v>
      </c>
      <c r="L3663" s="521" t="s">
        <v>14</v>
      </c>
      <c r="M3663" s="521" t="s">
        <v>15</v>
      </c>
    </row>
    <row r="3664" spans="1:13" ht="19.5" x14ac:dyDescent="0.4">
      <c r="A3664" s="22">
        <v>20039160</v>
      </c>
      <c r="B3664" s="22">
        <v>8720608631209</v>
      </c>
      <c r="C3664" s="40" t="s">
        <v>349</v>
      </c>
      <c r="D3664" s="48">
        <v>12</v>
      </c>
      <c r="E3664" s="22">
        <v>36</v>
      </c>
      <c r="F3664" s="42">
        <v>42.11</v>
      </c>
      <c r="G3664" s="576">
        <v>39.6</v>
      </c>
      <c r="H3664" s="276">
        <f>[8]KAPAK!$O$3</f>
        <v>5</v>
      </c>
      <c r="I3664" s="277">
        <v>0.01</v>
      </c>
      <c r="J3664" s="50">
        <f t="shared" si="58"/>
        <v>24.40434518</v>
      </c>
      <c r="K3664" s="51">
        <f>(J3664+(J3664*[8]KAPAK!$Q$3))</f>
        <v>30.505431475000002</v>
      </c>
      <c r="L3664" s="521" t="s">
        <v>14</v>
      </c>
      <c r="M3664" s="521" t="s">
        <v>15</v>
      </c>
    </row>
    <row r="3665" spans="1:13" ht="19.5" x14ac:dyDescent="0.4">
      <c r="A3665" s="22">
        <v>20039161</v>
      </c>
      <c r="B3665" s="22">
        <v>8720608631216</v>
      </c>
      <c r="C3665" s="40" t="s">
        <v>350</v>
      </c>
      <c r="D3665" s="48">
        <v>12</v>
      </c>
      <c r="E3665" s="22">
        <v>34</v>
      </c>
      <c r="F3665" s="42">
        <v>42.11</v>
      </c>
      <c r="G3665" s="576">
        <v>39.6</v>
      </c>
      <c r="H3665" s="276">
        <f>[8]KAPAK!$O$3</f>
        <v>5</v>
      </c>
      <c r="I3665" s="277">
        <v>0.01</v>
      </c>
      <c r="J3665" s="50">
        <f t="shared" si="58"/>
        <v>24.40434518</v>
      </c>
      <c r="K3665" s="51">
        <f>(J3665+(J3665*[8]KAPAK!$Q$3))</f>
        <v>30.505431475000002</v>
      </c>
      <c r="L3665" s="521" t="s">
        <v>14</v>
      </c>
      <c r="M3665" s="521" t="s">
        <v>15</v>
      </c>
    </row>
    <row r="3666" spans="1:13" ht="19.5" x14ac:dyDescent="0.4">
      <c r="A3666" s="22">
        <v>20039162</v>
      </c>
      <c r="B3666" s="22">
        <v>8720608631223</v>
      </c>
      <c r="C3666" s="40" t="s">
        <v>351</v>
      </c>
      <c r="D3666" s="48">
        <v>12</v>
      </c>
      <c r="E3666" s="22">
        <v>36</v>
      </c>
      <c r="F3666" s="42">
        <v>42.11</v>
      </c>
      <c r="G3666" s="576">
        <v>39.6</v>
      </c>
      <c r="H3666" s="276">
        <f>[8]KAPAK!$O$3</f>
        <v>5</v>
      </c>
      <c r="I3666" s="277">
        <v>0.01</v>
      </c>
      <c r="J3666" s="50">
        <f t="shared" si="58"/>
        <v>24.40434518</v>
      </c>
      <c r="K3666" s="51">
        <f>(J3666+(J3666*[8]KAPAK!$Q$3))</f>
        <v>30.505431475000002</v>
      </c>
      <c r="L3666" s="521" t="s">
        <v>14</v>
      </c>
      <c r="M3666" s="521" t="s">
        <v>15</v>
      </c>
    </row>
    <row r="3667" spans="1:13" ht="19.5" x14ac:dyDescent="0.4">
      <c r="A3667" s="22">
        <v>20039163</v>
      </c>
      <c r="B3667" s="22">
        <v>8720608631230</v>
      </c>
      <c r="C3667" s="40" t="s">
        <v>352</v>
      </c>
      <c r="D3667" s="48">
        <v>12</v>
      </c>
      <c r="E3667" s="22">
        <v>34</v>
      </c>
      <c r="F3667" s="42">
        <v>42.11</v>
      </c>
      <c r="G3667" s="576">
        <v>39.6</v>
      </c>
      <c r="H3667" s="276">
        <f>[8]KAPAK!$O$3</f>
        <v>5</v>
      </c>
      <c r="I3667" s="277">
        <v>0.01</v>
      </c>
      <c r="J3667" s="50">
        <f t="shared" si="58"/>
        <v>24.40434518</v>
      </c>
      <c r="K3667" s="51">
        <f>(J3667+(J3667*[8]KAPAK!$Q$3))</f>
        <v>30.505431475000002</v>
      </c>
      <c r="L3667" s="521" t="s">
        <v>14</v>
      </c>
      <c r="M3667" s="521" t="s">
        <v>15</v>
      </c>
    </row>
    <row r="3668" spans="1:13" ht="19.5" x14ac:dyDescent="0.4">
      <c r="A3668" s="22">
        <v>20039164</v>
      </c>
      <c r="B3668" s="22">
        <v>8720608631247</v>
      </c>
      <c r="C3668" s="40" t="s">
        <v>353</v>
      </c>
      <c r="D3668" s="48">
        <v>6</v>
      </c>
      <c r="E3668" s="22">
        <v>22.5</v>
      </c>
      <c r="F3668" s="42">
        <v>72.81</v>
      </c>
      <c r="G3668" s="576">
        <v>35</v>
      </c>
      <c r="H3668" s="276">
        <f>[8]KAPAK!$O$3</f>
        <v>5</v>
      </c>
      <c r="I3668" s="277">
        <v>0.01</v>
      </c>
      <c r="J3668" s="50">
        <f t="shared" si="58"/>
        <v>45.409776749999999</v>
      </c>
      <c r="K3668" s="51">
        <f>(J3668+(J3668*[8]KAPAK!$Q$3))</f>
        <v>56.762220937499997</v>
      </c>
      <c r="L3668" s="521" t="s">
        <v>14</v>
      </c>
      <c r="M3668" s="521" t="s">
        <v>15</v>
      </c>
    </row>
    <row r="3669" spans="1:13" ht="19.5" x14ac:dyDescent="0.4">
      <c r="A3669" s="22">
        <v>20039165</v>
      </c>
      <c r="B3669" s="22">
        <v>8720608631254</v>
      </c>
      <c r="C3669" s="40" t="s">
        <v>354</v>
      </c>
      <c r="D3669" s="48">
        <v>12</v>
      </c>
      <c r="E3669" s="22">
        <v>36</v>
      </c>
      <c r="F3669" s="42">
        <v>72.81</v>
      </c>
      <c r="G3669" s="576">
        <v>35</v>
      </c>
      <c r="H3669" s="276">
        <f>[8]KAPAK!$O$3</f>
        <v>5</v>
      </c>
      <c r="I3669" s="277">
        <v>0.01</v>
      </c>
      <c r="J3669" s="50">
        <f t="shared" si="58"/>
        <v>45.409776749999999</v>
      </c>
      <c r="K3669" s="51">
        <f>(J3669+(J3669*[8]KAPAK!$Q$3))</f>
        <v>56.762220937499997</v>
      </c>
      <c r="L3669" s="521" t="s">
        <v>14</v>
      </c>
      <c r="M3669" s="521" t="s">
        <v>15</v>
      </c>
    </row>
    <row r="3670" spans="1:13" ht="19.5" x14ac:dyDescent="0.4">
      <c r="A3670" s="22">
        <v>20039166</v>
      </c>
      <c r="B3670" s="22">
        <v>8720608631261</v>
      </c>
      <c r="C3670" s="40" t="s">
        <v>355</v>
      </c>
      <c r="D3670" s="48">
        <v>12</v>
      </c>
      <c r="E3670" s="22">
        <v>36</v>
      </c>
      <c r="F3670" s="42">
        <v>72.81</v>
      </c>
      <c r="G3670" s="576">
        <v>35</v>
      </c>
      <c r="H3670" s="276">
        <f>[8]KAPAK!$O$3</f>
        <v>5</v>
      </c>
      <c r="I3670" s="277">
        <v>0.01</v>
      </c>
      <c r="J3670" s="50">
        <f t="shared" si="58"/>
        <v>45.409776749999999</v>
      </c>
      <c r="K3670" s="51">
        <f>(J3670+(J3670*[8]KAPAK!$Q$3))</f>
        <v>56.762220937499997</v>
      </c>
      <c r="L3670" s="521" t="s">
        <v>14</v>
      </c>
      <c r="M3670" s="521" t="s">
        <v>15</v>
      </c>
    </row>
    <row r="3671" spans="1:13" ht="19.5" x14ac:dyDescent="0.4">
      <c r="A3671" s="22">
        <v>20039167</v>
      </c>
      <c r="B3671" s="22">
        <v>8720608631278</v>
      </c>
      <c r="C3671" s="40" t="s">
        <v>356</v>
      </c>
      <c r="D3671" s="48">
        <v>12</v>
      </c>
      <c r="E3671" s="22">
        <v>40</v>
      </c>
      <c r="F3671" s="42">
        <v>42.11</v>
      </c>
      <c r="G3671" s="576">
        <v>39.6</v>
      </c>
      <c r="H3671" s="276">
        <f>[8]KAPAK!$O$3</f>
        <v>5</v>
      </c>
      <c r="I3671" s="277">
        <v>0.01</v>
      </c>
      <c r="J3671" s="50">
        <f t="shared" si="58"/>
        <v>24.40434518</v>
      </c>
      <c r="K3671" s="51">
        <f>(J3671+(J3671*[8]KAPAK!$Q$3))</f>
        <v>30.505431475000002</v>
      </c>
      <c r="L3671" s="521" t="s">
        <v>14</v>
      </c>
      <c r="M3671" s="521" t="s">
        <v>15</v>
      </c>
    </row>
    <row r="3672" spans="1:13" ht="19.5" x14ac:dyDescent="0.4">
      <c r="A3672" s="22">
        <v>20039170</v>
      </c>
      <c r="B3672" s="22">
        <v>8720608631308</v>
      </c>
      <c r="C3672" s="40" t="s">
        <v>357</v>
      </c>
      <c r="D3672" s="48">
        <v>16</v>
      </c>
      <c r="E3672" s="22">
        <v>153</v>
      </c>
      <c r="F3672" s="42">
        <v>58.06</v>
      </c>
      <c r="G3672" s="576">
        <v>12</v>
      </c>
      <c r="H3672" s="276">
        <f>[8]KAPAK!$O$3</f>
        <v>5</v>
      </c>
      <c r="I3672" s="277">
        <v>0.01</v>
      </c>
      <c r="J3672" s="50">
        <f t="shared" si="58"/>
        <v>49.023541600000009</v>
      </c>
      <c r="K3672" s="50">
        <f>(J3672+(J3672*[8]KAPAK!$Q$3))</f>
        <v>61.279427000000013</v>
      </c>
      <c r="L3672" s="521" t="s">
        <v>14</v>
      </c>
      <c r="M3672" s="521" t="s">
        <v>15</v>
      </c>
    </row>
    <row r="3673" spans="1:13" ht="19.5" x14ac:dyDescent="0.4">
      <c r="A3673" s="22">
        <v>20039169</v>
      </c>
      <c r="B3673" s="22">
        <v>8720608631292</v>
      </c>
      <c r="C3673" s="40" t="s">
        <v>358</v>
      </c>
      <c r="D3673" s="48">
        <v>16</v>
      </c>
      <c r="E3673" s="22">
        <v>320</v>
      </c>
      <c r="F3673" s="42">
        <v>97.37</v>
      </c>
      <c r="G3673" s="576">
        <v>6</v>
      </c>
      <c r="H3673" s="276">
        <f>[8]KAPAK!$O$3</f>
        <v>5</v>
      </c>
      <c r="I3673" s="277">
        <v>0.01</v>
      </c>
      <c r="J3673" s="50">
        <f t="shared" si="58"/>
        <v>87.820924099999999</v>
      </c>
      <c r="K3673" s="51">
        <f>(J3673+(J3673*[8]KAPAK!$Q$3))</f>
        <v>109.776155125</v>
      </c>
      <c r="L3673" s="521" t="s">
        <v>14</v>
      </c>
      <c r="M3673" s="521" t="s">
        <v>15</v>
      </c>
    </row>
    <row r="3674" spans="1:13" ht="19.5" x14ac:dyDescent="0.4">
      <c r="A3674" s="22">
        <v>20039150</v>
      </c>
      <c r="B3674" s="22">
        <v>8720608629077</v>
      </c>
      <c r="C3674" s="40" t="s">
        <v>359</v>
      </c>
      <c r="D3674" s="48">
        <v>8</v>
      </c>
      <c r="E3674" s="22">
        <v>480</v>
      </c>
      <c r="F3674" s="42">
        <v>142.08000000000001</v>
      </c>
      <c r="G3674" s="576">
        <v>0</v>
      </c>
      <c r="H3674" s="276">
        <f>[8]KAPAK!$O$3</f>
        <v>5</v>
      </c>
      <c r="I3674" s="277">
        <v>0.01</v>
      </c>
      <c r="J3674" s="50">
        <f t="shared" si="58"/>
        <v>136.32576</v>
      </c>
      <c r="K3674" s="51">
        <f>(J3674+(J3674*[8]KAPAK!$Q$3))</f>
        <v>170.40719999999999</v>
      </c>
      <c r="L3674" s="521" t="s">
        <v>14</v>
      </c>
      <c r="M3674" s="521" t="s">
        <v>15</v>
      </c>
    </row>
    <row r="3675" spans="1:13" ht="19.5" x14ac:dyDescent="0.4">
      <c r="A3675" s="22">
        <v>20039171</v>
      </c>
      <c r="B3675" s="22">
        <v>8720608631315</v>
      </c>
      <c r="C3675" s="40" t="s">
        <v>360</v>
      </c>
      <c r="D3675" s="48">
        <v>16</v>
      </c>
      <c r="E3675" s="22">
        <v>320</v>
      </c>
      <c r="F3675" s="42">
        <v>135.99</v>
      </c>
      <c r="G3675" s="576">
        <v>16</v>
      </c>
      <c r="H3675" s="276">
        <f>[8]KAPAK!$O$3</f>
        <v>5</v>
      </c>
      <c r="I3675" s="277">
        <v>0.01</v>
      </c>
      <c r="J3675" s="50">
        <f t="shared" si="58"/>
        <v>109.60522020000002</v>
      </c>
      <c r="K3675" s="51">
        <f>(J3675+(J3675*[8]KAPAK!$Q$3))</f>
        <v>137.00652525000004</v>
      </c>
      <c r="L3675" s="521" t="s">
        <v>14</v>
      </c>
      <c r="M3675" s="521" t="s">
        <v>15</v>
      </c>
    </row>
    <row r="3676" spans="1:13" ht="19.5" x14ac:dyDescent="0.4">
      <c r="A3676" s="22">
        <v>20039172</v>
      </c>
      <c r="B3676" s="22">
        <v>8720608631322</v>
      </c>
      <c r="C3676" s="40" t="s">
        <v>361</v>
      </c>
      <c r="D3676" s="48">
        <v>16</v>
      </c>
      <c r="E3676" s="22">
        <v>153</v>
      </c>
      <c r="F3676" s="42">
        <v>70.239999999999995</v>
      </c>
      <c r="G3676" s="576">
        <v>16</v>
      </c>
      <c r="H3676" s="276">
        <f>[8]KAPAK!$O$3</f>
        <v>5</v>
      </c>
      <c r="I3676" s="288">
        <v>0.01</v>
      </c>
      <c r="J3676" s="84">
        <f t="shared" si="58"/>
        <v>56.612035199999994</v>
      </c>
      <c r="K3676" s="85">
        <f>(J3676+(J3676*[8]KAPAK!$Q$3))</f>
        <v>70.765043999999989</v>
      </c>
      <c r="L3676" s="521" t="s">
        <v>14</v>
      </c>
      <c r="M3676" s="521" t="s">
        <v>15</v>
      </c>
    </row>
    <row r="3677" spans="1:13" ht="19.5" x14ac:dyDescent="0.4">
      <c r="A3677" s="22">
        <v>20039173</v>
      </c>
      <c r="B3677" s="22">
        <v>8720608631339</v>
      </c>
      <c r="C3677" s="40" t="s">
        <v>362</v>
      </c>
      <c r="D3677" s="48">
        <v>16</v>
      </c>
      <c r="E3677" s="22">
        <v>320</v>
      </c>
      <c r="F3677" s="42">
        <v>162.97</v>
      </c>
      <c r="G3677" s="576">
        <v>14.000000000000002</v>
      </c>
      <c r="H3677" s="276">
        <f>[8]KAPAK!$O$3</f>
        <v>5</v>
      </c>
      <c r="I3677" s="288">
        <v>0.01</v>
      </c>
      <c r="J3677" s="84">
        <f t="shared" ref="J3677:J3740" si="59">(((F3677-F3677*G3677%)-((F3677-F3677*G3677%)*H3677%)))*(1+I3677)</f>
        <v>134.47795490000001</v>
      </c>
      <c r="K3677" s="85">
        <f>(J3677+(J3677*[8]KAPAK!$Q$3))</f>
        <v>168.09744362500001</v>
      </c>
      <c r="L3677" s="521" t="s">
        <v>14</v>
      </c>
      <c r="M3677" s="521" t="s">
        <v>15</v>
      </c>
    </row>
    <row r="3678" spans="1:13" ht="19.5" x14ac:dyDescent="0.4">
      <c r="A3678" s="22">
        <v>20039174</v>
      </c>
      <c r="B3678" s="22">
        <v>8720608631346</v>
      </c>
      <c r="C3678" s="40" t="s">
        <v>363</v>
      </c>
      <c r="D3678" s="48">
        <v>16</v>
      </c>
      <c r="E3678" s="22">
        <v>153</v>
      </c>
      <c r="F3678" s="42">
        <v>84.94</v>
      </c>
      <c r="G3678" s="576">
        <v>16</v>
      </c>
      <c r="H3678" s="276">
        <f>[8]KAPAK!$O$3</f>
        <v>5</v>
      </c>
      <c r="I3678" s="288">
        <v>0.01</v>
      </c>
      <c r="J3678" s="84">
        <f t="shared" si="59"/>
        <v>68.459941199999989</v>
      </c>
      <c r="K3678" s="85">
        <f>(J3678+(J3678*[8]KAPAK!$Q$3))</f>
        <v>85.574926499999989</v>
      </c>
      <c r="L3678" s="521" t="s">
        <v>14</v>
      </c>
      <c r="M3678" s="521" t="s">
        <v>15</v>
      </c>
    </row>
    <row r="3679" spans="1:13" ht="19.5" x14ac:dyDescent="0.4">
      <c r="A3679" s="22">
        <v>20039175</v>
      </c>
      <c r="B3679" s="22">
        <v>8720608631353</v>
      </c>
      <c r="C3679" s="40" t="s">
        <v>364</v>
      </c>
      <c r="D3679" s="48">
        <v>16</v>
      </c>
      <c r="E3679" s="22">
        <v>153</v>
      </c>
      <c r="F3679" s="42">
        <v>70.239999999999995</v>
      </c>
      <c r="G3679" s="576">
        <v>16</v>
      </c>
      <c r="H3679" s="276">
        <f>[8]KAPAK!$O$3</f>
        <v>5</v>
      </c>
      <c r="I3679" s="288">
        <v>0.01</v>
      </c>
      <c r="J3679" s="84">
        <f t="shared" si="59"/>
        <v>56.612035199999994</v>
      </c>
      <c r="K3679" s="85">
        <f>(J3679+(J3679*[8]KAPAK!$Q$3))</f>
        <v>70.765043999999989</v>
      </c>
      <c r="L3679" s="521" t="s">
        <v>14</v>
      </c>
      <c r="M3679" s="521" t="s">
        <v>15</v>
      </c>
    </row>
    <row r="3680" spans="1:13" ht="20.25" thickBot="1" x14ac:dyDescent="0.45">
      <c r="A3680" s="290">
        <v>20039176</v>
      </c>
      <c r="B3680" s="290">
        <v>8720608631360</v>
      </c>
      <c r="C3680" s="291" t="s">
        <v>365</v>
      </c>
      <c r="D3680" s="292">
        <v>16</v>
      </c>
      <c r="E3680" s="290">
        <v>320</v>
      </c>
      <c r="F3680" s="278">
        <v>135.99</v>
      </c>
      <c r="G3680" s="577">
        <v>16</v>
      </c>
      <c r="H3680" s="280">
        <f>[8]KAPAK!$O$3</f>
        <v>5</v>
      </c>
      <c r="I3680" s="579">
        <v>0.01</v>
      </c>
      <c r="J3680" s="526">
        <f t="shared" si="59"/>
        <v>109.60522020000002</v>
      </c>
      <c r="K3680" s="527">
        <f>(J3680+(J3680*[8]KAPAK!$Q$3))</f>
        <v>137.00652525000004</v>
      </c>
      <c r="L3680" s="521" t="s">
        <v>14</v>
      </c>
      <c r="M3680" s="521" t="s">
        <v>15</v>
      </c>
    </row>
    <row r="3681" spans="1:13" ht="20.25" thickTop="1" x14ac:dyDescent="0.4">
      <c r="A3681" s="20">
        <v>20039177</v>
      </c>
      <c r="B3681" s="20">
        <v>8720608631377</v>
      </c>
      <c r="C3681" s="63" t="s">
        <v>366</v>
      </c>
      <c r="D3681" s="41">
        <v>12</v>
      </c>
      <c r="E3681" s="20">
        <v>30</v>
      </c>
      <c r="F3681" s="284">
        <v>38.549999999999997</v>
      </c>
      <c r="G3681" s="578">
        <v>34</v>
      </c>
      <c r="H3681" s="286">
        <f>[8]KAPAK!$O$3</f>
        <v>5</v>
      </c>
      <c r="I3681" s="287">
        <v>0.01</v>
      </c>
      <c r="J3681" s="77">
        <f t="shared" si="59"/>
        <v>24.412558499999999</v>
      </c>
      <c r="K3681" s="78">
        <f>(J3681+(J3681*[8]KAPAK!$Q$3))</f>
        <v>30.515698125</v>
      </c>
      <c r="L3681" s="521" t="s">
        <v>14</v>
      </c>
      <c r="M3681" s="521" t="s">
        <v>15</v>
      </c>
    </row>
    <row r="3682" spans="1:13" ht="19.5" x14ac:dyDescent="0.4">
      <c r="A3682" s="22">
        <v>20039178</v>
      </c>
      <c r="B3682" s="22">
        <v>8720608631384</v>
      </c>
      <c r="C3682" s="40" t="s">
        <v>367</v>
      </c>
      <c r="D3682" s="48">
        <v>12</v>
      </c>
      <c r="E3682" s="22">
        <v>30</v>
      </c>
      <c r="F3682" s="42">
        <v>38.549999999999997</v>
      </c>
      <c r="G3682" s="576">
        <v>34</v>
      </c>
      <c r="H3682" s="276">
        <f>[8]KAPAK!$O$3</f>
        <v>5</v>
      </c>
      <c r="I3682" s="288">
        <v>0.01</v>
      </c>
      <c r="J3682" s="84">
        <f t="shared" si="59"/>
        <v>24.412558499999999</v>
      </c>
      <c r="K3682" s="85">
        <f>(J3682+(J3682*[8]KAPAK!$Q$3))</f>
        <v>30.515698125</v>
      </c>
      <c r="L3682" s="521" t="s">
        <v>14</v>
      </c>
      <c r="M3682" s="521" t="s">
        <v>15</v>
      </c>
    </row>
    <row r="3683" spans="1:13" ht="19.5" x14ac:dyDescent="0.4">
      <c r="A3683" s="22">
        <v>20039179</v>
      </c>
      <c r="B3683" s="22">
        <v>8720608631391</v>
      </c>
      <c r="C3683" s="40" t="s">
        <v>368</v>
      </c>
      <c r="D3683" s="48">
        <v>12</v>
      </c>
      <c r="E3683" s="22">
        <v>100</v>
      </c>
      <c r="F3683" s="42">
        <v>50.83</v>
      </c>
      <c r="G3683" s="576">
        <v>14.000000000000002</v>
      </c>
      <c r="H3683" s="276">
        <f>[8]KAPAK!$O$3</f>
        <v>5</v>
      </c>
      <c r="I3683" s="288">
        <v>0.01</v>
      </c>
      <c r="J3683" s="84">
        <f t="shared" si="59"/>
        <v>41.943391099999999</v>
      </c>
      <c r="K3683" s="85">
        <f>(J3683+(J3683*[8]KAPAK!$Q$3))</f>
        <v>52.429238874999996</v>
      </c>
      <c r="L3683" s="521" t="s">
        <v>14</v>
      </c>
      <c r="M3683" s="521" t="s">
        <v>15</v>
      </c>
    </row>
    <row r="3684" spans="1:13" ht="19.5" x14ac:dyDescent="0.4">
      <c r="A3684" s="22">
        <v>20039180</v>
      </c>
      <c r="B3684" s="22">
        <v>8720608631407</v>
      </c>
      <c r="C3684" s="40" t="s">
        <v>369</v>
      </c>
      <c r="D3684" s="48">
        <v>12</v>
      </c>
      <c r="E3684" s="22">
        <v>30</v>
      </c>
      <c r="F3684" s="42">
        <v>38.549999999999997</v>
      </c>
      <c r="G3684" s="576">
        <v>34</v>
      </c>
      <c r="H3684" s="276">
        <f>[8]KAPAK!$O$3</f>
        <v>5</v>
      </c>
      <c r="I3684" s="288">
        <v>0.01</v>
      </c>
      <c r="J3684" s="84">
        <f t="shared" si="59"/>
        <v>24.412558499999999</v>
      </c>
      <c r="K3684" s="85">
        <f>(J3684+(J3684*[8]KAPAK!$Q$3))</f>
        <v>30.515698125</v>
      </c>
      <c r="L3684" s="521" t="s">
        <v>14</v>
      </c>
      <c r="M3684" s="521" t="s">
        <v>15</v>
      </c>
    </row>
    <row r="3685" spans="1:13" ht="19.5" x14ac:dyDescent="0.4">
      <c r="A3685" s="22">
        <v>20039181</v>
      </c>
      <c r="B3685" s="22">
        <v>8720608631414</v>
      </c>
      <c r="C3685" s="40" t="s">
        <v>370</v>
      </c>
      <c r="D3685" s="48">
        <v>12</v>
      </c>
      <c r="E3685" s="22">
        <v>30</v>
      </c>
      <c r="F3685" s="42">
        <v>38.549999999999997</v>
      </c>
      <c r="G3685" s="576">
        <v>34</v>
      </c>
      <c r="H3685" s="276">
        <f>[8]KAPAK!$O$3</f>
        <v>5</v>
      </c>
      <c r="I3685" s="288">
        <v>0.01</v>
      </c>
      <c r="J3685" s="84">
        <f t="shared" si="59"/>
        <v>24.412558499999999</v>
      </c>
      <c r="K3685" s="85">
        <f>(J3685+(J3685*[8]KAPAK!$Q$3))</f>
        <v>30.515698125</v>
      </c>
      <c r="L3685" s="521" t="s">
        <v>14</v>
      </c>
      <c r="M3685" s="521" t="s">
        <v>15</v>
      </c>
    </row>
    <row r="3686" spans="1:13" ht="19.5" x14ac:dyDescent="0.4">
      <c r="A3686" s="22">
        <v>20039182</v>
      </c>
      <c r="B3686" s="22">
        <v>8720608631421</v>
      </c>
      <c r="C3686" s="40" t="s">
        <v>371</v>
      </c>
      <c r="D3686" s="48">
        <v>12</v>
      </c>
      <c r="E3686" s="22">
        <v>20</v>
      </c>
      <c r="F3686" s="42">
        <v>38.549999999999997</v>
      </c>
      <c r="G3686" s="576">
        <v>34</v>
      </c>
      <c r="H3686" s="276">
        <f>[8]KAPAK!$O$3</f>
        <v>5</v>
      </c>
      <c r="I3686" s="277">
        <v>0.01</v>
      </c>
      <c r="J3686" s="50">
        <f t="shared" si="59"/>
        <v>24.412558499999999</v>
      </c>
      <c r="K3686" s="51">
        <f>(J3686+(J3686*[8]KAPAK!$Q$3))</f>
        <v>30.515698125</v>
      </c>
      <c r="L3686" s="521" t="s">
        <v>14</v>
      </c>
      <c r="M3686" s="521" t="s">
        <v>15</v>
      </c>
    </row>
    <row r="3687" spans="1:13" ht="20.25" thickBot="1" x14ac:dyDescent="0.45">
      <c r="A3687" s="290">
        <v>20039183</v>
      </c>
      <c r="B3687" s="290">
        <v>8720608631520</v>
      </c>
      <c r="C3687" s="291" t="s">
        <v>372</v>
      </c>
      <c r="D3687" s="292">
        <v>288</v>
      </c>
      <c r="E3687" s="290">
        <v>1.9</v>
      </c>
      <c r="F3687" s="278">
        <v>3.25</v>
      </c>
      <c r="G3687" s="577">
        <v>39</v>
      </c>
      <c r="H3687" s="280">
        <f>[8]KAPAK!$O$3</f>
        <v>5</v>
      </c>
      <c r="I3687" s="281">
        <v>0.01</v>
      </c>
      <c r="J3687" s="282">
        <f t="shared" si="59"/>
        <v>1.90220875</v>
      </c>
      <c r="K3687" s="283">
        <f>(J3687+(J3687*[8]KAPAK!$Q$3))</f>
        <v>2.3777609375000002</v>
      </c>
      <c r="L3687" s="521" t="s">
        <v>14</v>
      </c>
      <c r="M3687" s="521" t="s">
        <v>15</v>
      </c>
    </row>
    <row r="3688" spans="1:13" ht="20.25" thickTop="1" x14ac:dyDescent="0.4">
      <c r="A3688" s="20">
        <v>20039184</v>
      </c>
      <c r="B3688" s="20">
        <v>8720608631537</v>
      </c>
      <c r="C3688" s="63" t="s">
        <v>373</v>
      </c>
      <c r="D3688" s="41">
        <v>12</v>
      </c>
      <c r="E3688" s="20">
        <v>19</v>
      </c>
      <c r="F3688" s="284">
        <v>29.16</v>
      </c>
      <c r="G3688" s="578">
        <v>38</v>
      </c>
      <c r="H3688" s="286">
        <f>[8]KAPAK!$O$3</f>
        <v>5</v>
      </c>
      <c r="I3688" s="341">
        <v>0.01</v>
      </c>
      <c r="J3688" s="46">
        <f t="shared" si="59"/>
        <v>17.346992399999998</v>
      </c>
      <c r="K3688" s="47">
        <f>(J3688+(J3688*[8]KAPAK!$Q$3))</f>
        <v>21.683740499999999</v>
      </c>
      <c r="L3688" s="521" t="s">
        <v>14</v>
      </c>
      <c r="M3688" s="521" t="s">
        <v>15</v>
      </c>
    </row>
    <row r="3689" spans="1:13" ht="19.5" x14ac:dyDescent="0.4">
      <c r="A3689" s="22">
        <v>20039185</v>
      </c>
      <c r="B3689" s="22">
        <v>8720608631513</v>
      </c>
      <c r="C3689" s="40" t="s">
        <v>374</v>
      </c>
      <c r="D3689" s="48">
        <v>288</v>
      </c>
      <c r="E3689" s="22">
        <v>1.9</v>
      </c>
      <c r="F3689" s="42">
        <v>3.25</v>
      </c>
      <c r="G3689" s="576">
        <v>39</v>
      </c>
      <c r="H3689" s="276">
        <f>[8]KAPAK!$O$3</f>
        <v>5</v>
      </c>
      <c r="I3689" s="277">
        <v>0.01</v>
      </c>
      <c r="J3689" s="50">
        <f t="shared" si="59"/>
        <v>1.90220875</v>
      </c>
      <c r="K3689" s="51">
        <f>(J3689+(J3689*[8]KAPAK!$Q$3))</f>
        <v>2.3777609375000002</v>
      </c>
      <c r="L3689" s="521" t="s">
        <v>14</v>
      </c>
      <c r="M3689" s="521" t="s">
        <v>15</v>
      </c>
    </row>
    <row r="3690" spans="1:13" ht="19.5" x14ac:dyDescent="0.4">
      <c r="A3690" s="22">
        <v>20039186</v>
      </c>
      <c r="B3690" s="22">
        <v>8720608631506</v>
      </c>
      <c r="C3690" s="40" t="s">
        <v>375</v>
      </c>
      <c r="D3690" s="48">
        <v>12</v>
      </c>
      <c r="E3690" s="22">
        <v>19</v>
      </c>
      <c r="F3690" s="42">
        <v>29.16</v>
      </c>
      <c r="G3690" s="576">
        <v>38</v>
      </c>
      <c r="H3690" s="276">
        <f>[8]KAPAK!$O$3</f>
        <v>5</v>
      </c>
      <c r="I3690" s="277">
        <v>0.01</v>
      </c>
      <c r="J3690" s="50">
        <f t="shared" si="59"/>
        <v>17.346992399999998</v>
      </c>
      <c r="K3690" s="51">
        <f>(J3690+(J3690*[8]KAPAK!$Q$3))</f>
        <v>21.683740499999999</v>
      </c>
      <c r="L3690" s="521" t="s">
        <v>14</v>
      </c>
      <c r="M3690" s="521" t="s">
        <v>15</v>
      </c>
    </row>
    <row r="3691" spans="1:13" ht="19.5" x14ac:dyDescent="0.4">
      <c r="A3691" s="22">
        <v>20039187</v>
      </c>
      <c r="B3691" s="22">
        <v>8720608631544</v>
      </c>
      <c r="C3691" s="40" t="s">
        <v>376</v>
      </c>
      <c r="D3691" s="48">
        <v>120</v>
      </c>
      <c r="E3691" s="22">
        <v>18</v>
      </c>
      <c r="F3691" s="42">
        <v>7.89</v>
      </c>
      <c r="G3691" s="576">
        <v>42.000000000000007</v>
      </c>
      <c r="H3691" s="276">
        <f>[8]KAPAK!$O$3</f>
        <v>5</v>
      </c>
      <c r="I3691" s="277">
        <v>0.01</v>
      </c>
      <c r="J3691" s="50">
        <f t="shared" si="59"/>
        <v>4.3908638999999994</v>
      </c>
      <c r="K3691" s="51">
        <f>(J3691+(J3691*[8]KAPAK!$Q$3))</f>
        <v>5.4885798749999992</v>
      </c>
      <c r="L3691" s="521" t="s">
        <v>14</v>
      </c>
      <c r="M3691" s="521" t="s">
        <v>15</v>
      </c>
    </row>
    <row r="3692" spans="1:13" ht="19.5" x14ac:dyDescent="0.4">
      <c r="A3692" s="22">
        <v>20039196</v>
      </c>
      <c r="B3692" s="22">
        <v>8720608631919</v>
      </c>
      <c r="C3692" s="40" t="s">
        <v>377</v>
      </c>
      <c r="D3692" s="48">
        <v>12</v>
      </c>
      <c r="E3692" s="22">
        <v>30</v>
      </c>
      <c r="F3692" s="42">
        <v>38.549999999999997</v>
      </c>
      <c r="G3692" s="576">
        <v>34</v>
      </c>
      <c r="H3692" s="276">
        <f>[8]KAPAK!$O$3</f>
        <v>5</v>
      </c>
      <c r="I3692" s="277">
        <v>0.01</v>
      </c>
      <c r="J3692" s="50">
        <f t="shared" si="59"/>
        <v>24.412558499999999</v>
      </c>
      <c r="K3692" s="51">
        <f>(J3692+(J3692*[8]KAPAK!$Q$3))</f>
        <v>30.515698125</v>
      </c>
      <c r="L3692" s="521" t="s">
        <v>14</v>
      </c>
      <c r="M3692" s="521" t="s">
        <v>15</v>
      </c>
    </row>
    <row r="3693" spans="1:13" ht="19.5" x14ac:dyDescent="0.4">
      <c r="A3693" s="22">
        <v>20039197</v>
      </c>
      <c r="B3693" s="22">
        <v>8720608631926</v>
      </c>
      <c r="C3693" s="40" t="s">
        <v>378</v>
      </c>
      <c r="D3693" s="48">
        <v>12</v>
      </c>
      <c r="E3693" s="22">
        <v>36</v>
      </c>
      <c r="F3693" s="42">
        <v>72.81</v>
      </c>
      <c r="G3693" s="576">
        <v>35</v>
      </c>
      <c r="H3693" s="276">
        <f>[8]KAPAK!$O$3</f>
        <v>5</v>
      </c>
      <c r="I3693" s="277">
        <v>0.01</v>
      </c>
      <c r="J3693" s="50">
        <f t="shared" si="59"/>
        <v>45.409776749999999</v>
      </c>
      <c r="K3693" s="51">
        <f>(J3693+(J3693*[8]KAPAK!$Q$3))</f>
        <v>56.762220937499997</v>
      </c>
      <c r="L3693" s="521" t="s">
        <v>14</v>
      </c>
      <c r="M3693" s="521" t="s">
        <v>15</v>
      </c>
    </row>
    <row r="3694" spans="1:13" ht="19.5" x14ac:dyDescent="0.4">
      <c r="A3694" s="22">
        <v>20039209</v>
      </c>
      <c r="B3694" s="22">
        <v>8720608632343</v>
      </c>
      <c r="C3694" s="40" t="s">
        <v>379</v>
      </c>
      <c r="D3694" s="48">
        <v>6</v>
      </c>
      <c r="E3694" s="22">
        <v>30</v>
      </c>
      <c r="F3694" s="42">
        <v>72.81</v>
      </c>
      <c r="G3694" s="576">
        <v>35</v>
      </c>
      <c r="H3694" s="276">
        <f>[8]KAPAK!$O$3</f>
        <v>5</v>
      </c>
      <c r="I3694" s="277">
        <v>0.01</v>
      </c>
      <c r="J3694" s="50">
        <f t="shared" si="59"/>
        <v>45.409776749999999</v>
      </c>
      <c r="K3694" s="51">
        <f>(J3694+(J3694*[8]KAPAK!$Q$3))</f>
        <v>56.762220937499997</v>
      </c>
      <c r="L3694" s="521" t="s">
        <v>14</v>
      </c>
      <c r="M3694" s="521" t="s">
        <v>15</v>
      </c>
    </row>
    <row r="3695" spans="1:13" ht="19.5" x14ac:dyDescent="0.4">
      <c r="A3695" s="22">
        <v>20039210</v>
      </c>
      <c r="B3695" s="22">
        <v>8720608632350</v>
      </c>
      <c r="C3695" s="40" t="s">
        <v>380</v>
      </c>
      <c r="D3695" s="48">
        <v>6</v>
      </c>
      <c r="E3695" s="22">
        <v>22.5</v>
      </c>
      <c r="F3695" s="42">
        <v>72.81</v>
      </c>
      <c r="G3695" s="576">
        <v>35</v>
      </c>
      <c r="H3695" s="276">
        <f>[8]KAPAK!$O$3</f>
        <v>5</v>
      </c>
      <c r="I3695" s="277">
        <v>0.01</v>
      </c>
      <c r="J3695" s="50">
        <f t="shared" si="59"/>
        <v>45.409776749999999</v>
      </c>
      <c r="K3695" s="51">
        <f>(J3695+(J3695*[8]KAPAK!$Q$3))</f>
        <v>56.762220937499997</v>
      </c>
      <c r="L3695" s="521" t="s">
        <v>14</v>
      </c>
      <c r="M3695" s="521" t="s">
        <v>15</v>
      </c>
    </row>
    <row r="3696" spans="1:13" ht="19.5" x14ac:dyDescent="0.4">
      <c r="A3696" s="22">
        <v>20039211</v>
      </c>
      <c r="B3696" s="22">
        <v>8720608632336</v>
      </c>
      <c r="C3696" s="40" t="s">
        <v>381</v>
      </c>
      <c r="D3696" s="48">
        <v>6</v>
      </c>
      <c r="E3696" s="22">
        <v>22.5</v>
      </c>
      <c r="F3696" s="42">
        <v>72.81</v>
      </c>
      <c r="G3696" s="576">
        <v>35</v>
      </c>
      <c r="H3696" s="276">
        <f>[8]KAPAK!$O$3</f>
        <v>5</v>
      </c>
      <c r="I3696" s="277">
        <v>0.01</v>
      </c>
      <c r="J3696" s="50">
        <f t="shared" si="59"/>
        <v>45.409776749999999</v>
      </c>
      <c r="K3696" s="51">
        <f>(J3696+(J3696*[8]KAPAK!$Q$3))</f>
        <v>56.762220937499997</v>
      </c>
      <c r="L3696" s="521" t="s">
        <v>14</v>
      </c>
      <c r="M3696" s="521" t="s">
        <v>15</v>
      </c>
    </row>
    <row r="3697" spans="1:13" ht="19.5" x14ac:dyDescent="0.4">
      <c r="A3697" s="22">
        <v>20039188</v>
      </c>
      <c r="B3697" s="22">
        <v>8720608631612</v>
      </c>
      <c r="C3697" s="40" t="s">
        <v>382</v>
      </c>
      <c r="D3697" s="48">
        <v>16</v>
      </c>
      <c r="E3697" s="22">
        <v>153</v>
      </c>
      <c r="F3697" s="42">
        <v>84.94</v>
      </c>
      <c r="G3697" s="576">
        <v>16</v>
      </c>
      <c r="H3697" s="276">
        <f>[8]KAPAK!$O$3</f>
        <v>5</v>
      </c>
      <c r="I3697" s="277">
        <v>0.01</v>
      </c>
      <c r="J3697" s="50">
        <f t="shared" si="59"/>
        <v>68.459941199999989</v>
      </c>
      <c r="K3697" s="50">
        <f>(J3697+(J3697*[8]KAPAK!$Q$3))</f>
        <v>85.574926499999989</v>
      </c>
      <c r="L3697" s="521" t="s">
        <v>14</v>
      </c>
      <c r="M3697" s="521" t="s">
        <v>15</v>
      </c>
    </row>
    <row r="3698" spans="1:13" ht="19.5" x14ac:dyDescent="0.4">
      <c r="A3698" s="22">
        <v>20039194</v>
      </c>
      <c r="B3698" s="22">
        <v>8720608631551</v>
      </c>
      <c r="C3698" s="40" t="s">
        <v>383</v>
      </c>
      <c r="D3698" s="48">
        <v>8</v>
      </c>
      <c r="E3698" s="22">
        <v>480</v>
      </c>
      <c r="F3698" s="42">
        <v>143.94</v>
      </c>
      <c r="G3698" s="576">
        <v>7.0000000000000009</v>
      </c>
      <c r="H3698" s="276">
        <f>[8]KAPAK!$O$3</f>
        <v>5</v>
      </c>
      <c r="I3698" s="277">
        <v>0.01</v>
      </c>
      <c r="J3698" s="50">
        <f t="shared" si="59"/>
        <v>128.44269989999998</v>
      </c>
      <c r="K3698" s="50">
        <f>(J3698+(J3698*[8]KAPAK!$Q$3))</f>
        <v>160.55337487499997</v>
      </c>
      <c r="L3698" s="521" t="s">
        <v>14</v>
      </c>
      <c r="M3698" s="521" t="s">
        <v>15</v>
      </c>
    </row>
    <row r="3699" spans="1:13" ht="19.5" x14ac:dyDescent="0.4">
      <c r="A3699" s="22">
        <v>20039202</v>
      </c>
      <c r="B3699" s="22">
        <v>8720608634559</v>
      </c>
      <c r="C3699" s="40" t="s">
        <v>384</v>
      </c>
      <c r="D3699" s="48">
        <v>1</v>
      </c>
      <c r="E3699" s="22">
        <v>203</v>
      </c>
      <c r="F3699" s="42">
        <v>125.14</v>
      </c>
      <c r="G3699" s="576">
        <v>36</v>
      </c>
      <c r="H3699" s="276">
        <f>[8]KAPAK!$O$3</f>
        <v>5</v>
      </c>
      <c r="I3699" s="277">
        <v>0.01</v>
      </c>
      <c r="J3699" s="50">
        <f t="shared" si="59"/>
        <v>76.845971200000008</v>
      </c>
      <c r="K3699" s="50">
        <f>(J3699+(J3699*[8]KAPAK!$Q$3))</f>
        <v>96.05746400000001</v>
      </c>
      <c r="L3699" s="521" t="s">
        <v>14</v>
      </c>
      <c r="M3699" s="521" t="s">
        <v>15</v>
      </c>
    </row>
    <row r="3700" spans="1:13" ht="19.5" x14ac:dyDescent="0.4">
      <c r="A3700" s="8">
        <v>70007538</v>
      </c>
      <c r="B3700" s="22">
        <v>8690521009808</v>
      </c>
      <c r="C3700" s="147" t="s">
        <v>129</v>
      </c>
      <c r="D3700" s="116">
        <v>6</v>
      </c>
      <c r="E3700" s="116">
        <v>2400</v>
      </c>
      <c r="F3700" s="202">
        <v>133.47</v>
      </c>
      <c r="G3700" s="293">
        <v>0</v>
      </c>
      <c r="H3700" s="294">
        <f>[8]KAPAK!$O$3</f>
        <v>5</v>
      </c>
      <c r="I3700" s="117">
        <v>0.2</v>
      </c>
      <c r="J3700" s="51">
        <f t="shared" si="59"/>
        <v>152.1558</v>
      </c>
      <c r="K3700" s="51">
        <f>(J3700+(J3700*[8]KAPAK!$Q$3))</f>
        <v>190.19475</v>
      </c>
      <c r="L3700" s="521" t="s">
        <v>130</v>
      </c>
      <c r="M3700" s="521" t="s">
        <v>15</v>
      </c>
    </row>
    <row r="3701" spans="1:13" ht="19.5" x14ac:dyDescent="0.4">
      <c r="A3701" s="8">
        <v>68505409</v>
      </c>
      <c r="B3701" s="22">
        <v>8690637533983</v>
      </c>
      <c r="C3701" s="147" t="s">
        <v>131</v>
      </c>
      <c r="D3701" s="116">
        <v>9</v>
      </c>
      <c r="E3701" s="116">
        <v>1500</v>
      </c>
      <c r="F3701" s="202">
        <v>76.09</v>
      </c>
      <c r="G3701" s="293">
        <v>14.38</v>
      </c>
      <c r="H3701" s="294">
        <f>[8]KAPAK!$O$3</f>
        <v>5</v>
      </c>
      <c r="I3701" s="117">
        <v>0.2</v>
      </c>
      <c r="J3701" s="51">
        <f t="shared" si="59"/>
        <v>74.269014119999994</v>
      </c>
      <c r="K3701" s="51">
        <f>(J3701+(J3701*[8]KAPAK!$Q$3))</f>
        <v>92.836267649999996</v>
      </c>
      <c r="L3701" s="521" t="s">
        <v>130</v>
      </c>
      <c r="M3701" s="521" t="s">
        <v>15</v>
      </c>
    </row>
    <row r="3702" spans="1:13" ht="19.5" x14ac:dyDescent="0.4">
      <c r="A3702" s="8">
        <v>68505411</v>
      </c>
      <c r="B3702" s="22">
        <v>8690637534102</v>
      </c>
      <c r="C3702" s="147" t="s">
        <v>132</v>
      </c>
      <c r="D3702" s="116">
        <v>9</v>
      </c>
      <c r="E3702" s="116">
        <v>1500</v>
      </c>
      <c r="F3702" s="202">
        <v>76.09</v>
      </c>
      <c r="G3702" s="293">
        <v>14.38</v>
      </c>
      <c r="H3702" s="294">
        <f>[8]KAPAK!$O$3</f>
        <v>5</v>
      </c>
      <c r="I3702" s="117">
        <v>0.2</v>
      </c>
      <c r="J3702" s="51">
        <f t="shared" si="59"/>
        <v>74.269014119999994</v>
      </c>
      <c r="K3702" s="51">
        <f>(J3702+(J3702*[8]KAPAK!$Q$3))</f>
        <v>92.836267649999996</v>
      </c>
      <c r="L3702" s="521" t="s">
        <v>130</v>
      </c>
      <c r="M3702" s="521" t="s">
        <v>15</v>
      </c>
    </row>
    <row r="3703" spans="1:13" ht="19.5" x14ac:dyDescent="0.4">
      <c r="A3703" s="8">
        <v>69587708</v>
      </c>
      <c r="B3703" s="22">
        <v>8683130034064</v>
      </c>
      <c r="C3703" s="147" t="s">
        <v>133</v>
      </c>
      <c r="D3703" s="116">
        <v>9</v>
      </c>
      <c r="E3703" s="116">
        <v>1500</v>
      </c>
      <c r="F3703" s="202">
        <v>76.09</v>
      </c>
      <c r="G3703" s="293">
        <v>14.38</v>
      </c>
      <c r="H3703" s="294">
        <f>[8]KAPAK!$O$3</f>
        <v>5</v>
      </c>
      <c r="I3703" s="117">
        <v>0.2</v>
      </c>
      <c r="J3703" s="51">
        <f t="shared" si="59"/>
        <v>74.269014119999994</v>
      </c>
      <c r="K3703" s="51">
        <f>(J3703+(J3703*[8]KAPAK!$Q$3))</f>
        <v>92.836267649999996</v>
      </c>
      <c r="L3703" s="521" t="s">
        <v>130</v>
      </c>
      <c r="M3703" s="521" t="s">
        <v>15</v>
      </c>
    </row>
    <row r="3704" spans="1:13" ht="19.5" x14ac:dyDescent="0.4">
      <c r="A3704" s="8">
        <v>68505419</v>
      </c>
      <c r="B3704" s="22">
        <v>8690637836763</v>
      </c>
      <c r="C3704" s="147" t="s">
        <v>132</v>
      </c>
      <c r="D3704" s="116">
        <v>112</v>
      </c>
      <c r="E3704" s="116">
        <v>4000</v>
      </c>
      <c r="F3704" s="202">
        <v>198.48</v>
      </c>
      <c r="G3704" s="293">
        <v>21.24</v>
      </c>
      <c r="H3704" s="294">
        <f>[8]KAPAK!$O$3</f>
        <v>5</v>
      </c>
      <c r="I3704" s="119">
        <v>0.2</v>
      </c>
      <c r="J3704" s="51">
        <f t="shared" si="59"/>
        <v>178.20804672</v>
      </c>
      <c r="K3704" s="51">
        <f>(J3704+(J3704*[8]KAPAK!$Q$3))</f>
        <v>222.76005839999999</v>
      </c>
      <c r="L3704" s="521" t="s">
        <v>130</v>
      </c>
      <c r="M3704" s="521" t="s">
        <v>15</v>
      </c>
    </row>
    <row r="3705" spans="1:13" ht="19.5" x14ac:dyDescent="0.4">
      <c r="A3705" s="8">
        <v>68505415</v>
      </c>
      <c r="B3705" s="22">
        <v>8690637640698</v>
      </c>
      <c r="C3705" s="147" t="s">
        <v>131</v>
      </c>
      <c r="D3705" s="116">
        <v>112</v>
      </c>
      <c r="E3705" s="116">
        <v>4000</v>
      </c>
      <c r="F3705" s="202">
        <v>198.48</v>
      </c>
      <c r="G3705" s="293">
        <v>21.24</v>
      </c>
      <c r="H3705" s="294">
        <f>[8]KAPAK!$O$3</f>
        <v>5</v>
      </c>
      <c r="I3705" s="119">
        <v>0.2</v>
      </c>
      <c r="J3705" s="51">
        <f t="shared" si="59"/>
        <v>178.20804672</v>
      </c>
      <c r="K3705" s="51">
        <f>(J3705+(J3705*[8]KAPAK!$Q$3))</f>
        <v>222.76005839999999</v>
      </c>
      <c r="L3705" s="521" t="s">
        <v>130</v>
      </c>
      <c r="M3705" s="521" t="s">
        <v>15</v>
      </c>
    </row>
    <row r="3706" spans="1:13" ht="19.5" x14ac:dyDescent="0.4">
      <c r="A3706" s="8">
        <v>69587706</v>
      </c>
      <c r="B3706" s="22">
        <v>8683130034057</v>
      </c>
      <c r="C3706" s="147" t="s">
        <v>134</v>
      </c>
      <c r="D3706" s="116">
        <v>4</v>
      </c>
      <c r="E3706" s="116">
        <v>4500</v>
      </c>
      <c r="F3706" s="202">
        <v>215.17</v>
      </c>
      <c r="G3706" s="293">
        <v>19.84</v>
      </c>
      <c r="H3706" s="294">
        <f>[8]KAPAK!$O$3</f>
        <v>5</v>
      </c>
      <c r="I3706" s="119">
        <v>0.2</v>
      </c>
      <c r="J3706" s="51">
        <f t="shared" si="59"/>
        <v>196.62751007999995</v>
      </c>
      <c r="K3706" s="51">
        <f>(J3706+(J3706*[8]KAPAK!$Q$3))</f>
        <v>245.78438759999995</v>
      </c>
      <c r="L3706" s="521" t="s">
        <v>130</v>
      </c>
      <c r="M3706" s="521" t="s">
        <v>15</v>
      </c>
    </row>
    <row r="3707" spans="1:13" ht="19.5" x14ac:dyDescent="0.4">
      <c r="A3707" s="8">
        <v>69716657</v>
      </c>
      <c r="B3707" s="22">
        <v>8683130049198</v>
      </c>
      <c r="C3707" s="147" t="s">
        <v>135</v>
      </c>
      <c r="D3707" s="116">
        <v>4</v>
      </c>
      <c r="E3707" s="116">
        <v>6000</v>
      </c>
      <c r="F3707" s="202">
        <v>239.24</v>
      </c>
      <c r="G3707" s="293">
        <v>17.28</v>
      </c>
      <c r="H3707" s="294">
        <f>[8]KAPAK!$O$3</f>
        <v>5</v>
      </c>
      <c r="I3707" s="119">
        <v>0.2</v>
      </c>
      <c r="J3707" s="51">
        <f t="shared" si="59"/>
        <v>225.60523391999996</v>
      </c>
      <c r="K3707" s="51">
        <f>(J3707+(J3707*[8]KAPAK!$Q$3))</f>
        <v>282.00654239999994</v>
      </c>
      <c r="L3707" s="521" t="s">
        <v>130</v>
      </c>
      <c r="M3707" s="521" t="s">
        <v>15</v>
      </c>
    </row>
    <row r="3708" spans="1:13" ht="19.5" x14ac:dyDescent="0.4">
      <c r="A3708" s="8">
        <v>68505404</v>
      </c>
      <c r="B3708" s="22">
        <v>8690637833465</v>
      </c>
      <c r="C3708" s="147" t="s">
        <v>136</v>
      </c>
      <c r="D3708" s="116">
        <v>4</v>
      </c>
      <c r="E3708" s="116">
        <v>5500</v>
      </c>
      <c r="F3708" s="202">
        <v>228.79</v>
      </c>
      <c r="G3708" s="293">
        <v>15.620000000000001</v>
      </c>
      <c r="H3708" s="294">
        <f>[8]KAPAK!$O$3</f>
        <v>5</v>
      </c>
      <c r="I3708" s="119">
        <v>0.2</v>
      </c>
      <c r="J3708" s="51">
        <f t="shared" si="59"/>
        <v>220.08042227999999</v>
      </c>
      <c r="K3708" s="51">
        <f>(J3708+(J3708*[8]KAPAK!$Q$3))</f>
        <v>275.10052784999999</v>
      </c>
      <c r="L3708" s="521" t="s">
        <v>130</v>
      </c>
      <c r="M3708" s="521" t="s">
        <v>15</v>
      </c>
    </row>
    <row r="3709" spans="1:13" ht="19.5" x14ac:dyDescent="0.4">
      <c r="A3709" s="8">
        <v>68505402</v>
      </c>
      <c r="B3709" s="22">
        <v>8690637833496</v>
      </c>
      <c r="C3709" s="147" t="s">
        <v>137</v>
      </c>
      <c r="D3709" s="116">
        <v>112</v>
      </c>
      <c r="E3709" s="116">
        <v>5500</v>
      </c>
      <c r="F3709" s="202">
        <v>228.79</v>
      </c>
      <c r="G3709" s="293">
        <v>15.620000000000001</v>
      </c>
      <c r="H3709" s="294">
        <f>[8]KAPAK!$O$3</f>
        <v>5</v>
      </c>
      <c r="I3709" s="119">
        <v>0.2</v>
      </c>
      <c r="J3709" s="51">
        <f t="shared" si="59"/>
        <v>220.08042227999999</v>
      </c>
      <c r="K3709" s="51">
        <f>(J3709+(J3709*[8]KAPAK!$Q$3))</f>
        <v>275.10052784999999</v>
      </c>
      <c r="L3709" s="521" t="s">
        <v>130</v>
      </c>
      <c r="M3709" s="521" t="s">
        <v>15</v>
      </c>
    </row>
    <row r="3710" spans="1:13" ht="19.5" x14ac:dyDescent="0.4">
      <c r="A3710" s="8">
        <v>68878292</v>
      </c>
      <c r="B3710" s="22">
        <v>8690637893360</v>
      </c>
      <c r="C3710" s="147" t="s">
        <v>138</v>
      </c>
      <c r="D3710" s="116">
        <v>72</v>
      </c>
      <c r="E3710" s="116">
        <v>7500</v>
      </c>
      <c r="F3710" s="202">
        <v>320.86</v>
      </c>
      <c r="G3710" s="293">
        <v>31.52</v>
      </c>
      <c r="H3710" s="294">
        <f>[8]KAPAK!$O$3</f>
        <v>5</v>
      </c>
      <c r="I3710" s="119">
        <v>0.2</v>
      </c>
      <c r="J3710" s="51">
        <f t="shared" si="59"/>
        <v>250.48641792000004</v>
      </c>
      <c r="K3710" s="51">
        <f>(J3710+(J3710*[8]KAPAK!$Q$3))</f>
        <v>313.10802240000004</v>
      </c>
      <c r="L3710" s="521" t="s">
        <v>130</v>
      </c>
      <c r="M3710" s="521" t="s">
        <v>15</v>
      </c>
    </row>
    <row r="3711" spans="1:13" ht="19.5" x14ac:dyDescent="0.4">
      <c r="A3711" s="8">
        <v>62683751</v>
      </c>
      <c r="B3711" s="22">
        <v>8683130018675</v>
      </c>
      <c r="C3711" s="125" t="s">
        <v>139</v>
      </c>
      <c r="D3711" s="116">
        <v>6</v>
      </c>
      <c r="E3711" s="116">
        <v>1690</v>
      </c>
      <c r="F3711" s="202">
        <v>121.52</v>
      </c>
      <c r="G3711" s="293">
        <v>21.6</v>
      </c>
      <c r="H3711" s="294">
        <f>[8]KAPAK!$O$3</f>
        <v>5</v>
      </c>
      <c r="I3711" s="117">
        <v>0.2</v>
      </c>
      <c r="J3711" s="51">
        <f t="shared" si="59"/>
        <v>108.6097152</v>
      </c>
      <c r="K3711" s="51">
        <f>(J3711+(J3711*[8]KAPAK!$Q$3))</f>
        <v>135.76214400000001</v>
      </c>
      <c r="L3711" s="521" t="s">
        <v>130</v>
      </c>
      <c r="M3711" s="521" t="s">
        <v>15</v>
      </c>
    </row>
    <row r="3712" spans="1:13" ht="19.5" x14ac:dyDescent="0.4">
      <c r="A3712" s="8">
        <v>62683745</v>
      </c>
      <c r="B3712" s="22">
        <v>8683130018637</v>
      </c>
      <c r="C3712" s="125" t="s">
        <v>140</v>
      </c>
      <c r="D3712" s="116">
        <v>6</v>
      </c>
      <c r="E3712" s="116">
        <v>1690</v>
      </c>
      <c r="F3712" s="202">
        <v>121.52</v>
      </c>
      <c r="G3712" s="293">
        <v>21.6</v>
      </c>
      <c r="H3712" s="294">
        <f>[8]KAPAK!$O$3</f>
        <v>5</v>
      </c>
      <c r="I3712" s="117">
        <v>0.2</v>
      </c>
      <c r="J3712" s="51">
        <f t="shared" si="59"/>
        <v>108.6097152</v>
      </c>
      <c r="K3712" s="51">
        <f>(J3712+(J3712*[8]KAPAK!$Q$3))</f>
        <v>135.76214400000001</v>
      </c>
      <c r="L3712" s="521" t="s">
        <v>130</v>
      </c>
      <c r="M3712" s="521" t="s">
        <v>15</v>
      </c>
    </row>
    <row r="3713" spans="1:13" ht="19.5" x14ac:dyDescent="0.4">
      <c r="A3713" s="8">
        <v>62683749</v>
      </c>
      <c r="B3713" s="22">
        <v>8683130018651</v>
      </c>
      <c r="C3713" s="125" t="s">
        <v>141</v>
      </c>
      <c r="D3713" s="116">
        <v>6</v>
      </c>
      <c r="E3713" s="116">
        <v>1690</v>
      </c>
      <c r="F3713" s="202">
        <v>121.52</v>
      </c>
      <c r="G3713" s="293">
        <v>21.6</v>
      </c>
      <c r="H3713" s="294">
        <f>[8]KAPAK!$O$3</f>
        <v>5</v>
      </c>
      <c r="I3713" s="117">
        <v>0.2</v>
      </c>
      <c r="J3713" s="51">
        <f t="shared" si="59"/>
        <v>108.6097152</v>
      </c>
      <c r="K3713" s="51">
        <f>(J3713+(J3713*[8]KAPAK!$Q$3))</f>
        <v>135.76214400000001</v>
      </c>
      <c r="L3713" s="521" t="s">
        <v>130</v>
      </c>
      <c r="M3713" s="521" t="s">
        <v>15</v>
      </c>
    </row>
    <row r="3714" spans="1:13" ht="19.5" x14ac:dyDescent="0.4">
      <c r="A3714" s="8">
        <v>62683747</v>
      </c>
      <c r="B3714" s="22">
        <v>8683130018644</v>
      </c>
      <c r="C3714" s="125" t="s">
        <v>142</v>
      </c>
      <c r="D3714" s="116">
        <v>6</v>
      </c>
      <c r="E3714" s="116">
        <v>1690</v>
      </c>
      <c r="F3714" s="202">
        <v>121.52</v>
      </c>
      <c r="G3714" s="293">
        <v>21.6</v>
      </c>
      <c r="H3714" s="294">
        <f>[8]KAPAK!$O$3</f>
        <v>5</v>
      </c>
      <c r="I3714" s="119">
        <v>0.2</v>
      </c>
      <c r="J3714" s="51">
        <f t="shared" si="59"/>
        <v>108.6097152</v>
      </c>
      <c r="K3714" s="51">
        <f>(J3714+(J3714*[8]KAPAK!$Q$3))</f>
        <v>135.76214400000001</v>
      </c>
      <c r="L3714" s="521" t="s">
        <v>130</v>
      </c>
      <c r="M3714" s="521" t="s">
        <v>15</v>
      </c>
    </row>
    <row r="3715" spans="1:13" ht="19.5" x14ac:dyDescent="0.4">
      <c r="A3715" s="8">
        <v>69587703</v>
      </c>
      <c r="B3715" s="22">
        <v>8683130034026</v>
      </c>
      <c r="C3715" s="147" t="s">
        <v>143</v>
      </c>
      <c r="D3715" s="116">
        <v>6</v>
      </c>
      <c r="E3715" s="116">
        <v>1774</v>
      </c>
      <c r="F3715" s="202">
        <v>138.56</v>
      </c>
      <c r="G3715" s="293">
        <v>36.450000000000003</v>
      </c>
      <c r="H3715" s="294">
        <f>[8]KAPAK!$O$3</f>
        <v>5</v>
      </c>
      <c r="I3715" s="119">
        <v>0.2</v>
      </c>
      <c r="J3715" s="51">
        <f t="shared" si="59"/>
        <v>100.38256319999999</v>
      </c>
      <c r="K3715" s="51">
        <f>(J3715+(J3715*[8]KAPAK!$Q$3))</f>
        <v>125.47820399999999</v>
      </c>
      <c r="L3715" s="521" t="s">
        <v>130</v>
      </c>
      <c r="M3715" s="521" t="s">
        <v>15</v>
      </c>
    </row>
    <row r="3716" spans="1:13" ht="20.25" thickBot="1" x14ac:dyDescent="0.45">
      <c r="A3716" s="289">
        <v>67976674</v>
      </c>
      <c r="B3716" s="290">
        <v>8690637935152</v>
      </c>
      <c r="C3716" s="455" t="s">
        <v>144</v>
      </c>
      <c r="D3716" s="531">
        <v>12</v>
      </c>
      <c r="E3716" s="531">
        <v>200</v>
      </c>
      <c r="F3716" s="532">
        <v>49.83</v>
      </c>
      <c r="G3716" s="566">
        <v>9.75</v>
      </c>
      <c r="H3716" s="567">
        <f>[8]KAPAK!$O$3</f>
        <v>5</v>
      </c>
      <c r="I3716" s="535">
        <v>0.2</v>
      </c>
      <c r="J3716" s="283">
        <f t="shared" si="59"/>
        <v>51.267595499999999</v>
      </c>
      <c r="K3716" s="283">
        <f>(J3716+(J3716*[8]KAPAK!$Q$3))</f>
        <v>64.084494374999991</v>
      </c>
      <c r="L3716" s="521" t="s">
        <v>130</v>
      </c>
      <c r="M3716" s="521" t="s">
        <v>15</v>
      </c>
    </row>
    <row r="3717" spans="1:13" ht="20.25" thickTop="1" x14ac:dyDescent="0.4">
      <c r="A3717" s="10">
        <v>67955594</v>
      </c>
      <c r="B3717" s="20">
        <v>8690637931055</v>
      </c>
      <c r="C3717" s="133" t="s">
        <v>145</v>
      </c>
      <c r="D3717" s="134">
        <v>8</v>
      </c>
      <c r="E3717" s="134">
        <v>400</v>
      </c>
      <c r="F3717" s="530">
        <v>69.89</v>
      </c>
      <c r="G3717" s="296">
        <v>10.8</v>
      </c>
      <c r="H3717" s="569">
        <f>[8]KAPAK!$O$3</f>
        <v>5</v>
      </c>
      <c r="I3717" s="135">
        <v>0.2</v>
      </c>
      <c r="J3717" s="47">
        <f t="shared" si="59"/>
        <v>71.069743200000005</v>
      </c>
      <c r="K3717" s="47">
        <f>(J3717+(J3717*[8]KAPAK!$Q$3))</f>
        <v>88.837179000000006</v>
      </c>
      <c r="L3717" s="521" t="s">
        <v>130</v>
      </c>
      <c r="M3717" s="521" t="s">
        <v>15</v>
      </c>
    </row>
    <row r="3718" spans="1:13" ht="19.5" x14ac:dyDescent="0.4">
      <c r="A3718" s="8">
        <v>68505504</v>
      </c>
      <c r="B3718" s="22">
        <v>8690637959394</v>
      </c>
      <c r="C3718" s="147" t="s">
        <v>146</v>
      </c>
      <c r="D3718" s="116">
        <v>9</v>
      </c>
      <c r="E3718" s="116">
        <v>1500</v>
      </c>
      <c r="F3718" s="202">
        <v>65.72</v>
      </c>
      <c r="G3718" s="293">
        <v>27.889999999999997</v>
      </c>
      <c r="H3718" s="294">
        <f>[8]KAPAK!$O$3</f>
        <v>5</v>
      </c>
      <c r="I3718" s="117">
        <v>0.2</v>
      </c>
      <c r="J3718" s="51">
        <f t="shared" si="59"/>
        <v>54.025388880000001</v>
      </c>
      <c r="K3718" s="51">
        <f>(J3718+(J3718*[8]KAPAK!$Q$3))</f>
        <v>67.531736100000003</v>
      </c>
      <c r="L3718" s="521" t="s">
        <v>130</v>
      </c>
      <c r="M3718" s="521" t="s">
        <v>15</v>
      </c>
    </row>
    <row r="3719" spans="1:13" ht="19.5" x14ac:dyDescent="0.4">
      <c r="A3719" s="8">
        <v>68505510</v>
      </c>
      <c r="B3719" s="22">
        <v>8690637959486</v>
      </c>
      <c r="C3719" s="147" t="s">
        <v>147</v>
      </c>
      <c r="D3719" s="116">
        <v>4</v>
      </c>
      <c r="E3719" s="116">
        <v>4000</v>
      </c>
      <c r="F3719" s="202">
        <v>149.88</v>
      </c>
      <c r="G3719" s="293">
        <v>24.9</v>
      </c>
      <c r="H3719" s="294">
        <f>[8]KAPAK!$O$3</f>
        <v>5</v>
      </c>
      <c r="I3719" s="117">
        <v>0.2</v>
      </c>
      <c r="J3719" s="51">
        <f t="shared" si="59"/>
        <v>128.31826319999999</v>
      </c>
      <c r="K3719" s="51">
        <f>(J3719+(J3719*[8]KAPAK!$Q$3))</f>
        <v>160.397829</v>
      </c>
      <c r="L3719" s="521" t="s">
        <v>130</v>
      </c>
      <c r="M3719" s="521" t="s">
        <v>15</v>
      </c>
    </row>
    <row r="3720" spans="1:13" ht="19.5" x14ac:dyDescent="0.4">
      <c r="A3720" s="8">
        <v>68505512</v>
      </c>
      <c r="B3720" s="22">
        <v>8690637959714</v>
      </c>
      <c r="C3720" s="147" t="s">
        <v>148</v>
      </c>
      <c r="D3720" s="116">
        <v>112</v>
      </c>
      <c r="E3720" s="116">
        <v>6000</v>
      </c>
      <c r="F3720" s="202">
        <v>192.56</v>
      </c>
      <c r="G3720" s="293">
        <v>21.59</v>
      </c>
      <c r="H3720" s="294">
        <f>[8]KAPAK!$O$3</f>
        <v>5</v>
      </c>
      <c r="I3720" s="117">
        <v>0.2</v>
      </c>
      <c r="J3720" s="51">
        <f t="shared" si="59"/>
        <v>172.12437744000002</v>
      </c>
      <c r="K3720" s="51">
        <f>(J3720+(J3720*[8]KAPAK!$Q$3))</f>
        <v>215.15547180000002</v>
      </c>
      <c r="L3720" s="521" t="s">
        <v>130</v>
      </c>
      <c r="M3720" s="521" t="s">
        <v>15</v>
      </c>
    </row>
    <row r="3721" spans="1:13" ht="19.5" x14ac:dyDescent="0.4">
      <c r="A3721" s="8">
        <v>68505514</v>
      </c>
      <c r="B3721" s="22">
        <v>8690637959707</v>
      </c>
      <c r="C3721" s="147" t="s">
        <v>149</v>
      </c>
      <c r="D3721" s="116">
        <v>112</v>
      </c>
      <c r="E3721" s="116">
        <v>6000</v>
      </c>
      <c r="F3721" s="202">
        <v>192.56</v>
      </c>
      <c r="G3721" s="293">
        <v>21.59</v>
      </c>
      <c r="H3721" s="294">
        <f>[8]KAPAK!$O$3</f>
        <v>5</v>
      </c>
      <c r="I3721" s="117">
        <v>0.2</v>
      </c>
      <c r="J3721" s="51">
        <f t="shared" si="59"/>
        <v>172.12437744000002</v>
      </c>
      <c r="K3721" s="51">
        <f>(J3721+(J3721*[8]KAPAK!$Q$3))</f>
        <v>215.15547180000002</v>
      </c>
      <c r="L3721" s="521" t="s">
        <v>130</v>
      </c>
      <c r="M3721" s="521" t="s">
        <v>15</v>
      </c>
    </row>
    <row r="3722" spans="1:13" ht="19.5" x14ac:dyDescent="0.4">
      <c r="A3722" s="8">
        <v>68489658</v>
      </c>
      <c r="B3722" s="22">
        <v>8690637959813</v>
      </c>
      <c r="C3722" s="147" t="s">
        <v>150</v>
      </c>
      <c r="D3722" s="116">
        <v>96</v>
      </c>
      <c r="E3722" s="116">
        <v>8000</v>
      </c>
      <c r="F3722" s="202">
        <v>246.3</v>
      </c>
      <c r="G3722" s="293">
        <v>30.31</v>
      </c>
      <c r="H3722" s="294">
        <f>[8]KAPAK!$O$3</f>
        <v>5</v>
      </c>
      <c r="I3722" s="117">
        <v>0.2</v>
      </c>
      <c r="J3722" s="51">
        <f t="shared" si="59"/>
        <v>195.67697580000001</v>
      </c>
      <c r="K3722" s="51">
        <f>(J3722+(J3722*[8]KAPAK!$Q$3))</f>
        <v>244.59621975000002</v>
      </c>
      <c r="L3722" s="521" t="s">
        <v>130</v>
      </c>
      <c r="M3722" s="521" t="s">
        <v>15</v>
      </c>
    </row>
    <row r="3723" spans="1:13" ht="19.5" x14ac:dyDescent="0.4">
      <c r="A3723" s="8">
        <v>68836435</v>
      </c>
      <c r="B3723" s="22">
        <v>8690637959806</v>
      </c>
      <c r="C3723" s="147" t="s">
        <v>151</v>
      </c>
      <c r="D3723" s="116">
        <v>96</v>
      </c>
      <c r="E3723" s="116">
        <v>8000</v>
      </c>
      <c r="F3723" s="202">
        <v>246.3</v>
      </c>
      <c r="G3723" s="293">
        <v>30.31</v>
      </c>
      <c r="H3723" s="294">
        <f>[8]KAPAK!$O$3</f>
        <v>5</v>
      </c>
      <c r="I3723" s="117">
        <v>0.2</v>
      </c>
      <c r="J3723" s="51">
        <f t="shared" si="59"/>
        <v>195.67697580000001</v>
      </c>
      <c r="K3723" s="51">
        <f>(J3723+(J3723*[8]KAPAK!$Q$3))</f>
        <v>244.59621975000002</v>
      </c>
      <c r="L3723" s="521" t="s">
        <v>130</v>
      </c>
      <c r="M3723" s="521" t="s">
        <v>15</v>
      </c>
    </row>
    <row r="3724" spans="1:13" ht="19.5" x14ac:dyDescent="0.4">
      <c r="A3724" s="8">
        <v>68282993</v>
      </c>
      <c r="B3724" s="22">
        <v>8690637959288</v>
      </c>
      <c r="C3724" s="147" t="s">
        <v>152</v>
      </c>
      <c r="D3724" s="322">
        <v>6</v>
      </c>
      <c r="E3724" s="116">
        <v>3060</v>
      </c>
      <c r="F3724" s="202">
        <v>105.04</v>
      </c>
      <c r="G3724" s="293">
        <v>11.190000000000001</v>
      </c>
      <c r="H3724" s="294">
        <f>[8]KAPAK!$O$3</f>
        <v>5</v>
      </c>
      <c r="I3724" s="117">
        <v>0.2</v>
      </c>
      <c r="J3724" s="51">
        <f t="shared" si="59"/>
        <v>106.34606735999999</v>
      </c>
      <c r="K3724" s="51">
        <f>(J3724+(J3724*[8]KAPAK!$Q$3))</f>
        <v>132.93258419999998</v>
      </c>
      <c r="L3724" s="521" t="s">
        <v>130</v>
      </c>
      <c r="M3724" s="521" t="s">
        <v>15</v>
      </c>
    </row>
    <row r="3725" spans="1:13" ht="19.5" x14ac:dyDescent="0.4">
      <c r="A3725" s="8">
        <v>68283003</v>
      </c>
      <c r="B3725" s="22">
        <v>8690637959295</v>
      </c>
      <c r="C3725" s="147" t="s">
        <v>153</v>
      </c>
      <c r="D3725" s="322">
        <v>6</v>
      </c>
      <c r="E3725" s="116">
        <v>3060</v>
      </c>
      <c r="F3725" s="202">
        <v>105.04</v>
      </c>
      <c r="G3725" s="293">
        <v>11.190000000000001</v>
      </c>
      <c r="H3725" s="294">
        <f>[8]KAPAK!$O$3</f>
        <v>5</v>
      </c>
      <c r="I3725" s="117">
        <v>0.2</v>
      </c>
      <c r="J3725" s="51">
        <f t="shared" si="59"/>
        <v>106.34606735999999</v>
      </c>
      <c r="K3725" s="51">
        <f>(J3725+(J3725*[8]KAPAK!$Q$3))</f>
        <v>132.93258419999998</v>
      </c>
      <c r="L3725" s="521" t="s">
        <v>130</v>
      </c>
      <c r="M3725" s="521" t="s">
        <v>15</v>
      </c>
    </row>
    <row r="3726" spans="1:13" ht="19.5" x14ac:dyDescent="0.4">
      <c r="A3726" s="8">
        <v>20035748</v>
      </c>
      <c r="B3726" s="22">
        <v>8690637064302</v>
      </c>
      <c r="C3726" s="147" t="s">
        <v>154</v>
      </c>
      <c r="D3726" s="116">
        <v>16</v>
      </c>
      <c r="E3726" s="116">
        <v>1000</v>
      </c>
      <c r="F3726" s="202">
        <v>42.53</v>
      </c>
      <c r="G3726" s="293">
        <v>22</v>
      </c>
      <c r="H3726" s="294">
        <f>[8]KAPAK!$O$3</f>
        <v>5</v>
      </c>
      <c r="I3726" s="117">
        <v>0.2</v>
      </c>
      <c r="J3726" s="51">
        <f t="shared" si="59"/>
        <v>37.817675999999999</v>
      </c>
      <c r="K3726" s="51">
        <f>(J3726+(J3726*[8]KAPAK!$Q$3))</f>
        <v>47.272095</v>
      </c>
      <c r="L3726" s="521" t="s">
        <v>130</v>
      </c>
      <c r="M3726" s="521" t="s">
        <v>15</v>
      </c>
    </row>
    <row r="3727" spans="1:13" ht="19.5" x14ac:dyDescent="0.4">
      <c r="A3727" s="8">
        <v>20036880</v>
      </c>
      <c r="B3727" s="22">
        <v>8690637067655</v>
      </c>
      <c r="C3727" s="147" t="s">
        <v>154</v>
      </c>
      <c r="D3727" s="116">
        <v>6</v>
      </c>
      <c r="E3727" s="116">
        <v>3000</v>
      </c>
      <c r="F3727" s="202">
        <v>98.01</v>
      </c>
      <c r="G3727" s="293">
        <v>20</v>
      </c>
      <c r="H3727" s="294">
        <f>[8]KAPAK!$O$3</f>
        <v>5</v>
      </c>
      <c r="I3727" s="117">
        <v>0.2</v>
      </c>
      <c r="J3727" s="51">
        <f t="shared" si="59"/>
        <v>89.385120000000001</v>
      </c>
      <c r="K3727" s="51">
        <f>(J3727+(J3727*[8]KAPAK!$Q$3))</f>
        <v>111.73140000000001</v>
      </c>
      <c r="L3727" s="521" t="s">
        <v>130</v>
      </c>
      <c r="M3727" s="521" t="s">
        <v>15</v>
      </c>
    </row>
    <row r="3728" spans="1:13" ht="19.5" x14ac:dyDescent="0.4">
      <c r="A3728" s="8">
        <v>20036882</v>
      </c>
      <c r="B3728" s="22">
        <v>8690637067679</v>
      </c>
      <c r="C3728" s="147" t="s">
        <v>155</v>
      </c>
      <c r="D3728" s="116">
        <v>6</v>
      </c>
      <c r="E3728" s="116">
        <v>3000</v>
      </c>
      <c r="F3728" s="202">
        <v>98.01</v>
      </c>
      <c r="G3728" s="293">
        <v>20</v>
      </c>
      <c r="H3728" s="294">
        <f>[8]KAPAK!$O$3</f>
        <v>5</v>
      </c>
      <c r="I3728" s="117">
        <v>0.2</v>
      </c>
      <c r="J3728" s="51">
        <f t="shared" si="59"/>
        <v>89.385120000000001</v>
      </c>
      <c r="K3728" s="51">
        <f>(J3728+(J3728*[8]KAPAK!$Q$3))</f>
        <v>111.73140000000001</v>
      </c>
      <c r="L3728" s="521" t="s">
        <v>130</v>
      </c>
      <c r="M3728" s="521" t="s">
        <v>15</v>
      </c>
    </row>
    <row r="3729" spans="1:13" ht="19.5" x14ac:dyDescent="0.4">
      <c r="A3729" s="8">
        <v>32013582</v>
      </c>
      <c r="B3729" s="22">
        <v>8690637728037</v>
      </c>
      <c r="C3729" s="147" t="s">
        <v>156</v>
      </c>
      <c r="D3729" s="116">
        <v>4</v>
      </c>
      <c r="E3729" s="116">
        <v>5000</v>
      </c>
      <c r="F3729" s="202">
        <v>123.35</v>
      </c>
      <c r="G3729" s="293">
        <v>20.5</v>
      </c>
      <c r="H3729" s="294">
        <f>[8]KAPAK!$O$3</f>
        <v>5</v>
      </c>
      <c r="I3729" s="117">
        <v>0.2</v>
      </c>
      <c r="J3729" s="51">
        <f t="shared" si="59"/>
        <v>111.79210500000001</v>
      </c>
      <c r="K3729" s="51">
        <f>(J3729+(J3729*[8]KAPAK!$Q$3))</f>
        <v>139.74013125000002</v>
      </c>
      <c r="L3729" s="521" t="s">
        <v>130</v>
      </c>
      <c r="M3729" s="521" t="s">
        <v>15</v>
      </c>
    </row>
    <row r="3730" spans="1:13" ht="19.5" x14ac:dyDescent="0.4">
      <c r="A3730" s="8">
        <v>32013617</v>
      </c>
      <c r="B3730" s="22">
        <v>8690637728068</v>
      </c>
      <c r="C3730" s="147" t="s">
        <v>157</v>
      </c>
      <c r="D3730" s="116">
        <v>4</v>
      </c>
      <c r="E3730" s="116">
        <v>5000</v>
      </c>
      <c r="F3730" s="202">
        <v>123.35</v>
      </c>
      <c r="G3730" s="293">
        <v>20.5</v>
      </c>
      <c r="H3730" s="294">
        <f>[8]KAPAK!$O$3</f>
        <v>5</v>
      </c>
      <c r="I3730" s="117">
        <v>0.2</v>
      </c>
      <c r="J3730" s="51">
        <f t="shared" si="59"/>
        <v>111.79210500000001</v>
      </c>
      <c r="K3730" s="51">
        <f>(J3730+(J3730*[8]KAPAK!$Q$3))</f>
        <v>139.74013125000002</v>
      </c>
      <c r="L3730" s="521" t="s">
        <v>130</v>
      </c>
      <c r="M3730" s="521" t="s">
        <v>15</v>
      </c>
    </row>
    <row r="3731" spans="1:13" ht="19.5" x14ac:dyDescent="0.4">
      <c r="A3731" s="8">
        <v>21127409</v>
      </c>
      <c r="B3731" s="22">
        <v>8690637712111</v>
      </c>
      <c r="C3731" s="147" t="s">
        <v>158</v>
      </c>
      <c r="D3731" s="116">
        <v>9</v>
      </c>
      <c r="E3731" s="116">
        <v>1440</v>
      </c>
      <c r="F3731" s="202">
        <v>78.459999999999994</v>
      </c>
      <c r="G3731" s="293">
        <v>19</v>
      </c>
      <c r="H3731" s="294">
        <f>[8]KAPAK!$O$3</f>
        <v>5</v>
      </c>
      <c r="I3731" s="117">
        <v>0.2</v>
      </c>
      <c r="J3731" s="51">
        <f t="shared" si="59"/>
        <v>72.449963999999994</v>
      </c>
      <c r="K3731" s="51">
        <f>(J3731+(J3731*[8]KAPAK!$Q$3))</f>
        <v>90.562455</v>
      </c>
      <c r="L3731" s="521" t="s">
        <v>130</v>
      </c>
      <c r="M3731" s="521" t="s">
        <v>15</v>
      </c>
    </row>
    <row r="3732" spans="1:13" ht="19.5" x14ac:dyDescent="0.4">
      <c r="A3732" s="8">
        <v>21127401</v>
      </c>
      <c r="B3732" s="22">
        <v>8690637712135</v>
      </c>
      <c r="C3732" s="147" t="s">
        <v>159</v>
      </c>
      <c r="D3732" s="116">
        <v>9</v>
      </c>
      <c r="E3732" s="116">
        <v>1440</v>
      </c>
      <c r="F3732" s="202">
        <v>78.459999999999994</v>
      </c>
      <c r="G3732" s="293">
        <v>19</v>
      </c>
      <c r="H3732" s="294">
        <f>[8]KAPAK!$O$3</f>
        <v>5</v>
      </c>
      <c r="I3732" s="117">
        <v>0.2</v>
      </c>
      <c r="J3732" s="51">
        <f t="shared" si="59"/>
        <v>72.449963999999994</v>
      </c>
      <c r="K3732" s="51">
        <f>(J3732+(J3732*[8]KAPAK!$Q$3))</f>
        <v>90.562455</v>
      </c>
      <c r="L3732" s="521" t="s">
        <v>130</v>
      </c>
      <c r="M3732" s="521" t="s">
        <v>15</v>
      </c>
    </row>
    <row r="3733" spans="1:13" ht="19.5" x14ac:dyDescent="0.4">
      <c r="A3733" s="8">
        <v>21127848</v>
      </c>
      <c r="B3733" s="22">
        <v>8690637712098</v>
      </c>
      <c r="C3733" s="147" t="s">
        <v>160</v>
      </c>
      <c r="D3733" s="116">
        <v>9</v>
      </c>
      <c r="E3733" s="116">
        <v>1440</v>
      </c>
      <c r="F3733" s="202">
        <v>78.459999999999994</v>
      </c>
      <c r="G3733" s="293">
        <v>19</v>
      </c>
      <c r="H3733" s="294">
        <f>[8]KAPAK!$O$3</f>
        <v>5</v>
      </c>
      <c r="I3733" s="117">
        <v>0.2</v>
      </c>
      <c r="J3733" s="51">
        <f t="shared" si="59"/>
        <v>72.449963999999994</v>
      </c>
      <c r="K3733" s="51">
        <f>(J3733+(J3733*[8]KAPAK!$Q$3))</f>
        <v>90.562455</v>
      </c>
      <c r="L3733" s="521" t="s">
        <v>130</v>
      </c>
      <c r="M3733" s="521" t="s">
        <v>15</v>
      </c>
    </row>
    <row r="3734" spans="1:13" ht="19.5" x14ac:dyDescent="0.4">
      <c r="A3734" s="8">
        <v>68806325</v>
      </c>
      <c r="B3734" s="22">
        <v>8683130013694</v>
      </c>
      <c r="C3734" s="147" t="s">
        <v>161</v>
      </c>
      <c r="D3734" s="116">
        <v>9</v>
      </c>
      <c r="E3734" s="116">
        <v>1440</v>
      </c>
      <c r="F3734" s="202">
        <v>78.459999999999994</v>
      </c>
      <c r="G3734" s="293">
        <v>19</v>
      </c>
      <c r="H3734" s="294">
        <f>[8]KAPAK!$O$3</f>
        <v>5</v>
      </c>
      <c r="I3734" s="117">
        <v>0.2</v>
      </c>
      <c r="J3734" s="51">
        <f t="shared" si="59"/>
        <v>72.449963999999994</v>
      </c>
      <c r="K3734" s="51">
        <f>(J3734+(J3734*[8]KAPAK!$Q$3))</f>
        <v>90.562455</v>
      </c>
      <c r="L3734" s="521" t="s">
        <v>130</v>
      </c>
      <c r="M3734" s="521" t="s">
        <v>15</v>
      </c>
    </row>
    <row r="3735" spans="1:13" ht="19.5" x14ac:dyDescent="0.4">
      <c r="A3735" s="8">
        <v>21127366</v>
      </c>
      <c r="B3735" s="22">
        <v>8690637712302</v>
      </c>
      <c r="C3735" s="147" t="s">
        <v>162</v>
      </c>
      <c r="D3735" s="116">
        <v>9</v>
      </c>
      <c r="E3735" s="116">
        <v>1440</v>
      </c>
      <c r="F3735" s="202">
        <v>78.459999999999994</v>
      </c>
      <c r="G3735" s="293">
        <v>19</v>
      </c>
      <c r="H3735" s="294">
        <f>[8]KAPAK!$O$3</f>
        <v>5</v>
      </c>
      <c r="I3735" s="117">
        <v>0.2</v>
      </c>
      <c r="J3735" s="51">
        <f t="shared" si="59"/>
        <v>72.449963999999994</v>
      </c>
      <c r="K3735" s="51">
        <f>(J3735+(J3735*[8]KAPAK!$Q$3))</f>
        <v>90.562455</v>
      </c>
      <c r="L3735" s="521" t="s">
        <v>130</v>
      </c>
      <c r="M3735" s="521" t="s">
        <v>15</v>
      </c>
    </row>
    <row r="3736" spans="1:13" ht="19.5" x14ac:dyDescent="0.4">
      <c r="A3736" s="8">
        <v>69652911</v>
      </c>
      <c r="B3736" s="22">
        <v>8683130038864</v>
      </c>
      <c r="C3736" s="147" t="s">
        <v>163</v>
      </c>
      <c r="D3736" s="116">
        <v>9</v>
      </c>
      <c r="E3736" s="116">
        <v>1440</v>
      </c>
      <c r="F3736" s="202">
        <v>78.459999999999994</v>
      </c>
      <c r="G3736" s="293">
        <v>19</v>
      </c>
      <c r="H3736" s="294">
        <f>[8]KAPAK!$O$3</f>
        <v>5</v>
      </c>
      <c r="I3736" s="117">
        <v>0.2</v>
      </c>
      <c r="J3736" s="51">
        <f t="shared" si="59"/>
        <v>72.449963999999994</v>
      </c>
      <c r="K3736" s="51">
        <f>(J3736+(J3736*[8]KAPAK!$Q$3))</f>
        <v>90.562455</v>
      </c>
      <c r="L3736" s="521" t="s">
        <v>130</v>
      </c>
      <c r="M3736" s="521" t="s">
        <v>15</v>
      </c>
    </row>
    <row r="3737" spans="1:13" ht="19.5" x14ac:dyDescent="0.4">
      <c r="A3737" s="8">
        <v>68229460</v>
      </c>
      <c r="B3737" s="22">
        <v>8690637956997</v>
      </c>
      <c r="C3737" s="147" t="s">
        <v>164</v>
      </c>
      <c r="D3737" s="116">
        <v>9</v>
      </c>
      <c r="E3737" s="116">
        <v>1200</v>
      </c>
      <c r="F3737" s="202">
        <v>78.459999999999994</v>
      </c>
      <c r="G3737" s="293">
        <v>24</v>
      </c>
      <c r="H3737" s="294">
        <f>[8]KAPAK!$O$3</f>
        <v>5</v>
      </c>
      <c r="I3737" s="117">
        <v>0.2</v>
      </c>
      <c r="J3737" s="51">
        <f t="shared" si="59"/>
        <v>67.977744000000001</v>
      </c>
      <c r="K3737" s="51">
        <f>(J3737+(J3737*[8]KAPAK!$Q$3))</f>
        <v>84.972180000000009</v>
      </c>
      <c r="L3737" s="521" t="s">
        <v>130</v>
      </c>
      <c r="M3737" s="521" t="s">
        <v>15</v>
      </c>
    </row>
    <row r="3738" spans="1:13" ht="19.5" x14ac:dyDescent="0.4">
      <c r="A3738" s="8">
        <v>68229462</v>
      </c>
      <c r="B3738" s="22">
        <v>8690637956980</v>
      </c>
      <c r="C3738" s="147" t="s">
        <v>165</v>
      </c>
      <c r="D3738" s="116">
        <v>9</v>
      </c>
      <c r="E3738" s="116">
        <v>1200</v>
      </c>
      <c r="F3738" s="202">
        <v>78.459999999999994</v>
      </c>
      <c r="G3738" s="293">
        <v>24</v>
      </c>
      <c r="H3738" s="294">
        <f>[8]KAPAK!$O$3</f>
        <v>5</v>
      </c>
      <c r="I3738" s="117">
        <v>0.2</v>
      </c>
      <c r="J3738" s="51">
        <f t="shared" si="59"/>
        <v>67.977744000000001</v>
      </c>
      <c r="K3738" s="51">
        <f>(J3738+(J3738*[8]KAPAK!$Q$3))</f>
        <v>84.972180000000009</v>
      </c>
      <c r="L3738" s="521" t="s">
        <v>130</v>
      </c>
      <c r="M3738" s="521" t="s">
        <v>15</v>
      </c>
    </row>
    <row r="3739" spans="1:13" ht="19.5" x14ac:dyDescent="0.4">
      <c r="A3739" s="8">
        <v>68229466</v>
      </c>
      <c r="B3739" s="22">
        <v>8690637957000</v>
      </c>
      <c r="C3739" s="147" t="s">
        <v>166</v>
      </c>
      <c r="D3739" s="116">
        <v>9</v>
      </c>
      <c r="E3739" s="116">
        <v>1200</v>
      </c>
      <c r="F3739" s="202">
        <v>78.459999999999994</v>
      </c>
      <c r="G3739" s="293">
        <v>24</v>
      </c>
      <c r="H3739" s="294">
        <f>[8]KAPAK!$O$3</f>
        <v>5</v>
      </c>
      <c r="I3739" s="117">
        <v>0.2</v>
      </c>
      <c r="J3739" s="51">
        <f t="shared" si="59"/>
        <v>67.977744000000001</v>
      </c>
      <c r="K3739" s="51">
        <f>(J3739+(J3739*[8]KAPAK!$Q$3))</f>
        <v>84.972180000000009</v>
      </c>
      <c r="L3739" s="521" t="s">
        <v>130</v>
      </c>
      <c r="M3739" s="521" t="s">
        <v>15</v>
      </c>
    </row>
    <row r="3740" spans="1:13" ht="19.5" x14ac:dyDescent="0.4">
      <c r="A3740" s="8">
        <v>68397582</v>
      </c>
      <c r="B3740" s="22">
        <v>8690637973192</v>
      </c>
      <c r="C3740" s="147" t="s">
        <v>167</v>
      </c>
      <c r="D3740" s="116">
        <v>9</v>
      </c>
      <c r="E3740" s="116">
        <v>1200</v>
      </c>
      <c r="F3740" s="202">
        <v>78.459999999999994</v>
      </c>
      <c r="G3740" s="293">
        <v>24</v>
      </c>
      <c r="H3740" s="294">
        <f>[8]KAPAK!$O$3</f>
        <v>5</v>
      </c>
      <c r="I3740" s="117">
        <v>0.2</v>
      </c>
      <c r="J3740" s="51">
        <f t="shared" si="59"/>
        <v>67.977744000000001</v>
      </c>
      <c r="K3740" s="51">
        <f>(J3740+(J3740*[8]KAPAK!$Q$3))</f>
        <v>84.972180000000009</v>
      </c>
      <c r="L3740" s="521" t="s">
        <v>130</v>
      </c>
      <c r="M3740" s="521" t="s">
        <v>15</v>
      </c>
    </row>
    <row r="3741" spans="1:13" ht="19.5" x14ac:dyDescent="0.4">
      <c r="A3741" s="8">
        <v>67771771</v>
      </c>
      <c r="B3741" s="22">
        <v>8690637907678</v>
      </c>
      <c r="C3741" s="147" t="s">
        <v>168</v>
      </c>
      <c r="D3741" s="116">
        <v>9</v>
      </c>
      <c r="E3741" s="116">
        <v>1200</v>
      </c>
      <c r="F3741" s="202">
        <v>78.459999999999994</v>
      </c>
      <c r="G3741" s="293">
        <v>24</v>
      </c>
      <c r="H3741" s="294">
        <f>[8]KAPAK!$O$3</f>
        <v>5</v>
      </c>
      <c r="I3741" s="117">
        <v>0.2</v>
      </c>
      <c r="J3741" s="51">
        <f t="shared" ref="J3741:J3804" si="60">(((F3741-F3741*G3741%)-((F3741-F3741*G3741%)*H3741%)))*(1+I3741)</f>
        <v>67.977744000000001</v>
      </c>
      <c r="K3741" s="51">
        <f>(J3741+(J3741*[8]KAPAK!$Q$3))</f>
        <v>84.972180000000009</v>
      </c>
      <c r="L3741" s="521" t="s">
        <v>130</v>
      </c>
      <c r="M3741" s="521" t="s">
        <v>15</v>
      </c>
    </row>
    <row r="3742" spans="1:13" ht="19.5" x14ac:dyDescent="0.4">
      <c r="A3742" s="8">
        <v>67771777</v>
      </c>
      <c r="B3742" s="22">
        <v>8690637907630</v>
      </c>
      <c r="C3742" s="147" t="s">
        <v>169</v>
      </c>
      <c r="D3742" s="116">
        <v>9</v>
      </c>
      <c r="E3742" s="116">
        <v>1200</v>
      </c>
      <c r="F3742" s="202">
        <v>78.459999999999994</v>
      </c>
      <c r="G3742" s="293">
        <v>24</v>
      </c>
      <c r="H3742" s="294">
        <f>[8]KAPAK!$O$3</f>
        <v>5</v>
      </c>
      <c r="I3742" s="117">
        <v>0.2</v>
      </c>
      <c r="J3742" s="51">
        <f t="shared" si="60"/>
        <v>67.977744000000001</v>
      </c>
      <c r="K3742" s="51">
        <f>(J3742+(J3742*[8]KAPAK!$Q$3))</f>
        <v>84.972180000000009</v>
      </c>
      <c r="L3742" s="521" t="s">
        <v>130</v>
      </c>
      <c r="M3742" s="521" t="s">
        <v>15</v>
      </c>
    </row>
    <row r="3743" spans="1:13" ht="19.5" x14ac:dyDescent="0.4">
      <c r="A3743" s="8">
        <v>68282956</v>
      </c>
      <c r="B3743" s="22">
        <v>8690637959189</v>
      </c>
      <c r="C3743" s="147" t="s">
        <v>170</v>
      </c>
      <c r="D3743" s="116">
        <v>6</v>
      </c>
      <c r="E3743" s="116">
        <v>2570</v>
      </c>
      <c r="F3743" s="202">
        <v>116.01</v>
      </c>
      <c r="G3743" s="293">
        <v>19.940000000000001</v>
      </c>
      <c r="H3743" s="294">
        <f>[8]KAPAK!$O$3</f>
        <v>5</v>
      </c>
      <c r="I3743" s="117">
        <v>0.2</v>
      </c>
      <c r="J3743" s="51">
        <f t="shared" si="60"/>
        <v>105.88047083999999</v>
      </c>
      <c r="K3743" s="51">
        <f>(J3743+(J3743*[8]KAPAK!$Q$3))</f>
        <v>132.35058855</v>
      </c>
      <c r="L3743" s="521" t="s">
        <v>130</v>
      </c>
      <c r="M3743" s="521" t="s">
        <v>15</v>
      </c>
    </row>
    <row r="3744" spans="1:13" ht="19.5" x14ac:dyDescent="0.4">
      <c r="A3744" s="8">
        <v>68282961</v>
      </c>
      <c r="B3744" s="22">
        <v>8690637959202</v>
      </c>
      <c r="C3744" s="147" t="s">
        <v>171</v>
      </c>
      <c r="D3744" s="116">
        <v>6</v>
      </c>
      <c r="E3744" s="116">
        <v>2570</v>
      </c>
      <c r="F3744" s="202">
        <v>116.01</v>
      </c>
      <c r="G3744" s="293">
        <v>19.940000000000001</v>
      </c>
      <c r="H3744" s="294">
        <f>[8]KAPAK!$O$3</f>
        <v>5</v>
      </c>
      <c r="I3744" s="117">
        <v>0.2</v>
      </c>
      <c r="J3744" s="51">
        <f t="shared" si="60"/>
        <v>105.88047083999999</v>
      </c>
      <c r="K3744" s="51">
        <f>(J3744+(J3744*[8]KAPAK!$Q$3))</f>
        <v>132.35058855</v>
      </c>
      <c r="L3744" s="521" t="s">
        <v>130</v>
      </c>
      <c r="M3744" s="521" t="s">
        <v>15</v>
      </c>
    </row>
    <row r="3745" spans="1:13" ht="19.5" x14ac:dyDescent="0.4">
      <c r="A3745" s="8">
        <v>68282959</v>
      </c>
      <c r="B3745" s="22">
        <v>8690637959196</v>
      </c>
      <c r="C3745" s="147" t="s">
        <v>172</v>
      </c>
      <c r="D3745" s="116">
        <v>6</v>
      </c>
      <c r="E3745" s="116">
        <v>2570</v>
      </c>
      <c r="F3745" s="202">
        <v>116.01</v>
      </c>
      <c r="G3745" s="293">
        <v>19.940000000000001</v>
      </c>
      <c r="H3745" s="294">
        <f>[8]KAPAK!$O$3</f>
        <v>5</v>
      </c>
      <c r="I3745" s="117">
        <v>0.2</v>
      </c>
      <c r="J3745" s="51">
        <f t="shared" si="60"/>
        <v>105.88047083999999</v>
      </c>
      <c r="K3745" s="51">
        <f>(J3745+(J3745*[8]KAPAK!$Q$3))</f>
        <v>132.35058855</v>
      </c>
      <c r="L3745" s="521" t="s">
        <v>130</v>
      </c>
      <c r="M3745" s="521" t="s">
        <v>15</v>
      </c>
    </row>
    <row r="3746" spans="1:13" ht="19.5" x14ac:dyDescent="0.4">
      <c r="A3746" s="8">
        <v>68865027</v>
      </c>
      <c r="B3746" s="22">
        <v>8683130022382</v>
      </c>
      <c r="C3746" s="147" t="s">
        <v>173</v>
      </c>
      <c r="D3746" s="116">
        <v>6</v>
      </c>
      <c r="E3746" s="116">
        <v>1690</v>
      </c>
      <c r="F3746" s="202">
        <v>100.51</v>
      </c>
      <c r="G3746" s="293">
        <v>21.03</v>
      </c>
      <c r="H3746" s="294">
        <f>[8]KAPAK!$O$3</f>
        <v>5</v>
      </c>
      <c r="I3746" s="117">
        <v>0.2</v>
      </c>
      <c r="J3746" s="51">
        <f t="shared" si="60"/>
        <v>90.484931580000008</v>
      </c>
      <c r="K3746" s="51">
        <f>(J3746+(J3746*[8]KAPAK!$Q$3))</f>
        <v>113.10616447500001</v>
      </c>
      <c r="L3746" s="521" t="s">
        <v>130</v>
      </c>
      <c r="M3746" s="521" t="s">
        <v>15</v>
      </c>
    </row>
    <row r="3747" spans="1:13" ht="19.5" x14ac:dyDescent="0.4">
      <c r="A3747" s="8">
        <v>68865025</v>
      </c>
      <c r="B3747" s="22">
        <v>8683130022375</v>
      </c>
      <c r="C3747" s="147" t="s">
        <v>174</v>
      </c>
      <c r="D3747" s="116">
        <v>6</v>
      </c>
      <c r="E3747" s="116">
        <v>1690</v>
      </c>
      <c r="F3747" s="202">
        <v>100.51</v>
      </c>
      <c r="G3747" s="293">
        <v>21.03</v>
      </c>
      <c r="H3747" s="294">
        <f>[8]KAPAK!$O$3</f>
        <v>5</v>
      </c>
      <c r="I3747" s="117">
        <v>0.2</v>
      </c>
      <c r="J3747" s="51">
        <f t="shared" si="60"/>
        <v>90.484931580000008</v>
      </c>
      <c r="K3747" s="51">
        <f>(J3747+(J3747*[8]KAPAK!$Q$3))</f>
        <v>113.10616447500001</v>
      </c>
      <c r="L3747" s="521" t="s">
        <v>130</v>
      </c>
      <c r="M3747" s="521" t="s">
        <v>15</v>
      </c>
    </row>
    <row r="3748" spans="1:13" ht="19.5" x14ac:dyDescent="0.4">
      <c r="A3748" s="8">
        <v>68854659</v>
      </c>
      <c r="B3748" s="22">
        <v>8683130021750</v>
      </c>
      <c r="C3748" s="147" t="s">
        <v>175</v>
      </c>
      <c r="D3748" s="116">
        <v>6</v>
      </c>
      <c r="E3748" s="116">
        <v>1500</v>
      </c>
      <c r="F3748" s="202">
        <v>39.020000000000003</v>
      </c>
      <c r="G3748" s="293">
        <v>50</v>
      </c>
      <c r="H3748" s="294">
        <f>[8]KAPAK!$O$3</f>
        <v>5</v>
      </c>
      <c r="I3748" s="117">
        <v>0.2</v>
      </c>
      <c r="J3748" s="51">
        <f t="shared" si="60"/>
        <v>22.241400000000002</v>
      </c>
      <c r="K3748" s="51">
        <f>(J3748+(J3748*[8]KAPAK!$Q$3))</f>
        <v>27.801750000000002</v>
      </c>
      <c r="L3748" s="521" t="s">
        <v>130</v>
      </c>
      <c r="M3748" s="521" t="s">
        <v>15</v>
      </c>
    </row>
    <row r="3749" spans="1:13" ht="19.5" x14ac:dyDescent="0.4">
      <c r="A3749" s="8">
        <v>68854657</v>
      </c>
      <c r="B3749" s="22">
        <v>8683130021743</v>
      </c>
      <c r="C3749" s="147" t="s">
        <v>176</v>
      </c>
      <c r="D3749" s="116">
        <v>6</v>
      </c>
      <c r="E3749" s="116">
        <v>1500</v>
      </c>
      <c r="F3749" s="202">
        <v>39.020000000000003</v>
      </c>
      <c r="G3749" s="293">
        <v>50</v>
      </c>
      <c r="H3749" s="294">
        <f>[8]KAPAK!$O$3</f>
        <v>5</v>
      </c>
      <c r="I3749" s="117">
        <v>0.2</v>
      </c>
      <c r="J3749" s="51">
        <f t="shared" si="60"/>
        <v>22.241400000000002</v>
      </c>
      <c r="K3749" s="51">
        <f>(J3749+(J3749*[8]KAPAK!$Q$3))</f>
        <v>27.801750000000002</v>
      </c>
      <c r="L3749" s="521" t="s">
        <v>130</v>
      </c>
      <c r="M3749" s="521" t="s">
        <v>15</v>
      </c>
    </row>
    <row r="3750" spans="1:13" ht="19.5" x14ac:dyDescent="0.4">
      <c r="A3750" s="8">
        <v>68880385</v>
      </c>
      <c r="B3750" s="22">
        <v>8683130024188</v>
      </c>
      <c r="C3750" s="147" t="s">
        <v>177</v>
      </c>
      <c r="D3750" s="116">
        <v>12</v>
      </c>
      <c r="E3750" s="116">
        <v>450</v>
      </c>
      <c r="F3750" s="202">
        <v>67.47</v>
      </c>
      <c r="G3750" s="293">
        <v>22</v>
      </c>
      <c r="H3750" s="294">
        <f>[8]KAPAK!$O$3</f>
        <v>5</v>
      </c>
      <c r="I3750" s="117">
        <v>0.2</v>
      </c>
      <c r="J3750" s="51">
        <f t="shared" si="60"/>
        <v>59.994323999999992</v>
      </c>
      <c r="K3750" s="51">
        <f>(J3750+(J3750*[8]KAPAK!$Q$3))</f>
        <v>74.992904999999993</v>
      </c>
      <c r="L3750" s="521" t="s">
        <v>130</v>
      </c>
      <c r="M3750" s="521" t="s">
        <v>15</v>
      </c>
    </row>
    <row r="3751" spans="1:13" ht="19.5" x14ac:dyDescent="0.4">
      <c r="A3751" s="8">
        <v>68880383</v>
      </c>
      <c r="B3751" s="22">
        <v>8683130024164</v>
      </c>
      <c r="C3751" s="147" t="s">
        <v>178</v>
      </c>
      <c r="D3751" s="116">
        <v>12</v>
      </c>
      <c r="E3751" s="116">
        <v>450</v>
      </c>
      <c r="F3751" s="202">
        <v>67.47</v>
      </c>
      <c r="G3751" s="293">
        <v>22</v>
      </c>
      <c r="H3751" s="294">
        <f>[8]KAPAK!$O$3</f>
        <v>5</v>
      </c>
      <c r="I3751" s="117">
        <v>0.2</v>
      </c>
      <c r="J3751" s="51">
        <f t="shared" si="60"/>
        <v>59.994323999999992</v>
      </c>
      <c r="K3751" s="51">
        <f>(J3751+(J3751*[8]KAPAK!$Q$3))</f>
        <v>74.992904999999993</v>
      </c>
      <c r="L3751" s="521" t="s">
        <v>130</v>
      </c>
      <c r="M3751" s="521" t="s">
        <v>15</v>
      </c>
    </row>
    <row r="3752" spans="1:13" ht="20.25" thickBot="1" x14ac:dyDescent="0.45">
      <c r="A3752" s="289">
        <v>68880387</v>
      </c>
      <c r="B3752" s="290">
        <v>8683130024171</v>
      </c>
      <c r="C3752" s="455" t="s">
        <v>179</v>
      </c>
      <c r="D3752" s="531">
        <v>12</v>
      </c>
      <c r="E3752" s="531">
        <v>450</v>
      </c>
      <c r="F3752" s="532">
        <v>67.47</v>
      </c>
      <c r="G3752" s="566">
        <v>22</v>
      </c>
      <c r="H3752" s="567">
        <f>[8]KAPAK!$O$3</f>
        <v>5</v>
      </c>
      <c r="I3752" s="535">
        <v>0.2</v>
      </c>
      <c r="J3752" s="283">
        <f t="shared" si="60"/>
        <v>59.994323999999992</v>
      </c>
      <c r="K3752" s="283">
        <f>(J3752+(J3752*[8]KAPAK!$Q$3))</f>
        <v>74.992904999999993</v>
      </c>
      <c r="L3752" s="521" t="s">
        <v>130</v>
      </c>
      <c r="M3752" s="521" t="s">
        <v>15</v>
      </c>
    </row>
    <row r="3753" spans="1:13" ht="20.25" thickTop="1" x14ac:dyDescent="0.4">
      <c r="A3753" s="10">
        <v>69634783</v>
      </c>
      <c r="B3753" s="20">
        <v>8683130023600</v>
      </c>
      <c r="C3753" s="133" t="s">
        <v>180</v>
      </c>
      <c r="D3753" s="134">
        <v>12</v>
      </c>
      <c r="E3753" s="134">
        <v>200</v>
      </c>
      <c r="F3753" s="530">
        <v>62.13</v>
      </c>
      <c r="G3753" s="296">
        <v>32</v>
      </c>
      <c r="H3753" s="569">
        <f>[8]KAPAK!$O$3</f>
        <v>5</v>
      </c>
      <c r="I3753" s="135">
        <v>0.2</v>
      </c>
      <c r="J3753" s="47">
        <f t="shared" si="60"/>
        <v>48.163176</v>
      </c>
      <c r="K3753" s="47">
        <f>(J3753+(J3753*[8]KAPAK!$Q$3))</f>
        <v>60.203969999999998</v>
      </c>
      <c r="L3753" s="521" t="s">
        <v>130</v>
      </c>
      <c r="M3753" s="521" t="s">
        <v>15</v>
      </c>
    </row>
    <row r="3754" spans="1:13" ht="19.5" x14ac:dyDescent="0.4">
      <c r="A3754" s="8">
        <v>69634781</v>
      </c>
      <c r="B3754" s="22">
        <v>8683130023617</v>
      </c>
      <c r="C3754" s="147" t="s">
        <v>181</v>
      </c>
      <c r="D3754" s="116">
        <v>12</v>
      </c>
      <c r="E3754" s="116">
        <v>200</v>
      </c>
      <c r="F3754" s="202">
        <v>62.13</v>
      </c>
      <c r="G3754" s="293">
        <v>32</v>
      </c>
      <c r="H3754" s="294">
        <f>[8]KAPAK!$O$3</f>
        <v>5</v>
      </c>
      <c r="I3754" s="117">
        <v>0.2</v>
      </c>
      <c r="J3754" s="51">
        <f t="shared" si="60"/>
        <v>48.163176</v>
      </c>
      <c r="K3754" s="51">
        <f>(J3754+(J3754*[8]KAPAK!$Q$3))</f>
        <v>60.203969999999998</v>
      </c>
      <c r="L3754" s="521" t="s">
        <v>130</v>
      </c>
      <c r="M3754" s="521" t="s">
        <v>15</v>
      </c>
    </row>
    <row r="3755" spans="1:13" ht="19.5" x14ac:dyDescent="0.4">
      <c r="A3755" s="8">
        <v>68636549</v>
      </c>
      <c r="B3755" s="22">
        <v>8690637505294</v>
      </c>
      <c r="C3755" s="147" t="s">
        <v>182</v>
      </c>
      <c r="D3755" s="116">
        <v>20</v>
      </c>
      <c r="E3755" s="116">
        <v>759</v>
      </c>
      <c r="F3755" s="202">
        <v>30.74</v>
      </c>
      <c r="G3755" s="293">
        <v>18</v>
      </c>
      <c r="H3755" s="294">
        <f>[8]KAPAK!$O$3</f>
        <v>5</v>
      </c>
      <c r="I3755" s="117">
        <v>0.2</v>
      </c>
      <c r="J3755" s="51">
        <f t="shared" si="60"/>
        <v>28.735751999999998</v>
      </c>
      <c r="K3755" s="51">
        <f>(J3755+(J3755*[8]KAPAK!$Q$3))</f>
        <v>35.919689999999996</v>
      </c>
      <c r="L3755" s="521" t="s">
        <v>130</v>
      </c>
      <c r="M3755" s="521" t="s">
        <v>15</v>
      </c>
    </row>
    <row r="3756" spans="1:13" ht="20.25" thickBot="1" x14ac:dyDescent="0.45">
      <c r="A3756" s="289">
        <v>67705466</v>
      </c>
      <c r="B3756" s="290">
        <v>8690637895173</v>
      </c>
      <c r="C3756" s="455" t="s">
        <v>183</v>
      </c>
      <c r="D3756" s="531">
        <v>20</v>
      </c>
      <c r="E3756" s="531">
        <v>806</v>
      </c>
      <c r="F3756" s="532">
        <v>30.74</v>
      </c>
      <c r="G3756" s="566">
        <v>18</v>
      </c>
      <c r="H3756" s="567">
        <f>[8]KAPAK!$O$3</f>
        <v>5</v>
      </c>
      <c r="I3756" s="535">
        <v>0.2</v>
      </c>
      <c r="J3756" s="283">
        <f t="shared" si="60"/>
        <v>28.735751999999998</v>
      </c>
      <c r="K3756" s="283">
        <f>(J3756+(J3756*[8]KAPAK!$Q$3))</f>
        <v>35.919689999999996</v>
      </c>
      <c r="L3756" s="521" t="s">
        <v>130</v>
      </c>
      <c r="M3756" s="521" t="s">
        <v>15</v>
      </c>
    </row>
    <row r="3757" spans="1:13" ht="20.25" thickTop="1" x14ac:dyDescent="0.4">
      <c r="A3757" s="10">
        <v>67705535</v>
      </c>
      <c r="B3757" s="20">
        <v>8690637895180</v>
      </c>
      <c r="C3757" s="133" t="s">
        <v>184</v>
      </c>
      <c r="D3757" s="134">
        <v>20</v>
      </c>
      <c r="E3757" s="134">
        <v>806</v>
      </c>
      <c r="F3757" s="530">
        <v>30.74</v>
      </c>
      <c r="G3757" s="296">
        <v>18</v>
      </c>
      <c r="H3757" s="569">
        <f>[8]KAPAK!$O$3</f>
        <v>5</v>
      </c>
      <c r="I3757" s="135">
        <v>0.2</v>
      </c>
      <c r="J3757" s="47">
        <f t="shared" si="60"/>
        <v>28.735751999999998</v>
      </c>
      <c r="K3757" s="47">
        <f>(J3757+(J3757*[8]KAPAK!$Q$3))</f>
        <v>35.919689999999996</v>
      </c>
      <c r="L3757" s="521" t="s">
        <v>130</v>
      </c>
      <c r="M3757" s="521" t="s">
        <v>15</v>
      </c>
    </row>
    <row r="3758" spans="1:13" ht="19.5" x14ac:dyDescent="0.4">
      <c r="A3758" s="8">
        <v>67705472</v>
      </c>
      <c r="B3758" s="22">
        <v>8690637895159</v>
      </c>
      <c r="C3758" s="147" t="s">
        <v>185</v>
      </c>
      <c r="D3758" s="116">
        <v>20</v>
      </c>
      <c r="E3758" s="116">
        <v>806</v>
      </c>
      <c r="F3758" s="202">
        <v>30.74</v>
      </c>
      <c r="G3758" s="293">
        <v>18</v>
      </c>
      <c r="H3758" s="294">
        <f>[8]KAPAK!$O$3</f>
        <v>5</v>
      </c>
      <c r="I3758" s="117">
        <v>0.2</v>
      </c>
      <c r="J3758" s="51">
        <f t="shared" si="60"/>
        <v>28.735751999999998</v>
      </c>
      <c r="K3758" s="51">
        <f>(J3758+(J3758*[8]KAPAK!$Q$3))</f>
        <v>35.919689999999996</v>
      </c>
      <c r="L3758" s="521" t="s">
        <v>130</v>
      </c>
      <c r="M3758" s="521" t="s">
        <v>15</v>
      </c>
    </row>
    <row r="3759" spans="1:13" ht="19.5" x14ac:dyDescent="0.4">
      <c r="A3759" s="8">
        <v>67706287</v>
      </c>
      <c r="B3759" s="22">
        <v>8690637895838</v>
      </c>
      <c r="C3759" s="147" t="s">
        <v>186</v>
      </c>
      <c r="D3759" s="116">
        <v>20</v>
      </c>
      <c r="E3759" s="116">
        <v>806</v>
      </c>
      <c r="F3759" s="202">
        <v>30.74</v>
      </c>
      <c r="G3759" s="293">
        <v>18</v>
      </c>
      <c r="H3759" s="294">
        <f>[8]KAPAK!$O$3</f>
        <v>5</v>
      </c>
      <c r="I3759" s="117">
        <v>0.2</v>
      </c>
      <c r="J3759" s="51">
        <f t="shared" si="60"/>
        <v>28.735751999999998</v>
      </c>
      <c r="K3759" s="51">
        <f>(J3759+(J3759*[8]KAPAK!$Q$3))</f>
        <v>35.919689999999996</v>
      </c>
      <c r="L3759" s="521" t="s">
        <v>130</v>
      </c>
      <c r="M3759" s="521" t="s">
        <v>15</v>
      </c>
    </row>
    <row r="3760" spans="1:13" ht="19.5" x14ac:dyDescent="0.4">
      <c r="A3760" s="8">
        <v>67705537</v>
      </c>
      <c r="B3760" s="22">
        <v>8690637895166</v>
      </c>
      <c r="C3760" s="147" t="s">
        <v>187</v>
      </c>
      <c r="D3760" s="116">
        <v>20</v>
      </c>
      <c r="E3760" s="116">
        <v>806</v>
      </c>
      <c r="F3760" s="202">
        <v>30.74</v>
      </c>
      <c r="G3760" s="293">
        <v>18</v>
      </c>
      <c r="H3760" s="294">
        <f>[8]KAPAK!$O$3</f>
        <v>5</v>
      </c>
      <c r="I3760" s="117">
        <v>0.2</v>
      </c>
      <c r="J3760" s="51">
        <f t="shared" si="60"/>
        <v>28.735751999999998</v>
      </c>
      <c r="K3760" s="51">
        <f>(J3760+(J3760*[8]KAPAK!$Q$3))</f>
        <v>35.919689999999996</v>
      </c>
      <c r="L3760" s="521" t="s">
        <v>130</v>
      </c>
      <c r="M3760" s="521" t="s">
        <v>15</v>
      </c>
    </row>
    <row r="3761" spans="1:13" ht="19.5" x14ac:dyDescent="0.4">
      <c r="A3761" s="8">
        <v>68890290</v>
      </c>
      <c r="B3761" s="22">
        <v>8690637895197</v>
      </c>
      <c r="C3761" s="147" t="s">
        <v>188</v>
      </c>
      <c r="D3761" s="116">
        <v>20</v>
      </c>
      <c r="E3761" s="116">
        <v>693</v>
      </c>
      <c r="F3761" s="202">
        <v>34.64</v>
      </c>
      <c r="G3761" s="293">
        <v>25.619999999999997</v>
      </c>
      <c r="H3761" s="294">
        <f>[8]KAPAK!$O$3</f>
        <v>5</v>
      </c>
      <c r="I3761" s="117">
        <v>0.2</v>
      </c>
      <c r="J3761" s="51">
        <f t="shared" si="60"/>
        <v>29.372364479999998</v>
      </c>
      <c r="K3761" s="51">
        <f>(J3761+(J3761*[8]KAPAK!$Q$3))</f>
        <v>36.715455599999999</v>
      </c>
      <c r="L3761" s="521" t="s">
        <v>130</v>
      </c>
      <c r="M3761" s="521" t="s">
        <v>15</v>
      </c>
    </row>
    <row r="3762" spans="1:13" ht="19.5" x14ac:dyDescent="0.4">
      <c r="A3762" s="8">
        <v>67727306</v>
      </c>
      <c r="B3762" s="22">
        <v>8690637901607</v>
      </c>
      <c r="C3762" s="147" t="s">
        <v>189</v>
      </c>
      <c r="D3762" s="116">
        <v>20</v>
      </c>
      <c r="E3762" s="116">
        <v>675</v>
      </c>
      <c r="F3762" s="202">
        <v>30.74</v>
      </c>
      <c r="G3762" s="293">
        <v>18</v>
      </c>
      <c r="H3762" s="294">
        <f>[8]KAPAK!$O$3</f>
        <v>5</v>
      </c>
      <c r="I3762" s="117">
        <v>0.2</v>
      </c>
      <c r="J3762" s="51">
        <f t="shared" si="60"/>
        <v>28.735751999999998</v>
      </c>
      <c r="K3762" s="51">
        <f>(J3762+(J3762*[8]KAPAK!$Q$3))</f>
        <v>35.919689999999996</v>
      </c>
      <c r="L3762" s="521" t="s">
        <v>130</v>
      </c>
      <c r="M3762" s="521" t="s">
        <v>15</v>
      </c>
    </row>
    <row r="3763" spans="1:13" ht="19.5" x14ac:dyDescent="0.4">
      <c r="A3763" s="8">
        <v>67935987</v>
      </c>
      <c r="B3763" s="22">
        <v>8690637929380</v>
      </c>
      <c r="C3763" s="147" t="s">
        <v>190</v>
      </c>
      <c r="D3763" s="116">
        <v>9</v>
      </c>
      <c r="E3763" s="116">
        <v>1500</v>
      </c>
      <c r="F3763" s="202">
        <v>61.48</v>
      </c>
      <c r="G3763" s="293">
        <v>23</v>
      </c>
      <c r="H3763" s="294">
        <f>[8]KAPAK!$O$3</f>
        <v>5</v>
      </c>
      <c r="I3763" s="117">
        <v>0.2</v>
      </c>
      <c r="J3763" s="51">
        <f t="shared" si="60"/>
        <v>53.967143999999998</v>
      </c>
      <c r="K3763" s="51">
        <f>(J3763+(J3763*[8]KAPAK!$Q$3))</f>
        <v>67.458929999999995</v>
      </c>
      <c r="L3763" s="521" t="s">
        <v>130</v>
      </c>
      <c r="M3763" s="521" t="s">
        <v>15</v>
      </c>
    </row>
    <row r="3764" spans="1:13" ht="19.5" x14ac:dyDescent="0.4">
      <c r="A3764" s="8">
        <v>68750546</v>
      </c>
      <c r="B3764" s="22">
        <v>8690637895371</v>
      </c>
      <c r="C3764" s="147" t="s">
        <v>187</v>
      </c>
      <c r="D3764" s="116">
        <v>9</v>
      </c>
      <c r="E3764" s="116">
        <v>1850</v>
      </c>
      <c r="F3764" s="202">
        <v>63.24</v>
      </c>
      <c r="G3764" s="293">
        <v>20</v>
      </c>
      <c r="H3764" s="294">
        <f>[8]KAPAK!$O$3</f>
        <v>5</v>
      </c>
      <c r="I3764" s="117">
        <v>0.2</v>
      </c>
      <c r="J3764" s="51">
        <f t="shared" si="60"/>
        <v>57.674879999999995</v>
      </c>
      <c r="K3764" s="51">
        <f>(J3764+(J3764*[8]KAPAK!$Q$3))</f>
        <v>72.093599999999995</v>
      </c>
      <c r="L3764" s="521" t="s">
        <v>130</v>
      </c>
      <c r="M3764" s="521" t="s">
        <v>15</v>
      </c>
    </row>
    <row r="3765" spans="1:13" ht="19.5" x14ac:dyDescent="0.4">
      <c r="A3765" s="8">
        <v>68750544</v>
      </c>
      <c r="B3765" s="22">
        <v>8690637895265</v>
      </c>
      <c r="C3765" s="147" t="s">
        <v>184</v>
      </c>
      <c r="D3765" s="116">
        <v>9</v>
      </c>
      <c r="E3765" s="116">
        <v>1850</v>
      </c>
      <c r="F3765" s="202">
        <v>63.24</v>
      </c>
      <c r="G3765" s="293">
        <v>20</v>
      </c>
      <c r="H3765" s="294">
        <f>[8]KAPAK!$O$3</f>
        <v>5</v>
      </c>
      <c r="I3765" s="117">
        <v>0.2</v>
      </c>
      <c r="J3765" s="51">
        <f t="shared" si="60"/>
        <v>57.674879999999995</v>
      </c>
      <c r="K3765" s="51">
        <f>(J3765+(J3765*[8]KAPAK!$Q$3))</f>
        <v>72.093599999999995</v>
      </c>
      <c r="L3765" s="521" t="s">
        <v>130</v>
      </c>
      <c r="M3765" s="521" t="s">
        <v>15</v>
      </c>
    </row>
    <row r="3766" spans="1:13" ht="19.5" x14ac:dyDescent="0.4">
      <c r="A3766" s="8">
        <v>68750528</v>
      </c>
      <c r="B3766" s="22">
        <v>8690637895258</v>
      </c>
      <c r="C3766" s="147" t="s">
        <v>185</v>
      </c>
      <c r="D3766" s="116">
        <v>9</v>
      </c>
      <c r="E3766" s="116">
        <v>1850</v>
      </c>
      <c r="F3766" s="202">
        <v>63.24</v>
      </c>
      <c r="G3766" s="293">
        <v>20</v>
      </c>
      <c r="H3766" s="294">
        <f>[8]KAPAK!$O$3</f>
        <v>5</v>
      </c>
      <c r="I3766" s="117">
        <v>0.2</v>
      </c>
      <c r="J3766" s="51">
        <f t="shared" si="60"/>
        <v>57.674879999999995</v>
      </c>
      <c r="K3766" s="51">
        <f>(J3766+(J3766*[8]KAPAK!$Q$3))</f>
        <v>72.093599999999995</v>
      </c>
      <c r="L3766" s="521" t="s">
        <v>130</v>
      </c>
      <c r="M3766" s="521" t="s">
        <v>15</v>
      </c>
    </row>
    <row r="3767" spans="1:13" ht="19.5" x14ac:dyDescent="0.4">
      <c r="A3767" s="8">
        <v>68750542</v>
      </c>
      <c r="B3767" s="22">
        <v>8690637895388</v>
      </c>
      <c r="C3767" s="147" t="s">
        <v>186</v>
      </c>
      <c r="D3767" s="116">
        <v>9</v>
      </c>
      <c r="E3767" s="116">
        <v>1850</v>
      </c>
      <c r="F3767" s="202">
        <v>63.24</v>
      </c>
      <c r="G3767" s="293">
        <v>20</v>
      </c>
      <c r="H3767" s="294">
        <f>[8]KAPAK!$O$3</f>
        <v>5</v>
      </c>
      <c r="I3767" s="117">
        <v>0.2</v>
      </c>
      <c r="J3767" s="51">
        <f t="shared" si="60"/>
        <v>57.674879999999995</v>
      </c>
      <c r="K3767" s="51">
        <f>(J3767+(J3767*[8]KAPAK!$Q$3))</f>
        <v>72.093599999999995</v>
      </c>
      <c r="L3767" s="521" t="s">
        <v>130</v>
      </c>
      <c r="M3767" s="521" t="s">
        <v>15</v>
      </c>
    </row>
    <row r="3768" spans="1:13" ht="19.5" x14ac:dyDescent="0.4">
      <c r="A3768" s="8">
        <v>68750532</v>
      </c>
      <c r="B3768" s="22">
        <v>8690637926938</v>
      </c>
      <c r="C3768" s="147" t="s">
        <v>187</v>
      </c>
      <c r="D3768" s="116">
        <v>4</v>
      </c>
      <c r="E3768" s="116">
        <v>3240</v>
      </c>
      <c r="F3768" s="202">
        <v>91.94</v>
      </c>
      <c r="G3768" s="293">
        <v>20</v>
      </c>
      <c r="H3768" s="294">
        <f>[8]KAPAK!$O$3</f>
        <v>5</v>
      </c>
      <c r="I3768" s="117">
        <v>0.2</v>
      </c>
      <c r="J3768" s="51">
        <f t="shared" si="60"/>
        <v>83.849279999999993</v>
      </c>
      <c r="K3768" s="51">
        <f>(J3768+(J3768*[8]KAPAK!$Q$3))</f>
        <v>104.8116</v>
      </c>
      <c r="L3768" s="521" t="s">
        <v>130</v>
      </c>
      <c r="M3768" s="521" t="s">
        <v>15</v>
      </c>
    </row>
    <row r="3769" spans="1:13" ht="19.5" x14ac:dyDescent="0.4">
      <c r="A3769" s="8">
        <v>68750534</v>
      </c>
      <c r="B3769" s="22">
        <v>8690637926945</v>
      </c>
      <c r="C3769" s="147" t="s">
        <v>186</v>
      </c>
      <c r="D3769" s="116">
        <v>4</v>
      </c>
      <c r="E3769" s="116">
        <v>3240</v>
      </c>
      <c r="F3769" s="202">
        <v>91.94</v>
      </c>
      <c r="G3769" s="293">
        <v>20</v>
      </c>
      <c r="H3769" s="294">
        <f>[8]KAPAK!$O$3</f>
        <v>5</v>
      </c>
      <c r="I3769" s="117">
        <v>0.2</v>
      </c>
      <c r="J3769" s="51">
        <f t="shared" si="60"/>
        <v>83.849279999999993</v>
      </c>
      <c r="K3769" s="51">
        <f>(J3769+(J3769*[8]KAPAK!$Q$3))</f>
        <v>104.8116</v>
      </c>
      <c r="L3769" s="521" t="s">
        <v>130</v>
      </c>
      <c r="M3769" s="521" t="s">
        <v>15</v>
      </c>
    </row>
    <row r="3770" spans="1:13" ht="19.5" x14ac:dyDescent="0.4">
      <c r="A3770" s="8">
        <v>68750530</v>
      </c>
      <c r="B3770" s="22">
        <v>8690637926921</v>
      </c>
      <c r="C3770" s="147" t="s">
        <v>185</v>
      </c>
      <c r="D3770" s="116">
        <v>4</v>
      </c>
      <c r="E3770" s="116">
        <v>3240</v>
      </c>
      <c r="F3770" s="202">
        <v>91.94</v>
      </c>
      <c r="G3770" s="293">
        <v>20</v>
      </c>
      <c r="H3770" s="294">
        <f>[8]KAPAK!$O$3</f>
        <v>5</v>
      </c>
      <c r="I3770" s="117">
        <v>0.2</v>
      </c>
      <c r="J3770" s="51">
        <f t="shared" si="60"/>
        <v>83.849279999999993</v>
      </c>
      <c r="K3770" s="51">
        <f>(J3770+(J3770*[8]KAPAK!$Q$3))</f>
        <v>104.8116</v>
      </c>
      <c r="L3770" s="521" t="s">
        <v>130</v>
      </c>
      <c r="M3770" s="521" t="s">
        <v>15</v>
      </c>
    </row>
    <row r="3771" spans="1:13" ht="19.5" x14ac:dyDescent="0.4">
      <c r="A3771" s="8">
        <v>67178753</v>
      </c>
      <c r="B3771" s="22">
        <v>8710447201329</v>
      </c>
      <c r="C3771" s="147" t="s">
        <v>191</v>
      </c>
      <c r="D3771" s="116">
        <v>7</v>
      </c>
      <c r="E3771" s="116">
        <v>110</v>
      </c>
      <c r="F3771" s="202">
        <v>49.26</v>
      </c>
      <c r="G3771" s="293">
        <v>25</v>
      </c>
      <c r="H3771" s="294">
        <f>[8]KAPAK!$O$3</f>
        <v>5</v>
      </c>
      <c r="I3771" s="117">
        <v>0.2</v>
      </c>
      <c r="J3771" s="51">
        <f t="shared" si="60"/>
        <v>42.117299999999993</v>
      </c>
      <c r="K3771" s="51">
        <f>(J3771+(J3771*[8]KAPAK!$Q$3))</f>
        <v>52.646624999999993</v>
      </c>
      <c r="L3771" s="521" t="s">
        <v>130</v>
      </c>
      <c r="M3771" s="521" t="s">
        <v>15</v>
      </c>
    </row>
    <row r="3772" spans="1:13" ht="19.5" x14ac:dyDescent="0.4">
      <c r="A3772" s="8">
        <v>67178755</v>
      </c>
      <c r="B3772" s="22">
        <v>8710447201312</v>
      </c>
      <c r="C3772" s="147" t="s">
        <v>192</v>
      </c>
      <c r="D3772" s="116">
        <v>7</v>
      </c>
      <c r="E3772" s="116">
        <v>110</v>
      </c>
      <c r="F3772" s="202">
        <v>49.26</v>
      </c>
      <c r="G3772" s="293">
        <v>25</v>
      </c>
      <c r="H3772" s="294">
        <f>[8]KAPAK!$O$3</f>
        <v>5</v>
      </c>
      <c r="I3772" s="117">
        <v>0.2</v>
      </c>
      <c r="J3772" s="51">
        <f t="shared" si="60"/>
        <v>42.117299999999993</v>
      </c>
      <c r="K3772" s="51">
        <f>(J3772+(J3772*[8]KAPAK!$Q$3))</f>
        <v>52.646624999999993</v>
      </c>
      <c r="L3772" s="521" t="s">
        <v>130</v>
      </c>
      <c r="M3772" s="521" t="s">
        <v>15</v>
      </c>
    </row>
    <row r="3773" spans="1:13" ht="19.5" x14ac:dyDescent="0.4">
      <c r="A3773" s="8">
        <v>67390725</v>
      </c>
      <c r="B3773" s="22">
        <v>8710447402245</v>
      </c>
      <c r="C3773" s="147" t="s">
        <v>193</v>
      </c>
      <c r="D3773" s="116">
        <v>7</v>
      </c>
      <c r="E3773" s="116">
        <v>110</v>
      </c>
      <c r="F3773" s="202">
        <v>49.26</v>
      </c>
      <c r="G3773" s="293">
        <v>25</v>
      </c>
      <c r="H3773" s="294">
        <f>[8]KAPAK!$O$3</f>
        <v>5</v>
      </c>
      <c r="I3773" s="117">
        <v>0.2</v>
      </c>
      <c r="J3773" s="51">
        <f t="shared" si="60"/>
        <v>42.117299999999993</v>
      </c>
      <c r="K3773" s="51">
        <f>(J3773+(J3773*[8]KAPAK!$Q$3))</f>
        <v>52.646624999999993</v>
      </c>
      <c r="L3773" s="521" t="s">
        <v>130</v>
      </c>
      <c r="M3773" s="521" t="s">
        <v>15</v>
      </c>
    </row>
    <row r="3774" spans="1:13" ht="19.5" x14ac:dyDescent="0.4">
      <c r="A3774" s="22">
        <v>69571094</v>
      </c>
      <c r="B3774" s="22">
        <v>8683130030691</v>
      </c>
      <c r="C3774" s="147" t="s">
        <v>191</v>
      </c>
      <c r="D3774" s="116">
        <v>7</v>
      </c>
      <c r="E3774" s="116">
        <v>110</v>
      </c>
      <c r="F3774" s="202">
        <v>49.26</v>
      </c>
      <c r="G3774" s="293">
        <v>25</v>
      </c>
      <c r="H3774" s="294">
        <f>[8]KAPAK!$O$3</f>
        <v>5</v>
      </c>
      <c r="I3774" s="117">
        <v>0.2</v>
      </c>
      <c r="J3774" s="51">
        <f t="shared" si="60"/>
        <v>42.117299999999993</v>
      </c>
      <c r="K3774" s="51">
        <f>(J3774+(J3774*[8]KAPAK!$Q$3))</f>
        <v>52.646624999999993</v>
      </c>
      <c r="L3774" s="521" t="s">
        <v>130</v>
      </c>
      <c r="M3774" s="521" t="s">
        <v>15</v>
      </c>
    </row>
    <row r="3775" spans="1:13" ht="19.5" x14ac:dyDescent="0.4">
      <c r="A3775" s="22">
        <v>69568550</v>
      </c>
      <c r="B3775" s="22">
        <v>8683130029985</v>
      </c>
      <c r="C3775" s="147" t="s">
        <v>192</v>
      </c>
      <c r="D3775" s="116">
        <v>7</v>
      </c>
      <c r="E3775" s="116">
        <v>110</v>
      </c>
      <c r="F3775" s="202">
        <v>49.26</v>
      </c>
      <c r="G3775" s="293">
        <v>25</v>
      </c>
      <c r="H3775" s="294">
        <f>[8]KAPAK!$O$3</f>
        <v>5</v>
      </c>
      <c r="I3775" s="117">
        <v>0.2</v>
      </c>
      <c r="J3775" s="51">
        <f t="shared" si="60"/>
        <v>42.117299999999993</v>
      </c>
      <c r="K3775" s="51">
        <f>(J3775+(J3775*[8]KAPAK!$Q$3))</f>
        <v>52.646624999999993</v>
      </c>
      <c r="L3775" s="521" t="s">
        <v>130</v>
      </c>
      <c r="M3775" s="521" t="s">
        <v>15</v>
      </c>
    </row>
    <row r="3776" spans="1:13" ht="19.5" x14ac:dyDescent="0.4">
      <c r="A3776" s="8">
        <v>69568547</v>
      </c>
      <c r="B3776" s="22">
        <v>8683130030004</v>
      </c>
      <c r="C3776" s="147" t="s">
        <v>193</v>
      </c>
      <c r="D3776" s="116">
        <v>7</v>
      </c>
      <c r="E3776" s="116">
        <v>110</v>
      </c>
      <c r="F3776" s="202">
        <v>49.26</v>
      </c>
      <c r="G3776" s="293">
        <v>25</v>
      </c>
      <c r="H3776" s="294">
        <f>[8]KAPAK!$O$3</f>
        <v>5</v>
      </c>
      <c r="I3776" s="117">
        <v>0.2</v>
      </c>
      <c r="J3776" s="51">
        <f t="shared" si="60"/>
        <v>42.117299999999993</v>
      </c>
      <c r="K3776" s="51">
        <f>(J3776+(J3776*[8]KAPAK!$Q$3))</f>
        <v>52.646624999999993</v>
      </c>
      <c r="L3776" s="521" t="s">
        <v>130</v>
      </c>
      <c r="M3776" s="521" t="s">
        <v>15</v>
      </c>
    </row>
    <row r="3777" spans="1:13" ht="19.5" x14ac:dyDescent="0.4">
      <c r="A3777" s="22">
        <v>67109386</v>
      </c>
      <c r="B3777" s="22">
        <v>8710908811159</v>
      </c>
      <c r="C3777" s="147" t="s">
        <v>194</v>
      </c>
      <c r="D3777" s="116">
        <v>9</v>
      </c>
      <c r="E3777" s="116">
        <v>55</v>
      </c>
      <c r="F3777" s="202">
        <v>29.61</v>
      </c>
      <c r="G3777" s="293">
        <v>30</v>
      </c>
      <c r="H3777" s="294">
        <f>[8]KAPAK!$O$3</f>
        <v>5</v>
      </c>
      <c r="I3777" s="117">
        <v>0.2</v>
      </c>
      <c r="J3777" s="51">
        <f t="shared" si="60"/>
        <v>23.628780000000003</v>
      </c>
      <c r="K3777" s="51">
        <f>(J3777+(J3777*[8]KAPAK!$Q$3))</f>
        <v>29.535975000000004</v>
      </c>
      <c r="L3777" s="521" t="s">
        <v>130</v>
      </c>
      <c r="M3777" s="521" t="s">
        <v>15</v>
      </c>
    </row>
    <row r="3778" spans="1:13" ht="19.5" x14ac:dyDescent="0.4">
      <c r="A3778" s="22">
        <v>21164101</v>
      </c>
      <c r="B3778" s="22">
        <v>8712561798280</v>
      </c>
      <c r="C3778" s="147" t="s">
        <v>195</v>
      </c>
      <c r="D3778" s="116">
        <v>9</v>
      </c>
      <c r="E3778" s="116">
        <v>55</v>
      </c>
      <c r="F3778" s="202">
        <v>29.61</v>
      </c>
      <c r="G3778" s="293">
        <v>30</v>
      </c>
      <c r="H3778" s="294">
        <f>[8]KAPAK!$O$3</f>
        <v>5</v>
      </c>
      <c r="I3778" s="117">
        <v>0.2</v>
      </c>
      <c r="J3778" s="51">
        <f t="shared" si="60"/>
        <v>23.628780000000003</v>
      </c>
      <c r="K3778" s="51">
        <f>(J3778+(J3778*[8]KAPAK!$Q$3))</f>
        <v>29.535975000000004</v>
      </c>
      <c r="L3778" s="521" t="s">
        <v>130</v>
      </c>
      <c r="M3778" s="521" t="s">
        <v>15</v>
      </c>
    </row>
    <row r="3779" spans="1:13" ht="19.5" x14ac:dyDescent="0.4">
      <c r="A3779" s="22">
        <v>67390723</v>
      </c>
      <c r="B3779" s="22">
        <v>8710447402221</v>
      </c>
      <c r="C3779" s="147" t="s">
        <v>196</v>
      </c>
      <c r="D3779" s="116">
        <v>9</v>
      </c>
      <c r="E3779" s="116">
        <v>55</v>
      </c>
      <c r="F3779" s="202">
        <v>29.61</v>
      </c>
      <c r="G3779" s="293">
        <v>30</v>
      </c>
      <c r="H3779" s="294">
        <f>[8]KAPAK!$O$3</f>
        <v>5</v>
      </c>
      <c r="I3779" s="117">
        <v>0.2</v>
      </c>
      <c r="J3779" s="51">
        <f t="shared" si="60"/>
        <v>23.628780000000003</v>
      </c>
      <c r="K3779" s="51">
        <f>(J3779+(J3779*[8]KAPAK!$Q$3))</f>
        <v>29.535975000000004</v>
      </c>
      <c r="L3779" s="521" t="s">
        <v>130</v>
      </c>
      <c r="M3779" s="521" t="s">
        <v>15</v>
      </c>
    </row>
    <row r="3780" spans="1:13" ht="19.5" x14ac:dyDescent="0.4">
      <c r="A3780" s="22">
        <v>69566863</v>
      </c>
      <c r="B3780" s="22">
        <v>8683130029862</v>
      </c>
      <c r="C3780" s="147" t="s">
        <v>194</v>
      </c>
      <c r="D3780" s="116">
        <v>9</v>
      </c>
      <c r="E3780" s="116">
        <v>55</v>
      </c>
      <c r="F3780" s="202">
        <v>29.61</v>
      </c>
      <c r="G3780" s="293">
        <v>30</v>
      </c>
      <c r="H3780" s="294">
        <f>[8]KAPAK!$O$3</f>
        <v>5</v>
      </c>
      <c r="I3780" s="117">
        <v>0.2</v>
      </c>
      <c r="J3780" s="51">
        <f t="shared" si="60"/>
        <v>23.628780000000003</v>
      </c>
      <c r="K3780" s="51">
        <f>(J3780+(J3780*[8]KAPAK!$Q$3))</f>
        <v>29.535975000000004</v>
      </c>
      <c r="L3780" s="521" t="s">
        <v>130</v>
      </c>
      <c r="M3780" s="521" t="s">
        <v>15</v>
      </c>
    </row>
    <row r="3781" spans="1:13" ht="19.5" x14ac:dyDescent="0.4">
      <c r="A3781" s="22">
        <v>69566859</v>
      </c>
      <c r="B3781" s="22">
        <v>8683130029886</v>
      </c>
      <c r="C3781" s="147" t="s">
        <v>195</v>
      </c>
      <c r="D3781" s="116">
        <v>9</v>
      </c>
      <c r="E3781" s="116">
        <v>55</v>
      </c>
      <c r="F3781" s="202">
        <v>29.61</v>
      </c>
      <c r="G3781" s="293">
        <v>30</v>
      </c>
      <c r="H3781" s="294">
        <f>[8]KAPAK!$O$3</f>
        <v>5</v>
      </c>
      <c r="I3781" s="117">
        <v>0.2</v>
      </c>
      <c r="J3781" s="51">
        <f t="shared" si="60"/>
        <v>23.628780000000003</v>
      </c>
      <c r="K3781" s="51">
        <f>(J3781+(J3781*[8]KAPAK!$Q$3))</f>
        <v>29.535975000000004</v>
      </c>
      <c r="L3781" s="521" t="s">
        <v>130</v>
      </c>
      <c r="M3781" s="521" t="s">
        <v>15</v>
      </c>
    </row>
    <row r="3782" spans="1:13" ht="19.5" x14ac:dyDescent="0.4">
      <c r="A3782" s="22">
        <v>69566857</v>
      </c>
      <c r="B3782" s="22">
        <v>8683130029909</v>
      </c>
      <c r="C3782" s="147" t="s">
        <v>196</v>
      </c>
      <c r="D3782" s="116">
        <v>9</v>
      </c>
      <c r="E3782" s="116">
        <v>55</v>
      </c>
      <c r="F3782" s="202">
        <v>29.61</v>
      </c>
      <c r="G3782" s="293">
        <v>30</v>
      </c>
      <c r="H3782" s="294">
        <f>[8]KAPAK!$O$3</f>
        <v>5</v>
      </c>
      <c r="I3782" s="117">
        <v>0.2</v>
      </c>
      <c r="J3782" s="51">
        <f t="shared" si="60"/>
        <v>23.628780000000003</v>
      </c>
      <c r="K3782" s="51">
        <f>(J3782+(J3782*[8]KAPAK!$Q$3))</f>
        <v>29.535975000000004</v>
      </c>
      <c r="L3782" s="521" t="s">
        <v>130</v>
      </c>
      <c r="M3782" s="521" t="s">
        <v>15</v>
      </c>
    </row>
    <row r="3783" spans="1:13" ht="19.5" x14ac:dyDescent="0.4">
      <c r="A3783" s="22">
        <v>69702793</v>
      </c>
      <c r="B3783" s="22">
        <v>8683130000052</v>
      </c>
      <c r="C3783" s="147" t="s">
        <v>197</v>
      </c>
      <c r="D3783" s="116">
        <v>8</v>
      </c>
      <c r="E3783" s="116">
        <v>1500</v>
      </c>
      <c r="F3783" s="202">
        <v>42.68</v>
      </c>
      <c r="G3783" s="293">
        <v>20</v>
      </c>
      <c r="H3783" s="294">
        <f>[8]KAPAK!$O$3</f>
        <v>5</v>
      </c>
      <c r="I3783" s="117">
        <v>0.2</v>
      </c>
      <c r="J3783" s="51">
        <f t="shared" si="60"/>
        <v>38.924159999999993</v>
      </c>
      <c r="K3783" s="51">
        <f>(J3783+(J3783*[8]KAPAK!$Q$3))</f>
        <v>48.655199999999994</v>
      </c>
      <c r="L3783" s="521" t="s">
        <v>130</v>
      </c>
      <c r="M3783" s="521" t="s">
        <v>15</v>
      </c>
    </row>
    <row r="3784" spans="1:13" ht="19.5" x14ac:dyDescent="0.4">
      <c r="A3784" s="22">
        <v>68651059</v>
      </c>
      <c r="B3784" s="22">
        <v>8683130000045</v>
      </c>
      <c r="C3784" s="147" t="s">
        <v>198</v>
      </c>
      <c r="D3784" s="116">
        <v>8</v>
      </c>
      <c r="E3784" s="116">
        <v>1500</v>
      </c>
      <c r="F3784" s="202">
        <v>42.68</v>
      </c>
      <c r="G3784" s="293">
        <v>20</v>
      </c>
      <c r="H3784" s="294">
        <f>[8]KAPAK!$O$3</f>
        <v>5</v>
      </c>
      <c r="I3784" s="117">
        <v>0.2</v>
      </c>
      <c r="J3784" s="51">
        <f t="shared" si="60"/>
        <v>38.924159999999993</v>
      </c>
      <c r="K3784" s="51">
        <f>(J3784+(J3784*[8]KAPAK!$Q$3))</f>
        <v>48.655199999999994</v>
      </c>
      <c r="L3784" s="521" t="s">
        <v>130</v>
      </c>
      <c r="M3784" s="521" t="s">
        <v>15</v>
      </c>
    </row>
    <row r="3785" spans="1:13" ht="19.5" x14ac:dyDescent="0.4">
      <c r="A3785" s="22">
        <v>69720061</v>
      </c>
      <c r="B3785" s="22">
        <v>8683130051009</v>
      </c>
      <c r="C3785" s="147" t="s">
        <v>199</v>
      </c>
      <c r="D3785" s="116">
        <v>8</v>
      </c>
      <c r="E3785" s="116">
        <v>1500</v>
      </c>
      <c r="F3785" s="202">
        <v>42.68</v>
      </c>
      <c r="G3785" s="293">
        <v>20</v>
      </c>
      <c r="H3785" s="294">
        <f>[8]KAPAK!$O$3</f>
        <v>5</v>
      </c>
      <c r="I3785" s="117">
        <v>0.2</v>
      </c>
      <c r="J3785" s="51">
        <f t="shared" si="60"/>
        <v>38.924159999999993</v>
      </c>
      <c r="K3785" s="51">
        <f>(J3785+(J3785*[8]KAPAK!$Q$3))</f>
        <v>48.655199999999994</v>
      </c>
      <c r="L3785" s="521" t="s">
        <v>130</v>
      </c>
      <c r="M3785" s="521" t="s">
        <v>15</v>
      </c>
    </row>
    <row r="3786" spans="1:13" ht="19.5" x14ac:dyDescent="0.4">
      <c r="A3786" s="22">
        <v>69702795</v>
      </c>
      <c r="B3786" s="22">
        <v>8683130000014</v>
      </c>
      <c r="C3786" s="147" t="s">
        <v>200</v>
      </c>
      <c r="D3786" s="116">
        <v>8</v>
      </c>
      <c r="E3786" s="116">
        <v>1500</v>
      </c>
      <c r="F3786" s="202">
        <v>42.68</v>
      </c>
      <c r="G3786" s="293">
        <v>20</v>
      </c>
      <c r="H3786" s="294">
        <f>[8]KAPAK!$O$3</f>
        <v>5</v>
      </c>
      <c r="I3786" s="117">
        <v>0.2</v>
      </c>
      <c r="J3786" s="51">
        <f t="shared" si="60"/>
        <v>38.924159999999993</v>
      </c>
      <c r="K3786" s="51">
        <f>(J3786+(J3786*[8]KAPAK!$Q$3))</f>
        <v>48.655199999999994</v>
      </c>
      <c r="L3786" s="521" t="s">
        <v>130</v>
      </c>
      <c r="M3786" s="521" t="s">
        <v>15</v>
      </c>
    </row>
    <row r="3787" spans="1:13" ht="19.5" x14ac:dyDescent="0.4">
      <c r="A3787" s="22">
        <v>69739544</v>
      </c>
      <c r="B3787" s="22">
        <v>8690637951886</v>
      </c>
      <c r="C3787" s="147" t="s">
        <v>201</v>
      </c>
      <c r="D3787" s="116">
        <v>12</v>
      </c>
      <c r="E3787" s="116">
        <v>461</v>
      </c>
      <c r="F3787" s="202">
        <v>38.869999999999997</v>
      </c>
      <c r="G3787" s="293">
        <v>12</v>
      </c>
      <c r="H3787" s="294">
        <f>[8]KAPAK!$O$3</f>
        <v>5</v>
      </c>
      <c r="I3787" s="117">
        <v>0.2</v>
      </c>
      <c r="J3787" s="51">
        <f t="shared" si="60"/>
        <v>38.994383999999997</v>
      </c>
      <c r="K3787" s="51">
        <f>(J3787+(J3787*[8]KAPAK!$Q$3))</f>
        <v>48.742979999999996</v>
      </c>
      <c r="L3787" s="521" t="s">
        <v>130</v>
      </c>
      <c r="M3787" s="521" t="s">
        <v>15</v>
      </c>
    </row>
    <row r="3788" spans="1:13" ht="19.5" x14ac:dyDescent="0.4">
      <c r="A3788" s="22">
        <v>69739542</v>
      </c>
      <c r="B3788" s="22">
        <v>8690637951893</v>
      </c>
      <c r="C3788" s="147" t="s">
        <v>202</v>
      </c>
      <c r="D3788" s="116">
        <v>12</v>
      </c>
      <c r="E3788" s="116">
        <v>461</v>
      </c>
      <c r="F3788" s="202">
        <v>38.869999999999997</v>
      </c>
      <c r="G3788" s="293">
        <v>12</v>
      </c>
      <c r="H3788" s="294">
        <f>[8]KAPAK!$O$3</f>
        <v>5</v>
      </c>
      <c r="I3788" s="117">
        <v>0.2</v>
      </c>
      <c r="J3788" s="51">
        <f t="shared" si="60"/>
        <v>38.994383999999997</v>
      </c>
      <c r="K3788" s="51">
        <f>(J3788+(J3788*[8]KAPAK!$Q$3))</f>
        <v>48.742979999999996</v>
      </c>
      <c r="L3788" s="521" t="s">
        <v>130</v>
      </c>
      <c r="M3788" s="521" t="s">
        <v>15</v>
      </c>
    </row>
    <row r="3789" spans="1:13" ht="19.5" x14ac:dyDescent="0.4">
      <c r="A3789" s="22">
        <v>20026903</v>
      </c>
      <c r="B3789" s="22">
        <v>8690637038655</v>
      </c>
      <c r="C3789" s="147" t="s">
        <v>203</v>
      </c>
      <c r="D3789" s="116">
        <v>12</v>
      </c>
      <c r="E3789" s="116">
        <v>1025</v>
      </c>
      <c r="F3789" s="202">
        <v>109.35</v>
      </c>
      <c r="G3789" s="293">
        <v>12</v>
      </c>
      <c r="H3789" s="294">
        <f>[8]KAPAK!$O$3</f>
        <v>5</v>
      </c>
      <c r="I3789" s="117">
        <v>0.2</v>
      </c>
      <c r="J3789" s="51">
        <f t="shared" si="60"/>
        <v>109.69991999999998</v>
      </c>
      <c r="K3789" s="51">
        <f>(J3789+(J3789*[8]KAPAK!$Q$3))</f>
        <v>137.12489999999997</v>
      </c>
      <c r="L3789" s="521" t="s">
        <v>130</v>
      </c>
      <c r="M3789" s="521" t="s">
        <v>15</v>
      </c>
    </row>
    <row r="3790" spans="1:13" ht="19.5" x14ac:dyDescent="0.4">
      <c r="A3790" s="22">
        <v>20026904</v>
      </c>
      <c r="B3790" s="22">
        <v>8690637038679</v>
      </c>
      <c r="C3790" s="147" t="s">
        <v>203</v>
      </c>
      <c r="D3790" s="116">
        <v>9</v>
      </c>
      <c r="E3790" s="116">
        <v>2050</v>
      </c>
      <c r="F3790" s="202">
        <v>174.33</v>
      </c>
      <c r="G3790" s="293">
        <v>12</v>
      </c>
      <c r="H3790" s="294">
        <f>[8]KAPAK!$O$3</f>
        <v>5</v>
      </c>
      <c r="I3790" s="117">
        <v>0.2</v>
      </c>
      <c r="J3790" s="51">
        <f t="shared" si="60"/>
        <v>174.887856</v>
      </c>
      <c r="K3790" s="51">
        <f>(J3790+(J3790*[8]KAPAK!$Q$3))</f>
        <v>218.60982000000001</v>
      </c>
      <c r="L3790" s="521" t="s">
        <v>130</v>
      </c>
      <c r="M3790" s="521" t="s">
        <v>15</v>
      </c>
    </row>
    <row r="3791" spans="1:13" ht="19.5" x14ac:dyDescent="0.4">
      <c r="A3791" s="22">
        <v>68793279</v>
      </c>
      <c r="B3791" s="22">
        <v>8683130012734</v>
      </c>
      <c r="C3791" s="147" t="s">
        <v>204</v>
      </c>
      <c r="D3791" s="116">
        <v>9</v>
      </c>
      <c r="E3791" s="116">
        <v>1014</v>
      </c>
      <c r="F3791" s="202">
        <v>27.94</v>
      </c>
      <c r="G3791" s="293">
        <v>50</v>
      </c>
      <c r="H3791" s="294">
        <f>[8]KAPAK!$O$3</f>
        <v>5</v>
      </c>
      <c r="I3791" s="117">
        <v>0.2</v>
      </c>
      <c r="J3791" s="51">
        <f t="shared" si="60"/>
        <v>15.925799999999999</v>
      </c>
      <c r="K3791" s="51">
        <f>(J3791+(J3791*[8]KAPAK!$Q$3))</f>
        <v>19.907249999999998</v>
      </c>
      <c r="L3791" s="521" t="s">
        <v>130</v>
      </c>
      <c r="M3791" s="521" t="s">
        <v>15</v>
      </c>
    </row>
    <row r="3792" spans="1:13" ht="19.5" x14ac:dyDescent="0.4">
      <c r="A3792" s="22">
        <v>68881454</v>
      </c>
      <c r="B3792" s="22">
        <v>8683130024263</v>
      </c>
      <c r="C3792" s="147" t="s">
        <v>205</v>
      </c>
      <c r="D3792" s="116">
        <v>20</v>
      </c>
      <c r="E3792" s="116">
        <v>806</v>
      </c>
      <c r="F3792" s="202">
        <v>14.64</v>
      </c>
      <c r="G3792" s="293">
        <v>50</v>
      </c>
      <c r="H3792" s="294">
        <f>[8]KAPAK!$O$3</f>
        <v>5</v>
      </c>
      <c r="I3792" s="117">
        <v>0.2</v>
      </c>
      <c r="J3792" s="51">
        <f t="shared" si="60"/>
        <v>8.3448000000000011</v>
      </c>
      <c r="K3792" s="51">
        <f>(J3792+(J3792*[8]KAPAK!$Q$3))</f>
        <v>10.431000000000001</v>
      </c>
      <c r="L3792" s="521" t="s">
        <v>130</v>
      </c>
      <c r="M3792" s="521" t="s">
        <v>15</v>
      </c>
    </row>
    <row r="3793" spans="1:13" ht="19.5" x14ac:dyDescent="0.4">
      <c r="A3793" s="22">
        <v>68793281</v>
      </c>
      <c r="B3793" s="22">
        <v>8683130012703</v>
      </c>
      <c r="C3793" s="147" t="s">
        <v>206</v>
      </c>
      <c r="D3793" s="116">
        <v>16</v>
      </c>
      <c r="E3793" s="116">
        <v>1014</v>
      </c>
      <c r="F3793" s="202">
        <v>19.73</v>
      </c>
      <c r="G3793" s="293">
        <v>50</v>
      </c>
      <c r="H3793" s="294">
        <f>[8]KAPAK!$O$3</f>
        <v>5</v>
      </c>
      <c r="I3793" s="117">
        <v>0.2</v>
      </c>
      <c r="J3793" s="51">
        <f t="shared" si="60"/>
        <v>11.2461</v>
      </c>
      <c r="K3793" s="51">
        <f>(J3793+(J3793*[8]KAPAK!$Q$3))</f>
        <v>14.057625</v>
      </c>
      <c r="L3793" s="521" t="s">
        <v>130</v>
      </c>
      <c r="M3793" s="521" t="s">
        <v>15</v>
      </c>
    </row>
    <row r="3794" spans="1:13" ht="19.5" x14ac:dyDescent="0.4">
      <c r="A3794" s="22">
        <v>68793277</v>
      </c>
      <c r="B3794" s="22">
        <v>8683130012727</v>
      </c>
      <c r="C3794" s="147" t="s">
        <v>207</v>
      </c>
      <c r="D3794" s="116">
        <v>9</v>
      </c>
      <c r="E3794" s="116">
        <v>1017</v>
      </c>
      <c r="F3794" s="202">
        <v>27.94</v>
      </c>
      <c r="G3794" s="293">
        <v>50</v>
      </c>
      <c r="H3794" s="294">
        <f>[8]KAPAK!$O$3</f>
        <v>5</v>
      </c>
      <c r="I3794" s="117">
        <v>0.2</v>
      </c>
      <c r="J3794" s="51">
        <f t="shared" si="60"/>
        <v>15.925799999999999</v>
      </c>
      <c r="K3794" s="51">
        <f>(J3794+(J3794*[8]KAPAK!$Q$3))</f>
        <v>19.907249999999998</v>
      </c>
      <c r="L3794" s="521" t="s">
        <v>130</v>
      </c>
      <c r="M3794" s="521" t="s">
        <v>15</v>
      </c>
    </row>
    <row r="3795" spans="1:13" ht="19.5" x14ac:dyDescent="0.4">
      <c r="A3795" s="22">
        <v>67147478</v>
      </c>
      <c r="B3795" s="22">
        <v>8690637817335</v>
      </c>
      <c r="C3795" s="147" t="s">
        <v>208</v>
      </c>
      <c r="D3795" s="116">
        <v>16</v>
      </c>
      <c r="E3795" s="116">
        <v>778.5</v>
      </c>
      <c r="F3795" s="202">
        <v>41.89</v>
      </c>
      <c r="G3795" s="293">
        <v>18</v>
      </c>
      <c r="H3795" s="294">
        <f>[8]KAPAK!$O$3</f>
        <v>5</v>
      </c>
      <c r="I3795" s="117">
        <v>0.2</v>
      </c>
      <c r="J3795" s="51">
        <f t="shared" si="60"/>
        <v>39.158772000000006</v>
      </c>
      <c r="K3795" s="51">
        <f>(J3795+(J3795*[8]KAPAK!$Q$3))</f>
        <v>48.948465000000006</v>
      </c>
      <c r="L3795" s="521" t="s">
        <v>130</v>
      </c>
      <c r="M3795" s="521" t="s">
        <v>15</v>
      </c>
    </row>
    <row r="3796" spans="1:13" ht="19.5" x14ac:dyDescent="0.4">
      <c r="A3796" s="22">
        <v>21166552</v>
      </c>
      <c r="B3796" s="22">
        <v>8690521042751</v>
      </c>
      <c r="C3796" s="147" t="s">
        <v>209</v>
      </c>
      <c r="D3796" s="116">
        <v>16</v>
      </c>
      <c r="E3796" s="538">
        <v>768.75</v>
      </c>
      <c r="F3796" s="202">
        <v>41.89</v>
      </c>
      <c r="G3796" s="293">
        <v>18</v>
      </c>
      <c r="H3796" s="294">
        <f>[8]KAPAK!$O$3</f>
        <v>5</v>
      </c>
      <c r="I3796" s="117">
        <v>0.2</v>
      </c>
      <c r="J3796" s="51">
        <f t="shared" si="60"/>
        <v>39.158772000000006</v>
      </c>
      <c r="K3796" s="51">
        <f>(J3796+(J3796*[8]KAPAK!$Q$3))</f>
        <v>48.948465000000006</v>
      </c>
      <c r="L3796" s="521" t="s">
        <v>130</v>
      </c>
      <c r="M3796" s="521" t="s">
        <v>15</v>
      </c>
    </row>
    <row r="3797" spans="1:13" ht="19.5" x14ac:dyDescent="0.4">
      <c r="A3797" s="22">
        <v>21166554</v>
      </c>
      <c r="B3797" s="22">
        <v>8690521042805</v>
      </c>
      <c r="C3797" s="147" t="s">
        <v>210</v>
      </c>
      <c r="D3797" s="116">
        <v>16</v>
      </c>
      <c r="E3797" s="538">
        <v>768.75</v>
      </c>
      <c r="F3797" s="202">
        <v>41.89</v>
      </c>
      <c r="G3797" s="293">
        <v>18</v>
      </c>
      <c r="H3797" s="294">
        <f>[8]KAPAK!$O$3</f>
        <v>5</v>
      </c>
      <c r="I3797" s="117">
        <v>0.2</v>
      </c>
      <c r="J3797" s="51">
        <f t="shared" si="60"/>
        <v>39.158772000000006</v>
      </c>
      <c r="K3797" s="51">
        <f>(J3797+(J3797*[8]KAPAK!$Q$3))</f>
        <v>48.948465000000006</v>
      </c>
      <c r="L3797" s="521" t="s">
        <v>130</v>
      </c>
      <c r="M3797" s="521" t="s">
        <v>15</v>
      </c>
    </row>
    <row r="3798" spans="1:13" ht="19.5" x14ac:dyDescent="0.4">
      <c r="A3798" s="22">
        <v>67674112</v>
      </c>
      <c r="B3798" s="22">
        <v>8690637890420</v>
      </c>
      <c r="C3798" s="147" t="s">
        <v>211</v>
      </c>
      <c r="D3798" s="116">
        <v>16</v>
      </c>
      <c r="E3798" s="116">
        <v>768</v>
      </c>
      <c r="F3798" s="202">
        <v>41.89</v>
      </c>
      <c r="G3798" s="293">
        <v>18</v>
      </c>
      <c r="H3798" s="294">
        <f>[8]KAPAK!$O$3</f>
        <v>5</v>
      </c>
      <c r="I3798" s="117">
        <v>0.2</v>
      </c>
      <c r="J3798" s="51">
        <f t="shared" si="60"/>
        <v>39.158772000000006</v>
      </c>
      <c r="K3798" s="51">
        <f>(J3798+(J3798*[8]KAPAK!$Q$3))</f>
        <v>48.948465000000006</v>
      </c>
      <c r="L3798" s="521" t="s">
        <v>130</v>
      </c>
      <c r="M3798" s="521" t="s">
        <v>15</v>
      </c>
    </row>
    <row r="3799" spans="1:13" ht="19.5" x14ac:dyDescent="0.4">
      <c r="A3799" s="22">
        <v>68656344</v>
      </c>
      <c r="B3799" s="22">
        <v>8683130000540</v>
      </c>
      <c r="C3799" s="147" t="s">
        <v>212</v>
      </c>
      <c r="D3799" s="116">
        <v>16</v>
      </c>
      <c r="E3799" s="116">
        <v>895</v>
      </c>
      <c r="F3799" s="202">
        <v>47.75</v>
      </c>
      <c r="G3799" s="293">
        <v>20</v>
      </c>
      <c r="H3799" s="294">
        <f>[8]KAPAK!$O$3</f>
        <v>5</v>
      </c>
      <c r="I3799" s="117">
        <v>0.2</v>
      </c>
      <c r="J3799" s="51">
        <f t="shared" si="60"/>
        <v>43.548000000000009</v>
      </c>
      <c r="K3799" s="51">
        <f>(J3799+(J3799*[8]KAPAK!$Q$3))</f>
        <v>54.435000000000009</v>
      </c>
      <c r="L3799" s="521" t="s">
        <v>130</v>
      </c>
      <c r="M3799" s="521" t="s">
        <v>15</v>
      </c>
    </row>
    <row r="3800" spans="1:13" ht="19.5" x14ac:dyDescent="0.4">
      <c r="A3800" s="8">
        <v>68656340</v>
      </c>
      <c r="B3800" s="22">
        <v>8683130000557</v>
      </c>
      <c r="C3800" s="147" t="s">
        <v>213</v>
      </c>
      <c r="D3800" s="116">
        <v>16</v>
      </c>
      <c r="E3800" s="116">
        <v>895</v>
      </c>
      <c r="F3800" s="202">
        <v>39.96</v>
      </c>
      <c r="G3800" s="293">
        <v>20</v>
      </c>
      <c r="H3800" s="294">
        <f>[8]KAPAK!$O$3</f>
        <v>5</v>
      </c>
      <c r="I3800" s="117">
        <v>0.2</v>
      </c>
      <c r="J3800" s="51">
        <f t="shared" si="60"/>
        <v>36.443519999999999</v>
      </c>
      <c r="K3800" s="51">
        <f>(J3800+(J3800*[8]KAPAK!$Q$3))</f>
        <v>45.554400000000001</v>
      </c>
      <c r="L3800" s="521" t="s">
        <v>130</v>
      </c>
      <c r="M3800" s="521" t="s">
        <v>15</v>
      </c>
    </row>
    <row r="3801" spans="1:13" ht="19.5" x14ac:dyDescent="0.4">
      <c r="A3801" s="8">
        <v>68656338</v>
      </c>
      <c r="B3801" s="22">
        <v>8683130000519</v>
      </c>
      <c r="C3801" s="147" t="s">
        <v>214</v>
      </c>
      <c r="D3801" s="116">
        <v>16</v>
      </c>
      <c r="E3801" s="116">
        <v>895</v>
      </c>
      <c r="F3801" s="202">
        <v>39.96</v>
      </c>
      <c r="G3801" s="293">
        <v>20</v>
      </c>
      <c r="H3801" s="294">
        <f>[8]KAPAK!$O$3</f>
        <v>5</v>
      </c>
      <c r="I3801" s="117">
        <v>0.2</v>
      </c>
      <c r="J3801" s="51">
        <f t="shared" si="60"/>
        <v>36.443519999999999</v>
      </c>
      <c r="K3801" s="51">
        <f>(J3801+(J3801*[8]KAPAK!$Q$3))</f>
        <v>45.554400000000001</v>
      </c>
      <c r="L3801" s="521" t="s">
        <v>130</v>
      </c>
      <c r="M3801" s="521" t="s">
        <v>15</v>
      </c>
    </row>
    <row r="3802" spans="1:13" ht="19.5" x14ac:dyDescent="0.4">
      <c r="A3802" s="8">
        <v>67481378</v>
      </c>
      <c r="B3802" s="22">
        <v>8690637866067</v>
      </c>
      <c r="C3802" s="147" t="s">
        <v>215</v>
      </c>
      <c r="D3802" s="116">
        <v>16</v>
      </c>
      <c r="E3802" s="116">
        <v>450</v>
      </c>
      <c r="F3802" s="202">
        <v>25.95</v>
      </c>
      <c r="G3802" s="293">
        <v>16</v>
      </c>
      <c r="H3802" s="294">
        <f>[8]KAPAK!$O$3</f>
        <v>5</v>
      </c>
      <c r="I3802" s="117">
        <v>0.2</v>
      </c>
      <c r="J3802" s="51">
        <f t="shared" si="60"/>
        <v>24.849719999999998</v>
      </c>
      <c r="K3802" s="51">
        <f>(J3802+(J3802*[8]KAPAK!$Q$3))</f>
        <v>31.062149999999995</v>
      </c>
      <c r="L3802" s="521" t="s">
        <v>130</v>
      </c>
      <c r="M3802" s="521" t="s">
        <v>15</v>
      </c>
    </row>
    <row r="3803" spans="1:13" ht="19.5" x14ac:dyDescent="0.4">
      <c r="A3803" s="8">
        <v>67481382</v>
      </c>
      <c r="B3803" s="22">
        <v>8690637866081</v>
      </c>
      <c r="C3803" s="147" t="s">
        <v>216</v>
      </c>
      <c r="D3803" s="116">
        <v>16</v>
      </c>
      <c r="E3803" s="116">
        <v>450</v>
      </c>
      <c r="F3803" s="202">
        <v>25.95</v>
      </c>
      <c r="G3803" s="293">
        <v>16</v>
      </c>
      <c r="H3803" s="294">
        <f>[8]KAPAK!$O$3</f>
        <v>5</v>
      </c>
      <c r="I3803" s="117">
        <v>0.2</v>
      </c>
      <c r="J3803" s="51">
        <f t="shared" si="60"/>
        <v>24.849719999999998</v>
      </c>
      <c r="K3803" s="51">
        <f>(J3803+(J3803*[8]KAPAK!$Q$3))</f>
        <v>31.062149999999995</v>
      </c>
      <c r="L3803" s="521" t="s">
        <v>130</v>
      </c>
      <c r="M3803" s="521" t="s">
        <v>15</v>
      </c>
    </row>
    <row r="3804" spans="1:13" ht="19.5" x14ac:dyDescent="0.4">
      <c r="A3804" s="8">
        <v>68617194</v>
      </c>
      <c r="B3804" s="22">
        <v>8690637727887</v>
      </c>
      <c r="C3804" s="147" t="s">
        <v>217</v>
      </c>
      <c r="D3804" s="116">
        <v>16</v>
      </c>
      <c r="E3804" s="116">
        <v>500</v>
      </c>
      <c r="F3804" s="202">
        <v>25.95</v>
      </c>
      <c r="G3804" s="293">
        <v>16</v>
      </c>
      <c r="H3804" s="294">
        <f>[8]KAPAK!$O$3</f>
        <v>5</v>
      </c>
      <c r="I3804" s="117">
        <v>0.2</v>
      </c>
      <c r="J3804" s="51">
        <f t="shared" si="60"/>
        <v>24.849719999999998</v>
      </c>
      <c r="K3804" s="51">
        <f>(J3804+(J3804*[8]KAPAK!$Q$3))</f>
        <v>31.062149999999995</v>
      </c>
      <c r="L3804" s="521" t="s">
        <v>130</v>
      </c>
      <c r="M3804" s="521" t="s">
        <v>15</v>
      </c>
    </row>
    <row r="3805" spans="1:13" ht="19.5" x14ac:dyDescent="0.4">
      <c r="A3805" s="8">
        <v>68617192</v>
      </c>
      <c r="B3805" s="22">
        <v>8690637068768</v>
      </c>
      <c r="C3805" s="147" t="s">
        <v>218</v>
      </c>
      <c r="D3805" s="116">
        <v>16</v>
      </c>
      <c r="E3805" s="116">
        <v>500</v>
      </c>
      <c r="F3805" s="202">
        <v>25.95</v>
      </c>
      <c r="G3805" s="293">
        <v>16</v>
      </c>
      <c r="H3805" s="294">
        <f>[8]KAPAK!$O$3</f>
        <v>5</v>
      </c>
      <c r="I3805" s="117">
        <v>0.2</v>
      </c>
      <c r="J3805" s="51">
        <f t="shared" ref="J3805:J3868" si="61">(((F3805-F3805*G3805%)-((F3805-F3805*G3805%)*H3805%)))*(1+I3805)</f>
        <v>24.849719999999998</v>
      </c>
      <c r="K3805" s="51">
        <f>(J3805+(J3805*[8]KAPAK!$Q$3))</f>
        <v>31.062149999999995</v>
      </c>
      <c r="L3805" s="521" t="s">
        <v>130</v>
      </c>
      <c r="M3805" s="521" t="s">
        <v>15</v>
      </c>
    </row>
    <row r="3806" spans="1:13" ht="19.5" x14ac:dyDescent="0.4">
      <c r="A3806" s="8">
        <v>68617190</v>
      </c>
      <c r="B3806" s="22">
        <v>8690637069864</v>
      </c>
      <c r="C3806" s="147" t="s">
        <v>219</v>
      </c>
      <c r="D3806" s="116">
        <v>16</v>
      </c>
      <c r="E3806" s="116">
        <v>500</v>
      </c>
      <c r="F3806" s="202">
        <v>25.95</v>
      </c>
      <c r="G3806" s="293">
        <v>16</v>
      </c>
      <c r="H3806" s="294">
        <f>[8]KAPAK!$O$3</f>
        <v>5</v>
      </c>
      <c r="I3806" s="117">
        <v>0.2</v>
      </c>
      <c r="J3806" s="51">
        <f t="shared" si="61"/>
        <v>24.849719999999998</v>
      </c>
      <c r="K3806" s="51">
        <f>(J3806+(J3806*[8]KAPAK!$Q$3))</f>
        <v>31.062149999999995</v>
      </c>
      <c r="L3806" s="521" t="s">
        <v>130</v>
      </c>
      <c r="M3806" s="521" t="s">
        <v>15</v>
      </c>
    </row>
    <row r="3807" spans="1:13" ht="19.5" x14ac:dyDescent="0.4">
      <c r="A3807" s="8">
        <v>67481376</v>
      </c>
      <c r="B3807" s="22">
        <v>8690637866050</v>
      </c>
      <c r="C3807" s="147" t="s">
        <v>220</v>
      </c>
      <c r="D3807" s="116">
        <v>16</v>
      </c>
      <c r="E3807" s="116">
        <v>675</v>
      </c>
      <c r="F3807" s="202">
        <v>39.020000000000003</v>
      </c>
      <c r="G3807" s="293">
        <v>18</v>
      </c>
      <c r="H3807" s="294">
        <f>[8]KAPAK!$O$3</f>
        <v>5</v>
      </c>
      <c r="I3807" s="117">
        <v>0.2</v>
      </c>
      <c r="J3807" s="51">
        <f t="shared" si="61"/>
        <v>36.475895999999999</v>
      </c>
      <c r="K3807" s="51">
        <f>(J3807+(J3807*[8]KAPAK!$Q$3))</f>
        <v>45.59487</v>
      </c>
      <c r="L3807" s="521" t="s">
        <v>130</v>
      </c>
      <c r="M3807" s="521" t="s">
        <v>15</v>
      </c>
    </row>
    <row r="3808" spans="1:13" ht="19.5" x14ac:dyDescent="0.4">
      <c r="A3808" s="8">
        <v>67481380</v>
      </c>
      <c r="B3808" s="22">
        <v>8690637866074</v>
      </c>
      <c r="C3808" s="147" t="s">
        <v>221</v>
      </c>
      <c r="D3808" s="116">
        <v>16</v>
      </c>
      <c r="E3808" s="116">
        <v>675</v>
      </c>
      <c r="F3808" s="202">
        <v>39.020000000000003</v>
      </c>
      <c r="G3808" s="293">
        <v>18</v>
      </c>
      <c r="H3808" s="294">
        <f>[8]KAPAK!$O$3</f>
        <v>5</v>
      </c>
      <c r="I3808" s="117">
        <v>0.2</v>
      </c>
      <c r="J3808" s="51">
        <f t="shared" si="61"/>
        <v>36.475895999999999</v>
      </c>
      <c r="K3808" s="51">
        <f>(J3808+(J3808*[8]KAPAK!$Q$3))</f>
        <v>45.59487</v>
      </c>
      <c r="L3808" s="521" t="s">
        <v>130</v>
      </c>
      <c r="M3808" s="521" t="s">
        <v>15</v>
      </c>
    </row>
    <row r="3809" spans="1:13" ht="19.5" x14ac:dyDescent="0.4">
      <c r="A3809" s="8">
        <v>68617229</v>
      </c>
      <c r="B3809" s="22">
        <v>8690637727863</v>
      </c>
      <c r="C3809" s="147" t="s">
        <v>217</v>
      </c>
      <c r="D3809" s="116">
        <v>16</v>
      </c>
      <c r="E3809" s="116">
        <v>750</v>
      </c>
      <c r="F3809" s="202">
        <v>39.020000000000003</v>
      </c>
      <c r="G3809" s="293">
        <v>18</v>
      </c>
      <c r="H3809" s="294">
        <f>[8]KAPAK!$O$3</f>
        <v>5</v>
      </c>
      <c r="I3809" s="117">
        <v>0.2</v>
      </c>
      <c r="J3809" s="51">
        <f t="shared" si="61"/>
        <v>36.475895999999999</v>
      </c>
      <c r="K3809" s="51">
        <f>(J3809+(J3809*[8]KAPAK!$Q$3))</f>
        <v>45.59487</v>
      </c>
      <c r="L3809" s="521" t="s">
        <v>130</v>
      </c>
      <c r="M3809" s="521" t="s">
        <v>15</v>
      </c>
    </row>
    <row r="3810" spans="1:13" ht="19.5" x14ac:dyDescent="0.4">
      <c r="A3810" s="8">
        <v>68617234</v>
      </c>
      <c r="B3810" s="22">
        <v>8690637069826</v>
      </c>
      <c r="C3810" s="147" t="s">
        <v>222</v>
      </c>
      <c r="D3810" s="116">
        <v>16</v>
      </c>
      <c r="E3810" s="116">
        <v>750</v>
      </c>
      <c r="F3810" s="202">
        <v>39.020000000000003</v>
      </c>
      <c r="G3810" s="293">
        <v>18</v>
      </c>
      <c r="H3810" s="294">
        <f>[8]KAPAK!$O$3</f>
        <v>5</v>
      </c>
      <c r="I3810" s="117">
        <v>0.2</v>
      </c>
      <c r="J3810" s="51">
        <f t="shared" si="61"/>
        <v>36.475895999999999</v>
      </c>
      <c r="K3810" s="51">
        <f>(J3810+(J3810*[8]KAPAK!$Q$3))</f>
        <v>45.59487</v>
      </c>
      <c r="L3810" s="521" t="s">
        <v>130</v>
      </c>
      <c r="M3810" s="521" t="s">
        <v>15</v>
      </c>
    </row>
    <row r="3811" spans="1:13" ht="19.5" x14ac:dyDescent="0.4">
      <c r="A3811" s="8">
        <v>68617220</v>
      </c>
      <c r="B3811" s="22">
        <v>8690637069840</v>
      </c>
      <c r="C3811" s="147" t="s">
        <v>223</v>
      </c>
      <c r="D3811" s="116">
        <v>16</v>
      </c>
      <c r="E3811" s="116">
        <v>750</v>
      </c>
      <c r="F3811" s="202">
        <v>39.020000000000003</v>
      </c>
      <c r="G3811" s="293">
        <v>18</v>
      </c>
      <c r="H3811" s="294">
        <f>[8]KAPAK!$O$3</f>
        <v>5</v>
      </c>
      <c r="I3811" s="117">
        <v>0.2</v>
      </c>
      <c r="J3811" s="51">
        <f t="shared" si="61"/>
        <v>36.475895999999999</v>
      </c>
      <c r="K3811" s="51">
        <f>(J3811+(J3811*[8]KAPAK!$Q$3))</f>
        <v>45.59487</v>
      </c>
      <c r="L3811" s="521" t="s">
        <v>130</v>
      </c>
      <c r="M3811" s="521" t="s">
        <v>15</v>
      </c>
    </row>
    <row r="3812" spans="1:13" ht="19.5" x14ac:dyDescent="0.4">
      <c r="A3812" s="8">
        <v>68617226</v>
      </c>
      <c r="B3812" s="22">
        <v>8690521048111</v>
      </c>
      <c r="C3812" s="147" t="s">
        <v>222</v>
      </c>
      <c r="D3812" s="116">
        <v>12</v>
      </c>
      <c r="E3812" s="116">
        <v>1500</v>
      </c>
      <c r="F3812" s="202">
        <v>68.56</v>
      </c>
      <c r="G3812" s="293">
        <v>18</v>
      </c>
      <c r="H3812" s="294">
        <f>[8]KAPAK!$O$3</f>
        <v>5</v>
      </c>
      <c r="I3812" s="117">
        <v>0.2</v>
      </c>
      <c r="J3812" s="51">
        <f t="shared" si="61"/>
        <v>64.089888000000002</v>
      </c>
      <c r="K3812" s="51">
        <f>(J3812+(J3812*[8]KAPAK!$Q$3))</f>
        <v>80.112359999999995</v>
      </c>
      <c r="L3812" s="521" t="s">
        <v>130</v>
      </c>
      <c r="M3812" s="521" t="s">
        <v>15</v>
      </c>
    </row>
    <row r="3813" spans="1:13" ht="19.5" x14ac:dyDescent="0.4">
      <c r="A3813" s="468">
        <v>68617223</v>
      </c>
      <c r="B3813" s="515">
        <v>8690637054679</v>
      </c>
      <c r="C3813" s="147" t="s">
        <v>224</v>
      </c>
      <c r="D3813" s="116">
        <v>12</v>
      </c>
      <c r="E3813" s="116">
        <v>1500</v>
      </c>
      <c r="F3813" s="202">
        <v>68.56</v>
      </c>
      <c r="G3813" s="293">
        <v>18</v>
      </c>
      <c r="H3813" s="294">
        <f>[8]KAPAK!$O$3</f>
        <v>5</v>
      </c>
      <c r="I3813" s="117">
        <v>0.2</v>
      </c>
      <c r="J3813" s="51">
        <f t="shared" si="61"/>
        <v>64.089888000000002</v>
      </c>
      <c r="K3813" s="51">
        <f>(J3813+(J3813*[8]KAPAK!$Q$3))</f>
        <v>80.112359999999995</v>
      </c>
      <c r="L3813" s="521" t="s">
        <v>130</v>
      </c>
      <c r="M3813" s="521" t="s">
        <v>15</v>
      </c>
    </row>
    <row r="3814" spans="1:13" ht="19.5" x14ac:dyDescent="0.4">
      <c r="A3814" s="8">
        <v>68666506</v>
      </c>
      <c r="B3814" s="22">
        <v>8683130001790</v>
      </c>
      <c r="C3814" s="147" t="s">
        <v>225</v>
      </c>
      <c r="D3814" s="116">
        <v>9</v>
      </c>
      <c r="E3814" s="116">
        <v>1000</v>
      </c>
      <c r="F3814" s="202">
        <v>39.380000000000003</v>
      </c>
      <c r="G3814" s="293">
        <v>10</v>
      </c>
      <c r="H3814" s="294">
        <f>[8]KAPAK!$O$3</f>
        <v>5</v>
      </c>
      <c r="I3814" s="117">
        <v>0.2</v>
      </c>
      <c r="J3814" s="51">
        <f t="shared" si="61"/>
        <v>40.403879999999994</v>
      </c>
      <c r="K3814" s="51">
        <f>(J3814+(J3814*[8]KAPAK!$Q$3))</f>
        <v>50.50484999999999</v>
      </c>
      <c r="L3814" s="521" t="s">
        <v>130</v>
      </c>
      <c r="M3814" s="521" t="s">
        <v>15</v>
      </c>
    </row>
    <row r="3815" spans="1:13" ht="19.5" x14ac:dyDescent="0.4">
      <c r="A3815" s="8">
        <v>21083878</v>
      </c>
      <c r="B3815" s="22">
        <v>8690637674600</v>
      </c>
      <c r="C3815" s="147" t="s">
        <v>226</v>
      </c>
      <c r="D3815" s="116">
        <v>9</v>
      </c>
      <c r="E3815" s="116">
        <v>1000</v>
      </c>
      <c r="F3815" s="202">
        <v>39.380000000000003</v>
      </c>
      <c r="G3815" s="293">
        <v>18</v>
      </c>
      <c r="H3815" s="294">
        <f>[8]KAPAK!$O$3</f>
        <v>5</v>
      </c>
      <c r="I3815" s="117">
        <v>0.2</v>
      </c>
      <c r="J3815" s="51">
        <f t="shared" si="61"/>
        <v>36.812424</v>
      </c>
      <c r="K3815" s="51">
        <f>(J3815+(J3815*[8]KAPAK!$Q$3))</f>
        <v>46.015529999999998</v>
      </c>
      <c r="L3815" s="521" t="s">
        <v>130</v>
      </c>
      <c r="M3815" s="521" t="s">
        <v>15</v>
      </c>
    </row>
    <row r="3816" spans="1:13" ht="19.5" x14ac:dyDescent="0.4">
      <c r="A3816" s="8">
        <v>21083876</v>
      </c>
      <c r="B3816" s="22">
        <v>8690637674570</v>
      </c>
      <c r="C3816" s="147" t="s">
        <v>227</v>
      </c>
      <c r="D3816" s="116">
        <v>9</v>
      </c>
      <c r="E3816" s="116">
        <v>1000</v>
      </c>
      <c r="F3816" s="202">
        <v>39.380000000000003</v>
      </c>
      <c r="G3816" s="293">
        <v>18</v>
      </c>
      <c r="H3816" s="294">
        <f>[8]KAPAK!$O$3</f>
        <v>5</v>
      </c>
      <c r="I3816" s="117">
        <v>0.2</v>
      </c>
      <c r="J3816" s="51">
        <f t="shared" si="61"/>
        <v>36.812424</v>
      </c>
      <c r="K3816" s="51">
        <f>(J3816+(J3816*[8]KAPAK!$Q$3))</f>
        <v>46.015529999999998</v>
      </c>
      <c r="L3816" s="521" t="s">
        <v>130</v>
      </c>
      <c r="M3816" s="521" t="s">
        <v>15</v>
      </c>
    </row>
    <row r="3817" spans="1:13" ht="19.5" x14ac:dyDescent="0.4">
      <c r="A3817" s="8">
        <v>68814653</v>
      </c>
      <c r="B3817" s="22">
        <v>8683130015537</v>
      </c>
      <c r="C3817" s="147" t="s">
        <v>228</v>
      </c>
      <c r="D3817" s="116">
        <v>12</v>
      </c>
      <c r="E3817" s="116">
        <v>750</v>
      </c>
      <c r="F3817" s="202">
        <v>39.08</v>
      </c>
      <c r="G3817" s="293">
        <v>20</v>
      </c>
      <c r="H3817" s="294">
        <f>[8]KAPAK!$O$3</f>
        <v>5</v>
      </c>
      <c r="I3817" s="117">
        <v>0.2</v>
      </c>
      <c r="J3817" s="51">
        <f t="shared" si="61"/>
        <v>35.64096</v>
      </c>
      <c r="K3817" s="51">
        <f>(J3817+(J3817*[8]KAPAK!$Q$3))</f>
        <v>44.551200000000001</v>
      </c>
      <c r="L3817" s="521" t="s">
        <v>130</v>
      </c>
      <c r="M3817" s="521" t="s">
        <v>15</v>
      </c>
    </row>
    <row r="3818" spans="1:13" ht="20.25" thickBot="1" x14ac:dyDescent="0.45">
      <c r="A3818" s="289">
        <v>69711185</v>
      </c>
      <c r="B3818" s="290">
        <v>8683130049013</v>
      </c>
      <c r="C3818" s="455" t="s">
        <v>385</v>
      </c>
      <c r="D3818" s="531">
        <v>12</v>
      </c>
      <c r="E3818" s="531">
        <v>750</v>
      </c>
      <c r="F3818" s="532">
        <v>39.08</v>
      </c>
      <c r="G3818" s="566">
        <v>20</v>
      </c>
      <c r="H3818" s="567">
        <f>[8]KAPAK!$O$3</f>
        <v>5</v>
      </c>
      <c r="I3818" s="535">
        <v>0.2</v>
      </c>
      <c r="J3818" s="283">
        <f t="shared" si="61"/>
        <v>35.64096</v>
      </c>
      <c r="K3818" s="283">
        <f>(J3818+(J3818*[8]KAPAK!$Q$3))</f>
        <v>44.551200000000001</v>
      </c>
      <c r="L3818" s="521" t="s">
        <v>130</v>
      </c>
      <c r="M3818" s="521" t="s">
        <v>15</v>
      </c>
    </row>
    <row r="3819" spans="1:13" ht="20.25" thickTop="1" x14ac:dyDescent="0.4">
      <c r="A3819" s="10">
        <v>69782051</v>
      </c>
      <c r="B3819" s="20">
        <v>8683130058046</v>
      </c>
      <c r="C3819" s="133" t="s">
        <v>386</v>
      </c>
      <c r="D3819" s="134">
        <v>24</v>
      </c>
      <c r="E3819" s="134">
        <v>70</v>
      </c>
      <c r="F3819" s="530">
        <v>21.51</v>
      </c>
      <c r="G3819" s="296">
        <v>20</v>
      </c>
      <c r="H3819" s="569">
        <f>[8]KAPAK!$O$3</f>
        <v>5</v>
      </c>
      <c r="I3819" s="135">
        <v>0.2</v>
      </c>
      <c r="J3819" s="47">
        <f t="shared" si="61"/>
        <v>19.617120000000003</v>
      </c>
      <c r="K3819" s="47">
        <f>(J3819+(J3819*[8]KAPAK!$Q$3))</f>
        <v>24.521400000000003</v>
      </c>
      <c r="L3819" s="521" t="s">
        <v>130</v>
      </c>
      <c r="M3819" s="521" t="s">
        <v>15</v>
      </c>
    </row>
    <row r="3820" spans="1:13" ht="19.5" x14ac:dyDescent="0.4">
      <c r="A3820" s="8">
        <v>69782049</v>
      </c>
      <c r="B3820" s="22">
        <v>8683130058053</v>
      </c>
      <c r="C3820" s="147" t="s">
        <v>387</v>
      </c>
      <c r="D3820" s="116">
        <v>24</v>
      </c>
      <c r="E3820" s="116">
        <v>70</v>
      </c>
      <c r="F3820" s="202">
        <v>21.51</v>
      </c>
      <c r="G3820" s="296">
        <v>20</v>
      </c>
      <c r="H3820" s="294">
        <f>[8]KAPAK!$O$3</f>
        <v>5</v>
      </c>
      <c r="I3820" s="117">
        <v>0.2</v>
      </c>
      <c r="J3820" s="51">
        <f t="shared" si="61"/>
        <v>19.617120000000003</v>
      </c>
      <c r="K3820" s="51">
        <f>(J3820+(J3820*[8]KAPAK!$Q$3))</f>
        <v>24.521400000000003</v>
      </c>
      <c r="L3820" s="521" t="s">
        <v>130</v>
      </c>
      <c r="M3820" s="521" t="s">
        <v>15</v>
      </c>
    </row>
    <row r="3821" spans="1:13" ht="19.5" x14ac:dyDescent="0.4">
      <c r="A3821" s="8">
        <v>68213204</v>
      </c>
      <c r="B3821" s="22">
        <v>8690637626883</v>
      </c>
      <c r="C3821" s="147" t="s">
        <v>388</v>
      </c>
      <c r="D3821" s="116">
        <v>12</v>
      </c>
      <c r="E3821" s="116">
        <v>761.18</v>
      </c>
      <c r="F3821" s="202">
        <v>53.94</v>
      </c>
      <c r="G3821" s="296">
        <v>16</v>
      </c>
      <c r="H3821" s="294">
        <f>[8]KAPAK!$O$3</f>
        <v>5</v>
      </c>
      <c r="I3821" s="117">
        <v>0.2</v>
      </c>
      <c r="J3821" s="51">
        <f t="shared" si="61"/>
        <v>51.652943999999998</v>
      </c>
      <c r="K3821" s="51">
        <f>(J3821+(J3821*[8]KAPAK!$Q$3))</f>
        <v>64.566180000000003</v>
      </c>
      <c r="L3821" s="521" t="s">
        <v>130</v>
      </c>
      <c r="M3821" s="521" t="s">
        <v>15</v>
      </c>
    </row>
    <row r="3822" spans="1:13" ht="19.5" x14ac:dyDescent="0.4">
      <c r="A3822" s="8">
        <v>68213206</v>
      </c>
      <c r="B3822" s="22">
        <v>8690637626869</v>
      </c>
      <c r="C3822" s="147" t="s">
        <v>389</v>
      </c>
      <c r="D3822" s="116">
        <v>12</v>
      </c>
      <c r="E3822" s="116">
        <v>753</v>
      </c>
      <c r="F3822" s="202">
        <v>53.94</v>
      </c>
      <c r="G3822" s="296">
        <v>16</v>
      </c>
      <c r="H3822" s="294">
        <f>[8]KAPAK!$O$3</f>
        <v>5</v>
      </c>
      <c r="I3822" s="117">
        <v>0.2</v>
      </c>
      <c r="J3822" s="51">
        <f t="shared" si="61"/>
        <v>51.652943999999998</v>
      </c>
      <c r="K3822" s="51">
        <f>(J3822+(J3822*[8]KAPAK!$Q$3))</f>
        <v>64.566180000000003</v>
      </c>
      <c r="L3822" s="521" t="s">
        <v>130</v>
      </c>
      <c r="M3822" s="521" t="s">
        <v>15</v>
      </c>
    </row>
    <row r="3823" spans="1:13" ht="19.5" x14ac:dyDescent="0.4">
      <c r="A3823" s="8">
        <v>68886476</v>
      </c>
      <c r="B3823" s="22">
        <v>8683130024621</v>
      </c>
      <c r="C3823" s="147" t="s">
        <v>390</v>
      </c>
      <c r="D3823" s="116">
        <v>9</v>
      </c>
      <c r="E3823" s="116">
        <v>847</v>
      </c>
      <c r="F3823" s="202">
        <v>81.459999999999994</v>
      </c>
      <c r="G3823" s="296">
        <v>35</v>
      </c>
      <c r="H3823" s="294">
        <f>[8]KAPAK!$O$3</f>
        <v>5</v>
      </c>
      <c r="I3823" s="117">
        <v>0.2</v>
      </c>
      <c r="J3823" s="51">
        <f t="shared" si="61"/>
        <v>60.361859999999993</v>
      </c>
      <c r="K3823" s="51">
        <f>(J3823+(J3823*[8]KAPAK!$Q$3))</f>
        <v>75.452324999999988</v>
      </c>
      <c r="L3823" s="521" t="s">
        <v>130</v>
      </c>
      <c r="M3823" s="521" t="s">
        <v>15</v>
      </c>
    </row>
    <row r="3824" spans="1:13" ht="19.5" x14ac:dyDescent="0.4">
      <c r="A3824" s="8">
        <v>68886435</v>
      </c>
      <c r="B3824" s="22">
        <v>8683130024669</v>
      </c>
      <c r="C3824" s="147" t="s">
        <v>391</v>
      </c>
      <c r="D3824" s="116">
        <v>9</v>
      </c>
      <c r="E3824" s="116">
        <v>826</v>
      </c>
      <c r="F3824" s="202">
        <v>81.459999999999994</v>
      </c>
      <c r="G3824" s="296">
        <v>35</v>
      </c>
      <c r="H3824" s="294">
        <f>[8]KAPAK!$O$3</f>
        <v>5</v>
      </c>
      <c r="I3824" s="117">
        <v>0.2</v>
      </c>
      <c r="J3824" s="51">
        <f t="shared" si="61"/>
        <v>60.361859999999993</v>
      </c>
      <c r="K3824" s="51">
        <f>(J3824+(J3824*[8]KAPAK!$Q$3))</f>
        <v>75.452324999999988</v>
      </c>
      <c r="L3824" s="521" t="s">
        <v>130</v>
      </c>
      <c r="M3824" s="521" t="s">
        <v>15</v>
      </c>
    </row>
    <row r="3825" spans="1:13" ht="19.5" x14ac:dyDescent="0.4">
      <c r="A3825" s="8">
        <v>69747666</v>
      </c>
      <c r="B3825" s="22">
        <v>8690637901027</v>
      </c>
      <c r="C3825" s="125" t="s">
        <v>392</v>
      </c>
      <c r="D3825" s="116">
        <v>12</v>
      </c>
      <c r="E3825" s="116">
        <v>750</v>
      </c>
      <c r="F3825" s="202">
        <v>41.7</v>
      </c>
      <c r="G3825" s="296">
        <v>10</v>
      </c>
      <c r="H3825" s="294">
        <f>[8]KAPAK!$O$3</f>
        <v>5</v>
      </c>
      <c r="I3825" s="117">
        <v>0.2</v>
      </c>
      <c r="J3825" s="51">
        <f t="shared" si="61"/>
        <v>42.784199999999998</v>
      </c>
      <c r="K3825" s="51">
        <f>(J3825+(J3825*[8]KAPAK!$Q$3))</f>
        <v>53.480249999999998</v>
      </c>
      <c r="L3825" s="521" t="s">
        <v>130</v>
      </c>
      <c r="M3825" s="521" t="s">
        <v>15</v>
      </c>
    </row>
    <row r="3826" spans="1:13" ht="19.5" x14ac:dyDescent="0.4">
      <c r="A3826" s="8">
        <v>67722109</v>
      </c>
      <c r="B3826" s="22">
        <v>8690637901010</v>
      </c>
      <c r="C3826" s="125" t="s">
        <v>393</v>
      </c>
      <c r="D3826" s="116">
        <v>12</v>
      </c>
      <c r="E3826" s="116">
        <v>750</v>
      </c>
      <c r="F3826" s="202">
        <v>41.7</v>
      </c>
      <c r="G3826" s="296">
        <v>10</v>
      </c>
      <c r="H3826" s="294">
        <f>[8]KAPAK!$O$3</f>
        <v>5</v>
      </c>
      <c r="I3826" s="117">
        <v>0.2</v>
      </c>
      <c r="J3826" s="51">
        <f t="shared" si="61"/>
        <v>42.784199999999998</v>
      </c>
      <c r="K3826" s="51">
        <f>(J3826+(J3826*[8]KAPAK!$Q$3))</f>
        <v>53.480249999999998</v>
      </c>
      <c r="L3826" s="521" t="s">
        <v>130</v>
      </c>
      <c r="M3826" s="521" t="s">
        <v>15</v>
      </c>
    </row>
    <row r="3827" spans="1:13" ht="19.5" x14ac:dyDescent="0.4">
      <c r="A3827" s="8">
        <v>67802825</v>
      </c>
      <c r="B3827" s="22">
        <v>8690637912764</v>
      </c>
      <c r="C3827" s="125" t="s">
        <v>394</v>
      </c>
      <c r="D3827" s="116">
        <v>12</v>
      </c>
      <c r="E3827" s="116">
        <v>750</v>
      </c>
      <c r="F3827" s="202">
        <v>50.93</v>
      </c>
      <c r="G3827" s="296">
        <v>14.000000000000002</v>
      </c>
      <c r="H3827" s="294">
        <f>[8]KAPAK!$O$3</f>
        <v>5</v>
      </c>
      <c r="I3827" s="117">
        <v>0.2</v>
      </c>
      <c r="J3827" s="51">
        <f t="shared" si="61"/>
        <v>49.931771999999995</v>
      </c>
      <c r="K3827" s="51">
        <f>(J3827+(J3827*[8]KAPAK!$Q$3))</f>
        <v>62.414714999999994</v>
      </c>
      <c r="L3827" s="521" t="s">
        <v>130</v>
      </c>
      <c r="M3827" s="521" t="s">
        <v>15</v>
      </c>
    </row>
    <row r="3828" spans="1:13" ht="19.5" x14ac:dyDescent="0.4">
      <c r="A3828" s="8">
        <v>67802829</v>
      </c>
      <c r="B3828" s="22">
        <v>8690637912795</v>
      </c>
      <c r="C3828" s="125" t="s">
        <v>395</v>
      </c>
      <c r="D3828" s="116">
        <v>12</v>
      </c>
      <c r="E3828" s="116">
        <v>750</v>
      </c>
      <c r="F3828" s="202">
        <v>50.93</v>
      </c>
      <c r="G3828" s="296">
        <v>14.000000000000002</v>
      </c>
      <c r="H3828" s="294">
        <f>[8]KAPAK!$O$3</f>
        <v>5</v>
      </c>
      <c r="I3828" s="117">
        <v>0.2</v>
      </c>
      <c r="J3828" s="51">
        <f t="shared" si="61"/>
        <v>49.931771999999995</v>
      </c>
      <c r="K3828" s="51">
        <f>(J3828+(J3828*[8]KAPAK!$Q$3))</f>
        <v>62.414714999999994</v>
      </c>
      <c r="L3828" s="521" t="s">
        <v>130</v>
      </c>
      <c r="M3828" s="521" t="s">
        <v>15</v>
      </c>
    </row>
    <row r="3829" spans="1:13" ht="19.5" x14ac:dyDescent="0.4">
      <c r="A3829" s="8">
        <v>67674116</v>
      </c>
      <c r="B3829" s="22">
        <v>8690637890444</v>
      </c>
      <c r="C3829" s="147" t="s">
        <v>396</v>
      </c>
      <c r="D3829" s="116">
        <v>12</v>
      </c>
      <c r="E3829" s="116">
        <v>444</v>
      </c>
      <c r="F3829" s="202">
        <v>71.67</v>
      </c>
      <c r="G3829" s="296">
        <v>20</v>
      </c>
      <c r="H3829" s="294">
        <f>[8]KAPAK!$O$3</f>
        <v>5</v>
      </c>
      <c r="I3829" s="117">
        <v>0.2</v>
      </c>
      <c r="J3829" s="51">
        <f t="shared" si="61"/>
        <v>65.363039999999998</v>
      </c>
      <c r="K3829" s="51">
        <f>(J3829+(J3829*[8]KAPAK!$Q$3))</f>
        <v>81.703800000000001</v>
      </c>
      <c r="L3829" s="521" t="s">
        <v>130</v>
      </c>
      <c r="M3829" s="521" t="s">
        <v>15</v>
      </c>
    </row>
    <row r="3830" spans="1:13" ht="19.5" x14ac:dyDescent="0.4">
      <c r="A3830" s="8">
        <v>69708325</v>
      </c>
      <c r="B3830" s="164">
        <v>8717163736944</v>
      </c>
      <c r="C3830" s="147" t="s">
        <v>229</v>
      </c>
      <c r="D3830" s="116">
        <v>24</v>
      </c>
      <c r="E3830" s="116">
        <v>75</v>
      </c>
      <c r="F3830" s="202">
        <v>105.71</v>
      </c>
      <c r="G3830" s="296">
        <v>35</v>
      </c>
      <c r="H3830" s="294">
        <f>[8]KAPAK!$O$3</f>
        <v>5</v>
      </c>
      <c r="I3830" s="156">
        <v>0.1</v>
      </c>
      <c r="J3830" s="295">
        <f t="shared" si="61"/>
        <v>71.803517500000012</v>
      </c>
      <c r="K3830" s="51">
        <f>(J3830+(J3830*[8]KAPAK!$Q$3))</f>
        <v>89.754396875000012</v>
      </c>
      <c r="L3830" s="521" t="s">
        <v>230</v>
      </c>
      <c r="M3830" s="521" t="s">
        <v>15</v>
      </c>
    </row>
    <row r="3831" spans="1:13" ht="19.5" x14ac:dyDescent="0.4">
      <c r="A3831" s="8">
        <v>68744384</v>
      </c>
      <c r="B3831" s="164">
        <v>6221155127129</v>
      </c>
      <c r="C3831" s="147" t="s">
        <v>231</v>
      </c>
      <c r="D3831" s="116">
        <v>24</v>
      </c>
      <c r="E3831" s="116">
        <v>75</v>
      </c>
      <c r="F3831" s="202">
        <v>41.12</v>
      </c>
      <c r="G3831" s="296">
        <v>21</v>
      </c>
      <c r="H3831" s="294">
        <f>[8]KAPAK!$O$3</f>
        <v>5</v>
      </c>
      <c r="I3831" s="156">
        <v>0.1</v>
      </c>
      <c r="J3831" s="295">
        <f t="shared" si="61"/>
        <v>33.946615999999999</v>
      </c>
      <c r="K3831" s="51">
        <f>(J3831+(J3831*[8]KAPAK!$Q$3))</f>
        <v>42.43327</v>
      </c>
      <c r="L3831" s="521" t="s">
        <v>230</v>
      </c>
      <c r="M3831" s="521" t="s">
        <v>15</v>
      </c>
    </row>
    <row r="3832" spans="1:13" ht="19.5" x14ac:dyDescent="0.4">
      <c r="A3832" s="8">
        <v>68928755</v>
      </c>
      <c r="B3832" s="164">
        <v>6221155141620</v>
      </c>
      <c r="C3832" s="147" t="s">
        <v>232</v>
      </c>
      <c r="D3832" s="116">
        <v>24</v>
      </c>
      <c r="E3832" s="116">
        <v>75</v>
      </c>
      <c r="F3832" s="202">
        <v>41.12</v>
      </c>
      <c r="G3832" s="296">
        <v>21</v>
      </c>
      <c r="H3832" s="294">
        <f>[8]KAPAK!$O$3</f>
        <v>5</v>
      </c>
      <c r="I3832" s="156">
        <v>0.1</v>
      </c>
      <c r="J3832" s="295">
        <f t="shared" si="61"/>
        <v>33.946615999999999</v>
      </c>
      <c r="K3832" s="51">
        <f>(J3832+(J3832*[8]KAPAK!$Q$3))</f>
        <v>42.43327</v>
      </c>
      <c r="L3832" s="521" t="s">
        <v>230</v>
      </c>
      <c r="M3832" s="521" t="s">
        <v>15</v>
      </c>
    </row>
    <row r="3833" spans="1:13" ht="19.5" x14ac:dyDescent="0.4">
      <c r="A3833" s="8">
        <v>68928757</v>
      </c>
      <c r="B3833" s="164">
        <v>6221155141644</v>
      </c>
      <c r="C3833" s="147" t="s">
        <v>233</v>
      </c>
      <c r="D3833" s="116">
        <v>24</v>
      </c>
      <c r="E3833" s="116">
        <v>75</v>
      </c>
      <c r="F3833" s="202">
        <v>41.12</v>
      </c>
      <c r="G3833" s="296">
        <v>21</v>
      </c>
      <c r="H3833" s="294">
        <f>[8]KAPAK!$O$3</f>
        <v>5</v>
      </c>
      <c r="I3833" s="156">
        <v>0.1</v>
      </c>
      <c r="J3833" s="295">
        <f t="shared" si="61"/>
        <v>33.946615999999999</v>
      </c>
      <c r="K3833" s="51">
        <f>(J3833+(J3833*[8]KAPAK!$Q$3))</f>
        <v>42.43327</v>
      </c>
      <c r="L3833" s="521" t="s">
        <v>230</v>
      </c>
      <c r="M3833" s="521" t="s">
        <v>15</v>
      </c>
    </row>
    <row r="3834" spans="1:13" ht="19.5" x14ac:dyDescent="0.4">
      <c r="A3834" s="8">
        <v>69708319</v>
      </c>
      <c r="B3834" s="164">
        <v>8720181196133</v>
      </c>
      <c r="C3834" s="147" t="s">
        <v>234</v>
      </c>
      <c r="D3834" s="116">
        <v>24</v>
      </c>
      <c r="E3834" s="116">
        <v>75</v>
      </c>
      <c r="F3834" s="202">
        <v>112.13</v>
      </c>
      <c r="G3834" s="296">
        <v>35</v>
      </c>
      <c r="H3834" s="294">
        <f>[8]KAPAK!$O$3</f>
        <v>5</v>
      </c>
      <c r="I3834" s="156">
        <v>0.1</v>
      </c>
      <c r="J3834" s="295">
        <f t="shared" si="61"/>
        <v>76.164302500000005</v>
      </c>
      <c r="K3834" s="51">
        <f>(J3834+(J3834*[8]KAPAK!$Q$3))</f>
        <v>95.20537812500001</v>
      </c>
      <c r="L3834" s="521" t="s">
        <v>230</v>
      </c>
      <c r="M3834" s="521" t="s">
        <v>15</v>
      </c>
    </row>
    <row r="3835" spans="1:13" ht="19.5" x14ac:dyDescent="0.4">
      <c r="A3835" s="8">
        <v>69653115</v>
      </c>
      <c r="B3835" s="164">
        <v>6221155147752</v>
      </c>
      <c r="C3835" s="147" t="s">
        <v>235</v>
      </c>
      <c r="D3835" s="116">
        <v>24</v>
      </c>
      <c r="E3835" s="116">
        <v>75</v>
      </c>
      <c r="F3835" s="202">
        <v>63.83</v>
      </c>
      <c r="G3835" s="296">
        <v>16</v>
      </c>
      <c r="H3835" s="294">
        <f>[8]KAPAK!$O$3</f>
        <v>5</v>
      </c>
      <c r="I3835" s="156">
        <v>0.1</v>
      </c>
      <c r="J3835" s="295">
        <f t="shared" si="61"/>
        <v>56.029973999999996</v>
      </c>
      <c r="K3835" s="51">
        <f>(J3835+(J3835*[8]KAPAK!$Q$3))</f>
        <v>70.037467499999991</v>
      </c>
      <c r="L3835" s="521" t="s">
        <v>230</v>
      </c>
      <c r="M3835" s="521" t="s">
        <v>15</v>
      </c>
    </row>
    <row r="3836" spans="1:13" ht="19.5" x14ac:dyDescent="0.4">
      <c r="A3836" s="8">
        <v>69653117</v>
      </c>
      <c r="B3836" s="164">
        <v>6221155147769</v>
      </c>
      <c r="C3836" s="147" t="s">
        <v>236</v>
      </c>
      <c r="D3836" s="116">
        <v>24</v>
      </c>
      <c r="E3836" s="116">
        <v>75</v>
      </c>
      <c r="F3836" s="202">
        <v>63.83</v>
      </c>
      <c r="G3836" s="296">
        <v>16</v>
      </c>
      <c r="H3836" s="294">
        <f>[8]KAPAK!$O$3</f>
        <v>5</v>
      </c>
      <c r="I3836" s="156">
        <v>0.1</v>
      </c>
      <c r="J3836" s="295">
        <f t="shared" si="61"/>
        <v>56.029973999999996</v>
      </c>
      <c r="K3836" s="51">
        <f>(J3836+(J3836*[8]KAPAK!$Q$3))</f>
        <v>70.037467499999991</v>
      </c>
      <c r="L3836" s="521" t="s">
        <v>230</v>
      </c>
      <c r="M3836" s="521" t="s">
        <v>15</v>
      </c>
    </row>
    <row r="3837" spans="1:13" ht="19.5" x14ac:dyDescent="0.4">
      <c r="A3837" s="8">
        <v>68899749</v>
      </c>
      <c r="B3837" s="164">
        <v>8710522444252</v>
      </c>
      <c r="C3837" s="147" t="s">
        <v>237</v>
      </c>
      <c r="D3837" s="116">
        <v>24</v>
      </c>
      <c r="E3837" s="116">
        <v>75</v>
      </c>
      <c r="F3837" s="202">
        <v>112.13</v>
      </c>
      <c r="G3837" s="296">
        <v>35</v>
      </c>
      <c r="H3837" s="294">
        <f>[8]KAPAK!$O$3</f>
        <v>5</v>
      </c>
      <c r="I3837" s="156">
        <v>0.1</v>
      </c>
      <c r="J3837" s="295">
        <f t="shared" si="61"/>
        <v>76.164302500000005</v>
      </c>
      <c r="K3837" s="51">
        <f>(J3837+(J3837*[8]KAPAK!$Q$3))</f>
        <v>95.20537812500001</v>
      </c>
      <c r="L3837" s="521" t="s">
        <v>230</v>
      </c>
      <c r="M3837" s="521" t="s">
        <v>15</v>
      </c>
    </row>
    <row r="3838" spans="1:13" ht="19.5" x14ac:dyDescent="0.4">
      <c r="A3838" s="8">
        <v>67696590</v>
      </c>
      <c r="B3838" s="164">
        <v>8710522444245</v>
      </c>
      <c r="C3838" s="147" t="s">
        <v>238</v>
      </c>
      <c r="D3838" s="116">
        <v>24</v>
      </c>
      <c r="E3838" s="116">
        <v>95</v>
      </c>
      <c r="F3838" s="202">
        <v>99.69</v>
      </c>
      <c r="G3838" s="296">
        <v>30</v>
      </c>
      <c r="H3838" s="294">
        <f>[8]KAPAK!$O$3</f>
        <v>5</v>
      </c>
      <c r="I3838" s="156">
        <v>0.1</v>
      </c>
      <c r="J3838" s="295">
        <f t="shared" si="61"/>
        <v>72.92323500000002</v>
      </c>
      <c r="K3838" s="51">
        <v>53.6790375</v>
      </c>
      <c r="L3838" s="521" t="s">
        <v>230</v>
      </c>
      <c r="M3838" s="521" t="s">
        <v>15</v>
      </c>
    </row>
    <row r="3839" spans="1:13" ht="19.5" x14ac:dyDescent="0.4">
      <c r="A3839" s="8">
        <v>69708321</v>
      </c>
      <c r="B3839" s="164">
        <v>8720181342639</v>
      </c>
      <c r="C3839" s="147" t="s">
        <v>239</v>
      </c>
      <c r="D3839" s="116">
        <v>24</v>
      </c>
      <c r="E3839" s="116">
        <v>95</v>
      </c>
      <c r="F3839" s="202">
        <v>112.13</v>
      </c>
      <c r="G3839" s="296">
        <v>35</v>
      </c>
      <c r="H3839" s="294">
        <f>[8]KAPAK!$O$3</f>
        <v>5</v>
      </c>
      <c r="I3839" s="156">
        <v>0.1</v>
      </c>
      <c r="J3839" s="295">
        <f t="shared" si="61"/>
        <v>76.164302500000005</v>
      </c>
      <c r="K3839" s="51">
        <v>53.6790375</v>
      </c>
      <c r="L3839" s="521" t="s">
        <v>230</v>
      </c>
      <c r="M3839" s="521" t="s">
        <v>15</v>
      </c>
    </row>
    <row r="3840" spans="1:13" ht="19.5" x14ac:dyDescent="0.4">
      <c r="A3840" s="8">
        <v>68899765</v>
      </c>
      <c r="B3840" s="164">
        <v>8710908353949</v>
      </c>
      <c r="C3840" s="147" t="s">
        <v>240</v>
      </c>
      <c r="D3840" s="116">
        <v>48</v>
      </c>
      <c r="E3840" s="116">
        <v>100</v>
      </c>
      <c r="F3840" s="202">
        <v>112.13</v>
      </c>
      <c r="G3840" s="296">
        <v>35</v>
      </c>
      <c r="H3840" s="294">
        <f>[8]KAPAK!$O$3</f>
        <v>5</v>
      </c>
      <c r="I3840" s="156">
        <v>0.1</v>
      </c>
      <c r="J3840" s="295">
        <f t="shared" si="61"/>
        <v>76.164302500000005</v>
      </c>
      <c r="K3840" s="51">
        <f>(J3840+(J3840*[8]KAPAK!$Q$3))</f>
        <v>95.20537812500001</v>
      </c>
      <c r="L3840" s="521" t="s">
        <v>230</v>
      </c>
      <c r="M3840" s="521" t="s">
        <v>15</v>
      </c>
    </row>
    <row r="3841" spans="1:13" ht="19.5" x14ac:dyDescent="0.4">
      <c r="A3841" s="8">
        <v>69708315</v>
      </c>
      <c r="B3841" s="164">
        <v>8717163854655</v>
      </c>
      <c r="C3841" s="147" t="s">
        <v>241</v>
      </c>
      <c r="D3841" s="116">
        <v>24</v>
      </c>
      <c r="E3841" s="116">
        <v>95</v>
      </c>
      <c r="F3841" s="202">
        <v>112.13</v>
      </c>
      <c r="G3841" s="296">
        <v>35</v>
      </c>
      <c r="H3841" s="294">
        <f>[8]KAPAK!$O$3</f>
        <v>5</v>
      </c>
      <c r="I3841" s="156">
        <v>0.1</v>
      </c>
      <c r="J3841" s="295">
        <f t="shared" si="61"/>
        <v>76.164302500000005</v>
      </c>
      <c r="K3841" s="51">
        <f>(J3841+(J3841*[8]KAPAK!$Q$3))</f>
        <v>95.20537812500001</v>
      </c>
      <c r="L3841" s="521" t="s">
        <v>230</v>
      </c>
      <c r="M3841" s="521" t="s">
        <v>15</v>
      </c>
    </row>
    <row r="3842" spans="1:13" ht="19.5" x14ac:dyDescent="0.4">
      <c r="A3842" s="8">
        <v>69708315</v>
      </c>
      <c r="B3842" s="164">
        <v>8717163854655</v>
      </c>
      <c r="C3842" s="147" t="s">
        <v>241</v>
      </c>
      <c r="D3842" s="116">
        <v>24</v>
      </c>
      <c r="E3842" s="116">
        <v>95</v>
      </c>
      <c r="F3842" s="202">
        <v>112.13</v>
      </c>
      <c r="G3842" s="296">
        <v>35</v>
      </c>
      <c r="H3842" s="294">
        <f>[8]KAPAK!$O$3</f>
        <v>5</v>
      </c>
      <c r="I3842" s="156">
        <v>0.1</v>
      </c>
      <c r="J3842" s="295">
        <f t="shared" si="61"/>
        <v>76.164302500000005</v>
      </c>
      <c r="K3842" s="51">
        <f>(J3842+(J3842*[8]KAPAK!$Q$3))</f>
        <v>95.20537812500001</v>
      </c>
      <c r="L3842" s="521" t="s">
        <v>230</v>
      </c>
      <c r="M3842" s="521" t="s">
        <v>15</v>
      </c>
    </row>
    <row r="3843" spans="1:13" ht="19.5" x14ac:dyDescent="0.4">
      <c r="A3843" s="8">
        <v>69653110</v>
      </c>
      <c r="B3843" s="164">
        <v>6221155147738</v>
      </c>
      <c r="C3843" s="147" t="s">
        <v>242</v>
      </c>
      <c r="D3843" s="116">
        <v>36</v>
      </c>
      <c r="E3843" s="116">
        <v>76</v>
      </c>
      <c r="F3843" s="202">
        <v>14.7</v>
      </c>
      <c r="G3843" s="296">
        <v>9</v>
      </c>
      <c r="H3843" s="294">
        <f>[8]KAPAK!$O$3</f>
        <v>5</v>
      </c>
      <c r="I3843" s="156">
        <v>0.1</v>
      </c>
      <c r="J3843" s="295">
        <f t="shared" si="61"/>
        <v>13.978965000000001</v>
      </c>
      <c r="K3843" s="51">
        <f>(J3843+(J3843*[8]KAPAK!$Q$3))</f>
        <v>17.473706249999999</v>
      </c>
      <c r="L3843" s="521" t="s">
        <v>230</v>
      </c>
      <c r="M3843" s="521" t="s">
        <v>15</v>
      </c>
    </row>
    <row r="3844" spans="1:13" ht="19.5" x14ac:dyDescent="0.4">
      <c r="A3844" s="8">
        <v>68567233</v>
      </c>
      <c r="B3844" s="164">
        <v>6221155075130</v>
      </c>
      <c r="C3844" s="147" t="s">
        <v>243</v>
      </c>
      <c r="D3844" s="116">
        <v>48</v>
      </c>
      <c r="E3844" s="116">
        <v>100</v>
      </c>
      <c r="F3844" s="202">
        <v>28.77</v>
      </c>
      <c r="G3844" s="296">
        <v>28.999999999999996</v>
      </c>
      <c r="H3844" s="294">
        <f>[8]KAPAK!$O$3</f>
        <v>5</v>
      </c>
      <c r="I3844" s="156">
        <v>0.1</v>
      </c>
      <c r="J3844" s="295">
        <f t="shared" si="61"/>
        <v>21.3459015</v>
      </c>
      <c r="K3844" s="51">
        <f>(J3844+(J3844*[8]KAPAK!$Q$3))</f>
        <v>26.682376874999999</v>
      </c>
      <c r="L3844" s="521" t="s">
        <v>230</v>
      </c>
      <c r="M3844" s="521" t="s">
        <v>15</v>
      </c>
    </row>
    <row r="3845" spans="1:13" ht="19.5" x14ac:dyDescent="0.4">
      <c r="A3845" s="8">
        <v>68567234</v>
      </c>
      <c r="B3845" s="164">
        <v>6221155069665</v>
      </c>
      <c r="C3845" s="147" t="s">
        <v>244</v>
      </c>
      <c r="D3845" s="116">
        <v>36</v>
      </c>
      <c r="E3845" s="116">
        <v>78</v>
      </c>
      <c r="F3845" s="202">
        <v>21.63</v>
      </c>
      <c r="G3845" s="296">
        <v>24.8</v>
      </c>
      <c r="H3845" s="294">
        <f>[8]KAPAK!$O$3</f>
        <v>5</v>
      </c>
      <c r="I3845" s="156">
        <v>0.1</v>
      </c>
      <c r="J3845" s="295">
        <f t="shared" si="61"/>
        <v>16.997719200000002</v>
      </c>
      <c r="K3845" s="51">
        <f>(J3845+(J3845*[8]KAPAK!$Q$3))</f>
        <v>21.247149000000004</v>
      </c>
      <c r="L3845" s="521" t="s">
        <v>230</v>
      </c>
      <c r="M3845" s="521" t="s">
        <v>15</v>
      </c>
    </row>
    <row r="3846" spans="1:13" ht="19.5" x14ac:dyDescent="0.4">
      <c r="A3846" s="8">
        <v>69653113</v>
      </c>
      <c r="B3846" s="164">
        <v>6221155147745</v>
      </c>
      <c r="C3846" s="147" t="s">
        <v>245</v>
      </c>
      <c r="D3846" s="116">
        <v>36</v>
      </c>
      <c r="E3846" s="116">
        <v>78</v>
      </c>
      <c r="F3846" s="202">
        <v>23.46</v>
      </c>
      <c r="G3846" s="296">
        <v>30.7</v>
      </c>
      <c r="H3846" s="294">
        <f>[8]KAPAK!$O$3</f>
        <v>5</v>
      </c>
      <c r="I3846" s="156">
        <v>0.1</v>
      </c>
      <c r="J3846" s="295">
        <f t="shared" si="61"/>
        <v>16.989380100000002</v>
      </c>
      <c r="K3846" s="51">
        <f>(J3846+(J3846*[8]KAPAK!$Q$3))</f>
        <v>21.236725125000003</v>
      </c>
      <c r="L3846" s="521" t="s">
        <v>230</v>
      </c>
      <c r="M3846" s="521" t="s">
        <v>15</v>
      </c>
    </row>
    <row r="3847" spans="1:13" ht="19.5" x14ac:dyDescent="0.4">
      <c r="A3847" s="8">
        <v>68567242</v>
      </c>
      <c r="B3847" s="164">
        <v>6221155095411</v>
      </c>
      <c r="C3847" s="147" t="s">
        <v>246</v>
      </c>
      <c r="D3847" s="116">
        <v>48</v>
      </c>
      <c r="E3847" s="116">
        <v>186</v>
      </c>
      <c r="F3847" s="202">
        <v>52.28</v>
      </c>
      <c r="G3847" s="296">
        <v>24</v>
      </c>
      <c r="H3847" s="294">
        <f>[8]KAPAK!$O$3</f>
        <v>5</v>
      </c>
      <c r="I3847" s="156">
        <v>0.1</v>
      </c>
      <c r="J3847" s="295">
        <f t="shared" si="61"/>
        <v>41.520775999999998</v>
      </c>
      <c r="K3847" s="51">
        <f>(J3847+(J3847*[8]KAPAK!$Q$3))</f>
        <v>51.900970000000001</v>
      </c>
      <c r="L3847" s="521" t="s">
        <v>230</v>
      </c>
      <c r="M3847" s="521" t="s">
        <v>15</v>
      </c>
    </row>
    <row r="3848" spans="1:13" ht="19.5" x14ac:dyDescent="0.4">
      <c r="A3848" s="8">
        <v>20270364</v>
      </c>
      <c r="B3848" s="164">
        <v>8690637612428</v>
      </c>
      <c r="C3848" s="147" t="s">
        <v>247</v>
      </c>
      <c r="D3848" s="116">
        <v>144</v>
      </c>
      <c r="E3848" s="322">
        <v>12</v>
      </c>
      <c r="F3848" s="202">
        <v>28.48</v>
      </c>
      <c r="G3848" s="296">
        <v>30</v>
      </c>
      <c r="H3848" s="294">
        <f>[8]KAPAK!$O$3</f>
        <v>5</v>
      </c>
      <c r="I3848" s="156">
        <v>0.1</v>
      </c>
      <c r="J3848" s="295">
        <f t="shared" si="61"/>
        <v>20.833120000000001</v>
      </c>
      <c r="K3848" s="51">
        <f>(J3848+(J3848*[8]KAPAK!$Q$3))</f>
        <v>26.041400000000003</v>
      </c>
      <c r="L3848" s="521" t="s">
        <v>230</v>
      </c>
      <c r="M3848" s="521" t="s">
        <v>15</v>
      </c>
    </row>
    <row r="3849" spans="1:13" ht="19.5" x14ac:dyDescent="0.4">
      <c r="A3849" s="8">
        <v>20269949</v>
      </c>
      <c r="B3849" s="164">
        <v>8690637612657</v>
      </c>
      <c r="C3849" s="147" t="s">
        <v>248</v>
      </c>
      <c r="D3849" s="116">
        <v>144</v>
      </c>
      <c r="E3849" s="322">
        <v>14</v>
      </c>
      <c r="F3849" s="202">
        <v>48.79</v>
      </c>
      <c r="G3849" s="296">
        <v>31</v>
      </c>
      <c r="H3849" s="294">
        <f>[8]KAPAK!$O$3</f>
        <v>5</v>
      </c>
      <c r="I3849" s="156">
        <v>0.1</v>
      </c>
      <c r="J3849" s="295">
        <f t="shared" si="61"/>
        <v>35.180029499999996</v>
      </c>
      <c r="K3849" s="51">
        <f>(J3849+(J3849*[8]KAPAK!$Q$3))</f>
        <v>43.975036874999994</v>
      </c>
      <c r="L3849" s="521" t="s">
        <v>230</v>
      </c>
      <c r="M3849" s="521" t="s">
        <v>15</v>
      </c>
    </row>
    <row r="3850" spans="1:13" ht="19.5" x14ac:dyDescent="0.4">
      <c r="A3850" s="8">
        <v>68849092</v>
      </c>
      <c r="B3850" s="164">
        <v>8717163723814</v>
      </c>
      <c r="C3850" s="147" t="s">
        <v>249</v>
      </c>
      <c r="D3850" s="116">
        <v>12</v>
      </c>
      <c r="E3850" s="322">
        <v>9</v>
      </c>
      <c r="F3850" s="202">
        <v>84.6</v>
      </c>
      <c r="G3850" s="296">
        <v>30</v>
      </c>
      <c r="H3850" s="294">
        <f>[8]KAPAK!$O$3</f>
        <v>5</v>
      </c>
      <c r="I3850" s="156">
        <v>0.1</v>
      </c>
      <c r="J3850" s="295">
        <f t="shared" si="61"/>
        <v>61.884900000000009</v>
      </c>
      <c r="K3850" s="51">
        <f>(J3850+(J3850*[8]KAPAK!$Q$3))</f>
        <v>77.356125000000006</v>
      </c>
      <c r="L3850" s="521" t="s">
        <v>230</v>
      </c>
      <c r="M3850" s="521" t="s">
        <v>15</v>
      </c>
    </row>
    <row r="3851" spans="1:13" ht="19.5" x14ac:dyDescent="0.4">
      <c r="A3851" s="8">
        <v>68849106</v>
      </c>
      <c r="B3851" s="164">
        <v>8710908708572</v>
      </c>
      <c r="C3851" s="147" t="s">
        <v>250</v>
      </c>
      <c r="D3851" s="116">
        <v>12</v>
      </c>
      <c r="E3851" s="322">
        <v>18</v>
      </c>
      <c r="F3851" s="202">
        <v>91</v>
      </c>
      <c r="G3851" s="296">
        <v>35</v>
      </c>
      <c r="H3851" s="294">
        <f>[8]KAPAK!$O$3</f>
        <v>5</v>
      </c>
      <c r="I3851" s="156">
        <v>0.1</v>
      </c>
      <c r="J3851" s="295">
        <f t="shared" si="61"/>
        <v>61.811750000000011</v>
      </c>
      <c r="K3851" s="51">
        <f>(J3851+(J3851*[8]KAPAK!$Q$3))</f>
        <v>77.264687500000008</v>
      </c>
      <c r="L3851" s="521" t="s">
        <v>230</v>
      </c>
      <c r="M3851" s="521" t="s">
        <v>15</v>
      </c>
    </row>
    <row r="3852" spans="1:13" ht="19.5" x14ac:dyDescent="0.4">
      <c r="A3852" s="8">
        <v>67629547</v>
      </c>
      <c r="B3852" s="164">
        <v>8690637883507</v>
      </c>
      <c r="C3852" s="147" t="s">
        <v>251</v>
      </c>
      <c r="D3852" s="116">
        <v>48</v>
      </c>
      <c r="E3852" s="322">
        <v>18</v>
      </c>
      <c r="F3852" s="202">
        <v>106.22</v>
      </c>
      <c r="G3852" s="296">
        <v>43</v>
      </c>
      <c r="H3852" s="294">
        <f>[8]KAPAK!$O$3</f>
        <v>5</v>
      </c>
      <c r="I3852" s="156">
        <v>0.1</v>
      </c>
      <c r="J3852" s="295">
        <f t="shared" si="61"/>
        <v>63.269943000000005</v>
      </c>
      <c r="K3852" s="51">
        <f>(J3852+(J3852*[8]KAPAK!$Q$3))</f>
        <v>79.087428750000001</v>
      </c>
      <c r="L3852" s="521" t="s">
        <v>230</v>
      </c>
      <c r="M3852" s="521" t="s">
        <v>15</v>
      </c>
    </row>
    <row r="3853" spans="1:13" ht="19.5" x14ac:dyDescent="0.4">
      <c r="A3853" s="8">
        <v>68551648</v>
      </c>
      <c r="B3853" s="164">
        <v>8690637991462</v>
      </c>
      <c r="C3853" s="147" t="s">
        <v>252</v>
      </c>
      <c r="D3853" s="116">
        <v>24</v>
      </c>
      <c r="E3853" s="322">
        <v>36.6</v>
      </c>
      <c r="F3853" s="202">
        <v>106.05</v>
      </c>
      <c r="G3853" s="296">
        <v>37</v>
      </c>
      <c r="H3853" s="294">
        <f>[8]KAPAK!$O$3</f>
        <v>5</v>
      </c>
      <c r="I3853" s="156">
        <v>0.1</v>
      </c>
      <c r="J3853" s="295">
        <f t="shared" si="61"/>
        <v>69.818017499999996</v>
      </c>
      <c r="K3853" s="51">
        <f>(J3853+(J3853*[8]KAPAK!$Q$3))</f>
        <v>87.272521874999995</v>
      </c>
      <c r="L3853" s="521" t="s">
        <v>230</v>
      </c>
      <c r="M3853" s="521" t="s">
        <v>15</v>
      </c>
    </row>
    <row r="3854" spans="1:13" ht="19.5" x14ac:dyDescent="0.4">
      <c r="A3854" s="8">
        <v>68551650</v>
      </c>
      <c r="B3854" s="164">
        <v>8690637991455</v>
      </c>
      <c r="C3854" s="147" t="s">
        <v>253</v>
      </c>
      <c r="D3854" s="116">
        <v>24</v>
      </c>
      <c r="E3854" s="322">
        <v>14.9</v>
      </c>
      <c r="F3854" s="202">
        <v>62.44</v>
      </c>
      <c r="G3854" s="296">
        <v>36</v>
      </c>
      <c r="H3854" s="294">
        <f>[8]KAPAK!$O$3</f>
        <v>5</v>
      </c>
      <c r="I3854" s="156">
        <v>0.1</v>
      </c>
      <c r="J3854" s="295">
        <f t="shared" si="61"/>
        <v>41.759872000000009</v>
      </c>
      <c r="K3854" s="51">
        <f>(J3854+(J3854*[8]KAPAK!$Q$3))</f>
        <v>52.199840000000009</v>
      </c>
      <c r="L3854" s="521" t="s">
        <v>230</v>
      </c>
      <c r="M3854" s="521" t="s">
        <v>15</v>
      </c>
    </row>
    <row r="3855" spans="1:13" ht="19.5" x14ac:dyDescent="0.4">
      <c r="A3855" s="8">
        <v>68163843</v>
      </c>
      <c r="B3855" s="164">
        <v>8690637945830</v>
      </c>
      <c r="C3855" s="180" t="s">
        <v>254</v>
      </c>
      <c r="D3855" s="8">
        <v>48</v>
      </c>
      <c r="E3855" s="22">
        <v>39.799999999999997</v>
      </c>
      <c r="F3855" s="202">
        <v>59.83</v>
      </c>
      <c r="G3855" s="296">
        <v>33</v>
      </c>
      <c r="H3855" s="294">
        <f>[8]KAPAK!$O$3</f>
        <v>5</v>
      </c>
      <c r="I3855" s="156">
        <v>0.1</v>
      </c>
      <c r="J3855" s="295">
        <f t="shared" si="61"/>
        <v>41.889974500000001</v>
      </c>
      <c r="K3855" s="51">
        <f>(J3855+(J3855*[8]KAPAK!$Q$3))</f>
        <v>52.362468124999999</v>
      </c>
      <c r="L3855" s="521" t="s">
        <v>230</v>
      </c>
      <c r="M3855" s="521" t="s">
        <v>15</v>
      </c>
    </row>
    <row r="3856" spans="1:13" ht="19.5" x14ac:dyDescent="0.4">
      <c r="A3856" s="8">
        <v>68163845</v>
      </c>
      <c r="B3856" s="164">
        <v>8690637945823</v>
      </c>
      <c r="C3856" s="180" t="s">
        <v>255</v>
      </c>
      <c r="D3856" s="8">
        <v>48</v>
      </c>
      <c r="E3856" s="22">
        <v>38.6</v>
      </c>
      <c r="F3856" s="202">
        <v>70.72</v>
      </c>
      <c r="G3856" s="296">
        <v>24</v>
      </c>
      <c r="H3856" s="294">
        <f>[8]KAPAK!$O$3</f>
        <v>5</v>
      </c>
      <c r="I3856" s="156">
        <v>0.1</v>
      </c>
      <c r="J3856" s="295">
        <f t="shared" si="61"/>
        <v>56.165824000000008</v>
      </c>
      <c r="K3856" s="51">
        <f>(J3856+(J3856*[8]KAPAK!$Q$3))</f>
        <v>70.207280000000011</v>
      </c>
      <c r="L3856" s="521" t="s">
        <v>230</v>
      </c>
      <c r="M3856" s="521" t="s">
        <v>15</v>
      </c>
    </row>
    <row r="3857" spans="1:13" ht="19.5" x14ac:dyDescent="0.4">
      <c r="A3857" s="8">
        <v>67629543</v>
      </c>
      <c r="B3857" s="164">
        <v>8690637883484</v>
      </c>
      <c r="C3857" s="147" t="s">
        <v>256</v>
      </c>
      <c r="D3857" s="116">
        <v>48</v>
      </c>
      <c r="E3857" s="322">
        <v>18</v>
      </c>
      <c r="F3857" s="202">
        <v>107.71</v>
      </c>
      <c r="G3857" s="296">
        <v>32</v>
      </c>
      <c r="H3857" s="294">
        <f>[8]KAPAK!$O$3</f>
        <v>5</v>
      </c>
      <c r="I3857" s="156">
        <v>0.1</v>
      </c>
      <c r="J3857" s="295">
        <f t="shared" si="61"/>
        <v>76.538725999999997</v>
      </c>
      <c r="K3857" s="51">
        <f>(J3857+(J3857*[8]KAPAK!$Q$3))</f>
        <v>95.673407499999996</v>
      </c>
      <c r="L3857" s="521" t="s">
        <v>230</v>
      </c>
      <c r="M3857" s="521" t="s">
        <v>15</v>
      </c>
    </row>
    <row r="3858" spans="1:13" ht="19.5" x14ac:dyDescent="0.4">
      <c r="A3858" s="8">
        <v>67629545</v>
      </c>
      <c r="B3858" s="164">
        <v>8690637883460</v>
      </c>
      <c r="C3858" s="147" t="s">
        <v>257</v>
      </c>
      <c r="D3858" s="116">
        <v>48</v>
      </c>
      <c r="E3858" s="322">
        <v>18</v>
      </c>
      <c r="F3858" s="202">
        <v>108.76</v>
      </c>
      <c r="G3858" s="296">
        <v>26</v>
      </c>
      <c r="H3858" s="294">
        <f>[8]KAPAK!$O$3</f>
        <v>5</v>
      </c>
      <c r="I3858" s="156">
        <v>0.1</v>
      </c>
      <c r="J3858" s="295">
        <f t="shared" si="61"/>
        <v>84.104108000000011</v>
      </c>
      <c r="K3858" s="51">
        <f>(J3858+(J3858*[8]KAPAK!$Q$3))</f>
        <v>105.13013500000001</v>
      </c>
      <c r="L3858" s="521" t="s">
        <v>230</v>
      </c>
      <c r="M3858" s="521" t="s">
        <v>15</v>
      </c>
    </row>
    <row r="3859" spans="1:13" ht="19.5" x14ac:dyDescent="0.4">
      <c r="A3859" s="8">
        <v>69717866</v>
      </c>
      <c r="B3859" s="164">
        <v>8683130049341</v>
      </c>
      <c r="C3859" s="147" t="s">
        <v>258</v>
      </c>
      <c r="D3859" s="8">
        <v>18</v>
      </c>
      <c r="E3859" s="164">
        <v>412</v>
      </c>
      <c r="F3859" s="202">
        <v>64.11</v>
      </c>
      <c r="G3859" s="296">
        <v>15.446785737671265</v>
      </c>
      <c r="H3859" s="294">
        <f>[8]KAPAK!$O$3</f>
        <v>5</v>
      </c>
      <c r="I3859" s="156">
        <v>0.2</v>
      </c>
      <c r="J3859" s="295">
        <f t="shared" si="61"/>
        <v>61.796054856480005</v>
      </c>
      <c r="K3859" s="51">
        <f>(J3859+(J3859*[8]KAPAK!$Q$3))</f>
        <v>77.245068570600012</v>
      </c>
      <c r="L3859" s="521" t="s">
        <v>230</v>
      </c>
      <c r="M3859" s="521" t="s">
        <v>15</v>
      </c>
    </row>
    <row r="3860" spans="1:13" ht="19.5" x14ac:dyDescent="0.4">
      <c r="A3860" s="8">
        <v>69717886</v>
      </c>
      <c r="B3860" s="164">
        <v>8683130049457</v>
      </c>
      <c r="C3860" s="147" t="s">
        <v>259</v>
      </c>
      <c r="D3860" s="8">
        <v>18</v>
      </c>
      <c r="E3860" s="164">
        <v>412</v>
      </c>
      <c r="F3860" s="202">
        <v>64.11</v>
      </c>
      <c r="G3860" s="296">
        <v>15.446785737671265</v>
      </c>
      <c r="H3860" s="294">
        <f>[8]KAPAK!$O$3</f>
        <v>5</v>
      </c>
      <c r="I3860" s="156">
        <v>0.2</v>
      </c>
      <c r="J3860" s="295">
        <f t="shared" si="61"/>
        <v>61.796054856480005</v>
      </c>
      <c r="K3860" s="51">
        <f>(J3860+(J3860*[8]KAPAK!$Q$3))</f>
        <v>77.245068570600012</v>
      </c>
      <c r="L3860" s="521" t="s">
        <v>230</v>
      </c>
      <c r="M3860" s="521" t="s">
        <v>15</v>
      </c>
    </row>
    <row r="3861" spans="1:13" ht="19.5" x14ac:dyDescent="0.4">
      <c r="A3861" s="8">
        <v>69717884</v>
      </c>
      <c r="B3861" s="164">
        <v>8683130049464</v>
      </c>
      <c r="C3861" s="147" t="s">
        <v>260</v>
      </c>
      <c r="D3861" s="8">
        <v>18</v>
      </c>
      <c r="E3861" s="164">
        <v>412</v>
      </c>
      <c r="F3861" s="202">
        <v>64.11</v>
      </c>
      <c r="G3861" s="296">
        <v>15.446785737671265</v>
      </c>
      <c r="H3861" s="294">
        <f>[8]KAPAK!$O$3</f>
        <v>5</v>
      </c>
      <c r="I3861" s="156">
        <v>0.2</v>
      </c>
      <c r="J3861" s="295">
        <f t="shared" si="61"/>
        <v>61.796054856480005</v>
      </c>
      <c r="K3861" s="51">
        <f>(J3861+(J3861*[8]KAPAK!$Q$3))</f>
        <v>77.245068570600012</v>
      </c>
      <c r="L3861" s="521" t="s">
        <v>230</v>
      </c>
      <c r="M3861" s="521" t="s">
        <v>15</v>
      </c>
    </row>
    <row r="3862" spans="1:13" ht="19.5" x14ac:dyDescent="0.4">
      <c r="A3862" s="8">
        <v>69717870</v>
      </c>
      <c r="B3862" s="164">
        <v>8683130049396</v>
      </c>
      <c r="C3862" s="147" t="s">
        <v>261</v>
      </c>
      <c r="D3862" s="8">
        <v>18</v>
      </c>
      <c r="E3862" s="164">
        <v>412</v>
      </c>
      <c r="F3862" s="202">
        <v>64.11</v>
      </c>
      <c r="G3862" s="296">
        <v>15.446785737671265</v>
      </c>
      <c r="H3862" s="294">
        <f>[8]KAPAK!$O$3</f>
        <v>5</v>
      </c>
      <c r="I3862" s="156">
        <v>0.2</v>
      </c>
      <c r="J3862" s="295">
        <f t="shared" si="61"/>
        <v>61.796054856480005</v>
      </c>
      <c r="K3862" s="51">
        <f>(J3862+(J3862*[8]KAPAK!$Q$3))</f>
        <v>77.245068570600012</v>
      </c>
      <c r="L3862" s="521" t="s">
        <v>230</v>
      </c>
      <c r="M3862" s="521" t="s">
        <v>15</v>
      </c>
    </row>
    <row r="3863" spans="1:13" ht="19.5" x14ac:dyDescent="0.4">
      <c r="A3863" s="8">
        <v>69717880</v>
      </c>
      <c r="B3863" s="164">
        <v>8683130049433</v>
      </c>
      <c r="C3863" s="147" t="s">
        <v>262</v>
      </c>
      <c r="D3863" s="8">
        <v>18</v>
      </c>
      <c r="E3863" s="164">
        <v>412</v>
      </c>
      <c r="F3863" s="202">
        <v>64.11</v>
      </c>
      <c r="G3863" s="296">
        <v>15.446785737671265</v>
      </c>
      <c r="H3863" s="294">
        <f>[8]KAPAK!$O$3</f>
        <v>5</v>
      </c>
      <c r="I3863" s="156">
        <v>0.2</v>
      </c>
      <c r="J3863" s="295">
        <f t="shared" si="61"/>
        <v>61.796054856480005</v>
      </c>
      <c r="K3863" s="51">
        <f>(J3863+(J3863*[8]KAPAK!$Q$3))</f>
        <v>77.245068570600012</v>
      </c>
      <c r="L3863" s="521" t="s">
        <v>230</v>
      </c>
      <c r="M3863" s="521" t="s">
        <v>15</v>
      </c>
    </row>
    <row r="3864" spans="1:13" ht="19.5" x14ac:dyDescent="0.4">
      <c r="A3864" s="8">
        <v>69717878</v>
      </c>
      <c r="B3864" s="164">
        <v>8683130049440</v>
      </c>
      <c r="C3864" s="147" t="s">
        <v>263</v>
      </c>
      <c r="D3864" s="8">
        <v>18</v>
      </c>
      <c r="E3864" s="164">
        <v>412</v>
      </c>
      <c r="F3864" s="202">
        <v>64.11</v>
      </c>
      <c r="G3864" s="296">
        <v>15.446785737671265</v>
      </c>
      <c r="H3864" s="294">
        <f>[8]KAPAK!$O$3</f>
        <v>5</v>
      </c>
      <c r="I3864" s="156">
        <v>0.2</v>
      </c>
      <c r="J3864" s="295">
        <f t="shared" si="61"/>
        <v>61.796054856480005</v>
      </c>
      <c r="K3864" s="51">
        <f>(J3864+(J3864*[8]KAPAK!$Q$3))</f>
        <v>77.245068570600012</v>
      </c>
      <c r="L3864" s="521" t="s">
        <v>230</v>
      </c>
      <c r="M3864" s="521" t="s">
        <v>15</v>
      </c>
    </row>
    <row r="3865" spans="1:13" ht="19.5" x14ac:dyDescent="0.4">
      <c r="A3865" s="8">
        <v>69717868</v>
      </c>
      <c r="B3865" s="164">
        <v>8683130049365</v>
      </c>
      <c r="C3865" s="147" t="s">
        <v>264</v>
      </c>
      <c r="D3865" s="8">
        <v>18</v>
      </c>
      <c r="E3865" s="164">
        <v>412</v>
      </c>
      <c r="F3865" s="202">
        <v>64.11</v>
      </c>
      <c r="G3865" s="296">
        <v>15.446785737671265</v>
      </c>
      <c r="H3865" s="294">
        <f>[8]KAPAK!$O$3</f>
        <v>5</v>
      </c>
      <c r="I3865" s="156">
        <v>0.2</v>
      </c>
      <c r="J3865" s="295">
        <f t="shared" si="61"/>
        <v>61.796054856480005</v>
      </c>
      <c r="K3865" s="51">
        <f>(J3865+(J3865*[8]KAPAK!$Q$3))</f>
        <v>77.245068570600012</v>
      </c>
      <c r="L3865" s="521" t="s">
        <v>230</v>
      </c>
      <c r="M3865" s="521" t="s">
        <v>15</v>
      </c>
    </row>
    <row r="3866" spans="1:13" ht="19.5" x14ac:dyDescent="0.4">
      <c r="A3866" s="8">
        <v>69717882</v>
      </c>
      <c r="B3866" s="164">
        <v>8683130049426</v>
      </c>
      <c r="C3866" s="147" t="s">
        <v>265</v>
      </c>
      <c r="D3866" s="8">
        <v>18</v>
      </c>
      <c r="E3866" s="164">
        <v>412</v>
      </c>
      <c r="F3866" s="202">
        <v>64.11</v>
      </c>
      <c r="G3866" s="296">
        <v>15.446785737671265</v>
      </c>
      <c r="H3866" s="294">
        <f>[8]KAPAK!$O$3</f>
        <v>5</v>
      </c>
      <c r="I3866" s="156">
        <v>0.2</v>
      </c>
      <c r="J3866" s="295">
        <f t="shared" si="61"/>
        <v>61.796054856480005</v>
      </c>
      <c r="K3866" s="51">
        <f>(J3866+(J3866*[8]KAPAK!$Q$3))</f>
        <v>77.245068570600012</v>
      </c>
      <c r="L3866" s="521" t="s">
        <v>230</v>
      </c>
      <c r="M3866" s="521" t="s">
        <v>15</v>
      </c>
    </row>
    <row r="3867" spans="1:13" ht="19.5" x14ac:dyDescent="0.4">
      <c r="A3867" s="8">
        <v>69717876</v>
      </c>
      <c r="B3867" s="164">
        <v>8683130049402</v>
      </c>
      <c r="C3867" s="147" t="s">
        <v>266</v>
      </c>
      <c r="D3867" s="8">
        <v>18</v>
      </c>
      <c r="E3867" s="164">
        <v>412</v>
      </c>
      <c r="F3867" s="202">
        <v>64.11</v>
      </c>
      <c r="G3867" s="296">
        <v>15.446785737671265</v>
      </c>
      <c r="H3867" s="294">
        <f>[8]KAPAK!$O$3</f>
        <v>5</v>
      </c>
      <c r="I3867" s="156">
        <v>0.2</v>
      </c>
      <c r="J3867" s="295">
        <f t="shared" si="61"/>
        <v>61.796054856480005</v>
      </c>
      <c r="K3867" s="51">
        <f>(J3867+(J3867*[8]KAPAK!$Q$3))</f>
        <v>77.245068570600012</v>
      </c>
      <c r="L3867" s="521" t="s">
        <v>230</v>
      </c>
      <c r="M3867" s="521" t="s">
        <v>15</v>
      </c>
    </row>
    <row r="3868" spans="1:13" ht="19.5" x14ac:dyDescent="0.4">
      <c r="A3868" s="8">
        <v>68829205</v>
      </c>
      <c r="B3868" s="164">
        <v>8683130064368</v>
      </c>
      <c r="C3868" s="147" t="s">
        <v>267</v>
      </c>
      <c r="D3868" s="8">
        <v>18</v>
      </c>
      <c r="E3868" s="164">
        <v>452.85</v>
      </c>
      <c r="F3868" s="202">
        <v>57.9</v>
      </c>
      <c r="G3868" s="296">
        <v>0</v>
      </c>
      <c r="H3868" s="294">
        <f>[8]KAPAK!$O$3</f>
        <v>5</v>
      </c>
      <c r="I3868" s="156">
        <v>0.2</v>
      </c>
      <c r="J3868" s="295">
        <f t="shared" si="61"/>
        <v>66.005999999999986</v>
      </c>
      <c r="K3868" s="51">
        <f>(J3868+(J3868*[8]KAPAK!$Q$3))</f>
        <v>82.507499999999979</v>
      </c>
      <c r="L3868" s="521" t="s">
        <v>230</v>
      </c>
      <c r="M3868" s="521" t="s">
        <v>15</v>
      </c>
    </row>
    <row r="3869" spans="1:13" ht="19.5" x14ac:dyDescent="0.4">
      <c r="A3869" s="8">
        <v>68829201</v>
      </c>
      <c r="B3869" s="164">
        <v>8683130059210</v>
      </c>
      <c r="C3869" s="147" t="s">
        <v>268</v>
      </c>
      <c r="D3869" s="8">
        <v>18</v>
      </c>
      <c r="E3869" s="164">
        <v>380</v>
      </c>
      <c r="F3869" s="202">
        <v>57.9</v>
      </c>
      <c r="G3869" s="296">
        <v>0</v>
      </c>
      <c r="H3869" s="294">
        <f>[8]KAPAK!$O$3</f>
        <v>5</v>
      </c>
      <c r="I3869" s="156">
        <v>0.2</v>
      </c>
      <c r="J3869" s="295">
        <f t="shared" ref="J3869:J3932" si="62">(((F3869-F3869*G3869%)-((F3869-F3869*G3869%)*H3869%)))*(1+I3869)</f>
        <v>66.005999999999986</v>
      </c>
      <c r="K3869" s="51">
        <f>(J3869+(J3869*[8]KAPAK!$Q$3))</f>
        <v>82.507499999999979</v>
      </c>
      <c r="L3869" s="521" t="s">
        <v>230</v>
      </c>
      <c r="M3869" s="521" t="s">
        <v>15</v>
      </c>
    </row>
    <row r="3870" spans="1:13" ht="19.5" x14ac:dyDescent="0.4">
      <c r="A3870" s="8">
        <v>68368505</v>
      </c>
      <c r="B3870" s="164">
        <v>8683130059203</v>
      </c>
      <c r="C3870" s="147" t="s">
        <v>269</v>
      </c>
      <c r="D3870" s="8">
        <v>18</v>
      </c>
      <c r="E3870" s="164">
        <v>113.4</v>
      </c>
      <c r="F3870" s="202">
        <v>58.6</v>
      </c>
      <c r="G3870" s="296">
        <v>4.4269296848809869</v>
      </c>
      <c r="H3870" s="294">
        <f>[8]KAPAK!$O$3</f>
        <v>5</v>
      </c>
      <c r="I3870" s="156">
        <v>0.2</v>
      </c>
      <c r="J3870" s="295">
        <f t="shared" si="62"/>
        <v>63.846633893312109</v>
      </c>
      <c r="K3870" s="51">
        <f>(J3870+(J3870*[8]KAPAK!$Q$3))</f>
        <v>79.808292366640131</v>
      </c>
      <c r="L3870" s="521" t="s">
        <v>230</v>
      </c>
      <c r="M3870" s="521" t="s">
        <v>15</v>
      </c>
    </row>
    <row r="3871" spans="1:13" ht="19.5" x14ac:dyDescent="0.4">
      <c r="A3871" s="8">
        <v>68368514</v>
      </c>
      <c r="B3871" s="164">
        <v>8683130059197</v>
      </c>
      <c r="C3871" s="147" t="s">
        <v>270</v>
      </c>
      <c r="D3871" s="8">
        <v>18</v>
      </c>
      <c r="E3871" s="164">
        <v>230.40199999999999</v>
      </c>
      <c r="F3871" s="202">
        <v>58.6</v>
      </c>
      <c r="G3871" s="296">
        <v>4.4269296848809869</v>
      </c>
      <c r="H3871" s="294">
        <f>[8]KAPAK!$O$3</f>
        <v>5</v>
      </c>
      <c r="I3871" s="156">
        <v>0.2</v>
      </c>
      <c r="J3871" s="295">
        <f t="shared" si="62"/>
        <v>63.846633893312109</v>
      </c>
      <c r="K3871" s="51">
        <f>(J3871+(J3871*[8]KAPAK!$Q$3))</f>
        <v>79.808292366640131</v>
      </c>
      <c r="L3871" s="521" t="s">
        <v>230</v>
      </c>
      <c r="M3871" s="521" t="s">
        <v>15</v>
      </c>
    </row>
    <row r="3872" spans="1:13" ht="19.5" x14ac:dyDescent="0.4">
      <c r="A3872" s="8">
        <v>69705333</v>
      </c>
      <c r="B3872" s="164">
        <v>8683130045978</v>
      </c>
      <c r="C3872" s="147" t="s">
        <v>271</v>
      </c>
      <c r="D3872" s="8">
        <v>18</v>
      </c>
      <c r="E3872" s="164">
        <v>341</v>
      </c>
      <c r="F3872" s="202">
        <v>64.02</v>
      </c>
      <c r="G3872" s="296">
        <v>15.299232683139719</v>
      </c>
      <c r="H3872" s="294">
        <f>[8]KAPAK!$O$3</f>
        <v>5</v>
      </c>
      <c r="I3872" s="156">
        <v>0.2</v>
      </c>
      <c r="J3872" s="295">
        <f t="shared" si="62"/>
        <v>61.816991609329492</v>
      </c>
      <c r="K3872" s="51">
        <f>(J3872+(J3872*[8]KAPAK!$Q$3))</f>
        <v>77.271239511661861</v>
      </c>
      <c r="L3872" s="521" t="s">
        <v>230</v>
      </c>
      <c r="M3872" s="521" t="s">
        <v>15</v>
      </c>
    </row>
    <row r="3873" spans="1:13" ht="19.5" x14ac:dyDescent="0.4">
      <c r="A3873" s="8">
        <v>69705403</v>
      </c>
      <c r="B3873" s="164">
        <v>8683130045954</v>
      </c>
      <c r="C3873" s="147" t="s">
        <v>272</v>
      </c>
      <c r="D3873" s="8">
        <v>18</v>
      </c>
      <c r="E3873" s="164">
        <v>341</v>
      </c>
      <c r="F3873" s="202">
        <v>64.02</v>
      </c>
      <c r="G3873" s="296">
        <v>15.299232683139719</v>
      </c>
      <c r="H3873" s="294">
        <f>[8]KAPAK!$O$3</f>
        <v>5</v>
      </c>
      <c r="I3873" s="156">
        <v>0.2</v>
      </c>
      <c r="J3873" s="295">
        <f t="shared" si="62"/>
        <v>61.816991609329492</v>
      </c>
      <c r="K3873" s="51">
        <f>(J3873+(J3873*[8]KAPAK!$Q$3))</f>
        <v>77.271239511661861</v>
      </c>
      <c r="L3873" s="521" t="s">
        <v>230</v>
      </c>
      <c r="M3873" s="521" t="s">
        <v>15</v>
      </c>
    </row>
    <row r="3874" spans="1:13" ht="19.5" x14ac:dyDescent="0.4">
      <c r="A3874" s="8">
        <v>69705277</v>
      </c>
      <c r="B3874" s="164">
        <v>8683130046067</v>
      </c>
      <c r="C3874" s="147" t="s">
        <v>273</v>
      </c>
      <c r="D3874" s="8">
        <v>18</v>
      </c>
      <c r="E3874" s="164">
        <v>341</v>
      </c>
      <c r="F3874" s="202">
        <v>64.02</v>
      </c>
      <c r="G3874" s="296">
        <v>15.299232683139719</v>
      </c>
      <c r="H3874" s="294">
        <f>[8]KAPAK!$O$3</f>
        <v>5</v>
      </c>
      <c r="I3874" s="156">
        <v>0.2</v>
      </c>
      <c r="J3874" s="295">
        <f t="shared" si="62"/>
        <v>61.816991609329492</v>
      </c>
      <c r="K3874" s="51">
        <f>(J3874+(J3874*[8]KAPAK!$Q$3))</f>
        <v>77.271239511661861</v>
      </c>
      <c r="L3874" s="521" t="s">
        <v>230</v>
      </c>
      <c r="M3874" s="521" t="s">
        <v>15</v>
      </c>
    </row>
    <row r="3875" spans="1:13" ht="20.25" thickBot="1" x14ac:dyDescent="0.45">
      <c r="A3875" s="289">
        <v>69705323</v>
      </c>
      <c r="B3875" s="514">
        <v>8683130045961</v>
      </c>
      <c r="C3875" s="455" t="s">
        <v>274</v>
      </c>
      <c r="D3875" s="289">
        <v>18</v>
      </c>
      <c r="E3875" s="514">
        <v>341</v>
      </c>
      <c r="F3875" s="532">
        <v>64.02</v>
      </c>
      <c r="G3875" s="566">
        <v>15.299232683139719</v>
      </c>
      <c r="H3875" s="567">
        <f>[8]KAPAK!$O$3</f>
        <v>5</v>
      </c>
      <c r="I3875" s="539">
        <v>0.2</v>
      </c>
      <c r="J3875" s="568">
        <f t="shared" si="62"/>
        <v>61.816991609329492</v>
      </c>
      <c r="K3875" s="283">
        <f>(J3875+(J3875*[8]KAPAK!$Q$3))</f>
        <v>77.271239511661861</v>
      </c>
      <c r="L3875" s="521" t="s">
        <v>230</v>
      </c>
      <c r="M3875" s="521" t="s">
        <v>15</v>
      </c>
    </row>
    <row r="3876" spans="1:13" ht="20.25" thickTop="1" x14ac:dyDescent="0.4">
      <c r="A3876" s="10">
        <v>69723175</v>
      </c>
      <c r="B3876" s="161">
        <v>8683130045992</v>
      </c>
      <c r="C3876" s="133" t="s">
        <v>275</v>
      </c>
      <c r="D3876" s="10">
        <v>18</v>
      </c>
      <c r="E3876" s="161">
        <v>341</v>
      </c>
      <c r="F3876" s="530">
        <v>64.02</v>
      </c>
      <c r="G3876" s="296">
        <v>15.299232683139719</v>
      </c>
      <c r="H3876" s="569">
        <f>[8]KAPAK!$O$3</f>
        <v>5</v>
      </c>
      <c r="I3876" s="155">
        <v>0.2</v>
      </c>
      <c r="J3876" s="297">
        <f t="shared" si="62"/>
        <v>61.816991609329492</v>
      </c>
      <c r="K3876" s="47">
        <f>(J3876+(J3876*[8]KAPAK!$Q$3))</f>
        <v>77.271239511661861</v>
      </c>
      <c r="L3876" s="521" t="s">
        <v>230</v>
      </c>
      <c r="M3876" s="521" t="s">
        <v>15</v>
      </c>
    </row>
    <row r="3877" spans="1:13" ht="19.5" x14ac:dyDescent="0.4">
      <c r="A3877" s="8">
        <v>68849098</v>
      </c>
      <c r="B3877" s="164">
        <v>8683130020845</v>
      </c>
      <c r="C3877" s="147" t="s">
        <v>276</v>
      </c>
      <c r="D3877" s="8">
        <v>16</v>
      </c>
      <c r="E3877" s="164">
        <v>500</v>
      </c>
      <c r="F3877" s="202">
        <v>91.2</v>
      </c>
      <c r="G3877" s="296">
        <v>40.812508387196054</v>
      </c>
      <c r="H3877" s="294">
        <f>[8]KAPAK!$O$3</f>
        <v>5</v>
      </c>
      <c r="I3877" s="156">
        <v>0.2</v>
      </c>
      <c r="J3877" s="295">
        <f t="shared" si="62"/>
        <v>61.536051280000002</v>
      </c>
      <c r="K3877" s="51">
        <f>(J3877+(J3877*[8]KAPAK!$Q$3))</f>
        <v>76.920064100000005</v>
      </c>
      <c r="L3877" s="521" t="s">
        <v>230</v>
      </c>
      <c r="M3877" s="521" t="s">
        <v>15</v>
      </c>
    </row>
    <row r="3878" spans="1:13" ht="19.5" x14ac:dyDescent="0.4">
      <c r="A3878" s="8">
        <v>68849100</v>
      </c>
      <c r="B3878" s="164">
        <v>8683130020838</v>
      </c>
      <c r="C3878" s="147" t="s">
        <v>277</v>
      </c>
      <c r="D3878" s="8">
        <v>16</v>
      </c>
      <c r="E3878" s="164">
        <v>500</v>
      </c>
      <c r="F3878" s="202">
        <v>91.2</v>
      </c>
      <c r="G3878" s="296">
        <v>40.812508387196054</v>
      </c>
      <c r="H3878" s="294">
        <f>[8]KAPAK!$O$3</f>
        <v>5</v>
      </c>
      <c r="I3878" s="156">
        <v>0.2</v>
      </c>
      <c r="J3878" s="295">
        <f t="shared" si="62"/>
        <v>61.536051280000002</v>
      </c>
      <c r="K3878" s="51">
        <f>(J3878+(J3878*[8]KAPAK!$Q$3))</f>
        <v>76.920064100000005</v>
      </c>
      <c r="L3878" s="521" t="s">
        <v>230</v>
      </c>
      <c r="M3878" s="521" t="s">
        <v>15</v>
      </c>
    </row>
    <row r="3879" spans="1:13" ht="19.5" x14ac:dyDescent="0.4">
      <c r="A3879" s="8">
        <v>69667663</v>
      </c>
      <c r="B3879" s="164">
        <v>8683130021446</v>
      </c>
      <c r="C3879" s="147" t="s">
        <v>278</v>
      </c>
      <c r="D3879" s="8">
        <v>16</v>
      </c>
      <c r="E3879" s="164">
        <v>500</v>
      </c>
      <c r="F3879" s="202">
        <v>88.17</v>
      </c>
      <c r="G3879" s="296">
        <v>19.678309949678574</v>
      </c>
      <c r="H3879" s="294">
        <f>[8]KAPAK!$O$3</f>
        <v>5</v>
      </c>
      <c r="I3879" s="156">
        <v>0.2</v>
      </c>
      <c r="J3879" s="295">
        <f t="shared" si="62"/>
        <v>80.734382893799975</v>
      </c>
      <c r="K3879" s="51">
        <f>(J3879+(J3879*[8]KAPAK!$Q$3))</f>
        <v>100.91797861724997</v>
      </c>
      <c r="L3879" s="521" t="s">
        <v>230</v>
      </c>
      <c r="M3879" s="521" t="s">
        <v>15</v>
      </c>
    </row>
    <row r="3880" spans="1:13" ht="19.5" x14ac:dyDescent="0.4">
      <c r="A3880" s="8">
        <v>68660196</v>
      </c>
      <c r="B3880" s="164">
        <v>8683130001172</v>
      </c>
      <c r="C3880" s="456" t="s">
        <v>279</v>
      </c>
      <c r="D3880" s="116">
        <v>12</v>
      </c>
      <c r="E3880" s="116">
        <v>165</v>
      </c>
      <c r="F3880" s="202">
        <v>82.62</v>
      </c>
      <c r="G3880" s="296">
        <v>9.2702440257021337</v>
      </c>
      <c r="H3880" s="294">
        <f>[8]KAPAK!$O$3</f>
        <v>5</v>
      </c>
      <c r="I3880" s="156">
        <v>0.2</v>
      </c>
      <c r="J3880" s="295">
        <f t="shared" si="62"/>
        <v>85.455453799999987</v>
      </c>
      <c r="K3880" s="51">
        <f>(J3880+(J3880*[8]KAPAK!$Q$3))</f>
        <v>106.81931724999998</v>
      </c>
      <c r="L3880" s="521" t="s">
        <v>230</v>
      </c>
      <c r="M3880" s="521" t="s">
        <v>15</v>
      </c>
    </row>
    <row r="3881" spans="1:13" ht="19.5" x14ac:dyDescent="0.4">
      <c r="A3881" s="8">
        <v>68660194</v>
      </c>
      <c r="B3881" s="164">
        <v>8683130001189</v>
      </c>
      <c r="C3881" s="456" t="s">
        <v>280</v>
      </c>
      <c r="D3881" s="116">
        <v>12</v>
      </c>
      <c r="E3881" s="116">
        <v>165</v>
      </c>
      <c r="F3881" s="202">
        <v>82.62</v>
      </c>
      <c r="G3881" s="296">
        <v>9.2702440257021337</v>
      </c>
      <c r="H3881" s="294">
        <f>[8]KAPAK!$O$3</f>
        <v>5</v>
      </c>
      <c r="I3881" s="156">
        <v>0.2</v>
      </c>
      <c r="J3881" s="295">
        <f t="shared" si="62"/>
        <v>85.455453799999987</v>
      </c>
      <c r="K3881" s="51">
        <f>(J3881+(J3881*[8]KAPAK!$Q$3))</f>
        <v>106.81931724999998</v>
      </c>
      <c r="L3881" s="521" t="s">
        <v>230</v>
      </c>
      <c r="M3881" s="521" t="s">
        <v>15</v>
      </c>
    </row>
    <row r="3882" spans="1:13" ht="19.5" x14ac:dyDescent="0.4">
      <c r="A3882" s="8">
        <v>69667661</v>
      </c>
      <c r="B3882" s="164">
        <v>8683130039496</v>
      </c>
      <c r="C3882" s="180" t="s">
        <v>281</v>
      </c>
      <c r="D3882" s="116">
        <v>12</v>
      </c>
      <c r="E3882" s="116">
        <v>260</v>
      </c>
      <c r="F3882" s="202">
        <v>88.17</v>
      </c>
      <c r="G3882" s="296">
        <v>19.678309949678574</v>
      </c>
      <c r="H3882" s="294">
        <f>[8]KAPAK!$O$3</f>
        <v>5</v>
      </c>
      <c r="I3882" s="156">
        <v>0.2</v>
      </c>
      <c r="J3882" s="295">
        <f t="shared" si="62"/>
        <v>80.734382893799975</v>
      </c>
      <c r="K3882" s="51">
        <f>(J3882+(J3882*[8]KAPAK!$Q$3))</f>
        <v>100.91797861724997</v>
      </c>
      <c r="L3882" s="521" t="s">
        <v>230</v>
      </c>
      <c r="M3882" s="521" t="s">
        <v>15</v>
      </c>
    </row>
    <row r="3883" spans="1:13" ht="19.5" x14ac:dyDescent="0.4">
      <c r="A3883" s="8">
        <v>69667663</v>
      </c>
      <c r="B3883" s="164">
        <v>8683130039472</v>
      </c>
      <c r="C3883" s="180" t="s">
        <v>282</v>
      </c>
      <c r="D3883" s="116">
        <v>12</v>
      </c>
      <c r="E3883" s="116">
        <v>260</v>
      </c>
      <c r="F3883" s="202">
        <v>88.17</v>
      </c>
      <c r="G3883" s="296">
        <v>19.678309949678574</v>
      </c>
      <c r="H3883" s="294">
        <f>[8]KAPAK!$O$3</f>
        <v>5</v>
      </c>
      <c r="I3883" s="156">
        <v>0.2</v>
      </c>
      <c r="J3883" s="295">
        <f t="shared" si="62"/>
        <v>80.734382893799975</v>
      </c>
      <c r="K3883" s="51">
        <f>(J3883+(J3883*[8]KAPAK!$Q$3))</f>
        <v>100.91797861724997</v>
      </c>
      <c r="L3883" s="521" t="s">
        <v>230</v>
      </c>
      <c r="M3883" s="521" t="s">
        <v>15</v>
      </c>
    </row>
    <row r="3884" spans="1:13" ht="19.5" x14ac:dyDescent="0.4">
      <c r="A3884" s="8">
        <v>69667665</v>
      </c>
      <c r="B3884" s="164">
        <v>8683130039489</v>
      </c>
      <c r="C3884" s="180" t="s">
        <v>283</v>
      </c>
      <c r="D3884" s="116">
        <v>12</v>
      </c>
      <c r="E3884" s="116">
        <v>260</v>
      </c>
      <c r="F3884" s="202">
        <v>88.17</v>
      </c>
      <c r="G3884" s="296">
        <v>19.678309949678574</v>
      </c>
      <c r="H3884" s="294">
        <f>[8]KAPAK!$O$3</f>
        <v>5</v>
      </c>
      <c r="I3884" s="156">
        <v>0.2</v>
      </c>
      <c r="J3884" s="295">
        <f t="shared" si="62"/>
        <v>80.734382893799975</v>
      </c>
      <c r="K3884" s="51">
        <f>(J3884+(J3884*[8]KAPAK!$Q$3))</f>
        <v>100.91797861724997</v>
      </c>
      <c r="L3884" s="521" t="s">
        <v>230</v>
      </c>
      <c r="M3884" s="521" t="s">
        <v>15</v>
      </c>
    </row>
    <row r="3885" spans="1:13" ht="19.5" x14ac:dyDescent="0.4">
      <c r="A3885" s="8">
        <v>69681514</v>
      </c>
      <c r="B3885" s="164">
        <v>8683130004210</v>
      </c>
      <c r="C3885" s="180" t="s">
        <v>284</v>
      </c>
      <c r="D3885" s="116">
        <v>18</v>
      </c>
      <c r="E3885" s="116">
        <v>200</v>
      </c>
      <c r="F3885" s="202">
        <v>88.57</v>
      </c>
      <c r="G3885" s="296">
        <v>13.325805115525624</v>
      </c>
      <c r="H3885" s="294">
        <f>[8]KAPAK!$O$3</f>
        <v>5</v>
      </c>
      <c r="I3885" s="156">
        <v>0.2</v>
      </c>
      <c r="J3885" s="295">
        <f t="shared" si="62"/>
        <v>87.514761226463989</v>
      </c>
      <c r="K3885" s="51">
        <f>(J3885+(J3885*[8]KAPAK!$Q$3))</f>
        <v>109.39345153307998</v>
      </c>
      <c r="L3885" s="521" t="s">
        <v>230</v>
      </c>
      <c r="M3885" s="521" t="s">
        <v>15</v>
      </c>
    </row>
    <row r="3886" spans="1:13" ht="20.25" thickBot="1" x14ac:dyDescent="0.45">
      <c r="A3886" s="289">
        <v>69698496</v>
      </c>
      <c r="B3886" s="514">
        <v>8683130018330</v>
      </c>
      <c r="C3886" s="457" t="s">
        <v>285</v>
      </c>
      <c r="D3886" s="531">
        <v>18</v>
      </c>
      <c r="E3886" s="531">
        <v>412</v>
      </c>
      <c r="F3886" s="532">
        <v>73.42</v>
      </c>
      <c r="G3886" s="566">
        <v>18.429865093645304</v>
      </c>
      <c r="H3886" s="567">
        <f>[8]KAPAK!$O$3</f>
        <v>5</v>
      </c>
      <c r="I3886" s="539">
        <v>0.2</v>
      </c>
      <c r="J3886" s="568">
        <f t="shared" si="62"/>
        <v>68.273224075000002</v>
      </c>
      <c r="K3886" s="283">
        <f>(J3886+(J3886*[8]KAPAK!$Q$3))</f>
        <v>85.341530093750009</v>
      </c>
      <c r="L3886" s="521" t="s">
        <v>230</v>
      </c>
      <c r="M3886" s="521" t="s">
        <v>15</v>
      </c>
    </row>
    <row r="3887" spans="1:13" ht="20.25" thickTop="1" x14ac:dyDescent="0.4">
      <c r="A3887" s="8">
        <v>69698409</v>
      </c>
      <c r="B3887" s="164">
        <v>8683130022276</v>
      </c>
      <c r="C3887" s="180" t="s">
        <v>286</v>
      </c>
      <c r="D3887" s="116">
        <v>18</v>
      </c>
      <c r="E3887" s="116">
        <v>412</v>
      </c>
      <c r="F3887" s="202">
        <v>73.42</v>
      </c>
      <c r="G3887" s="296">
        <v>18.429865093645304</v>
      </c>
      <c r="H3887" s="294">
        <f>[8]KAPAK!$O$3</f>
        <v>5</v>
      </c>
      <c r="I3887" s="156">
        <v>0.2</v>
      </c>
      <c r="J3887" s="295">
        <f t="shared" si="62"/>
        <v>68.273224075000002</v>
      </c>
      <c r="K3887" s="51">
        <f>(J3887+(J3887*[8]KAPAK!$Q$3))</f>
        <v>85.341530093750009</v>
      </c>
      <c r="L3887" s="521" t="s">
        <v>230</v>
      </c>
      <c r="M3887" s="521" t="s">
        <v>15</v>
      </c>
    </row>
    <row r="3888" spans="1:13" ht="19.5" x14ac:dyDescent="0.4">
      <c r="A3888" s="8">
        <v>69698490</v>
      </c>
      <c r="B3888" s="164">
        <v>8683130018309</v>
      </c>
      <c r="C3888" s="180" t="s">
        <v>287</v>
      </c>
      <c r="D3888" s="116">
        <v>18</v>
      </c>
      <c r="E3888" s="116">
        <v>412</v>
      </c>
      <c r="F3888" s="202">
        <v>73.42</v>
      </c>
      <c r="G3888" s="296">
        <v>18.429865093645304</v>
      </c>
      <c r="H3888" s="294">
        <f>[8]KAPAK!$O$3</f>
        <v>5</v>
      </c>
      <c r="I3888" s="156">
        <v>0.2</v>
      </c>
      <c r="J3888" s="295">
        <f t="shared" si="62"/>
        <v>68.273224075000002</v>
      </c>
      <c r="K3888" s="51">
        <f>(J3888+(J3888*[8]KAPAK!$Q$3))</f>
        <v>85.341530093750009</v>
      </c>
      <c r="L3888" s="521" t="s">
        <v>230</v>
      </c>
      <c r="M3888" s="521" t="s">
        <v>15</v>
      </c>
    </row>
    <row r="3889" spans="1:13" ht="19.5" x14ac:dyDescent="0.4">
      <c r="A3889" s="8">
        <v>69698464</v>
      </c>
      <c r="B3889" s="164">
        <v>8683130022252</v>
      </c>
      <c r="C3889" s="180" t="s">
        <v>288</v>
      </c>
      <c r="D3889" s="116">
        <v>18</v>
      </c>
      <c r="E3889" s="116">
        <v>412</v>
      </c>
      <c r="F3889" s="202">
        <v>73.42</v>
      </c>
      <c r="G3889" s="296">
        <v>18.429865093645304</v>
      </c>
      <c r="H3889" s="294">
        <f>[8]KAPAK!$O$3</f>
        <v>5</v>
      </c>
      <c r="I3889" s="156">
        <v>0.2</v>
      </c>
      <c r="J3889" s="295">
        <f t="shared" si="62"/>
        <v>68.273224075000002</v>
      </c>
      <c r="K3889" s="51">
        <f>(J3889+(J3889*[8]KAPAK!$Q$3))</f>
        <v>85.341530093750009</v>
      </c>
      <c r="L3889" s="521" t="s">
        <v>230</v>
      </c>
      <c r="M3889" s="521" t="s">
        <v>15</v>
      </c>
    </row>
    <row r="3890" spans="1:13" ht="19.5" x14ac:dyDescent="0.4">
      <c r="A3890" s="8">
        <v>69698488</v>
      </c>
      <c r="B3890" s="164">
        <v>8683130018323</v>
      </c>
      <c r="C3890" s="180" t="s">
        <v>289</v>
      </c>
      <c r="D3890" s="116">
        <v>18</v>
      </c>
      <c r="E3890" s="116">
        <v>412</v>
      </c>
      <c r="F3890" s="202">
        <v>73.42</v>
      </c>
      <c r="G3890" s="296">
        <v>18.429865093645304</v>
      </c>
      <c r="H3890" s="294">
        <f>[8]KAPAK!$O$3</f>
        <v>5</v>
      </c>
      <c r="I3890" s="156">
        <v>0.2</v>
      </c>
      <c r="J3890" s="295">
        <f t="shared" si="62"/>
        <v>68.273224075000002</v>
      </c>
      <c r="K3890" s="51">
        <f>(J3890+(J3890*[8]KAPAK!$Q$3))</f>
        <v>85.341530093750009</v>
      </c>
      <c r="L3890" s="521" t="s">
        <v>230</v>
      </c>
      <c r="M3890" s="521" t="s">
        <v>15</v>
      </c>
    </row>
    <row r="3891" spans="1:13" ht="19.5" x14ac:dyDescent="0.4">
      <c r="A3891" s="8">
        <v>69698401</v>
      </c>
      <c r="B3891" s="164">
        <v>8683130022269</v>
      </c>
      <c r="C3891" s="180" t="s">
        <v>290</v>
      </c>
      <c r="D3891" s="116">
        <v>18</v>
      </c>
      <c r="E3891" s="116">
        <v>412</v>
      </c>
      <c r="F3891" s="202">
        <v>73.42</v>
      </c>
      <c r="G3891" s="296">
        <v>18.429865093645304</v>
      </c>
      <c r="H3891" s="294">
        <f>[8]KAPAK!$O$3</f>
        <v>5</v>
      </c>
      <c r="I3891" s="156">
        <v>0.2</v>
      </c>
      <c r="J3891" s="295">
        <f t="shared" si="62"/>
        <v>68.273224075000002</v>
      </c>
      <c r="K3891" s="51">
        <f>(J3891+(J3891*[8]KAPAK!$Q$3))</f>
        <v>85.341530093750009</v>
      </c>
      <c r="L3891" s="521" t="s">
        <v>230</v>
      </c>
      <c r="M3891" s="521" t="s">
        <v>15</v>
      </c>
    </row>
    <row r="3892" spans="1:13" ht="19.5" x14ac:dyDescent="0.4">
      <c r="A3892" s="8">
        <v>69698403</v>
      </c>
      <c r="B3892" s="164">
        <v>8683130013137</v>
      </c>
      <c r="C3892" s="180" t="s">
        <v>291</v>
      </c>
      <c r="D3892" s="116">
        <v>18</v>
      </c>
      <c r="E3892" s="116">
        <v>412</v>
      </c>
      <c r="F3892" s="202">
        <v>73.42</v>
      </c>
      <c r="G3892" s="296">
        <v>18.429865093645304</v>
      </c>
      <c r="H3892" s="294">
        <f>[8]KAPAK!$O$3</f>
        <v>5</v>
      </c>
      <c r="I3892" s="156">
        <v>0.2</v>
      </c>
      <c r="J3892" s="295">
        <f t="shared" si="62"/>
        <v>68.273224075000002</v>
      </c>
      <c r="K3892" s="51">
        <f>(J3892+(J3892*[8]KAPAK!$Q$3))</f>
        <v>85.341530093750009</v>
      </c>
      <c r="L3892" s="521" t="s">
        <v>230</v>
      </c>
      <c r="M3892" s="521" t="s">
        <v>15</v>
      </c>
    </row>
    <row r="3893" spans="1:13" ht="19.5" x14ac:dyDescent="0.4">
      <c r="A3893" s="8">
        <v>69698383</v>
      </c>
      <c r="B3893" s="164">
        <v>8690637966644</v>
      </c>
      <c r="C3893" s="147" t="s">
        <v>292</v>
      </c>
      <c r="D3893" s="116">
        <v>18</v>
      </c>
      <c r="E3893" s="116">
        <v>350</v>
      </c>
      <c r="F3893" s="202">
        <v>65.23</v>
      </c>
      <c r="G3893" s="296">
        <v>8.2261411767707404</v>
      </c>
      <c r="H3893" s="294">
        <f>[8]KAPAK!$O$3</f>
        <v>5</v>
      </c>
      <c r="I3893" s="156">
        <v>0.2</v>
      </c>
      <c r="J3893" s="295">
        <f t="shared" si="62"/>
        <v>68.2450604458474</v>
      </c>
      <c r="K3893" s="51">
        <f>(J3893+(J3893*[8]KAPAK!$Q$3))</f>
        <v>85.30632555730925</v>
      </c>
      <c r="L3893" s="521" t="s">
        <v>230</v>
      </c>
      <c r="M3893" s="521" t="s">
        <v>15</v>
      </c>
    </row>
    <row r="3894" spans="1:13" ht="19.5" x14ac:dyDescent="0.4">
      <c r="A3894" s="8">
        <v>69698492</v>
      </c>
      <c r="B3894" s="164">
        <v>8690637506079</v>
      </c>
      <c r="C3894" s="147" t="s">
        <v>293</v>
      </c>
      <c r="D3894" s="116">
        <v>18</v>
      </c>
      <c r="E3894" s="116">
        <v>350</v>
      </c>
      <c r="F3894" s="202">
        <v>65.23</v>
      </c>
      <c r="G3894" s="296">
        <v>8.2261411767707404</v>
      </c>
      <c r="H3894" s="294">
        <f>[8]KAPAK!$O$3</f>
        <v>5</v>
      </c>
      <c r="I3894" s="156">
        <v>0.2</v>
      </c>
      <c r="J3894" s="295">
        <f t="shared" si="62"/>
        <v>68.2450604458474</v>
      </c>
      <c r="K3894" s="51">
        <f>(J3894+(J3894*[8]KAPAK!$Q$3))</f>
        <v>85.30632555730925</v>
      </c>
      <c r="L3894" s="521" t="s">
        <v>230</v>
      </c>
      <c r="M3894" s="521" t="s">
        <v>15</v>
      </c>
    </row>
    <row r="3895" spans="1:13" ht="19.5" x14ac:dyDescent="0.4">
      <c r="A3895" s="8">
        <v>69681514</v>
      </c>
      <c r="B3895" s="164">
        <v>8683130040577</v>
      </c>
      <c r="C3895" s="147" t="s">
        <v>294</v>
      </c>
      <c r="D3895" s="116">
        <v>30</v>
      </c>
      <c r="E3895" s="116">
        <v>360</v>
      </c>
      <c r="F3895" s="202">
        <v>88.57</v>
      </c>
      <c r="G3895" s="296">
        <v>13.325805115525624</v>
      </c>
      <c r="H3895" s="294">
        <f>[8]KAPAK!$O$3</f>
        <v>5</v>
      </c>
      <c r="I3895" s="156">
        <v>0.2</v>
      </c>
      <c r="J3895" s="295">
        <f t="shared" si="62"/>
        <v>87.514761226463989</v>
      </c>
      <c r="K3895" s="51">
        <f>(J3895+(J3895*[8]KAPAK!$Q$3))</f>
        <v>109.39345153307998</v>
      </c>
      <c r="L3895" s="521" t="s">
        <v>230</v>
      </c>
      <c r="M3895" s="521" t="s">
        <v>15</v>
      </c>
    </row>
    <row r="3896" spans="1:13" ht="19.5" x14ac:dyDescent="0.4">
      <c r="A3896" s="8">
        <v>69681512</v>
      </c>
      <c r="B3896" s="164">
        <v>8683130040607</v>
      </c>
      <c r="C3896" s="147" t="s">
        <v>295</v>
      </c>
      <c r="D3896" s="116">
        <v>30</v>
      </c>
      <c r="E3896" s="116">
        <v>360</v>
      </c>
      <c r="F3896" s="202">
        <v>88.57</v>
      </c>
      <c r="G3896" s="296">
        <v>13.325805115525624</v>
      </c>
      <c r="H3896" s="294">
        <f>[8]KAPAK!$O$3</f>
        <v>5</v>
      </c>
      <c r="I3896" s="156">
        <v>0.2</v>
      </c>
      <c r="J3896" s="295">
        <f t="shared" si="62"/>
        <v>87.514761226463989</v>
      </c>
      <c r="K3896" s="51">
        <f>(J3896+(J3896*[8]KAPAK!$Q$3))</f>
        <v>109.39345153307998</v>
      </c>
      <c r="L3896" s="521" t="s">
        <v>230</v>
      </c>
      <c r="M3896" s="521" t="s">
        <v>15</v>
      </c>
    </row>
    <row r="3897" spans="1:13" ht="19.5" x14ac:dyDescent="0.4">
      <c r="A3897" s="8">
        <v>69705361</v>
      </c>
      <c r="B3897" s="164">
        <v>8683130045541</v>
      </c>
      <c r="C3897" s="147" t="s">
        <v>296</v>
      </c>
      <c r="D3897" s="116">
        <v>30</v>
      </c>
      <c r="E3897" s="116">
        <v>350</v>
      </c>
      <c r="F3897" s="202">
        <v>74.87</v>
      </c>
      <c r="G3897" s="296">
        <v>8.3195256780524645</v>
      </c>
      <c r="H3897" s="294">
        <f>[8]KAPAK!$O$3</f>
        <v>5</v>
      </c>
      <c r="I3897" s="156">
        <v>0.2</v>
      </c>
      <c r="J3897" s="295">
        <f t="shared" si="62"/>
        <v>78.250935082319998</v>
      </c>
      <c r="K3897" s="51">
        <f>(J3897+(J3897*[8]KAPAK!$Q$3))</f>
        <v>97.813668852899994</v>
      </c>
      <c r="L3897" s="521" t="s">
        <v>230</v>
      </c>
      <c r="M3897" s="521" t="s">
        <v>15</v>
      </c>
    </row>
    <row r="3898" spans="1:13" ht="19.5" x14ac:dyDescent="0.4">
      <c r="A3898" s="8">
        <v>69705353</v>
      </c>
      <c r="B3898" s="164">
        <v>8683130045572</v>
      </c>
      <c r="C3898" s="147" t="s">
        <v>297</v>
      </c>
      <c r="D3898" s="116">
        <v>30</v>
      </c>
      <c r="E3898" s="116">
        <v>350</v>
      </c>
      <c r="F3898" s="202">
        <v>74.87</v>
      </c>
      <c r="G3898" s="296">
        <v>8.3195256780524645</v>
      </c>
      <c r="H3898" s="294">
        <f>[8]KAPAK!$O$3</f>
        <v>5</v>
      </c>
      <c r="I3898" s="156">
        <v>0.2</v>
      </c>
      <c r="J3898" s="295">
        <f t="shared" si="62"/>
        <v>78.250935082319998</v>
      </c>
      <c r="K3898" s="51">
        <f>(J3898+(J3898*[8]KAPAK!$Q$3))</f>
        <v>97.813668852899994</v>
      </c>
      <c r="L3898" s="521" t="s">
        <v>230</v>
      </c>
      <c r="M3898" s="521" t="s">
        <v>15</v>
      </c>
    </row>
    <row r="3899" spans="1:13" ht="19.5" x14ac:dyDescent="0.4">
      <c r="A3899" s="8">
        <v>69705367</v>
      </c>
      <c r="B3899" s="164">
        <v>8683130045640</v>
      </c>
      <c r="C3899" s="147" t="s">
        <v>298</v>
      </c>
      <c r="D3899" s="116">
        <v>30</v>
      </c>
      <c r="E3899" s="116">
        <v>350</v>
      </c>
      <c r="F3899" s="202">
        <v>74.87</v>
      </c>
      <c r="G3899" s="296">
        <v>8.3195256780524645</v>
      </c>
      <c r="H3899" s="294">
        <f>[8]KAPAK!$O$3</f>
        <v>5</v>
      </c>
      <c r="I3899" s="156">
        <v>0.2</v>
      </c>
      <c r="J3899" s="295">
        <f t="shared" si="62"/>
        <v>78.250935082319998</v>
      </c>
      <c r="K3899" s="51">
        <f>(J3899+(J3899*[8]KAPAK!$Q$3))</f>
        <v>97.813668852899994</v>
      </c>
      <c r="L3899" s="521" t="s">
        <v>230</v>
      </c>
      <c r="M3899" s="521" t="s">
        <v>15</v>
      </c>
    </row>
    <row r="3900" spans="1:13" ht="20.25" thickBot="1" x14ac:dyDescent="0.45">
      <c r="A3900" s="289">
        <v>69705357</v>
      </c>
      <c r="B3900" s="514">
        <v>8683130045527</v>
      </c>
      <c r="C3900" s="455" t="s">
        <v>299</v>
      </c>
      <c r="D3900" s="531">
        <v>30</v>
      </c>
      <c r="E3900" s="531">
        <v>350</v>
      </c>
      <c r="F3900" s="532">
        <v>74.87</v>
      </c>
      <c r="G3900" s="566">
        <v>8.3195256780524645</v>
      </c>
      <c r="H3900" s="567">
        <f>[8]KAPAK!$O$3</f>
        <v>5</v>
      </c>
      <c r="I3900" s="539">
        <v>0.2</v>
      </c>
      <c r="J3900" s="568">
        <f t="shared" si="62"/>
        <v>78.250935082319998</v>
      </c>
      <c r="K3900" s="283">
        <f>(J3900+(J3900*[8]KAPAK!$Q$3))</f>
        <v>97.813668852899994</v>
      </c>
      <c r="L3900" s="521" t="s">
        <v>230</v>
      </c>
      <c r="M3900" s="521" t="s">
        <v>15</v>
      </c>
    </row>
    <row r="3901" spans="1:13" ht="20.25" thickTop="1" x14ac:dyDescent="0.4">
      <c r="A3901" s="10">
        <v>69705365</v>
      </c>
      <c r="B3901" s="161">
        <v>8683130045602</v>
      </c>
      <c r="C3901" s="133" t="s">
        <v>300</v>
      </c>
      <c r="D3901" s="134">
        <v>30</v>
      </c>
      <c r="E3901" s="134">
        <v>350</v>
      </c>
      <c r="F3901" s="530">
        <v>74.87</v>
      </c>
      <c r="G3901" s="296">
        <v>8.3195256780524645</v>
      </c>
      <c r="H3901" s="569">
        <f>[8]KAPAK!$O$3</f>
        <v>5</v>
      </c>
      <c r="I3901" s="155">
        <v>0.2</v>
      </c>
      <c r="J3901" s="297">
        <f t="shared" si="62"/>
        <v>78.250935082319998</v>
      </c>
      <c r="K3901" s="47">
        <f>(J3901+(J3901*[8]KAPAK!$Q$3))</f>
        <v>97.813668852899994</v>
      </c>
      <c r="L3901" s="521" t="s">
        <v>230</v>
      </c>
      <c r="M3901" s="521" t="s">
        <v>15</v>
      </c>
    </row>
    <row r="3902" spans="1:13" ht="19.5" x14ac:dyDescent="0.4">
      <c r="A3902" s="8">
        <v>69705363</v>
      </c>
      <c r="B3902" s="164">
        <v>8683130045589</v>
      </c>
      <c r="C3902" s="147" t="s">
        <v>301</v>
      </c>
      <c r="D3902" s="116">
        <v>30</v>
      </c>
      <c r="E3902" s="116">
        <v>350</v>
      </c>
      <c r="F3902" s="202">
        <v>74.87</v>
      </c>
      <c r="G3902" s="293">
        <v>8.3195256780524645</v>
      </c>
      <c r="H3902" s="294">
        <f>[8]KAPAK!$O$3</f>
        <v>5</v>
      </c>
      <c r="I3902" s="156">
        <v>0.2</v>
      </c>
      <c r="J3902" s="295">
        <f t="shared" si="62"/>
        <v>78.250935082319998</v>
      </c>
      <c r="K3902" s="51">
        <f>(J3902+(J3902*[8]KAPAK!$Q$3))</f>
        <v>97.813668852899994</v>
      </c>
      <c r="L3902" s="521" t="s">
        <v>230</v>
      </c>
      <c r="M3902" s="521" t="s">
        <v>15</v>
      </c>
    </row>
    <row r="3903" spans="1:13" ht="19.5" x14ac:dyDescent="0.4">
      <c r="A3903" s="8">
        <v>69705355</v>
      </c>
      <c r="B3903" s="164">
        <v>8683130045633</v>
      </c>
      <c r="C3903" s="147" t="s">
        <v>302</v>
      </c>
      <c r="D3903" s="116">
        <v>30</v>
      </c>
      <c r="E3903" s="116">
        <v>350</v>
      </c>
      <c r="F3903" s="202">
        <v>74.87</v>
      </c>
      <c r="G3903" s="293">
        <v>8.3195256780524645</v>
      </c>
      <c r="H3903" s="294">
        <f>[8]KAPAK!$O$3</f>
        <v>5</v>
      </c>
      <c r="I3903" s="156">
        <v>0.2</v>
      </c>
      <c r="J3903" s="295">
        <f t="shared" si="62"/>
        <v>78.250935082319998</v>
      </c>
      <c r="K3903" s="51">
        <f>(J3903+(J3903*[8]KAPAK!$Q$3))</f>
        <v>97.813668852899994</v>
      </c>
      <c r="L3903" s="521" t="s">
        <v>230</v>
      </c>
      <c r="M3903" s="521" t="s">
        <v>15</v>
      </c>
    </row>
    <row r="3904" spans="1:13" ht="19.5" x14ac:dyDescent="0.4">
      <c r="A3904" s="8">
        <v>69705351</v>
      </c>
      <c r="B3904" s="164">
        <v>8683130045619</v>
      </c>
      <c r="C3904" s="147" t="s">
        <v>303</v>
      </c>
      <c r="D3904" s="116">
        <v>30</v>
      </c>
      <c r="E3904" s="116">
        <v>350</v>
      </c>
      <c r="F3904" s="202">
        <v>74.87</v>
      </c>
      <c r="G3904" s="293">
        <v>8.3195256780524645</v>
      </c>
      <c r="H3904" s="294">
        <f>[8]KAPAK!$O$3</f>
        <v>5</v>
      </c>
      <c r="I3904" s="156">
        <v>0.2</v>
      </c>
      <c r="J3904" s="295">
        <f t="shared" si="62"/>
        <v>78.250935082319998</v>
      </c>
      <c r="K3904" s="51">
        <f>(J3904+(J3904*[8]KAPAK!$Q$3))</f>
        <v>97.813668852899994</v>
      </c>
      <c r="L3904" s="521" t="s">
        <v>230</v>
      </c>
      <c r="M3904" s="521" t="s">
        <v>15</v>
      </c>
    </row>
    <row r="3905" spans="1:13" ht="19.5" x14ac:dyDescent="0.4">
      <c r="A3905" s="8">
        <v>69705347</v>
      </c>
      <c r="B3905" s="164">
        <v>8683130045626</v>
      </c>
      <c r="C3905" s="147" t="s">
        <v>304</v>
      </c>
      <c r="D3905" s="116">
        <v>30</v>
      </c>
      <c r="E3905" s="116">
        <v>350</v>
      </c>
      <c r="F3905" s="202">
        <v>74.87</v>
      </c>
      <c r="G3905" s="293">
        <v>8.3195256780524645</v>
      </c>
      <c r="H3905" s="294">
        <f>[8]KAPAK!$O$3</f>
        <v>5</v>
      </c>
      <c r="I3905" s="156">
        <v>0.2</v>
      </c>
      <c r="J3905" s="295">
        <f t="shared" si="62"/>
        <v>78.250935082319998</v>
      </c>
      <c r="K3905" s="51">
        <f>(J3905+(J3905*[8]KAPAK!$Q$3))</f>
        <v>97.813668852899994</v>
      </c>
      <c r="L3905" s="521" t="s">
        <v>230</v>
      </c>
      <c r="M3905" s="521" t="s">
        <v>15</v>
      </c>
    </row>
    <row r="3906" spans="1:13" ht="19.5" x14ac:dyDescent="0.4">
      <c r="A3906" s="8">
        <v>69705343</v>
      </c>
      <c r="B3906" s="164">
        <v>8683130045558</v>
      </c>
      <c r="C3906" s="147" t="s">
        <v>305</v>
      </c>
      <c r="D3906" s="116">
        <v>30</v>
      </c>
      <c r="E3906" s="116">
        <v>350</v>
      </c>
      <c r="F3906" s="202">
        <v>74.87</v>
      </c>
      <c r="G3906" s="293">
        <v>8.3195256780524645</v>
      </c>
      <c r="H3906" s="294">
        <f>[8]KAPAK!$O$3</f>
        <v>5</v>
      </c>
      <c r="I3906" s="156">
        <v>0.2</v>
      </c>
      <c r="J3906" s="295">
        <f t="shared" si="62"/>
        <v>78.250935082319998</v>
      </c>
      <c r="K3906" s="51">
        <f>(J3906+(J3906*[8]KAPAK!$Q$3))</f>
        <v>97.813668852899994</v>
      </c>
      <c r="L3906" s="521" t="s">
        <v>230</v>
      </c>
      <c r="M3906" s="521" t="s">
        <v>15</v>
      </c>
    </row>
    <row r="3907" spans="1:13" ht="19.5" x14ac:dyDescent="0.4">
      <c r="A3907" s="8">
        <v>69705349</v>
      </c>
      <c r="B3907" s="164">
        <v>8683130045565</v>
      </c>
      <c r="C3907" s="147" t="s">
        <v>306</v>
      </c>
      <c r="D3907" s="116">
        <v>30</v>
      </c>
      <c r="E3907" s="116">
        <v>350</v>
      </c>
      <c r="F3907" s="202">
        <v>74.87</v>
      </c>
      <c r="G3907" s="293">
        <v>8.3195256780524645</v>
      </c>
      <c r="H3907" s="294">
        <f>[8]KAPAK!$O$3</f>
        <v>5</v>
      </c>
      <c r="I3907" s="156">
        <v>0.2</v>
      </c>
      <c r="J3907" s="295">
        <f t="shared" si="62"/>
        <v>78.250935082319998</v>
      </c>
      <c r="K3907" s="51">
        <f>(J3907+(J3907*[8]KAPAK!$Q$3))</f>
        <v>97.813668852899994</v>
      </c>
      <c r="L3907" s="521" t="s">
        <v>230</v>
      </c>
      <c r="M3907" s="521" t="s">
        <v>15</v>
      </c>
    </row>
    <row r="3908" spans="1:13" ht="19.5" x14ac:dyDescent="0.4">
      <c r="A3908" s="8">
        <v>69705345</v>
      </c>
      <c r="B3908" s="164">
        <v>8683130045596</v>
      </c>
      <c r="C3908" s="147" t="s">
        <v>307</v>
      </c>
      <c r="D3908" s="116">
        <v>30</v>
      </c>
      <c r="E3908" s="116">
        <v>350</v>
      </c>
      <c r="F3908" s="202">
        <v>74.87</v>
      </c>
      <c r="G3908" s="293">
        <v>8.3195256780524645</v>
      </c>
      <c r="H3908" s="294">
        <f>[8]KAPAK!$O$3</f>
        <v>5</v>
      </c>
      <c r="I3908" s="156">
        <v>0.2</v>
      </c>
      <c r="J3908" s="295">
        <f t="shared" si="62"/>
        <v>78.250935082319998</v>
      </c>
      <c r="K3908" s="51">
        <f>(J3908+(J3908*[8]KAPAK!$Q$3))</f>
        <v>97.813668852899994</v>
      </c>
      <c r="L3908" s="521" t="s">
        <v>230</v>
      </c>
      <c r="M3908" s="521" t="s">
        <v>15</v>
      </c>
    </row>
    <row r="3909" spans="1:13" ht="19.5" x14ac:dyDescent="0.4">
      <c r="A3909" s="8">
        <v>68832513</v>
      </c>
      <c r="B3909" s="164">
        <v>8720181219450</v>
      </c>
      <c r="C3909" s="147" t="s">
        <v>308</v>
      </c>
      <c r="D3909" s="116">
        <v>48</v>
      </c>
      <c r="E3909" s="116">
        <v>90</v>
      </c>
      <c r="F3909" s="202">
        <v>24.89</v>
      </c>
      <c r="G3909" s="293">
        <v>16</v>
      </c>
      <c r="H3909" s="294">
        <f>[8]KAPAK!$O$3</f>
        <v>5</v>
      </c>
      <c r="I3909" s="156">
        <v>0.2</v>
      </c>
      <c r="J3909" s="295">
        <f t="shared" si="62"/>
        <v>23.834664</v>
      </c>
      <c r="K3909" s="51">
        <f>(J3909+(J3909*[8]KAPAK!$Q$3))</f>
        <v>29.793330000000001</v>
      </c>
      <c r="L3909" s="521" t="s">
        <v>230</v>
      </c>
      <c r="M3909" s="521" t="s">
        <v>15</v>
      </c>
    </row>
    <row r="3910" spans="1:13" ht="19.5" x14ac:dyDescent="0.4">
      <c r="A3910" s="8">
        <v>68843662</v>
      </c>
      <c r="B3910" s="164">
        <v>8720182255716</v>
      </c>
      <c r="C3910" s="147" t="s">
        <v>309</v>
      </c>
      <c r="D3910" s="116">
        <v>48</v>
      </c>
      <c r="E3910" s="116">
        <v>90</v>
      </c>
      <c r="F3910" s="202">
        <v>24.89</v>
      </c>
      <c r="G3910" s="293">
        <v>16</v>
      </c>
      <c r="H3910" s="294">
        <f>[8]KAPAK!$O$3</f>
        <v>5</v>
      </c>
      <c r="I3910" s="156">
        <v>0.2</v>
      </c>
      <c r="J3910" s="295">
        <f t="shared" si="62"/>
        <v>23.834664</v>
      </c>
      <c r="K3910" s="51">
        <f>(J3910+(J3910*[8]KAPAK!$Q$3))</f>
        <v>29.793330000000001</v>
      </c>
      <c r="L3910" s="521" t="s">
        <v>230</v>
      </c>
      <c r="M3910" s="521" t="s">
        <v>15</v>
      </c>
    </row>
    <row r="3911" spans="1:13" ht="19.5" x14ac:dyDescent="0.4">
      <c r="A3911" s="8">
        <v>68832512</v>
      </c>
      <c r="B3911" s="164">
        <v>8720181219443</v>
      </c>
      <c r="C3911" s="147" t="s">
        <v>310</v>
      </c>
      <c r="D3911" s="116">
        <v>48</v>
      </c>
      <c r="E3911" s="116">
        <v>90</v>
      </c>
      <c r="F3911" s="202">
        <v>24.89</v>
      </c>
      <c r="G3911" s="293">
        <v>16</v>
      </c>
      <c r="H3911" s="294">
        <f>[8]KAPAK!$O$3</f>
        <v>5</v>
      </c>
      <c r="I3911" s="156">
        <v>0.2</v>
      </c>
      <c r="J3911" s="295">
        <f t="shared" si="62"/>
        <v>23.834664</v>
      </c>
      <c r="K3911" s="51">
        <f>(J3911+(J3911*[8]KAPAK!$Q$3))</f>
        <v>29.793330000000001</v>
      </c>
      <c r="L3911" s="521" t="s">
        <v>230</v>
      </c>
      <c r="M3911" s="521" t="s">
        <v>15</v>
      </c>
    </row>
    <row r="3912" spans="1:13" ht="19.5" x14ac:dyDescent="0.4">
      <c r="A3912" s="8">
        <v>68832514</v>
      </c>
      <c r="B3912" s="164">
        <v>8720181219467</v>
      </c>
      <c r="C3912" s="147" t="s">
        <v>311</v>
      </c>
      <c r="D3912" s="116">
        <v>48</v>
      </c>
      <c r="E3912" s="116">
        <v>90</v>
      </c>
      <c r="F3912" s="202">
        <v>24.89</v>
      </c>
      <c r="G3912" s="293">
        <v>16</v>
      </c>
      <c r="H3912" s="294">
        <f>[8]KAPAK!$O$3</f>
        <v>5</v>
      </c>
      <c r="I3912" s="156">
        <v>0.2</v>
      </c>
      <c r="J3912" s="295">
        <f t="shared" si="62"/>
        <v>23.834664</v>
      </c>
      <c r="K3912" s="51">
        <f>(J3912+(J3912*[8]KAPAK!$Q$3))</f>
        <v>29.793330000000001</v>
      </c>
      <c r="L3912" s="521" t="s">
        <v>230</v>
      </c>
      <c r="M3912" s="521" t="s">
        <v>15</v>
      </c>
    </row>
    <row r="3913" spans="1:13" ht="19.5" x14ac:dyDescent="0.4">
      <c r="A3913" s="8">
        <v>68832515</v>
      </c>
      <c r="B3913" s="164">
        <v>8720181219979</v>
      </c>
      <c r="C3913" s="147" t="s">
        <v>312</v>
      </c>
      <c r="D3913" s="116">
        <v>48</v>
      </c>
      <c r="E3913" s="116">
        <v>90</v>
      </c>
      <c r="F3913" s="202">
        <v>27.14</v>
      </c>
      <c r="G3913" s="293">
        <v>23</v>
      </c>
      <c r="H3913" s="294">
        <f>[8]KAPAK!$O$3</f>
        <v>5</v>
      </c>
      <c r="I3913" s="156">
        <v>0.2</v>
      </c>
      <c r="J3913" s="295">
        <f t="shared" si="62"/>
        <v>23.823492000000002</v>
      </c>
      <c r="K3913" s="51">
        <f>(J3913+(J3913*[8]KAPAK!$Q$3))</f>
        <v>29.779365000000002</v>
      </c>
      <c r="L3913" s="521" t="s">
        <v>230</v>
      </c>
      <c r="M3913" s="521" t="s">
        <v>15</v>
      </c>
    </row>
    <row r="3914" spans="1:13" ht="19.5" x14ac:dyDescent="0.4">
      <c r="A3914" s="8">
        <v>68849109</v>
      </c>
      <c r="B3914" s="164">
        <v>8720182256836</v>
      </c>
      <c r="C3914" s="147" t="s">
        <v>313</v>
      </c>
      <c r="D3914" s="116">
        <v>12</v>
      </c>
      <c r="E3914" s="116">
        <v>360</v>
      </c>
      <c r="F3914" s="202">
        <v>91.83</v>
      </c>
      <c r="G3914" s="293">
        <v>24</v>
      </c>
      <c r="H3914" s="294">
        <f>[8]KAPAK!$O$3</f>
        <v>5</v>
      </c>
      <c r="I3914" s="156">
        <v>0.2</v>
      </c>
      <c r="J3914" s="295">
        <f t="shared" si="62"/>
        <v>79.561511999999993</v>
      </c>
      <c r="K3914" s="51">
        <f>(J3914+(J3914*[8]KAPAK!$Q$3))</f>
        <v>99.451889999999992</v>
      </c>
      <c r="L3914" s="521" t="s">
        <v>230</v>
      </c>
      <c r="M3914" s="521" t="s">
        <v>15</v>
      </c>
    </row>
    <row r="3915" spans="1:13" ht="19.5" x14ac:dyDescent="0.4">
      <c r="A3915" s="8">
        <v>69609558</v>
      </c>
      <c r="B3915" s="164">
        <v>8683130036105</v>
      </c>
      <c r="C3915" s="147" t="s">
        <v>314</v>
      </c>
      <c r="D3915" s="116">
        <v>12</v>
      </c>
      <c r="E3915" s="116">
        <v>450</v>
      </c>
      <c r="F3915" s="202">
        <v>85.28</v>
      </c>
      <c r="G3915" s="293">
        <v>25</v>
      </c>
      <c r="H3915" s="294">
        <f>[8]KAPAK!$O$3</f>
        <v>5</v>
      </c>
      <c r="I3915" s="156">
        <v>0.2</v>
      </c>
      <c r="J3915" s="295">
        <f t="shared" si="62"/>
        <v>72.914400000000001</v>
      </c>
      <c r="K3915" s="51">
        <f>(J3915+(J3915*[8]KAPAK!$Q$3))</f>
        <v>91.143000000000001</v>
      </c>
      <c r="L3915" s="521" t="s">
        <v>230</v>
      </c>
      <c r="M3915" s="521" t="s">
        <v>15</v>
      </c>
    </row>
    <row r="3916" spans="1:13" ht="19.5" x14ac:dyDescent="0.4">
      <c r="A3916" s="8">
        <v>69725752</v>
      </c>
      <c r="B3916" s="164">
        <v>8683130052129</v>
      </c>
      <c r="C3916" s="147" t="s">
        <v>315</v>
      </c>
      <c r="D3916" s="116">
        <v>12</v>
      </c>
      <c r="E3916" s="116">
        <v>450</v>
      </c>
      <c r="F3916" s="202">
        <v>85.28</v>
      </c>
      <c r="G3916" s="293">
        <v>25</v>
      </c>
      <c r="H3916" s="294">
        <f>[8]KAPAK!$O$3</f>
        <v>5</v>
      </c>
      <c r="I3916" s="156">
        <v>0.2</v>
      </c>
      <c r="J3916" s="295">
        <f t="shared" si="62"/>
        <v>72.914400000000001</v>
      </c>
      <c r="K3916" s="51">
        <f>(J3916+(J3916*[8]KAPAK!$Q$3))</f>
        <v>91.143000000000001</v>
      </c>
      <c r="L3916" s="521" t="s">
        <v>230</v>
      </c>
      <c r="M3916" s="521" t="s">
        <v>15</v>
      </c>
    </row>
    <row r="3917" spans="1:13" ht="19.5" x14ac:dyDescent="0.4">
      <c r="A3917" s="8">
        <v>69609554</v>
      </c>
      <c r="B3917" s="164">
        <v>8683130036068</v>
      </c>
      <c r="C3917" s="147" t="s">
        <v>316</v>
      </c>
      <c r="D3917" s="116">
        <v>12</v>
      </c>
      <c r="E3917" s="116">
        <v>450</v>
      </c>
      <c r="F3917" s="202">
        <v>85.28</v>
      </c>
      <c r="G3917" s="293">
        <v>25</v>
      </c>
      <c r="H3917" s="294">
        <f>[8]KAPAK!$O$3</f>
        <v>5</v>
      </c>
      <c r="I3917" s="156">
        <v>0.2</v>
      </c>
      <c r="J3917" s="295">
        <f t="shared" si="62"/>
        <v>72.914400000000001</v>
      </c>
      <c r="K3917" s="51">
        <f>(J3917+(J3917*[8]KAPAK!$Q$3))</f>
        <v>91.143000000000001</v>
      </c>
      <c r="L3917" s="521" t="s">
        <v>230</v>
      </c>
      <c r="M3917" s="521" t="s">
        <v>15</v>
      </c>
    </row>
    <row r="3918" spans="1:13" ht="19.5" x14ac:dyDescent="0.4">
      <c r="A3918" s="8">
        <v>69609552</v>
      </c>
      <c r="B3918" s="164">
        <v>8683130036099</v>
      </c>
      <c r="C3918" s="147" t="s">
        <v>317</v>
      </c>
      <c r="D3918" s="116">
        <v>12</v>
      </c>
      <c r="E3918" s="116">
        <v>450</v>
      </c>
      <c r="F3918" s="202">
        <v>85.28</v>
      </c>
      <c r="G3918" s="293">
        <v>25</v>
      </c>
      <c r="H3918" s="294">
        <f>[8]KAPAK!$O$3</f>
        <v>5</v>
      </c>
      <c r="I3918" s="156">
        <v>0.2</v>
      </c>
      <c r="J3918" s="295">
        <f t="shared" si="62"/>
        <v>72.914400000000001</v>
      </c>
      <c r="K3918" s="51">
        <f>(J3918+(J3918*[8]KAPAK!$Q$3))</f>
        <v>91.143000000000001</v>
      </c>
      <c r="L3918" s="521" t="s">
        <v>230</v>
      </c>
      <c r="M3918" s="521" t="s">
        <v>15</v>
      </c>
    </row>
    <row r="3919" spans="1:13" ht="19.5" x14ac:dyDescent="0.4">
      <c r="A3919" s="8">
        <v>69708341</v>
      </c>
      <c r="B3919" s="164">
        <v>8683130048689</v>
      </c>
      <c r="C3919" s="147" t="s">
        <v>318</v>
      </c>
      <c r="D3919" s="116">
        <v>12</v>
      </c>
      <c r="E3919" s="116">
        <v>450</v>
      </c>
      <c r="F3919" s="202">
        <v>127.54</v>
      </c>
      <c r="G3919" s="293">
        <v>25</v>
      </c>
      <c r="H3919" s="294">
        <f>[8]KAPAK!$O$3</f>
        <v>5</v>
      </c>
      <c r="I3919" s="156">
        <v>0.2</v>
      </c>
      <c r="J3919" s="295">
        <f t="shared" si="62"/>
        <v>109.0467</v>
      </c>
      <c r="K3919" s="51">
        <f>(J3919+(J3919*[9]KAPAK!$Q$3))</f>
        <v>136.30837500000001</v>
      </c>
      <c r="L3919" s="521" t="s">
        <v>230</v>
      </c>
      <c r="M3919" s="521" t="s">
        <v>15</v>
      </c>
    </row>
    <row r="3920" spans="1:13" ht="19.5" x14ac:dyDescent="0.4">
      <c r="A3920" s="8">
        <v>69708343</v>
      </c>
      <c r="B3920" s="164">
        <v>8683130048696</v>
      </c>
      <c r="C3920" s="147" t="s">
        <v>319</v>
      </c>
      <c r="D3920" s="116">
        <v>12</v>
      </c>
      <c r="E3920" s="116">
        <v>450</v>
      </c>
      <c r="F3920" s="202">
        <v>127.54</v>
      </c>
      <c r="G3920" s="293">
        <v>25</v>
      </c>
      <c r="H3920" s="294">
        <f>[8]KAPAK!$O$3</f>
        <v>5</v>
      </c>
      <c r="I3920" s="156">
        <v>0.2</v>
      </c>
      <c r="J3920" s="295">
        <f t="shared" si="62"/>
        <v>109.0467</v>
      </c>
      <c r="K3920" s="51">
        <f>(J3920+(J3920*[9]KAPAK!$Q$3))</f>
        <v>136.30837500000001</v>
      </c>
      <c r="L3920" s="521" t="s">
        <v>230</v>
      </c>
      <c r="M3920" s="521" t="s">
        <v>15</v>
      </c>
    </row>
    <row r="3921" spans="1:13" ht="20.25" thickBot="1" x14ac:dyDescent="0.45">
      <c r="A3921" s="289">
        <v>69708353</v>
      </c>
      <c r="B3921" s="514">
        <v>8683130048719</v>
      </c>
      <c r="C3921" s="455" t="s">
        <v>320</v>
      </c>
      <c r="D3921" s="531">
        <v>12</v>
      </c>
      <c r="E3921" s="531">
        <v>450</v>
      </c>
      <c r="F3921" s="532">
        <v>127.54</v>
      </c>
      <c r="G3921" s="566">
        <v>25</v>
      </c>
      <c r="H3921" s="567">
        <f>[8]KAPAK!$O$3</f>
        <v>5</v>
      </c>
      <c r="I3921" s="539">
        <v>0.2</v>
      </c>
      <c r="J3921" s="568">
        <f t="shared" si="62"/>
        <v>109.0467</v>
      </c>
      <c r="K3921" s="283">
        <f>(J3921+(J3921*[9]KAPAK!$Q$3))</f>
        <v>136.30837500000001</v>
      </c>
      <c r="L3921" s="521" t="s">
        <v>230</v>
      </c>
      <c r="M3921" s="521" t="s">
        <v>15</v>
      </c>
    </row>
    <row r="3922" spans="1:13" ht="21" thickTop="1" thickBot="1" x14ac:dyDescent="0.45">
      <c r="A3922" s="483">
        <v>21122128</v>
      </c>
      <c r="B3922" s="518">
        <v>8690637690655</v>
      </c>
      <c r="C3922" s="463" t="s">
        <v>321</v>
      </c>
      <c r="D3922" s="580">
        <v>144</v>
      </c>
      <c r="E3922" s="580">
        <v>100</v>
      </c>
      <c r="F3922" s="570">
        <v>77.53</v>
      </c>
      <c r="G3922" s="571">
        <v>29.92</v>
      </c>
      <c r="H3922" s="572">
        <f>[8]KAPAK!$O$3</f>
        <v>5</v>
      </c>
      <c r="I3922" s="581">
        <v>0.2</v>
      </c>
      <c r="J3922" s="582">
        <f t="shared" si="62"/>
        <v>61.939647359999988</v>
      </c>
      <c r="K3922" s="583">
        <f>(J3922+(J3922*[8]KAPAK!$Q$3))</f>
        <v>77.42455919999999</v>
      </c>
      <c r="L3922" s="521" t="s">
        <v>230</v>
      </c>
      <c r="M3922" s="521" t="s">
        <v>15</v>
      </c>
    </row>
    <row r="3923" spans="1:13" ht="20.25" thickTop="1" x14ac:dyDescent="0.4">
      <c r="A3923" s="10">
        <v>68841502</v>
      </c>
      <c r="B3923" s="161">
        <v>8690637892356</v>
      </c>
      <c r="C3923" s="133" t="s">
        <v>322</v>
      </c>
      <c r="D3923" s="134">
        <v>24</v>
      </c>
      <c r="E3923" s="134">
        <v>150</v>
      </c>
      <c r="F3923" s="530">
        <v>77.63</v>
      </c>
      <c r="G3923" s="296">
        <v>5.2</v>
      </c>
      <c r="H3923" s="569">
        <f>[8]KAPAK!$O$3</f>
        <v>5</v>
      </c>
      <c r="I3923" s="155">
        <v>0.2</v>
      </c>
      <c r="J3923" s="297">
        <f t="shared" si="62"/>
        <v>83.896293599999993</v>
      </c>
      <c r="K3923" s="47">
        <f>(J3923+(J3923*[8]KAPAK!$Q$3))</f>
        <v>104.87036699999999</v>
      </c>
      <c r="L3923" s="521" t="s">
        <v>230</v>
      </c>
      <c r="M3923" s="521" t="s">
        <v>15</v>
      </c>
    </row>
    <row r="3924" spans="1:13" ht="19.5" x14ac:dyDescent="0.4">
      <c r="A3924" s="8">
        <v>68840443</v>
      </c>
      <c r="B3924" s="508">
        <v>8690637880827</v>
      </c>
      <c r="C3924" s="231" t="s">
        <v>323</v>
      </c>
      <c r="D3924" s="116">
        <v>24</v>
      </c>
      <c r="E3924" s="116">
        <v>150</v>
      </c>
      <c r="F3924" s="202">
        <v>77.63</v>
      </c>
      <c r="G3924" s="296">
        <v>5.2</v>
      </c>
      <c r="H3924" s="294">
        <f>[8]KAPAK!$O$3</f>
        <v>5</v>
      </c>
      <c r="I3924" s="156">
        <v>0.2</v>
      </c>
      <c r="J3924" s="295">
        <f t="shared" si="62"/>
        <v>83.896293599999993</v>
      </c>
      <c r="K3924" s="51">
        <f>(J3924+(J3924*[8]KAPAK!$Q$3))</f>
        <v>104.87036699999999</v>
      </c>
      <c r="L3924" s="521" t="s">
        <v>230</v>
      </c>
      <c r="M3924" s="521" t="s">
        <v>15</v>
      </c>
    </row>
    <row r="3925" spans="1:13" ht="19.5" x14ac:dyDescent="0.4">
      <c r="A3925" s="8">
        <v>68840439</v>
      </c>
      <c r="B3925" s="508">
        <v>8690637880643</v>
      </c>
      <c r="C3925" s="231" t="s">
        <v>324</v>
      </c>
      <c r="D3925" s="116">
        <v>24</v>
      </c>
      <c r="E3925" s="116">
        <v>150</v>
      </c>
      <c r="F3925" s="202">
        <v>77.63</v>
      </c>
      <c r="G3925" s="296">
        <v>5.2</v>
      </c>
      <c r="H3925" s="294">
        <f>[8]KAPAK!$O$3</f>
        <v>5</v>
      </c>
      <c r="I3925" s="156">
        <v>0.2</v>
      </c>
      <c r="J3925" s="295">
        <f t="shared" si="62"/>
        <v>83.896293599999993</v>
      </c>
      <c r="K3925" s="51">
        <f>(J3925+(J3925*[8]KAPAK!$Q$3))</f>
        <v>104.87036699999999</v>
      </c>
      <c r="L3925" s="521" t="s">
        <v>230</v>
      </c>
      <c r="M3925" s="521" t="s">
        <v>15</v>
      </c>
    </row>
    <row r="3926" spans="1:13" ht="19.5" x14ac:dyDescent="0.4">
      <c r="A3926" s="8">
        <v>68840447</v>
      </c>
      <c r="B3926" s="508">
        <v>8690637880568</v>
      </c>
      <c r="C3926" s="147" t="s">
        <v>325</v>
      </c>
      <c r="D3926" s="116">
        <v>24</v>
      </c>
      <c r="E3926" s="116">
        <v>150</v>
      </c>
      <c r="F3926" s="202">
        <v>77.63</v>
      </c>
      <c r="G3926" s="296">
        <v>5.2</v>
      </c>
      <c r="H3926" s="294">
        <f>[8]KAPAK!$O$3</f>
        <v>5</v>
      </c>
      <c r="I3926" s="156">
        <v>0.2</v>
      </c>
      <c r="J3926" s="295">
        <f t="shared" si="62"/>
        <v>83.896293599999993</v>
      </c>
      <c r="K3926" s="51">
        <f>(J3926+(J3926*[8]KAPAK!$Q$3))</f>
        <v>104.87036699999999</v>
      </c>
      <c r="L3926" s="521" t="s">
        <v>230</v>
      </c>
      <c r="M3926" s="521" t="s">
        <v>15</v>
      </c>
    </row>
    <row r="3927" spans="1:13" ht="19.5" x14ac:dyDescent="0.4">
      <c r="A3927" s="8">
        <v>68840441</v>
      </c>
      <c r="B3927" s="508">
        <v>8690637880582</v>
      </c>
      <c r="C3927" s="231" t="s">
        <v>326</v>
      </c>
      <c r="D3927" s="116">
        <v>24</v>
      </c>
      <c r="E3927" s="116">
        <v>150</v>
      </c>
      <c r="F3927" s="202">
        <v>77.63</v>
      </c>
      <c r="G3927" s="296">
        <v>5.2</v>
      </c>
      <c r="H3927" s="294">
        <f>[8]KAPAK!$O$3</f>
        <v>5</v>
      </c>
      <c r="I3927" s="156">
        <v>0.2</v>
      </c>
      <c r="J3927" s="295">
        <f t="shared" si="62"/>
        <v>83.896293599999993</v>
      </c>
      <c r="K3927" s="51">
        <f>(J3927+(J3927*[8]KAPAK!$Q$3))</f>
        <v>104.87036699999999</v>
      </c>
      <c r="L3927" s="521" t="s">
        <v>230</v>
      </c>
      <c r="M3927" s="521" t="s">
        <v>15</v>
      </c>
    </row>
    <row r="3928" spans="1:13" ht="19.5" x14ac:dyDescent="0.4">
      <c r="A3928" s="8">
        <v>68841504</v>
      </c>
      <c r="B3928" s="508">
        <v>8690637880629</v>
      </c>
      <c r="C3928" s="231" t="s">
        <v>327</v>
      </c>
      <c r="D3928" s="116">
        <v>24</v>
      </c>
      <c r="E3928" s="116">
        <v>150</v>
      </c>
      <c r="F3928" s="202">
        <v>77.63</v>
      </c>
      <c r="G3928" s="296">
        <v>5.2</v>
      </c>
      <c r="H3928" s="294">
        <f>[8]KAPAK!$O$3</f>
        <v>5</v>
      </c>
      <c r="I3928" s="156">
        <v>0.2</v>
      </c>
      <c r="J3928" s="295">
        <f t="shared" si="62"/>
        <v>83.896293599999993</v>
      </c>
      <c r="K3928" s="51">
        <f>(J3928+(J3928*[8]KAPAK!$Q$3))</f>
        <v>104.87036699999999</v>
      </c>
      <c r="L3928" s="521" t="s">
        <v>230</v>
      </c>
      <c r="M3928" s="521" t="s">
        <v>15</v>
      </c>
    </row>
    <row r="3929" spans="1:13" ht="19.5" x14ac:dyDescent="0.4">
      <c r="A3929" s="8">
        <v>68841522</v>
      </c>
      <c r="B3929" s="508">
        <v>8690637880605</v>
      </c>
      <c r="C3929" s="231" t="s">
        <v>328</v>
      </c>
      <c r="D3929" s="116">
        <v>24</v>
      </c>
      <c r="E3929" s="116">
        <v>150</v>
      </c>
      <c r="F3929" s="202">
        <v>77.63</v>
      </c>
      <c r="G3929" s="296">
        <v>5.2</v>
      </c>
      <c r="H3929" s="294">
        <f>[8]KAPAK!$O$3</f>
        <v>5</v>
      </c>
      <c r="I3929" s="156">
        <v>0.2</v>
      </c>
      <c r="J3929" s="295">
        <f t="shared" si="62"/>
        <v>83.896293599999993</v>
      </c>
      <c r="K3929" s="51">
        <f>(J3929+(J3929*[8]KAPAK!$Q$3))</f>
        <v>104.87036699999999</v>
      </c>
      <c r="L3929" s="521" t="s">
        <v>230</v>
      </c>
      <c r="M3929" s="521" t="s">
        <v>15</v>
      </c>
    </row>
    <row r="3930" spans="1:13" ht="19.5" x14ac:dyDescent="0.4">
      <c r="A3930" s="8">
        <v>68841510</v>
      </c>
      <c r="B3930" s="508">
        <v>8690637946943</v>
      </c>
      <c r="C3930" s="231" t="s">
        <v>329</v>
      </c>
      <c r="D3930" s="116">
        <v>24</v>
      </c>
      <c r="E3930" s="116">
        <v>150</v>
      </c>
      <c r="F3930" s="202">
        <v>77.63</v>
      </c>
      <c r="G3930" s="296">
        <v>5.2</v>
      </c>
      <c r="H3930" s="294">
        <f>[8]KAPAK!$O$3</f>
        <v>5</v>
      </c>
      <c r="I3930" s="156">
        <v>0.2</v>
      </c>
      <c r="J3930" s="295">
        <f t="shared" si="62"/>
        <v>83.896293599999993</v>
      </c>
      <c r="K3930" s="51">
        <f>(J3930+(J3930*[8]KAPAK!$Q$3))</f>
        <v>104.87036699999999</v>
      </c>
      <c r="L3930" s="521" t="s">
        <v>230</v>
      </c>
      <c r="M3930" s="521" t="s">
        <v>15</v>
      </c>
    </row>
    <row r="3931" spans="1:13" ht="19.5" x14ac:dyDescent="0.4">
      <c r="A3931" s="8">
        <v>68840453</v>
      </c>
      <c r="B3931" s="508">
        <v>8690637942365</v>
      </c>
      <c r="C3931" s="231" t="s">
        <v>330</v>
      </c>
      <c r="D3931" s="116">
        <v>24</v>
      </c>
      <c r="E3931" s="116">
        <v>150</v>
      </c>
      <c r="F3931" s="202">
        <v>77.63</v>
      </c>
      <c r="G3931" s="296">
        <v>5.2</v>
      </c>
      <c r="H3931" s="294">
        <f>[8]KAPAK!$O$3</f>
        <v>5</v>
      </c>
      <c r="I3931" s="156">
        <v>0.2</v>
      </c>
      <c r="J3931" s="295">
        <f t="shared" si="62"/>
        <v>83.896293599999993</v>
      </c>
      <c r="K3931" s="51">
        <f>(J3931+(J3931*[8]KAPAK!$Q$3))</f>
        <v>104.87036699999999</v>
      </c>
      <c r="L3931" s="521" t="s">
        <v>230</v>
      </c>
      <c r="M3931" s="521" t="s">
        <v>15</v>
      </c>
    </row>
    <row r="3932" spans="1:13" ht="19.5" x14ac:dyDescent="0.4">
      <c r="A3932" s="8">
        <v>68841512</v>
      </c>
      <c r="B3932" s="508">
        <v>8690637988028</v>
      </c>
      <c r="C3932" s="231" t="s">
        <v>331</v>
      </c>
      <c r="D3932" s="116">
        <v>24</v>
      </c>
      <c r="E3932" s="116">
        <v>150</v>
      </c>
      <c r="F3932" s="202">
        <v>77.63</v>
      </c>
      <c r="G3932" s="296">
        <v>5.2</v>
      </c>
      <c r="H3932" s="294">
        <f>[8]KAPAK!$O$3</f>
        <v>5</v>
      </c>
      <c r="I3932" s="156">
        <v>0.2</v>
      </c>
      <c r="J3932" s="295">
        <f t="shared" si="62"/>
        <v>83.896293599999993</v>
      </c>
      <c r="K3932" s="51">
        <f>(J3932+(J3932*[8]KAPAK!$Q$3))</f>
        <v>104.87036699999999</v>
      </c>
      <c r="L3932" s="521" t="s">
        <v>230</v>
      </c>
      <c r="M3932" s="521" t="s">
        <v>15</v>
      </c>
    </row>
    <row r="3933" spans="1:13" ht="19.5" x14ac:dyDescent="0.4">
      <c r="A3933" s="8">
        <v>69658954</v>
      </c>
      <c r="B3933" s="508">
        <v>8683130019429</v>
      </c>
      <c r="C3933" s="231" t="s">
        <v>327</v>
      </c>
      <c r="D3933" s="116">
        <v>24</v>
      </c>
      <c r="E3933" s="116">
        <v>150</v>
      </c>
      <c r="F3933" s="202">
        <v>77.63</v>
      </c>
      <c r="G3933" s="296">
        <v>5.2</v>
      </c>
      <c r="H3933" s="294">
        <f>[8]KAPAK!$O$3</f>
        <v>5</v>
      </c>
      <c r="I3933" s="156">
        <v>0.2</v>
      </c>
      <c r="J3933" s="295">
        <f t="shared" ref="J3933:J3996" si="63">(((F3933-F3933*G3933%)-((F3933-F3933*G3933%)*H3933%)))*(1+I3933)</f>
        <v>83.896293599999993</v>
      </c>
      <c r="K3933" s="51">
        <f>(J3933+(J3933*[8]KAPAK!$Q$3))</f>
        <v>104.87036699999999</v>
      </c>
      <c r="L3933" s="521" t="s">
        <v>230</v>
      </c>
      <c r="M3933" s="521" t="s">
        <v>15</v>
      </c>
    </row>
    <row r="3934" spans="1:13" ht="19.5" x14ac:dyDescent="0.4">
      <c r="A3934" s="8">
        <v>68840463</v>
      </c>
      <c r="B3934" s="508">
        <v>8690637880544</v>
      </c>
      <c r="C3934" s="147" t="s">
        <v>332</v>
      </c>
      <c r="D3934" s="116">
        <v>24</v>
      </c>
      <c r="E3934" s="116">
        <v>150</v>
      </c>
      <c r="F3934" s="202">
        <v>77.63</v>
      </c>
      <c r="G3934" s="296">
        <v>5.2</v>
      </c>
      <c r="H3934" s="294">
        <f>[8]KAPAK!$O$3</f>
        <v>5</v>
      </c>
      <c r="I3934" s="156">
        <v>0.2</v>
      </c>
      <c r="J3934" s="295">
        <f t="shared" si="63"/>
        <v>83.896293599999993</v>
      </c>
      <c r="K3934" s="51">
        <f>(J3934+(J3934*[8]KAPAK!$Q$3))</f>
        <v>104.87036699999999</v>
      </c>
      <c r="L3934" s="521" t="s">
        <v>230</v>
      </c>
      <c r="M3934" s="521" t="s">
        <v>15</v>
      </c>
    </row>
    <row r="3935" spans="1:13" ht="19.5" x14ac:dyDescent="0.4">
      <c r="A3935" s="8">
        <v>68840459</v>
      </c>
      <c r="B3935" s="508">
        <v>8683130020357</v>
      </c>
      <c r="C3935" s="147" t="s">
        <v>325</v>
      </c>
      <c r="D3935" s="116">
        <v>24</v>
      </c>
      <c r="E3935" s="116">
        <v>150</v>
      </c>
      <c r="F3935" s="202">
        <v>77.63</v>
      </c>
      <c r="G3935" s="296">
        <v>5.2</v>
      </c>
      <c r="H3935" s="294">
        <f>[8]KAPAK!$O$3</f>
        <v>5</v>
      </c>
      <c r="I3935" s="156">
        <v>0.2</v>
      </c>
      <c r="J3935" s="295">
        <f t="shared" si="63"/>
        <v>83.896293599999993</v>
      </c>
      <c r="K3935" s="51">
        <f>(J3935+(J3935*[8]KAPAK!$Q$3))</f>
        <v>104.87036699999999</v>
      </c>
      <c r="L3935" s="521" t="s">
        <v>230</v>
      </c>
      <c r="M3935" s="521" t="s">
        <v>15</v>
      </c>
    </row>
    <row r="3936" spans="1:13" ht="19.5" x14ac:dyDescent="0.4">
      <c r="A3936" s="8">
        <v>68922634</v>
      </c>
      <c r="B3936" s="508">
        <v>8683130019405</v>
      </c>
      <c r="C3936" s="231" t="s">
        <v>333</v>
      </c>
      <c r="D3936" s="116">
        <v>24</v>
      </c>
      <c r="E3936" s="116">
        <v>150</v>
      </c>
      <c r="F3936" s="202">
        <v>77.63</v>
      </c>
      <c r="G3936" s="296">
        <v>5.2</v>
      </c>
      <c r="H3936" s="294">
        <f>[8]KAPAK!$O$3</f>
        <v>5</v>
      </c>
      <c r="I3936" s="156">
        <v>0.2</v>
      </c>
      <c r="J3936" s="295">
        <f t="shared" si="63"/>
        <v>83.896293599999993</v>
      </c>
      <c r="K3936" s="51">
        <f>(J3936+(J3936*[8]KAPAK!$Q$3))</f>
        <v>104.87036699999999</v>
      </c>
      <c r="L3936" s="521" t="s">
        <v>230</v>
      </c>
      <c r="M3936" s="521" t="s">
        <v>15</v>
      </c>
    </row>
    <row r="3937" spans="1:13" ht="19.5" x14ac:dyDescent="0.4">
      <c r="A3937" s="8">
        <v>68537546</v>
      </c>
      <c r="B3937" s="508">
        <v>8683130019436</v>
      </c>
      <c r="C3937" s="231" t="s">
        <v>329</v>
      </c>
      <c r="D3937" s="116">
        <v>24</v>
      </c>
      <c r="E3937" s="116">
        <v>150</v>
      </c>
      <c r="F3937" s="202">
        <v>77.63</v>
      </c>
      <c r="G3937" s="296">
        <v>5.2</v>
      </c>
      <c r="H3937" s="294">
        <f>[8]KAPAK!$O$3</f>
        <v>5</v>
      </c>
      <c r="I3937" s="156">
        <v>0.2</v>
      </c>
      <c r="J3937" s="295">
        <f t="shared" si="63"/>
        <v>83.896293599999993</v>
      </c>
      <c r="K3937" s="51">
        <f>(J3937+(J3937*[8]KAPAK!$Q$3))</f>
        <v>104.87036699999999</v>
      </c>
      <c r="L3937" s="521" t="s">
        <v>230</v>
      </c>
      <c r="M3937" s="521" t="s">
        <v>15</v>
      </c>
    </row>
    <row r="3938" spans="1:13" ht="19.5" x14ac:dyDescent="0.4">
      <c r="A3938" s="8">
        <v>67685194</v>
      </c>
      <c r="B3938" s="508">
        <v>8683130019382</v>
      </c>
      <c r="C3938" s="231" t="s">
        <v>330</v>
      </c>
      <c r="D3938" s="116">
        <v>24</v>
      </c>
      <c r="E3938" s="116">
        <v>150</v>
      </c>
      <c r="F3938" s="202">
        <v>77.63</v>
      </c>
      <c r="G3938" s="296">
        <v>5.2</v>
      </c>
      <c r="H3938" s="294">
        <f>[8]KAPAK!$O$3</f>
        <v>5</v>
      </c>
      <c r="I3938" s="156">
        <v>0.2</v>
      </c>
      <c r="J3938" s="295">
        <f t="shared" si="63"/>
        <v>83.896293599999993</v>
      </c>
      <c r="K3938" s="51">
        <f>(J3938+(J3938*[8]KAPAK!$Q$3))</f>
        <v>104.87036699999999</v>
      </c>
      <c r="L3938" s="521" t="s">
        <v>230</v>
      </c>
      <c r="M3938" s="521" t="s">
        <v>15</v>
      </c>
    </row>
    <row r="3939" spans="1:13" ht="19.5" x14ac:dyDescent="0.4">
      <c r="A3939" s="8">
        <v>67615679</v>
      </c>
      <c r="B3939" s="508">
        <v>8683130019412</v>
      </c>
      <c r="C3939" s="231" t="s">
        <v>323</v>
      </c>
      <c r="D3939" s="116">
        <v>24</v>
      </c>
      <c r="E3939" s="116">
        <v>150</v>
      </c>
      <c r="F3939" s="202">
        <v>77.63</v>
      </c>
      <c r="G3939" s="296">
        <v>5.2</v>
      </c>
      <c r="H3939" s="294">
        <f>[8]KAPAK!$O$3</f>
        <v>5</v>
      </c>
      <c r="I3939" s="156">
        <v>0.2</v>
      </c>
      <c r="J3939" s="295">
        <f t="shared" si="63"/>
        <v>83.896293599999993</v>
      </c>
      <c r="K3939" s="51">
        <f>(J3939+(J3939*[8]KAPAK!$Q$3))</f>
        <v>104.87036699999999</v>
      </c>
      <c r="L3939" s="521" t="s">
        <v>230</v>
      </c>
      <c r="M3939" s="521" t="s">
        <v>15</v>
      </c>
    </row>
    <row r="3940" spans="1:13" ht="19.5" x14ac:dyDescent="0.4">
      <c r="A3940" s="8">
        <v>67615769</v>
      </c>
      <c r="B3940" s="508">
        <v>8683130020340</v>
      </c>
      <c r="C3940" s="231" t="s">
        <v>324</v>
      </c>
      <c r="D3940" s="116">
        <v>24</v>
      </c>
      <c r="E3940" s="116">
        <v>150</v>
      </c>
      <c r="F3940" s="202">
        <v>77.63</v>
      </c>
      <c r="G3940" s="296">
        <v>5.2</v>
      </c>
      <c r="H3940" s="294">
        <f>[8]KAPAK!$O$3</f>
        <v>5</v>
      </c>
      <c r="I3940" s="156">
        <v>0.2</v>
      </c>
      <c r="J3940" s="295">
        <f t="shared" si="63"/>
        <v>83.896293599999993</v>
      </c>
      <c r="K3940" s="51">
        <f>(J3940+(J3940*[8]KAPAK!$Q$3))</f>
        <v>104.87036699999999</v>
      </c>
      <c r="L3940" s="521" t="s">
        <v>230</v>
      </c>
      <c r="M3940" s="521" t="s">
        <v>15</v>
      </c>
    </row>
    <row r="3941" spans="1:13" ht="19.5" x14ac:dyDescent="0.4">
      <c r="A3941" s="8">
        <v>67615765</v>
      </c>
      <c r="B3941" s="508">
        <v>8683130020333</v>
      </c>
      <c r="C3941" s="147" t="s">
        <v>322</v>
      </c>
      <c r="D3941" s="116">
        <v>24</v>
      </c>
      <c r="E3941" s="116">
        <v>150</v>
      </c>
      <c r="F3941" s="202">
        <v>77.63</v>
      </c>
      <c r="G3941" s="296">
        <v>5.2</v>
      </c>
      <c r="H3941" s="294">
        <f>[8]KAPAK!$O$3</f>
        <v>5</v>
      </c>
      <c r="I3941" s="156">
        <v>0.2</v>
      </c>
      <c r="J3941" s="295">
        <f t="shared" si="63"/>
        <v>83.896293599999993</v>
      </c>
      <c r="K3941" s="51">
        <f>(J3941+(J3941*[8]KAPAK!$Q$3))</f>
        <v>104.87036699999999</v>
      </c>
      <c r="L3941" s="521" t="s">
        <v>230</v>
      </c>
      <c r="M3941" s="521" t="s">
        <v>15</v>
      </c>
    </row>
    <row r="3942" spans="1:13" ht="19.5" x14ac:dyDescent="0.4">
      <c r="A3942" s="8">
        <v>68841510</v>
      </c>
      <c r="B3942" s="508">
        <v>8683130020302</v>
      </c>
      <c r="C3942" s="147" t="s">
        <v>334</v>
      </c>
      <c r="D3942" s="116">
        <v>24</v>
      </c>
      <c r="E3942" s="116">
        <v>150</v>
      </c>
      <c r="F3942" s="202">
        <v>77.63</v>
      </c>
      <c r="G3942" s="296">
        <v>5.2</v>
      </c>
      <c r="H3942" s="294">
        <f>[8]KAPAK!$O$3</f>
        <v>5</v>
      </c>
      <c r="I3942" s="156">
        <v>0.2</v>
      </c>
      <c r="J3942" s="295">
        <f t="shared" si="63"/>
        <v>83.896293599999993</v>
      </c>
      <c r="K3942" s="51">
        <f>(J3942+(J3942*[8]KAPAK!$Q$3))</f>
        <v>104.87036699999999</v>
      </c>
      <c r="L3942" s="521" t="s">
        <v>230</v>
      </c>
      <c r="M3942" s="521" t="s">
        <v>15</v>
      </c>
    </row>
    <row r="3943" spans="1:13" ht="19.5" x14ac:dyDescent="0.4">
      <c r="A3943" s="8">
        <v>68840453</v>
      </c>
      <c r="B3943" s="508">
        <v>8683130019344</v>
      </c>
      <c r="C3943" s="231" t="s">
        <v>335</v>
      </c>
      <c r="D3943" s="116">
        <v>24</v>
      </c>
      <c r="E3943" s="116">
        <v>150</v>
      </c>
      <c r="F3943" s="202">
        <v>77.63</v>
      </c>
      <c r="G3943" s="296">
        <v>5.2</v>
      </c>
      <c r="H3943" s="294">
        <f>[8]KAPAK!$O$3</f>
        <v>5</v>
      </c>
      <c r="I3943" s="156">
        <v>0.2</v>
      </c>
      <c r="J3943" s="295">
        <f t="shared" si="63"/>
        <v>83.896293599999993</v>
      </c>
      <c r="K3943" s="51">
        <f>(J3943+(J3943*[8]KAPAK!$Q$3))</f>
        <v>104.87036699999999</v>
      </c>
      <c r="L3943" s="521" t="s">
        <v>230</v>
      </c>
      <c r="M3943" s="521" t="s">
        <v>15</v>
      </c>
    </row>
    <row r="3944" spans="1:13" ht="19.5" x14ac:dyDescent="0.4">
      <c r="A3944" s="8">
        <v>68841512</v>
      </c>
      <c r="B3944" s="508">
        <v>8683130020296</v>
      </c>
      <c r="C3944" s="231" t="s">
        <v>336</v>
      </c>
      <c r="D3944" s="116">
        <v>24</v>
      </c>
      <c r="E3944" s="116">
        <v>150</v>
      </c>
      <c r="F3944" s="202">
        <v>77.63</v>
      </c>
      <c r="G3944" s="296">
        <v>5.2</v>
      </c>
      <c r="H3944" s="294">
        <f>[8]KAPAK!$O$3</f>
        <v>5</v>
      </c>
      <c r="I3944" s="156">
        <v>0.2</v>
      </c>
      <c r="J3944" s="295">
        <f t="shared" si="63"/>
        <v>83.896293599999993</v>
      </c>
      <c r="K3944" s="51">
        <f>(J3944+(J3944*[8]KAPAK!$Q$3))</f>
        <v>104.87036699999999</v>
      </c>
      <c r="L3944" s="521" t="s">
        <v>230</v>
      </c>
      <c r="M3944" s="521" t="s">
        <v>15</v>
      </c>
    </row>
    <row r="3945" spans="1:13" ht="19.5" x14ac:dyDescent="0.4">
      <c r="A3945" s="8">
        <v>69658954</v>
      </c>
      <c r="B3945" s="508">
        <v>8683130039090</v>
      </c>
      <c r="C3945" s="231" t="s">
        <v>337</v>
      </c>
      <c r="D3945" s="116">
        <v>24</v>
      </c>
      <c r="E3945" s="116">
        <v>150</v>
      </c>
      <c r="F3945" s="202">
        <v>77.63</v>
      </c>
      <c r="G3945" s="296">
        <v>5.2</v>
      </c>
      <c r="H3945" s="294">
        <f>[8]KAPAK!$O$3</f>
        <v>5</v>
      </c>
      <c r="I3945" s="156">
        <v>0.2</v>
      </c>
      <c r="J3945" s="295">
        <f t="shared" si="63"/>
        <v>83.896293599999993</v>
      </c>
      <c r="K3945" s="51">
        <f>(J3945+(J3945*[8]KAPAK!$Q$3))</f>
        <v>104.87036699999999</v>
      </c>
      <c r="L3945" s="521" t="s">
        <v>230</v>
      </c>
      <c r="M3945" s="521" t="s">
        <v>15</v>
      </c>
    </row>
    <row r="3946" spans="1:13" ht="19.5" x14ac:dyDescent="0.4">
      <c r="A3946" s="8">
        <v>68840463</v>
      </c>
      <c r="B3946" s="508">
        <v>8683130019320</v>
      </c>
      <c r="C3946" s="231" t="s">
        <v>338</v>
      </c>
      <c r="D3946" s="116">
        <v>24</v>
      </c>
      <c r="E3946" s="116">
        <v>150</v>
      </c>
      <c r="F3946" s="202">
        <v>77.63</v>
      </c>
      <c r="G3946" s="296">
        <v>5.2</v>
      </c>
      <c r="H3946" s="294">
        <f>[8]KAPAK!$O$3</f>
        <v>5</v>
      </c>
      <c r="I3946" s="156">
        <v>0.2</v>
      </c>
      <c r="J3946" s="295">
        <f t="shared" si="63"/>
        <v>83.896293599999993</v>
      </c>
      <c r="K3946" s="51">
        <f>(J3946+(J3946*[8]KAPAK!$Q$3))</f>
        <v>104.87036699999999</v>
      </c>
      <c r="L3946" s="521" t="s">
        <v>230</v>
      </c>
      <c r="M3946" s="521" t="s">
        <v>15</v>
      </c>
    </row>
    <row r="3947" spans="1:13" ht="19.5" x14ac:dyDescent="0.4">
      <c r="A3947" s="8">
        <v>68840459</v>
      </c>
      <c r="B3947" s="508">
        <v>8683130019313</v>
      </c>
      <c r="C3947" s="231" t="s">
        <v>339</v>
      </c>
      <c r="D3947" s="116">
        <v>24</v>
      </c>
      <c r="E3947" s="116">
        <v>150</v>
      </c>
      <c r="F3947" s="202">
        <v>77.63</v>
      </c>
      <c r="G3947" s="296">
        <v>5.2</v>
      </c>
      <c r="H3947" s="294">
        <f>[8]KAPAK!$O$3</f>
        <v>5</v>
      </c>
      <c r="I3947" s="156">
        <v>0.2</v>
      </c>
      <c r="J3947" s="295">
        <f t="shared" si="63"/>
        <v>83.896293599999993</v>
      </c>
      <c r="K3947" s="51">
        <f>(J3947+(J3947*[8]KAPAK!$Q$3))</f>
        <v>104.87036699999999</v>
      </c>
      <c r="L3947" s="521" t="s">
        <v>230</v>
      </c>
      <c r="M3947" s="521" t="s">
        <v>15</v>
      </c>
    </row>
    <row r="3948" spans="1:13" ht="19.5" x14ac:dyDescent="0.4">
      <c r="A3948" s="8">
        <v>68922634</v>
      </c>
      <c r="B3948" s="508">
        <v>8683130027486</v>
      </c>
      <c r="C3948" s="147" t="s">
        <v>397</v>
      </c>
      <c r="D3948" s="116">
        <v>24</v>
      </c>
      <c r="E3948" s="116">
        <v>150</v>
      </c>
      <c r="F3948" s="202">
        <v>77.63</v>
      </c>
      <c r="G3948" s="296">
        <v>5.2</v>
      </c>
      <c r="H3948" s="294">
        <f>[8]KAPAK!$O$3</f>
        <v>5</v>
      </c>
      <c r="I3948" s="156">
        <v>0.2</v>
      </c>
      <c r="J3948" s="295">
        <f t="shared" si="63"/>
        <v>83.896293599999993</v>
      </c>
      <c r="K3948" s="51">
        <f>(J3948+(J3948*[8]KAPAK!$Q$3))</f>
        <v>104.87036699999999</v>
      </c>
      <c r="L3948" s="521" t="s">
        <v>230</v>
      </c>
      <c r="M3948" s="521" t="s">
        <v>15</v>
      </c>
    </row>
    <row r="3949" spans="1:13" ht="19.5" x14ac:dyDescent="0.4">
      <c r="A3949" s="8">
        <v>68840467</v>
      </c>
      <c r="B3949" s="508">
        <v>8690637988035</v>
      </c>
      <c r="C3949" s="231" t="s">
        <v>398</v>
      </c>
      <c r="D3949" s="116">
        <v>24</v>
      </c>
      <c r="E3949" s="116">
        <v>150</v>
      </c>
      <c r="F3949" s="202">
        <v>77.63</v>
      </c>
      <c r="G3949" s="296">
        <v>5.2</v>
      </c>
      <c r="H3949" s="294">
        <f>[8]KAPAK!$O$3</f>
        <v>5</v>
      </c>
      <c r="I3949" s="156">
        <v>0.2</v>
      </c>
      <c r="J3949" s="295">
        <f t="shared" si="63"/>
        <v>83.896293599999993</v>
      </c>
      <c r="K3949" s="51">
        <f>(J3949+(J3949*[8]KAPAK!$Q$3))</f>
        <v>104.87036699999999</v>
      </c>
      <c r="L3949" s="521" t="s">
        <v>230</v>
      </c>
      <c r="M3949" s="521" t="s">
        <v>15</v>
      </c>
    </row>
    <row r="3950" spans="1:13" ht="19.5" x14ac:dyDescent="0.4">
      <c r="A3950" s="8">
        <v>68841514</v>
      </c>
      <c r="B3950" s="164">
        <v>8690637891267</v>
      </c>
      <c r="C3950" s="147" t="s">
        <v>399</v>
      </c>
      <c r="D3950" s="116">
        <v>24</v>
      </c>
      <c r="E3950" s="116">
        <v>150</v>
      </c>
      <c r="F3950" s="202">
        <v>77.63</v>
      </c>
      <c r="G3950" s="296">
        <v>5.2</v>
      </c>
      <c r="H3950" s="294">
        <f>[8]KAPAK!$O$3</f>
        <v>5</v>
      </c>
      <c r="I3950" s="156">
        <v>0.2</v>
      </c>
      <c r="J3950" s="295">
        <f t="shared" si="63"/>
        <v>83.896293599999993</v>
      </c>
      <c r="K3950" s="51">
        <f>(J3950+(J3950*[8]KAPAK!$Q$3))</f>
        <v>104.87036699999999</v>
      </c>
      <c r="L3950" s="521" t="s">
        <v>230</v>
      </c>
      <c r="M3950" s="521" t="s">
        <v>15</v>
      </c>
    </row>
    <row r="3951" spans="1:13" ht="19.5" x14ac:dyDescent="0.4">
      <c r="A3951" s="8">
        <v>68840469</v>
      </c>
      <c r="B3951" s="164">
        <v>8690637880704</v>
      </c>
      <c r="C3951" s="147" t="s">
        <v>400</v>
      </c>
      <c r="D3951" s="116">
        <v>24</v>
      </c>
      <c r="E3951" s="116">
        <v>150</v>
      </c>
      <c r="F3951" s="202">
        <v>77.63</v>
      </c>
      <c r="G3951" s="296">
        <v>5.2</v>
      </c>
      <c r="H3951" s="294">
        <f>[8]KAPAK!$O$3</f>
        <v>5</v>
      </c>
      <c r="I3951" s="156">
        <v>0.2</v>
      </c>
      <c r="J3951" s="295">
        <f t="shared" si="63"/>
        <v>83.896293599999993</v>
      </c>
      <c r="K3951" s="51">
        <f>(J3951+(J3951*[8]KAPAK!$Q$3))</f>
        <v>104.87036699999999</v>
      </c>
      <c r="L3951" s="521" t="s">
        <v>230</v>
      </c>
      <c r="M3951" s="521" t="s">
        <v>15</v>
      </c>
    </row>
    <row r="3952" spans="1:13" ht="19.5" x14ac:dyDescent="0.4">
      <c r="A3952" s="8">
        <v>68840461</v>
      </c>
      <c r="B3952" s="164">
        <v>8690637880742</v>
      </c>
      <c r="C3952" s="147" t="s">
        <v>401</v>
      </c>
      <c r="D3952" s="116">
        <v>24</v>
      </c>
      <c r="E3952" s="116">
        <v>150</v>
      </c>
      <c r="F3952" s="202">
        <v>77.63</v>
      </c>
      <c r="G3952" s="296">
        <v>5.2</v>
      </c>
      <c r="H3952" s="294">
        <f>[8]KAPAK!$O$3</f>
        <v>5</v>
      </c>
      <c r="I3952" s="156">
        <v>0.2</v>
      </c>
      <c r="J3952" s="295">
        <f t="shared" si="63"/>
        <v>83.896293599999993</v>
      </c>
      <c r="K3952" s="51">
        <f>(J3952+(J3952*[8]KAPAK!$Q$3))</f>
        <v>104.87036699999999</v>
      </c>
      <c r="L3952" s="521" t="s">
        <v>230</v>
      </c>
      <c r="M3952" s="521" t="s">
        <v>15</v>
      </c>
    </row>
    <row r="3953" spans="1:13" ht="19.5" x14ac:dyDescent="0.4">
      <c r="A3953" s="8">
        <v>68840485</v>
      </c>
      <c r="B3953" s="164">
        <v>8690637880728</v>
      </c>
      <c r="C3953" s="147" t="s">
        <v>402</v>
      </c>
      <c r="D3953" s="116">
        <v>24</v>
      </c>
      <c r="E3953" s="116">
        <v>150</v>
      </c>
      <c r="F3953" s="202">
        <v>85.5</v>
      </c>
      <c r="G3953" s="296">
        <v>5.2</v>
      </c>
      <c r="H3953" s="294">
        <f>[8]KAPAK!$O$3</f>
        <v>5</v>
      </c>
      <c r="I3953" s="156">
        <v>0.2</v>
      </c>
      <c r="J3953" s="295">
        <f t="shared" si="63"/>
        <v>92.401560000000003</v>
      </c>
      <c r="K3953" s="51">
        <f>(J3953+(J3953*[8]KAPAK!$Q$3))</f>
        <v>115.50195000000001</v>
      </c>
      <c r="L3953" s="521" t="s">
        <v>230</v>
      </c>
      <c r="M3953" s="521" t="s">
        <v>15</v>
      </c>
    </row>
    <row r="3954" spans="1:13" ht="19.5" x14ac:dyDescent="0.4">
      <c r="A3954" s="8">
        <v>68840483</v>
      </c>
      <c r="B3954" s="164">
        <v>8690637940972</v>
      </c>
      <c r="C3954" s="147" t="s">
        <v>403</v>
      </c>
      <c r="D3954" s="116">
        <v>24</v>
      </c>
      <c r="E3954" s="116">
        <v>150</v>
      </c>
      <c r="F3954" s="202">
        <v>85.5</v>
      </c>
      <c r="G3954" s="296">
        <v>5.2</v>
      </c>
      <c r="H3954" s="294">
        <f>[8]KAPAK!$O$3</f>
        <v>5</v>
      </c>
      <c r="I3954" s="156">
        <v>0.2</v>
      </c>
      <c r="J3954" s="295">
        <f t="shared" si="63"/>
        <v>92.401560000000003</v>
      </c>
      <c r="K3954" s="51">
        <f>(J3954+(J3954*[8]KAPAK!$Q$3))</f>
        <v>115.50195000000001</v>
      </c>
      <c r="L3954" s="521" t="s">
        <v>230</v>
      </c>
      <c r="M3954" s="521" t="s">
        <v>15</v>
      </c>
    </row>
    <row r="3955" spans="1:13" ht="19.5" x14ac:dyDescent="0.4">
      <c r="A3955" s="8">
        <v>69993764</v>
      </c>
      <c r="B3955" s="164">
        <v>8690637880667</v>
      </c>
      <c r="C3955" s="147" t="s">
        <v>404</v>
      </c>
      <c r="D3955" s="116">
        <v>24</v>
      </c>
      <c r="E3955" s="116">
        <v>150</v>
      </c>
      <c r="F3955" s="202">
        <v>85.5</v>
      </c>
      <c r="G3955" s="296">
        <v>5.2</v>
      </c>
      <c r="H3955" s="294">
        <f>[8]KAPAK!$O$3</f>
        <v>5</v>
      </c>
      <c r="I3955" s="156">
        <v>0.2</v>
      </c>
      <c r="J3955" s="295">
        <f t="shared" si="63"/>
        <v>92.401560000000003</v>
      </c>
      <c r="K3955" s="51">
        <f>(J3955+(J3955*[8]KAPAK!$Q$3))</f>
        <v>115.50195000000001</v>
      </c>
      <c r="L3955" s="521" t="s">
        <v>230</v>
      </c>
      <c r="M3955" s="521" t="s">
        <v>15</v>
      </c>
    </row>
    <row r="3956" spans="1:13" ht="19.5" x14ac:dyDescent="0.4">
      <c r="A3956" s="8">
        <v>69993768</v>
      </c>
      <c r="B3956" s="164">
        <v>8690637880681</v>
      </c>
      <c r="C3956" s="147" t="s">
        <v>405</v>
      </c>
      <c r="D3956" s="116">
        <v>24</v>
      </c>
      <c r="E3956" s="116">
        <v>150</v>
      </c>
      <c r="F3956" s="202">
        <v>85.5</v>
      </c>
      <c r="G3956" s="296">
        <v>5.2</v>
      </c>
      <c r="H3956" s="294">
        <f>[8]KAPAK!$O$3</f>
        <v>5</v>
      </c>
      <c r="I3956" s="156">
        <v>0.2</v>
      </c>
      <c r="J3956" s="295">
        <f t="shared" si="63"/>
        <v>92.401560000000003</v>
      </c>
      <c r="K3956" s="51">
        <f>(J3956+(J3956*[8]KAPAK!$Q$3))</f>
        <v>115.50195000000001</v>
      </c>
      <c r="L3956" s="521" t="s">
        <v>230</v>
      </c>
      <c r="M3956" s="521" t="s">
        <v>15</v>
      </c>
    </row>
    <row r="3957" spans="1:13" ht="19.5" x14ac:dyDescent="0.4">
      <c r="A3957" s="8">
        <v>67622741</v>
      </c>
      <c r="B3957" s="164">
        <v>8690637880766</v>
      </c>
      <c r="C3957" s="147" t="s">
        <v>406</v>
      </c>
      <c r="D3957" s="116">
        <v>24</v>
      </c>
      <c r="E3957" s="116">
        <v>150</v>
      </c>
      <c r="F3957" s="202">
        <v>74.06</v>
      </c>
      <c r="G3957" s="296">
        <v>5.2</v>
      </c>
      <c r="H3957" s="294">
        <f>[8]KAPAK!$O$3</f>
        <v>5</v>
      </c>
      <c r="I3957" s="156">
        <v>0.2</v>
      </c>
      <c r="J3957" s="295">
        <f t="shared" si="63"/>
        <v>80.038123200000001</v>
      </c>
      <c r="K3957" s="51">
        <f>(J3957+(J3957*[8]KAPAK!$Q$3))</f>
        <v>100.04765399999999</v>
      </c>
      <c r="L3957" s="521" t="s">
        <v>230</v>
      </c>
      <c r="M3957" s="521" t="s">
        <v>15</v>
      </c>
    </row>
    <row r="3958" spans="1:13" ht="19.5" x14ac:dyDescent="0.4">
      <c r="A3958" s="8">
        <v>68840465</v>
      </c>
      <c r="B3958" s="164">
        <v>8683130019290</v>
      </c>
      <c r="C3958" s="147" t="s">
        <v>407</v>
      </c>
      <c r="D3958" s="116">
        <v>24</v>
      </c>
      <c r="E3958" s="116">
        <v>150</v>
      </c>
      <c r="F3958" s="202">
        <v>77.63</v>
      </c>
      <c r="G3958" s="296">
        <v>5.2</v>
      </c>
      <c r="H3958" s="294">
        <f>[8]KAPAK!$O$3</f>
        <v>5</v>
      </c>
      <c r="I3958" s="156">
        <v>0.2</v>
      </c>
      <c r="J3958" s="295">
        <f t="shared" si="63"/>
        <v>83.896293599999993</v>
      </c>
      <c r="K3958" s="51">
        <f>(J3958+(J3958*[8]KAPAK!$Q$3))</f>
        <v>104.87036699999999</v>
      </c>
      <c r="L3958" s="521" t="s">
        <v>230</v>
      </c>
      <c r="M3958" s="521" t="s">
        <v>15</v>
      </c>
    </row>
    <row r="3959" spans="1:13" ht="19.5" x14ac:dyDescent="0.4">
      <c r="A3959" s="8">
        <v>68841518</v>
      </c>
      <c r="B3959" s="164">
        <v>8683130020265</v>
      </c>
      <c r="C3959" s="147" t="s">
        <v>408</v>
      </c>
      <c r="D3959" s="116">
        <v>24</v>
      </c>
      <c r="E3959" s="116">
        <v>150</v>
      </c>
      <c r="F3959" s="202">
        <v>77.63</v>
      </c>
      <c r="G3959" s="296">
        <v>5.2</v>
      </c>
      <c r="H3959" s="294">
        <f>[8]KAPAK!$O$3</f>
        <v>5</v>
      </c>
      <c r="I3959" s="156">
        <v>0.2</v>
      </c>
      <c r="J3959" s="295">
        <f t="shared" si="63"/>
        <v>83.896293599999993</v>
      </c>
      <c r="K3959" s="51">
        <f>(J3959+(J3959*[8]KAPAK!$Q$3))</f>
        <v>104.87036699999999</v>
      </c>
      <c r="L3959" s="521" t="s">
        <v>230</v>
      </c>
      <c r="M3959" s="521" t="s">
        <v>15</v>
      </c>
    </row>
    <row r="3960" spans="1:13" ht="19.5" x14ac:dyDescent="0.4">
      <c r="A3960" s="8">
        <v>68840471</v>
      </c>
      <c r="B3960" s="164">
        <v>8683130019269</v>
      </c>
      <c r="C3960" s="147" t="s">
        <v>409</v>
      </c>
      <c r="D3960" s="116">
        <v>24</v>
      </c>
      <c r="E3960" s="116">
        <v>150</v>
      </c>
      <c r="F3960" s="202">
        <v>77.63</v>
      </c>
      <c r="G3960" s="296">
        <v>5.2</v>
      </c>
      <c r="H3960" s="294">
        <f>[8]KAPAK!$O$3</f>
        <v>5</v>
      </c>
      <c r="I3960" s="156">
        <v>0.2</v>
      </c>
      <c r="J3960" s="295">
        <f t="shared" si="63"/>
        <v>83.896293599999993</v>
      </c>
      <c r="K3960" s="51">
        <f>(J3960+(J3960*[8]KAPAK!$Q$3))</f>
        <v>104.87036699999999</v>
      </c>
      <c r="L3960" s="521" t="s">
        <v>230</v>
      </c>
      <c r="M3960" s="521" t="s">
        <v>15</v>
      </c>
    </row>
    <row r="3961" spans="1:13" ht="19.5" x14ac:dyDescent="0.4">
      <c r="A3961" s="8">
        <v>68840467</v>
      </c>
      <c r="B3961" s="164">
        <v>8683130019283</v>
      </c>
      <c r="C3961" s="147" t="s">
        <v>410</v>
      </c>
      <c r="D3961" s="116">
        <v>24</v>
      </c>
      <c r="E3961" s="116">
        <v>150</v>
      </c>
      <c r="F3961" s="202">
        <v>77.63</v>
      </c>
      <c r="G3961" s="296">
        <v>5.2</v>
      </c>
      <c r="H3961" s="294">
        <f>[8]KAPAK!$O$3</f>
        <v>5</v>
      </c>
      <c r="I3961" s="156">
        <v>0.2</v>
      </c>
      <c r="J3961" s="295">
        <f t="shared" si="63"/>
        <v>83.896293599999993</v>
      </c>
      <c r="K3961" s="51">
        <f>(J3961+(J3961*[8]KAPAK!$Q$3))</f>
        <v>104.87036699999999</v>
      </c>
      <c r="L3961" s="521" t="s">
        <v>230</v>
      </c>
      <c r="M3961" s="521" t="s">
        <v>15</v>
      </c>
    </row>
    <row r="3962" spans="1:13" ht="19.5" x14ac:dyDescent="0.4">
      <c r="A3962" s="8">
        <v>68841514</v>
      </c>
      <c r="B3962" s="164">
        <v>8683130020289</v>
      </c>
      <c r="C3962" s="147" t="s">
        <v>411</v>
      </c>
      <c r="D3962" s="116">
        <v>24</v>
      </c>
      <c r="E3962" s="116">
        <v>150</v>
      </c>
      <c r="F3962" s="202">
        <v>77.63</v>
      </c>
      <c r="G3962" s="296">
        <v>5.2</v>
      </c>
      <c r="H3962" s="294">
        <f>[8]KAPAK!$O$3</f>
        <v>5</v>
      </c>
      <c r="I3962" s="156">
        <v>0.2</v>
      </c>
      <c r="J3962" s="295">
        <f t="shared" si="63"/>
        <v>83.896293599999993</v>
      </c>
      <c r="K3962" s="51">
        <f>(J3962+(J3962*[8]KAPAK!$Q$3))</f>
        <v>104.87036699999999</v>
      </c>
      <c r="L3962" s="521" t="s">
        <v>230</v>
      </c>
      <c r="M3962" s="521" t="s">
        <v>15</v>
      </c>
    </row>
    <row r="3963" spans="1:13" ht="19.5" x14ac:dyDescent="0.4">
      <c r="A3963" s="8">
        <v>68840469</v>
      </c>
      <c r="B3963" s="164">
        <v>8683130019276</v>
      </c>
      <c r="C3963" s="147" t="s">
        <v>412</v>
      </c>
      <c r="D3963" s="116">
        <v>24</v>
      </c>
      <c r="E3963" s="116">
        <v>150</v>
      </c>
      <c r="F3963" s="202">
        <v>77.63</v>
      </c>
      <c r="G3963" s="296">
        <v>5.2</v>
      </c>
      <c r="H3963" s="294">
        <f>[8]KAPAK!$O$3</f>
        <v>5</v>
      </c>
      <c r="I3963" s="156">
        <v>0.2</v>
      </c>
      <c r="J3963" s="295">
        <f t="shared" si="63"/>
        <v>83.896293599999993</v>
      </c>
      <c r="K3963" s="51">
        <f>(J3963+(J3963*[8]KAPAK!$Q$3))</f>
        <v>104.87036699999999</v>
      </c>
      <c r="L3963" s="521" t="s">
        <v>230</v>
      </c>
      <c r="M3963" s="521" t="s">
        <v>15</v>
      </c>
    </row>
    <row r="3964" spans="1:13" ht="19.5" x14ac:dyDescent="0.4">
      <c r="A3964" s="8">
        <v>68840461</v>
      </c>
      <c r="B3964" s="164">
        <v>8683130019306</v>
      </c>
      <c r="C3964" s="147" t="s">
        <v>413</v>
      </c>
      <c r="D3964" s="116">
        <v>24</v>
      </c>
      <c r="E3964" s="116">
        <v>150</v>
      </c>
      <c r="F3964" s="202">
        <v>77.63</v>
      </c>
      <c r="G3964" s="296">
        <v>5.2</v>
      </c>
      <c r="H3964" s="294">
        <f>[8]KAPAK!$O$3</f>
        <v>5</v>
      </c>
      <c r="I3964" s="156">
        <v>0.2</v>
      </c>
      <c r="J3964" s="295">
        <f t="shared" si="63"/>
        <v>83.896293599999993</v>
      </c>
      <c r="K3964" s="51">
        <f>(J3964+(J3964*[8]KAPAK!$Q$3))</f>
        <v>104.87036699999999</v>
      </c>
      <c r="L3964" s="521" t="s">
        <v>230</v>
      </c>
      <c r="M3964" s="521" t="s">
        <v>15</v>
      </c>
    </row>
    <row r="3965" spans="1:13" ht="19.5" x14ac:dyDescent="0.4">
      <c r="A3965" s="8">
        <v>68840485</v>
      </c>
      <c r="B3965" s="164">
        <v>8683130019207</v>
      </c>
      <c r="C3965" s="147" t="s">
        <v>414</v>
      </c>
      <c r="D3965" s="116">
        <v>24</v>
      </c>
      <c r="E3965" s="116">
        <v>150</v>
      </c>
      <c r="F3965" s="202">
        <v>85.5</v>
      </c>
      <c r="G3965" s="296">
        <v>15.2</v>
      </c>
      <c r="H3965" s="294">
        <f>[8]KAPAK!$O$3</f>
        <v>5</v>
      </c>
      <c r="I3965" s="156">
        <v>0.2</v>
      </c>
      <c r="J3965" s="295">
        <f t="shared" si="63"/>
        <v>82.654559999999989</v>
      </c>
      <c r="K3965" s="51">
        <f>(J3965+(J3965*[8]KAPAK!$Q$3))</f>
        <v>103.31819999999999</v>
      </c>
      <c r="L3965" s="521" t="s">
        <v>230</v>
      </c>
      <c r="M3965" s="521" t="s">
        <v>15</v>
      </c>
    </row>
    <row r="3966" spans="1:13" ht="19.5" x14ac:dyDescent="0.4">
      <c r="A3966" s="8">
        <v>68840483</v>
      </c>
      <c r="B3966" s="164">
        <v>8683130019214</v>
      </c>
      <c r="C3966" s="147" t="s">
        <v>415</v>
      </c>
      <c r="D3966" s="116">
        <v>24</v>
      </c>
      <c r="E3966" s="116">
        <v>150</v>
      </c>
      <c r="F3966" s="202">
        <v>85.5</v>
      </c>
      <c r="G3966" s="296">
        <v>15.2</v>
      </c>
      <c r="H3966" s="294">
        <f>[8]KAPAK!$O$3</f>
        <v>5</v>
      </c>
      <c r="I3966" s="156">
        <v>0.2</v>
      </c>
      <c r="J3966" s="295">
        <f t="shared" si="63"/>
        <v>82.654559999999989</v>
      </c>
      <c r="K3966" s="51">
        <f>(J3966+(J3966*[8]KAPAK!$Q$3))</f>
        <v>103.31819999999999</v>
      </c>
      <c r="L3966" s="521" t="s">
        <v>230</v>
      </c>
      <c r="M3966" s="521" t="s">
        <v>15</v>
      </c>
    </row>
    <row r="3967" spans="1:13" ht="19.5" x14ac:dyDescent="0.4">
      <c r="A3967" s="8">
        <v>69993764</v>
      </c>
      <c r="B3967" s="164">
        <v>8683130063835</v>
      </c>
      <c r="C3967" s="147" t="s">
        <v>416</v>
      </c>
      <c r="D3967" s="116">
        <v>24</v>
      </c>
      <c r="E3967" s="116">
        <v>150</v>
      </c>
      <c r="F3967" s="202">
        <v>85.5</v>
      </c>
      <c r="G3967" s="296">
        <v>15.2</v>
      </c>
      <c r="H3967" s="294">
        <f>[8]KAPAK!$O$3</f>
        <v>5</v>
      </c>
      <c r="I3967" s="156">
        <v>0.2</v>
      </c>
      <c r="J3967" s="295">
        <f t="shared" si="63"/>
        <v>82.654559999999989</v>
      </c>
      <c r="K3967" s="51">
        <f>(J3967+(J3967*[8]KAPAK!$Q$3))</f>
        <v>103.31819999999999</v>
      </c>
      <c r="L3967" s="521" t="s">
        <v>230</v>
      </c>
      <c r="M3967" s="521" t="s">
        <v>15</v>
      </c>
    </row>
    <row r="3968" spans="1:13" ht="19.5" x14ac:dyDescent="0.4">
      <c r="A3968" s="8">
        <v>69993768</v>
      </c>
      <c r="B3968" s="164">
        <v>8683130063828</v>
      </c>
      <c r="C3968" s="147" t="s">
        <v>417</v>
      </c>
      <c r="D3968" s="116">
        <v>24</v>
      </c>
      <c r="E3968" s="116">
        <v>150</v>
      </c>
      <c r="F3968" s="202">
        <v>85.5</v>
      </c>
      <c r="G3968" s="296">
        <v>15.2</v>
      </c>
      <c r="H3968" s="294">
        <f>[8]KAPAK!$O$3</f>
        <v>5</v>
      </c>
      <c r="I3968" s="156">
        <v>0.2</v>
      </c>
      <c r="J3968" s="295">
        <f t="shared" si="63"/>
        <v>82.654559999999989</v>
      </c>
      <c r="K3968" s="51">
        <f>(J3968+(J3968*[8]KAPAK!$Q$3))</f>
        <v>103.31819999999999</v>
      </c>
      <c r="L3968" s="521" t="s">
        <v>230</v>
      </c>
      <c r="M3968" s="521" t="s">
        <v>15</v>
      </c>
    </row>
    <row r="3969" spans="1:13" ht="19.5" x14ac:dyDescent="0.4">
      <c r="A3969" s="8">
        <v>67622741</v>
      </c>
      <c r="B3969" s="164">
        <v>59079477</v>
      </c>
      <c r="C3969" s="147" t="s">
        <v>418</v>
      </c>
      <c r="D3969" s="116">
        <v>12</v>
      </c>
      <c r="E3969" s="116">
        <v>50</v>
      </c>
      <c r="F3969" s="202">
        <v>74.06</v>
      </c>
      <c r="G3969" s="296">
        <v>10.199999999999999</v>
      </c>
      <c r="H3969" s="294">
        <f>[8]KAPAK!$O$3</f>
        <v>5</v>
      </c>
      <c r="I3969" s="156">
        <v>0.2</v>
      </c>
      <c r="J3969" s="295">
        <f t="shared" si="63"/>
        <v>75.816703200000006</v>
      </c>
      <c r="K3969" s="51">
        <f>(J3969+(J3969*[8]KAPAK!$Q$3))</f>
        <v>94.770879000000008</v>
      </c>
      <c r="L3969" s="521" t="s">
        <v>230</v>
      </c>
      <c r="M3969" s="521" t="s">
        <v>15</v>
      </c>
    </row>
    <row r="3970" spans="1:13" ht="19.5" x14ac:dyDescent="0.4">
      <c r="A3970" s="8">
        <v>67622732</v>
      </c>
      <c r="B3970" s="164">
        <v>59082637</v>
      </c>
      <c r="C3970" s="147" t="s">
        <v>419</v>
      </c>
      <c r="D3970" s="116">
        <v>12</v>
      </c>
      <c r="E3970" s="116">
        <v>50</v>
      </c>
      <c r="F3970" s="202">
        <v>74.06</v>
      </c>
      <c r="G3970" s="296">
        <v>10.199999999999999</v>
      </c>
      <c r="H3970" s="294">
        <f>[8]KAPAK!$O$3</f>
        <v>5</v>
      </c>
      <c r="I3970" s="156">
        <v>0.2</v>
      </c>
      <c r="J3970" s="295">
        <f t="shared" si="63"/>
        <v>75.816703200000006</v>
      </c>
      <c r="K3970" s="51">
        <f>(J3970+(J3970*[8]KAPAK!$Q$3))</f>
        <v>94.770879000000008</v>
      </c>
      <c r="L3970" s="521" t="s">
        <v>230</v>
      </c>
      <c r="M3970" s="521" t="s">
        <v>15</v>
      </c>
    </row>
    <row r="3971" spans="1:13" ht="19.5" x14ac:dyDescent="0.4">
      <c r="A3971" s="8">
        <v>69655937</v>
      </c>
      <c r="B3971" s="164">
        <v>8690637881060</v>
      </c>
      <c r="C3971" s="147" t="s">
        <v>420</v>
      </c>
      <c r="D3971" s="116">
        <v>12</v>
      </c>
      <c r="E3971" s="116">
        <v>50</v>
      </c>
      <c r="F3971" s="202">
        <v>106.97</v>
      </c>
      <c r="G3971" s="296">
        <v>10.199999999999999</v>
      </c>
      <c r="H3971" s="294">
        <f>[8]KAPAK!$O$3</f>
        <v>5</v>
      </c>
      <c r="I3971" s="156">
        <v>0.2</v>
      </c>
      <c r="J3971" s="295">
        <f t="shared" si="63"/>
        <v>109.50732839999999</v>
      </c>
      <c r="K3971" s="51">
        <f>(J3971+(J3971*[8]KAPAK!$Q$3))</f>
        <v>136.88416049999998</v>
      </c>
      <c r="L3971" s="521" t="s">
        <v>230</v>
      </c>
      <c r="M3971" s="521" t="s">
        <v>15</v>
      </c>
    </row>
    <row r="3972" spans="1:13" ht="19.5" x14ac:dyDescent="0.4">
      <c r="A3972" s="8">
        <v>67622724</v>
      </c>
      <c r="B3972" s="164">
        <v>8710847860843</v>
      </c>
      <c r="C3972" s="147" t="s">
        <v>421</v>
      </c>
      <c r="D3972" s="116">
        <v>12</v>
      </c>
      <c r="E3972" s="116">
        <v>50</v>
      </c>
      <c r="F3972" s="202">
        <v>74.06</v>
      </c>
      <c r="G3972" s="296">
        <v>10.199999999999999</v>
      </c>
      <c r="H3972" s="294">
        <f>[8]KAPAK!$O$3</f>
        <v>5</v>
      </c>
      <c r="I3972" s="156">
        <v>0.2</v>
      </c>
      <c r="J3972" s="295">
        <f t="shared" si="63"/>
        <v>75.816703200000006</v>
      </c>
      <c r="K3972" s="51">
        <f>(J3972+(J3972*[8]KAPAK!$Q$3))</f>
        <v>94.770879000000008</v>
      </c>
      <c r="L3972" s="521" t="s">
        <v>230</v>
      </c>
      <c r="M3972" s="521" t="s">
        <v>15</v>
      </c>
    </row>
    <row r="3973" spans="1:13" ht="19.5" x14ac:dyDescent="0.4">
      <c r="A3973" s="8">
        <v>67622722</v>
      </c>
      <c r="B3973" s="164">
        <v>59079798</v>
      </c>
      <c r="C3973" s="147" t="s">
        <v>422</v>
      </c>
      <c r="D3973" s="116">
        <v>12</v>
      </c>
      <c r="E3973" s="116">
        <v>50</v>
      </c>
      <c r="F3973" s="202">
        <v>74.06</v>
      </c>
      <c r="G3973" s="296">
        <v>10.199999999999999</v>
      </c>
      <c r="H3973" s="294">
        <f>[8]KAPAK!$O$3</f>
        <v>5</v>
      </c>
      <c r="I3973" s="156">
        <v>0.2</v>
      </c>
      <c r="J3973" s="295">
        <f t="shared" si="63"/>
        <v>75.816703200000006</v>
      </c>
      <c r="K3973" s="51">
        <f>(J3973+(J3973*[8]KAPAK!$Q$3))</f>
        <v>94.770879000000008</v>
      </c>
      <c r="L3973" s="521" t="s">
        <v>230</v>
      </c>
      <c r="M3973" s="521" t="s">
        <v>15</v>
      </c>
    </row>
    <row r="3974" spans="1:13" ht="19.5" x14ac:dyDescent="0.4">
      <c r="A3974" s="8">
        <v>67622739</v>
      </c>
      <c r="B3974" s="164">
        <v>8710847860836</v>
      </c>
      <c r="C3974" s="147" t="s">
        <v>423</v>
      </c>
      <c r="D3974" s="116">
        <v>12</v>
      </c>
      <c r="E3974" s="116">
        <v>50</v>
      </c>
      <c r="F3974" s="202">
        <v>74.06</v>
      </c>
      <c r="G3974" s="296">
        <v>10.199999999999999</v>
      </c>
      <c r="H3974" s="294">
        <f>[8]KAPAK!$O$3</f>
        <v>5</v>
      </c>
      <c r="I3974" s="156">
        <v>0.2</v>
      </c>
      <c r="J3974" s="295">
        <f t="shared" si="63"/>
        <v>75.816703200000006</v>
      </c>
      <c r="K3974" s="51">
        <f>(J3974+(J3974*[8]KAPAK!$Q$3))</f>
        <v>94.770879000000008</v>
      </c>
      <c r="L3974" s="521" t="s">
        <v>230</v>
      </c>
      <c r="M3974" s="521" t="s">
        <v>15</v>
      </c>
    </row>
    <row r="3975" spans="1:13" ht="19.5" x14ac:dyDescent="0.4">
      <c r="A3975" s="8">
        <v>67622726</v>
      </c>
      <c r="B3975" s="164">
        <v>8710847860829</v>
      </c>
      <c r="C3975" s="147" t="s">
        <v>424</v>
      </c>
      <c r="D3975" s="116">
        <v>12</v>
      </c>
      <c r="E3975" s="116">
        <v>50</v>
      </c>
      <c r="F3975" s="202">
        <v>74.06</v>
      </c>
      <c r="G3975" s="296">
        <v>10.199999999999999</v>
      </c>
      <c r="H3975" s="294">
        <f>[8]KAPAK!$O$3</f>
        <v>5</v>
      </c>
      <c r="I3975" s="156">
        <v>0.2</v>
      </c>
      <c r="J3975" s="295">
        <f t="shared" si="63"/>
        <v>75.816703200000006</v>
      </c>
      <c r="K3975" s="51">
        <f>(J3975+(J3975*[8]KAPAK!$Q$3))</f>
        <v>94.770879000000008</v>
      </c>
      <c r="L3975" s="521" t="s">
        <v>230</v>
      </c>
      <c r="M3975" s="521" t="s">
        <v>15</v>
      </c>
    </row>
    <row r="3976" spans="1:13" ht="19.5" x14ac:dyDescent="0.4">
      <c r="A3976" s="8">
        <v>68190631</v>
      </c>
      <c r="B3976" s="164">
        <v>59082521</v>
      </c>
      <c r="C3976" s="147" t="s">
        <v>425</v>
      </c>
      <c r="D3976" s="116">
        <v>12</v>
      </c>
      <c r="E3976" s="116">
        <v>50</v>
      </c>
      <c r="F3976" s="202">
        <v>74.06</v>
      </c>
      <c r="G3976" s="296">
        <v>10.199999999999999</v>
      </c>
      <c r="H3976" s="294">
        <f>[8]KAPAK!$O$3</f>
        <v>5</v>
      </c>
      <c r="I3976" s="156">
        <v>0.2</v>
      </c>
      <c r="J3976" s="295">
        <f t="shared" si="63"/>
        <v>75.816703200000006</v>
      </c>
      <c r="K3976" s="51">
        <f>(J3976+(J3976*[8]KAPAK!$Q$3))</f>
        <v>94.770879000000008</v>
      </c>
      <c r="L3976" s="521" t="s">
        <v>230</v>
      </c>
      <c r="M3976" s="521" t="s">
        <v>15</v>
      </c>
    </row>
    <row r="3977" spans="1:13" ht="19.5" x14ac:dyDescent="0.4">
      <c r="A3977" s="8">
        <v>69965782</v>
      </c>
      <c r="B3977" s="164">
        <v>8683130061329</v>
      </c>
      <c r="C3977" s="147" t="s">
        <v>426</v>
      </c>
      <c r="D3977" s="116">
        <v>12</v>
      </c>
      <c r="E3977" s="116">
        <v>40</v>
      </c>
      <c r="F3977" s="202">
        <v>106.97</v>
      </c>
      <c r="G3977" s="296">
        <v>5.2</v>
      </c>
      <c r="H3977" s="294">
        <f>[8]KAPAK!$O$3</f>
        <v>5</v>
      </c>
      <c r="I3977" s="156">
        <v>0.2</v>
      </c>
      <c r="J3977" s="295">
        <f t="shared" si="63"/>
        <v>115.60461839999999</v>
      </c>
      <c r="K3977" s="51">
        <f>(J3977+(J3977*[8]KAPAK!$Q$3))</f>
        <v>144.50577299999998</v>
      </c>
      <c r="L3977" s="521" t="s">
        <v>230</v>
      </c>
      <c r="M3977" s="521" t="s">
        <v>15</v>
      </c>
    </row>
    <row r="3978" spans="1:13" ht="19.5" x14ac:dyDescent="0.4">
      <c r="A3978" s="8">
        <v>68816723</v>
      </c>
      <c r="B3978" s="164">
        <v>8690637875700</v>
      </c>
      <c r="C3978" s="147" t="s">
        <v>427</v>
      </c>
      <c r="D3978" s="116">
        <v>12</v>
      </c>
      <c r="E3978" s="116">
        <v>50</v>
      </c>
      <c r="F3978" s="202">
        <v>96.24</v>
      </c>
      <c r="G3978" s="296">
        <v>5.2</v>
      </c>
      <c r="H3978" s="294">
        <f>[8]KAPAK!$O$3</f>
        <v>5</v>
      </c>
      <c r="I3978" s="156">
        <v>0.2</v>
      </c>
      <c r="J3978" s="295">
        <f t="shared" si="63"/>
        <v>104.0084928</v>
      </c>
      <c r="K3978" s="51">
        <f>(J3978+(J3978*[8]KAPAK!$Q$3))</f>
        <v>130.010616</v>
      </c>
      <c r="L3978" s="521" t="s">
        <v>230</v>
      </c>
      <c r="M3978" s="521" t="s">
        <v>15</v>
      </c>
    </row>
    <row r="3979" spans="1:13" ht="19.5" x14ac:dyDescent="0.4">
      <c r="A3979" s="8">
        <v>69965785</v>
      </c>
      <c r="B3979" s="164">
        <v>8683130061350</v>
      </c>
      <c r="C3979" s="147" t="s">
        <v>428</v>
      </c>
      <c r="D3979" s="116">
        <v>12</v>
      </c>
      <c r="E3979" s="116">
        <v>40</v>
      </c>
      <c r="F3979" s="202">
        <v>106.97</v>
      </c>
      <c r="G3979" s="296">
        <v>5.2</v>
      </c>
      <c r="H3979" s="294">
        <f>[8]KAPAK!$O$3</f>
        <v>5</v>
      </c>
      <c r="I3979" s="156">
        <v>0.2</v>
      </c>
      <c r="J3979" s="295">
        <f t="shared" si="63"/>
        <v>115.60461839999999</v>
      </c>
      <c r="K3979" s="51">
        <f>(J3979+(J3979*[8]KAPAK!$Q$3))</f>
        <v>144.50577299999998</v>
      </c>
      <c r="L3979" s="521" t="s">
        <v>230</v>
      </c>
      <c r="M3979" s="521" t="s">
        <v>15</v>
      </c>
    </row>
    <row r="3980" spans="1:13" ht="19.5" x14ac:dyDescent="0.4">
      <c r="A3980" s="8">
        <v>69583637</v>
      </c>
      <c r="B3980" s="164">
        <v>8690637921643</v>
      </c>
      <c r="C3980" s="147" t="s">
        <v>429</v>
      </c>
      <c r="D3980" s="116">
        <v>12</v>
      </c>
      <c r="E3980" s="116">
        <v>50</v>
      </c>
      <c r="F3980" s="202">
        <v>106.97</v>
      </c>
      <c r="G3980" s="296">
        <v>5.2</v>
      </c>
      <c r="H3980" s="294">
        <f>[8]KAPAK!$O$3</f>
        <v>5</v>
      </c>
      <c r="I3980" s="156">
        <v>0.2</v>
      </c>
      <c r="J3980" s="295">
        <f t="shared" si="63"/>
        <v>115.60461839999999</v>
      </c>
      <c r="K3980" s="51">
        <f>(J3980+(J3980*[8]KAPAK!$Q$3))</f>
        <v>144.50577299999998</v>
      </c>
      <c r="L3980" s="521" t="s">
        <v>230</v>
      </c>
      <c r="M3980" s="521" t="s">
        <v>15</v>
      </c>
    </row>
    <row r="3981" spans="1:13" ht="19.5" x14ac:dyDescent="0.4">
      <c r="A3981" s="10">
        <v>69583635</v>
      </c>
      <c r="B3981" s="161">
        <v>8683130033876</v>
      </c>
      <c r="C3981" s="133" t="s">
        <v>430</v>
      </c>
      <c r="D3981" s="134">
        <v>12</v>
      </c>
      <c r="E3981" s="134">
        <v>50</v>
      </c>
      <c r="F3981" s="530">
        <v>106.97</v>
      </c>
      <c r="G3981" s="296">
        <v>5.2</v>
      </c>
      <c r="H3981" s="569">
        <f>[8]KAPAK!$O$3</f>
        <v>5</v>
      </c>
      <c r="I3981" s="155">
        <v>0.2</v>
      </c>
      <c r="J3981" s="297">
        <f t="shared" si="63"/>
        <v>115.60461839999999</v>
      </c>
      <c r="K3981" s="47">
        <f>(J3981+(J3981*[8]KAPAK!$Q$3))</f>
        <v>144.50577299999998</v>
      </c>
      <c r="L3981" s="521" t="s">
        <v>230</v>
      </c>
      <c r="M3981" s="521" t="s">
        <v>15</v>
      </c>
    </row>
    <row r="3982" spans="1:13" ht="19.5" x14ac:dyDescent="0.4">
      <c r="A3982" s="8">
        <v>68787506</v>
      </c>
      <c r="B3982" s="164">
        <v>8683130033890</v>
      </c>
      <c r="C3982" s="147" t="s">
        <v>431</v>
      </c>
      <c r="D3982" s="116">
        <v>12</v>
      </c>
      <c r="E3982" s="116">
        <v>50</v>
      </c>
      <c r="F3982" s="202">
        <v>81.209999999999994</v>
      </c>
      <c r="G3982" s="296">
        <v>5.2</v>
      </c>
      <c r="H3982" s="294">
        <f>[8]KAPAK!$O$3</f>
        <v>5</v>
      </c>
      <c r="I3982" s="156">
        <v>0.2</v>
      </c>
      <c r="J3982" s="295">
        <f t="shared" si="63"/>
        <v>87.765271199999987</v>
      </c>
      <c r="K3982" s="51">
        <f>(J3982+(J3982*[8]KAPAK!$Q$3))</f>
        <v>109.70658899999998</v>
      </c>
      <c r="L3982" s="521" t="s">
        <v>230</v>
      </c>
      <c r="M3982" s="521" t="s">
        <v>15</v>
      </c>
    </row>
    <row r="3983" spans="1:13" ht="19.5" x14ac:dyDescent="0.4">
      <c r="A3983" s="8">
        <v>68480209</v>
      </c>
      <c r="B3983" s="164">
        <v>8683130038963</v>
      </c>
      <c r="C3983" s="147" t="s">
        <v>432</v>
      </c>
      <c r="D3983" s="116">
        <v>12</v>
      </c>
      <c r="E3983" s="116">
        <v>50</v>
      </c>
      <c r="F3983" s="202">
        <v>81.209999999999994</v>
      </c>
      <c r="G3983" s="296">
        <v>5.2</v>
      </c>
      <c r="H3983" s="294">
        <f>[8]KAPAK!$O$3</f>
        <v>5</v>
      </c>
      <c r="I3983" s="156">
        <v>0.2</v>
      </c>
      <c r="J3983" s="295">
        <f t="shared" si="63"/>
        <v>87.765271199999987</v>
      </c>
      <c r="K3983" s="51">
        <f>(J3983+(J3983*[8]KAPAK!$Q$3))</f>
        <v>109.70658899999998</v>
      </c>
      <c r="L3983" s="521" t="s">
        <v>230</v>
      </c>
      <c r="M3983" s="521" t="s">
        <v>15</v>
      </c>
    </row>
    <row r="3984" spans="1:13" ht="19.5" x14ac:dyDescent="0.4">
      <c r="A3984" s="8">
        <v>69583631</v>
      </c>
      <c r="B3984" s="164">
        <v>8683130033920</v>
      </c>
      <c r="C3984" s="147" t="s">
        <v>433</v>
      </c>
      <c r="D3984" s="116">
        <v>12</v>
      </c>
      <c r="E3984" s="116">
        <v>50</v>
      </c>
      <c r="F3984" s="202">
        <v>106.97</v>
      </c>
      <c r="G3984" s="296">
        <v>5.2</v>
      </c>
      <c r="H3984" s="294">
        <f>[8]KAPAK!$O$3</f>
        <v>5</v>
      </c>
      <c r="I3984" s="156">
        <v>0.2</v>
      </c>
      <c r="J3984" s="295">
        <f t="shared" si="63"/>
        <v>115.60461839999999</v>
      </c>
      <c r="K3984" s="51">
        <f>(J3984+(J3984*[8]KAPAK!$Q$3))</f>
        <v>144.50577299999998</v>
      </c>
      <c r="L3984" s="521" t="s">
        <v>230</v>
      </c>
      <c r="M3984" s="521" t="s">
        <v>15</v>
      </c>
    </row>
    <row r="3985" spans="1:13" ht="20.25" thickBot="1" x14ac:dyDescent="0.45">
      <c r="A3985" s="289">
        <v>68480226</v>
      </c>
      <c r="B3985" s="514">
        <v>8683130033937</v>
      </c>
      <c r="C3985" s="455" t="s">
        <v>434</v>
      </c>
      <c r="D3985" s="531">
        <v>12</v>
      </c>
      <c r="E3985" s="531">
        <v>50</v>
      </c>
      <c r="F3985" s="532">
        <v>81.209999999999994</v>
      </c>
      <c r="G3985" s="566">
        <v>5.2</v>
      </c>
      <c r="H3985" s="567">
        <f>[8]KAPAK!$O$3</f>
        <v>5</v>
      </c>
      <c r="I3985" s="539">
        <v>0.2</v>
      </c>
      <c r="J3985" s="568">
        <f t="shared" si="63"/>
        <v>87.765271199999987</v>
      </c>
      <c r="K3985" s="283">
        <f>(J3985+(J3985*[8]KAPAK!$Q$3))</f>
        <v>109.70658899999998</v>
      </c>
      <c r="L3985" s="521" t="s">
        <v>230</v>
      </c>
      <c r="M3985" s="521" t="s">
        <v>15</v>
      </c>
    </row>
    <row r="3986" spans="1:13" ht="20.25" thickTop="1" x14ac:dyDescent="0.4">
      <c r="A3986" s="10">
        <v>67630824</v>
      </c>
      <c r="B3986" s="161">
        <v>8690637628856</v>
      </c>
      <c r="C3986" s="133" t="s">
        <v>435</v>
      </c>
      <c r="D3986" s="134">
        <v>12</v>
      </c>
      <c r="E3986" s="134">
        <v>150</v>
      </c>
      <c r="F3986" s="530">
        <v>96.24</v>
      </c>
      <c r="G3986" s="296">
        <v>7.0000000000000009</v>
      </c>
      <c r="H3986" s="569">
        <f>[8]KAPAK!$O$3</f>
        <v>5</v>
      </c>
      <c r="I3986" s="155">
        <v>0.2</v>
      </c>
      <c r="J3986" s="297">
        <f t="shared" si="63"/>
        <v>102.03364799999999</v>
      </c>
      <c r="K3986" s="47">
        <f>(J3986+(J3986*[8]KAPAK!$Q$3))</f>
        <v>127.54205999999998</v>
      </c>
      <c r="L3986" s="521" t="s">
        <v>230</v>
      </c>
      <c r="M3986" s="521" t="s">
        <v>15</v>
      </c>
    </row>
    <row r="3987" spans="1:13" ht="19.5" x14ac:dyDescent="0.4">
      <c r="A3987" s="8">
        <v>67630823</v>
      </c>
      <c r="B3987" s="164">
        <v>8690637628887</v>
      </c>
      <c r="C3987" s="147" t="s">
        <v>436</v>
      </c>
      <c r="D3987" s="116">
        <v>12</v>
      </c>
      <c r="E3987" s="116">
        <v>150</v>
      </c>
      <c r="F3987" s="202">
        <v>96.24</v>
      </c>
      <c r="G3987" s="296">
        <v>7.0000000000000009</v>
      </c>
      <c r="H3987" s="294">
        <f>[8]KAPAK!$O$3</f>
        <v>5</v>
      </c>
      <c r="I3987" s="156">
        <v>0.2</v>
      </c>
      <c r="J3987" s="295">
        <f t="shared" si="63"/>
        <v>102.03364799999999</v>
      </c>
      <c r="K3987" s="51">
        <f>(J3987+(J3987*[8]KAPAK!$Q$3))</f>
        <v>127.54205999999998</v>
      </c>
      <c r="L3987" s="521" t="s">
        <v>230</v>
      </c>
      <c r="M3987" s="521" t="s">
        <v>15</v>
      </c>
    </row>
    <row r="3988" spans="1:13" ht="19.5" x14ac:dyDescent="0.4">
      <c r="A3988" s="8">
        <v>68144346</v>
      </c>
      <c r="B3988" s="164">
        <v>8690637943539</v>
      </c>
      <c r="C3988" s="147" t="s">
        <v>437</v>
      </c>
      <c r="D3988" s="116">
        <v>12</v>
      </c>
      <c r="E3988" s="116">
        <v>150</v>
      </c>
      <c r="F3988" s="202">
        <v>96.24</v>
      </c>
      <c r="G3988" s="296">
        <v>7.0000000000000009</v>
      </c>
      <c r="H3988" s="294">
        <f>[8]KAPAK!$O$3</f>
        <v>5</v>
      </c>
      <c r="I3988" s="156">
        <v>0.2</v>
      </c>
      <c r="J3988" s="295">
        <f t="shared" si="63"/>
        <v>102.03364799999999</v>
      </c>
      <c r="K3988" s="51">
        <f>(J3988+(J3988*[8]KAPAK!$Q$3))</f>
        <v>127.54205999999998</v>
      </c>
      <c r="L3988" s="521" t="s">
        <v>230</v>
      </c>
      <c r="M3988" s="521" t="s">
        <v>15</v>
      </c>
    </row>
    <row r="3989" spans="1:13" ht="19.5" x14ac:dyDescent="0.4">
      <c r="A3989" s="8">
        <v>68504877</v>
      </c>
      <c r="B3989" s="164">
        <v>8690637983665</v>
      </c>
      <c r="C3989" s="147" t="s">
        <v>438</v>
      </c>
      <c r="D3989" s="116">
        <v>12</v>
      </c>
      <c r="E3989" s="116">
        <v>150</v>
      </c>
      <c r="F3989" s="202">
        <v>96.24</v>
      </c>
      <c r="G3989" s="296">
        <v>7.0000000000000009</v>
      </c>
      <c r="H3989" s="294">
        <f>[8]KAPAK!$O$3</f>
        <v>5</v>
      </c>
      <c r="I3989" s="156">
        <v>0.2</v>
      </c>
      <c r="J3989" s="295">
        <f t="shared" si="63"/>
        <v>102.03364799999999</v>
      </c>
      <c r="K3989" s="51">
        <f>(J3989+(J3989*[8]KAPAK!$Q$3))</f>
        <v>127.54205999999998</v>
      </c>
      <c r="L3989" s="521" t="s">
        <v>230</v>
      </c>
      <c r="M3989" s="521" t="s">
        <v>15</v>
      </c>
    </row>
    <row r="3990" spans="1:13" ht="19.5" x14ac:dyDescent="0.4">
      <c r="A3990" s="8">
        <v>69649126</v>
      </c>
      <c r="B3990" s="164">
        <v>8683130015933</v>
      </c>
      <c r="C3990" s="147" t="s">
        <v>439</v>
      </c>
      <c r="D3990" s="116">
        <v>6</v>
      </c>
      <c r="E3990" s="116">
        <v>52</v>
      </c>
      <c r="F3990" s="202">
        <v>81.209999999999994</v>
      </c>
      <c r="G3990" s="296">
        <v>12</v>
      </c>
      <c r="H3990" s="294">
        <f>[8]KAPAK!$O$3</f>
        <v>5</v>
      </c>
      <c r="I3990" s="156">
        <v>0.2</v>
      </c>
      <c r="J3990" s="295">
        <f t="shared" si="63"/>
        <v>81.469871999999995</v>
      </c>
      <c r="K3990" s="51">
        <f>(J3990+(J3990*[8]KAPAK!$Q$3))</f>
        <v>101.83734</v>
      </c>
      <c r="L3990" s="521" t="s">
        <v>230</v>
      </c>
      <c r="M3990" s="521" t="s">
        <v>15</v>
      </c>
    </row>
    <row r="3991" spans="1:13" ht="19.5" x14ac:dyDescent="0.4">
      <c r="A3991" s="8">
        <v>68710670</v>
      </c>
      <c r="B3991" s="164">
        <v>8720181046612</v>
      </c>
      <c r="C3991" s="147" t="s">
        <v>440</v>
      </c>
      <c r="D3991" s="116">
        <v>6</v>
      </c>
      <c r="E3991" s="116">
        <v>50</v>
      </c>
      <c r="F3991" s="202">
        <v>96.24</v>
      </c>
      <c r="G3991" s="296">
        <v>12</v>
      </c>
      <c r="H3991" s="294">
        <f>[8]KAPAK!$O$3</f>
        <v>5</v>
      </c>
      <c r="I3991" s="156">
        <v>0.2</v>
      </c>
      <c r="J3991" s="295">
        <f t="shared" si="63"/>
        <v>96.547967999999983</v>
      </c>
      <c r="K3991" s="51">
        <f>(J3991+(J3991*[8]KAPAK!$Q$3))</f>
        <v>120.68495999999998</v>
      </c>
      <c r="L3991" s="521" t="s">
        <v>230</v>
      </c>
      <c r="M3991" s="521" t="s">
        <v>15</v>
      </c>
    </row>
    <row r="3992" spans="1:13" ht="20.25" thickBot="1" x14ac:dyDescent="0.45">
      <c r="A3992" s="289">
        <v>69583637</v>
      </c>
      <c r="B3992" s="514">
        <v>8683130033852</v>
      </c>
      <c r="C3992" s="455" t="s">
        <v>441</v>
      </c>
      <c r="D3992" s="531">
        <v>6</v>
      </c>
      <c r="E3992" s="531">
        <v>40</v>
      </c>
      <c r="F3992" s="532">
        <v>106.97</v>
      </c>
      <c r="G3992" s="566">
        <v>7.0000000000000009</v>
      </c>
      <c r="H3992" s="567">
        <f>[8]KAPAK!$O$3</f>
        <v>5</v>
      </c>
      <c r="I3992" s="539">
        <v>0.2</v>
      </c>
      <c r="J3992" s="568">
        <f t="shared" si="63"/>
        <v>113.40959400000001</v>
      </c>
      <c r="K3992" s="283">
        <f>(J3992+(J3992*[8]KAPAK!$Q$3))</f>
        <v>141.76199250000002</v>
      </c>
      <c r="L3992" s="521" t="s">
        <v>230</v>
      </c>
      <c r="M3992" s="521" t="s">
        <v>15</v>
      </c>
    </row>
    <row r="3993" spans="1:13" ht="20.25" thickTop="1" x14ac:dyDescent="0.4">
      <c r="A3993" s="10">
        <v>68480224</v>
      </c>
      <c r="B3993" s="161">
        <v>8690637981494</v>
      </c>
      <c r="C3993" s="133" t="s">
        <v>442</v>
      </c>
      <c r="D3993" s="10">
        <v>24</v>
      </c>
      <c r="E3993" s="10">
        <v>150</v>
      </c>
      <c r="F3993" s="530">
        <v>81.209999999999994</v>
      </c>
      <c r="G3993" s="296">
        <v>5.2</v>
      </c>
      <c r="H3993" s="569">
        <f>[8]KAPAK!$O$3</f>
        <v>5</v>
      </c>
      <c r="I3993" s="155">
        <v>0.2</v>
      </c>
      <c r="J3993" s="297">
        <f t="shared" si="63"/>
        <v>87.765271199999987</v>
      </c>
      <c r="K3993" s="47">
        <f>(J3993+(J3993*[8]KAPAK!$Q$3))</f>
        <v>109.70658899999998</v>
      </c>
      <c r="L3993" s="521" t="s">
        <v>230</v>
      </c>
      <c r="M3993" s="521" t="s">
        <v>15</v>
      </c>
    </row>
    <row r="3994" spans="1:13" ht="19.5" x14ac:dyDescent="0.4">
      <c r="A3994" s="8">
        <v>68787506</v>
      </c>
      <c r="B3994" s="164">
        <v>8683130012031</v>
      </c>
      <c r="C3994" s="147" t="s">
        <v>443</v>
      </c>
      <c r="D3994" s="8">
        <v>24</v>
      </c>
      <c r="E3994" s="8">
        <v>150</v>
      </c>
      <c r="F3994" s="202">
        <v>81.209999999999994</v>
      </c>
      <c r="G3994" s="296">
        <v>5.2</v>
      </c>
      <c r="H3994" s="294">
        <f>[8]KAPAK!$O$3</f>
        <v>5</v>
      </c>
      <c r="I3994" s="156">
        <v>0.2</v>
      </c>
      <c r="J3994" s="295">
        <f t="shared" si="63"/>
        <v>87.765271199999987</v>
      </c>
      <c r="K3994" s="51">
        <f>(J3994+(J3994*[8]KAPAK!$Q$3))</f>
        <v>109.70658899999998</v>
      </c>
      <c r="L3994" s="521" t="s">
        <v>230</v>
      </c>
      <c r="M3994" s="521" t="s">
        <v>15</v>
      </c>
    </row>
    <row r="3995" spans="1:13" ht="19.5" x14ac:dyDescent="0.4">
      <c r="A3995" s="8">
        <v>68480209</v>
      </c>
      <c r="B3995" s="164">
        <v>8690637981524</v>
      </c>
      <c r="C3995" s="147" t="s">
        <v>444</v>
      </c>
      <c r="D3995" s="8">
        <v>24</v>
      </c>
      <c r="E3995" s="8">
        <v>150</v>
      </c>
      <c r="F3995" s="202">
        <v>81.209999999999994</v>
      </c>
      <c r="G3995" s="296">
        <v>5.2</v>
      </c>
      <c r="H3995" s="294">
        <f>[8]KAPAK!$O$3</f>
        <v>5</v>
      </c>
      <c r="I3995" s="156">
        <v>0.2</v>
      </c>
      <c r="J3995" s="295">
        <f t="shared" si="63"/>
        <v>87.765271199999987</v>
      </c>
      <c r="K3995" s="51">
        <f>(J3995+(J3995*[8]KAPAK!$Q$3))</f>
        <v>109.70658899999998</v>
      </c>
      <c r="L3995" s="521" t="s">
        <v>230</v>
      </c>
      <c r="M3995" s="521" t="s">
        <v>15</v>
      </c>
    </row>
    <row r="3996" spans="1:13" ht="19.5" x14ac:dyDescent="0.4">
      <c r="A3996" s="8">
        <v>68480217</v>
      </c>
      <c r="B3996" s="164">
        <v>8690637981531</v>
      </c>
      <c r="C3996" s="147" t="s">
        <v>445</v>
      </c>
      <c r="D3996" s="8">
        <v>24</v>
      </c>
      <c r="E3996" s="8">
        <v>150</v>
      </c>
      <c r="F3996" s="202">
        <v>81.209999999999994</v>
      </c>
      <c r="G3996" s="296">
        <v>5.2</v>
      </c>
      <c r="H3996" s="294">
        <f>[8]KAPAK!$O$3</f>
        <v>5</v>
      </c>
      <c r="I3996" s="156">
        <v>0.2</v>
      </c>
      <c r="J3996" s="295">
        <f t="shared" si="63"/>
        <v>87.765271199999987</v>
      </c>
      <c r="K3996" s="51">
        <f>(J3996+(J3996*[8]KAPAK!$Q$3))</f>
        <v>109.70658899999998</v>
      </c>
      <c r="L3996" s="521" t="s">
        <v>230</v>
      </c>
      <c r="M3996" s="521" t="s">
        <v>15</v>
      </c>
    </row>
    <row r="3997" spans="1:13" ht="19.5" x14ac:dyDescent="0.4">
      <c r="A3997" s="8">
        <v>68480226</v>
      </c>
      <c r="B3997" s="164">
        <v>8690637981487</v>
      </c>
      <c r="C3997" s="180" t="s">
        <v>446</v>
      </c>
      <c r="D3997" s="8">
        <v>24</v>
      </c>
      <c r="E3997" s="8">
        <v>150</v>
      </c>
      <c r="F3997" s="202">
        <v>81.209999999999994</v>
      </c>
      <c r="G3997" s="296">
        <v>5.2</v>
      </c>
      <c r="H3997" s="294">
        <f>[8]KAPAK!$O$3</f>
        <v>5</v>
      </c>
      <c r="I3997" s="156">
        <v>0.2</v>
      </c>
      <c r="J3997" s="295">
        <f t="shared" ref="J3997:J4007" si="64">(((F3997-F3997*G3997%)-((F3997-F3997*G3997%)*H3997%)))*(1+I3997)</f>
        <v>87.765271199999987</v>
      </c>
      <c r="K3997" s="51">
        <f>(J3997+(J3997*[8]KAPAK!$Q$3))</f>
        <v>109.70658899999998</v>
      </c>
      <c r="L3997" s="521" t="s">
        <v>230</v>
      </c>
      <c r="M3997" s="521" t="s">
        <v>15</v>
      </c>
    </row>
    <row r="3998" spans="1:13" ht="19.5" x14ac:dyDescent="0.4">
      <c r="A3998" s="8">
        <v>68480219</v>
      </c>
      <c r="B3998" s="164">
        <v>8690637981500</v>
      </c>
      <c r="C3998" s="147" t="s">
        <v>447</v>
      </c>
      <c r="D3998" s="8">
        <v>24</v>
      </c>
      <c r="E3998" s="8">
        <v>150</v>
      </c>
      <c r="F3998" s="202">
        <v>81.209999999999994</v>
      </c>
      <c r="G3998" s="296">
        <v>5.2</v>
      </c>
      <c r="H3998" s="294">
        <f>[8]KAPAK!$O$3</f>
        <v>5</v>
      </c>
      <c r="I3998" s="156">
        <v>0.2</v>
      </c>
      <c r="J3998" s="295">
        <f t="shared" si="64"/>
        <v>87.765271199999987</v>
      </c>
      <c r="K3998" s="51">
        <f>(J3998+(J3998*[8]KAPAK!$Q$3))</f>
        <v>109.70658899999998</v>
      </c>
      <c r="L3998" s="521" t="s">
        <v>230</v>
      </c>
      <c r="M3998" s="521" t="s">
        <v>15</v>
      </c>
    </row>
    <row r="3999" spans="1:13" ht="19.5" x14ac:dyDescent="0.4">
      <c r="A3999" s="8">
        <v>68480211</v>
      </c>
      <c r="B3999" s="164">
        <v>8690637981555</v>
      </c>
      <c r="C3999" s="147" t="s">
        <v>448</v>
      </c>
      <c r="D3999" s="8">
        <v>24</v>
      </c>
      <c r="E3999" s="8">
        <v>150</v>
      </c>
      <c r="F3999" s="202">
        <v>81.209999999999994</v>
      </c>
      <c r="G3999" s="296">
        <v>5.2</v>
      </c>
      <c r="H3999" s="294">
        <f>[8]KAPAK!$O$3</f>
        <v>5</v>
      </c>
      <c r="I3999" s="156">
        <v>0.2</v>
      </c>
      <c r="J3999" s="295">
        <f t="shared" si="64"/>
        <v>87.765271199999987</v>
      </c>
      <c r="K3999" s="51">
        <f>(J3999+(J3999*[8]KAPAK!$Q$3))</f>
        <v>109.70658899999998</v>
      </c>
      <c r="L3999" s="521" t="s">
        <v>230</v>
      </c>
      <c r="M3999" s="521" t="s">
        <v>15</v>
      </c>
    </row>
    <row r="4000" spans="1:13" ht="19.5" x14ac:dyDescent="0.4">
      <c r="A4000" s="8">
        <v>68480213</v>
      </c>
      <c r="B4000" s="164">
        <v>8690637981562</v>
      </c>
      <c r="C4000" s="147" t="s">
        <v>449</v>
      </c>
      <c r="D4000" s="8">
        <v>24</v>
      </c>
      <c r="E4000" s="8">
        <v>150</v>
      </c>
      <c r="F4000" s="202">
        <v>81.209999999999994</v>
      </c>
      <c r="G4000" s="296">
        <v>5.2</v>
      </c>
      <c r="H4000" s="294">
        <f>[8]KAPAK!$O$3</f>
        <v>5</v>
      </c>
      <c r="I4000" s="156">
        <v>0.2</v>
      </c>
      <c r="J4000" s="295">
        <f t="shared" si="64"/>
        <v>87.765271199999987</v>
      </c>
      <c r="K4000" s="51">
        <f>(J4000+(J4000*[8]KAPAK!$Q$3))</f>
        <v>109.70658899999998</v>
      </c>
      <c r="L4000" s="521" t="s">
        <v>230</v>
      </c>
      <c r="M4000" s="521" t="s">
        <v>15</v>
      </c>
    </row>
    <row r="4001" spans="1:13" ht="19.5" x14ac:dyDescent="0.4">
      <c r="A4001" s="8">
        <v>68480228</v>
      </c>
      <c r="B4001" s="164">
        <v>8690637981517</v>
      </c>
      <c r="C4001" s="180" t="s">
        <v>450</v>
      </c>
      <c r="D4001" s="8">
        <v>24</v>
      </c>
      <c r="E4001" s="8">
        <v>150</v>
      </c>
      <c r="F4001" s="202">
        <v>81.209999999999994</v>
      </c>
      <c r="G4001" s="296">
        <v>5.2</v>
      </c>
      <c r="H4001" s="294">
        <f>[8]KAPAK!$O$3</f>
        <v>5</v>
      </c>
      <c r="I4001" s="156">
        <v>0.2</v>
      </c>
      <c r="J4001" s="295">
        <f t="shared" si="64"/>
        <v>87.765271199999987</v>
      </c>
      <c r="K4001" s="51">
        <f>(J4001+(J4001*[8]KAPAK!$Q$3))</f>
        <v>109.70658899999998</v>
      </c>
      <c r="L4001" s="521" t="s">
        <v>230</v>
      </c>
      <c r="M4001" s="521" t="s">
        <v>15</v>
      </c>
    </row>
    <row r="4002" spans="1:13" ht="19.5" x14ac:dyDescent="0.4">
      <c r="A4002" s="8">
        <v>69649126</v>
      </c>
      <c r="B4002" s="164">
        <v>8683130038338</v>
      </c>
      <c r="C4002" s="180" t="s">
        <v>451</v>
      </c>
      <c r="D4002" s="8">
        <v>24</v>
      </c>
      <c r="E4002" s="8">
        <v>150</v>
      </c>
      <c r="F4002" s="202">
        <v>81.209999999999994</v>
      </c>
      <c r="G4002" s="296">
        <v>5.2</v>
      </c>
      <c r="H4002" s="294">
        <f>[8]KAPAK!$O$3</f>
        <v>5</v>
      </c>
      <c r="I4002" s="156">
        <v>0.2</v>
      </c>
      <c r="J4002" s="295">
        <f t="shared" si="64"/>
        <v>87.765271199999987</v>
      </c>
      <c r="K4002" s="51">
        <f>(J4002+(J4002*[8]KAPAK!$Q$3))</f>
        <v>109.70658899999998</v>
      </c>
      <c r="L4002" s="521" t="s">
        <v>230</v>
      </c>
      <c r="M4002" s="521" t="s">
        <v>15</v>
      </c>
    </row>
    <row r="4003" spans="1:13" ht="19.5" x14ac:dyDescent="0.4">
      <c r="A4003" s="8">
        <v>68480215</v>
      </c>
      <c r="B4003" s="164">
        <v>8690637981548</v>
      </c>
      <c r="C4003" s="147" t="s">
        <v>452</v>
      </c>
      <c r="D4003" s="8">
        <v>24</v>
      </c>
      <c r="E4003" s="8">
        <v>150</v>
      </c>
      <c r="F4003" s="202">
        <v>81.209999999999994</v>
      </c>
      <c r="G4003" s="296">
        <v>5.2</v>
      </c>
      <c r="H4003" s="294">
        <f>[8]KAPAK!$O$3</f>
        <v>5</v>
      </c>
      <c r="I4003" s="156">
        <v>0.2</v>
      </c>
      <c r="J4003" s="295">
        <f t="shared" si="64"/>
        <v>87.765271199999987</v>
      </c>
      <c r="K4003" s="51">
        <f>(J4003+(J4003*[8]KAPAK!$Q$3))</f>
        <v>109.70658899999998</v>
      </c>
      <c r="L4003" s="521" t="s">
        <v>230</v>
      </c>
      <c r="M4003" s="521" t="s">
        <v>15</v>
      </c>
    </row>
    <row r="4004" spans="1:13" ht="19.5" x14ac:dyDescent="0.4">
      <c r="A4004" s="8">
        <v>68480221</v>
      </c>
      <c r="B4004" s="164">
        <v>8690637981470</v>
      </c>
      <c r="C4004" s="180" t="s">
        <v>453</v>
      </c>
      <c r="D4004" s="8">
        <v>24</v>
      </c>
      <c r="E4004" s="8">
        <v>150</v>
      </c>
      <c r="F4004" s="202">
        <v>81.209999999999994</v>
      </c>
      <c r="G4004" s="296">
        <v>5.2</v>
      </c>
      <c r="H4004" s="294">
        <f>[8]KAPAK!$O$3</f>
        <v>5</v>
      </c>
      <c r="I4004" s="156">
        <v>0.2</v>
      </c>
      <c r="J4004" s="295">
        <f t="shared" si="64"/>
        <v>87.765271199999987</v>
      </c>
      <c r="K4004" s="51">
        <f>(J4004+(J4004*[8]KAPAK!$Q$3))</f>
        <v>109.70658899999998</v>
      </c>
      <c r="L4004" s="521" t="s">
        <v>230</v>
      </c>
      <c r="M4004" s="521" t="s">
        <v>15</v>
      </c>
    </row>
    <row r="4005" spans="1:13" ht="19.5" x14ac:dyDescent="0.4">
      <c r="A4005" s="8">
        <v>68580918</v>
      </c>
      <c r="B4005" s="164">
        <v>59086598</v>
      </c>
      <c r="C4005" s="180" t="s">
        <v>454</v>
      </c>
      <c r="D4005" s="8">
        <v>6</v>
      </c>
      <c r="E4005" s="8">
        <v>54</v>
      </c>
      <c r="F4005" s="202">
        <v>106.97</v>
      </c>
      <c r="G4005" s="296">
        <v>5.2</v>
      </c>
      <c r="H4005" s="294">
        <f>[8]KAPAK!$O$3</f>
        <v>5</v>
      </c>
      <c r="I4005" s="156">
        <v>0.2</v>
      </c>
      <c r="J4005" s="295">
        <f t="shared" si="64"/>
        <v>115.60461839999999</v>
      </c>
      <c r="K4005" s="51">
        <f>(J4005+(J4005*[8]KAPAK!$Q$3))</f>
        <v>144.50577299999998</v>
      </c>
      <c r="L4005" s="521" t="s">
        <v>230</v>
      </c>
      <c r="M4005" s="521" t="s">
        <v>15</v>
      </c>
    </row>
    <row r="4006" spans="1:13" ht="19.5" x14ac:dyDescent="0.4">
      <c r="A4006" s="8">
        <v>68580926</v>
      </c>
      <c r="B4006" s="164">
        <v>59086604</v>
      </c>
      <c r="C4006" s="180" t="s">
        <v>455</v>
      </c>
      <c r="D4006" s="8">
        <v>6</v>
      </c>
      <c r="E4006" s="8">
        <v>54</v>
      </c>
      <c r="F4006" s="202">
        <v>106.97</v>
      </c>
      <c r="G4006" s="296">
        <v>5.2</v>
      </c>
      <c r="H4006" s="294">
        <f>[8]KAPAK!$O$3</f>
        <v>5</v>
      </c>
      <c r="I4006" s="156">
        <v>0.2</v>
      </c>
      <c r="J4006" s="295">
        <f t="shared" si="64"/>
        <v>115.60461839999999</v>
      </c>
      <c r="K4006" s="51">
        <f>(J4006+(J4006*[8]KAPAK!$Q$3))</f>
        <v>144.50577299999998</v>
      </c>
      <c r="L4006" s="521" t="s">
        <v>230</v>
      </c>
      <c r="M4006" s="521" t="s">
        <v>15</v>
      </c>
    </row>
    <row r="4007" spans="1:13" ht="20.25" thickBot="1" x14ac:dyDescent="0.45">
      <c r="A4007" s="289">
        <v>68580921</v>
      </c>
      <c r="B4007" s="514">
        <v>59086611</v>
      </c>
      <c r="C4007" s="457" t="s">
        <v>456</v>
      </c>
      <c r="D4007" s="289">
        <v>6</v>
      </c>
      <c r="E4007" s="289">
        <v>54</v>
      </c>
      <c r="F4007" s="532">
        <v>106.97</v>
      </c>
      <c r="G4007" s="566">
        <v>5.2</v>
      </c>
      <c r="H4007" s="567">
        <f>[8]KAPAK!$O$3</f>
        <v>5</v>
      </c>
      <c r="I4007" s="539">
        <v>0.2</v>
      </c>
      <c r="J4007" s="568">
        <f t="shared" si="64"/>
        <v>115.60461839999999</v>
      </c>
      <c r="K4007" s="283">
        <f>(J4007+(J4007*[8]KAPAK!$Q$3))</f>
        <v>144.50577299999998</v>
      </c>
      <c r="L4007" s="521" t="s">
        <v>230</v>
      </c>
      <c r="M4007" s="521" t="s">
        <v>15</v>
      </c>
    </row>
    <row r="4008" spans="1:13" ht="15.75" thickTop="1" x14ac:dyDescent="0.25"/>
  </sheetData>
  <sortState xmlns:xlrd2="http://schemas.microsoft.com/office/spreadsheetml/2017/richdata2" ref="A2:M4007">
    <sortCondition ref="M2:M4007" customList="Ocak,Şubat,Mart,Nisan,Mayıs,Haziran,Temmuz,Ağustos,Eylül,Ekim,Kasım,Aralık"/>
  </sortState>
  <phoneticPr fontId="11" type="noConversion"/>
  <conditionalFormatting sqref="A278">
    <cfRule type="duplicateValues" dxfId="11" priority="12"/>
  </conditionalFormatting>
  <conditionalFormatting sqref="A742">
    <cfRule type="duplicateValues" dxfId="10" priority="10"/>
    <cfRule type="duplicateValues" dxfId="9" priority="11"/>
  </conditionalFormatting>
  <conditionalFormatting sqref="A1230">
    <cfRule type="duplicateValues" dxfId="8" priority="8"/>
    <cfRule type="duplicateValues" dxfId="7" priority="9"/>
  </conditionalFormatting>
  <conditionalFormatting sqref="A1769">
    <cfRule type="duplicateValues" dxfId="6" priority="6"/>
    <cfRule type="duplicateValues" dxfId="5" priority="7"/>
  </conditionalFormatting>
  <conditionalFormatting sqref="A2267">
    <cfRule type="duplicateValues" dxfId="4" priority="4"/>
    <cfRule type="duplicateValues" dxfId="3" priority="5"/>
  </conditionalFormatting>
  <conditionalFormatting sqref="A2767">
    <cfRule type="duplicateValues" dxfId="2" priority="3"/>
  </conditionalFormatting>
  <conditionalFormatting sqref="A3265">
    <cfRule type="duplicateValues" dxfId="1" priority="2"/>
  </conditionalFormatting>
  <conditionalFormatting sqref="A377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6323-5C20-44DA-905A-924CCB606FD5}">
  <dimension ref="A1:M3821"/>
  <sheetViews>
    <sheetView tabSelected="1" topLeftCell="A3790" workbookViewId="0">
      <selection activeCell="O3808" sqref="O3808"/>
    </sheetView>
  </sheetViews>
  <sheetFormatPr defaultRowHeight="15" x14ac:dyDescent="0.25"/>
  <sheetData>
    <row r="1" spans="1:13" x14ac:dyDescent="0.25">
      <c r="A1" s="589" t="s">
        <v>0</v>
      </c>
      <c r="B1" s="589" t="s">
        <v>1</v>
      </c>
      <c r="C1" s="589" t="s">
        <v>2</v>
      </c>
      <c r="D1" s="589" t="s">
        <v>3</v>
      </c>
      <c r="E1" s="589" t="s">
        <v>4</v>
      </c>
      <c r="F1" s="589" t="s">
        <v>5</v>
      </c>
      <c r="G1" s="589" t="s">
        <v>6</v>
      </c>
      <c r="H1" s="589" t="s">
        <v>7</v>
      </c>
      <c r="I1" s="589" t="s">
        <v>8</v>
      </c>
      <c r="J1" s="589" t="s">
        <v>9</v>
      </c>
      <c r="K1" s="589" t="s">
        <v>10</v>
      </c>
      <c r="L1" s="589" t="s">
        <v>11</v>
      </c>
      <c r="M1" s="589" t="s">
        <v>12</v>
      </c>
    </row>
    <row r="2" spans="1:13" x14ac:dyDescent="0.25">
      <c r="A2">
        <v>67293883</v>
      </c>
      <c r="B2">
        <v>8690637840746</v>
      </c>
      <c r="C2">
        <v>1</v>
      </c>
      <c r="D2">
        <v>8</v>
      </c>
      <c r="E2">
        <v>400</v>
      </c>
      <c r="F2">
        <v>21.85</v>
      </c>
      <c r="G2">
        <v>12</v>
      </c>
      <c r="H2">
        <v>5</v>
      </c>
      <c r="I2">
        <v>0.01</v>
      </c>
      <c r="J2">
        <v>18.449266000000001</v>
      </c>
      <c r="K2">
        <v>23.0615825</v>
      </c>
      <c r="L2" t="s">
        <v>14</v>
      </c>
      <c r="M2" t="s">
        <v>526</v>
      </c>
    </row>
    <row r="3" spans="1:13" x14ac:dyDescent="0.25">
      <c r="A3">
        <v>67293891</v>
      </c>
      <c r="B3">
        <v>8690637840821</v>
      </c>
      <c r="C3">
        <v>1</v>
      </c>
      <c r="D3">
        <v>8</v>
      </c>
      <c r="E3">
        <v>400</v>
      </c>
      <c r="F3">
        <v>21.85</v>
      </c>
      <c r="G3">
        <v>12</v>
      </c>
      <c r="H3">
        <v>5</v>
      </c>
      <c r="I3">
        <v>0.01</v>
      </c>
      <c r="J3">
        <v>18.449266000000001</v>
      </c>
      <c r="K3">
        <v>23.0615825</v>
      </c>
      <c r="L3" t="s">
        <v>14</v>
      </c>
      <c r="M3" t="s">
        <v>526</v>
      </c>
    </row>
    <row r="4" spans="1:13" x14ac:dyDescent="0.25">
      <c r="A4">
        <v>67767533</v>
      </c>
      <c r="B4">
        <v>8690637905896</v>
      </c>
      <c r="C4">
        <v>1</v>
      </c>
      <c r="D4">
        <v>12</v>
      </c>
      <c r="E4">
        <v>600</v>
      </c>
      <c r="F4">
        <v>27</v>
      </c>
      <c r="G4">
        <v>13</v>
      </c>
      <c r="H4">
        <v>5</v>
      </c>
      <c r="I4">
        <v>0.01</v>
      </c>
      <c r="J4">
        <v>22.538654999999999</v>
      </c>
      <c r="K4">
        <v>28.17331875</v>
      </c>
      <c r="L4" t="s">
        <v>14</v>
      </c>
      <c r="M4" t="s">
        <v>526</v>
      </c>
    </row>
    <row r="5" spans="1:13" x14ac:dyDescent="0.25">
      <c r="A5">
        <v>67754288</v>
      </c>
      <c r="B5">
        <v>8690637905193</v>
      </c>
      <c r="C5">
        <v>1</v>
      </c>
      <c r="D5">
        <v>12</v>
      </c>
      <c r="E5">
        <v>600</v>
      </c>
      <c r="F5">
        <v>27</v>
      </c>
      <c r="G5">
        <v>13</v>
      </c>
      <c r="H5">
        <v>5</v>
      </c>
      <c r="I5">
        <v>0.01</v>
      </c>
      <c r="J5">
        <v>22.538654999999999</v>
      </c>
      <c r="K5">
        <v>28.17331875</v>
      </c>
      <c r="L5" t="s">
        <v>14</v>
      </c>
      <c r="M5" t="s">
        <v>526</v>
      </c>
    </row>
    <row r="6" spans="1:13" x14ac:dyDescent="0.25">
      <c r="A6">
        <v>68612788</v>
      </c>
      <c r="B6">
        <v>8690637999277</v>
      </c>
      <c r="C6">
        <v>1</v>
      </c>
      <c r="D6">
        <v>8</v>
      </c>
      <c r="E6">
        <v>335</v>
      </c>
      <c r="F6">
        <v>39.75</v>
      </c>
      <c r="G6">
        <v>10</v>
      </c>
      <c r="H6">
        <v>5</v>
      </c>
      <c r="I6">
        <v>0.01</v>
      </c>
      <c r="J6">
        <v>34.326112500000001</v>
      </c>
      <c r="K6">
        <v>42.907640624999999</v>
      </c>
      <c r="L6" t="s">
        <v>14</v>
      </c>
      <c r="M6" t="s">
        <v>526</v>
      </c>
    </row>
    <row r="7" spans="1:13" x14ac:dyDescent="0.25">
      <c r="A7">
        <v>67101470</v>
      </c>
      <c r="B7">
        <v>8690637805233</v>
      </c>
      <c r="C7">
        <v>1</v>
      </c>
      <c r="D7">
        <v>12</v>
      </c>
      <c r="E7">
        <v>245</v>
      </c>
      <c r="F7">
        <v>29.3</v>
      </c>
      <c r="G7">
        <v>22</v>
      </c>
      <c r="H7">
        <v>5</v>
      </c>
      <c r="I7">
        <v>0.01</v>
      </c>
      <c r="J7">
        <v>21.928412999999999</v>
      </c>
      <c r="K7">
        <v>27.410516250000001</v>
      </c>
      <c r="L7" t="s">
        <v>14</v>
      </c>
      <c r="M7" t="s">
        <v>526</v>
      </c>
    </row>
    <row r="8" spans="1:13" x14ac:dyDescent="0.25">
      <c r="A8">
        <v>67293879</v>
      </c>
      <c r="B8">
        <v>8690637840777</v>
      </c>
      <c r="C8">
        <v>1</v>
      </c>
      <c r="D8">
        <v>8</v>
      </c>
      <c r="E8">
        <v>350</v>
      </c>
      <c r="F8">
        <v>34.549999999999997</v>
      </c>
      <c r="G8">
        <v>10</v>
      </c>
      <c r="H8">
        <v>5</v>
      </c>
      <c r="I8">
        <v>0.01</v>
      </c>
      <c r="J8">
        <v>29.835652499999998</v>
      </c>
      <c r="K8">
        <v>37.294565624999997</v>
      </c>
      <c r="L8" t="s">
        <v>14</v>
      </c>
      <c r="M8" t="s">
        <v>526</v>
      </c>
    </row>
    <row r="9" spans="1:13" x14ac:dyDescent="0.25">
      <c r="A9">
        <v>67754290</v>
      </c>
      <c r="B9">
        <v>8690637905179</v>
      </c>
      <c r="C9">
        <v>1</v>
      </c>
      <c r="D9">
        <v>12</v>
      </c>
      <c r="E9">
        <v>540</v>
      </c>
      <c r="F9">
        <v>50</v>
      </c>
      <c r="G9">
        <v>15</v>
      </c>
      <c r="H9">
        <v>5</v>
      </c>
      <c r="I9">
        <v>0.01</v>
      </c>
      <c r="J9">
        <v>40.778750000000002</v>
      </c>
      <c r="K9">
        <v>50.973437500000003</v>
      </c>
      <c r="L9" t="s">
        <v>14</v>
      </c>
      <c r="M9" t="s">
        <v>526</v>
      </c>
    </row>
    <row r="10" spans="1:13" x14ac:dyDescent="0.25">
      <c r="A10">
        <v>67293875</v>
      </c>
      <c r="B10">
        <v>8690637840814</v>
      </c>
      <c r="C10">
        <v>1</v>
      </c>
      <c r="D10">
        <v>8</v>
      </c>
      <c r="E10">
        <v>750</v>
      </c>
      <c r="F10">
        <v>56.4</v>
      </c>
      <c r="G10">
        <v>20</v>
      </c>
      <c r="H10">
        <v>5</v>
      </c>
      <c r="I10">
        <v>0.01</v>
      </c>
      <c r="J10">
        <v>43.292639999999999</v>
      </c>
      <c r="K10">
        <v>54.1158</v>
      </c>
      <c r="L10" t="s">
        <v>14</v>
      </c>
      <c r="M10" t="s">
        <v>526</v>
      </c>
    </row>
    <row r="11" spans="1:13" x14ac:dyDescent="0.25">
      <c r="A11">
        <v>67293858</v>
      </c>
      <c r="B11">
        <v>8690637840791</v>
      </c>
      <c r="C11">
        <v>1</v>
      </c>
      <c r="D11">
        <v>8</v>
      </c>
      <c r="E11">
        <v>750</v>
      </c>
      <c r="F11">
        <v>56.4</v>
      </c>
      <c r="G11">
        <v>20</v>
      </c>
      <c r="H11">
        <v>5</v>
      </c>
      <c r="I11">
        <v>0.01</v>
      </c>
      <c r="J11">
        <v>43.292639999999999</v>
      </c>
      <c r="K11">
        <v>54.1158</v>
      </c>
      <c r="L11" t="s">
        <v>14</v>
      </c>
      <c r="M11" t="s">
        <v>526</v>
      </c>
    </row>
    <row r="12" spans="1:13" x14ac:dyDescent="0.25">
      <c r="A12">
        <v>67780156</v>
      </c>
      <c r="B12">
        <v>8690637908781</v>
      </c>
      <c r="C12">
        <v>1</v>
      </c>
      <c r="D12">
        <v>8</v>
      </c>
      <c r="E12">
        <v>1140</v>
      </c>
      <c r="F12">
        <v>68</v>
      </c>
      <c r="G12">
        <v>23</v>
      </c>
      <c r="H12">
        <v>5</v>
      </c>
      <c r="I12">
        <v>0.01</v>
      </c>
      <c r="J12">
        <v>50.239420000000003</v>
      </c>
      <c r="K12">
        <v>62.799274999999987</v>
      </c>
      <c r="L12" t="s">
        <v>14</v>
      </c>
      <c r="M12" t="s">
        <v>526</v>
      </c>
    </row>
    <row r="13" spans="1:13" x14ac:dyDescent="0.25">
      <c r="A13">
        <v>67780152</v>
      </c>
      <c r="B13">
        <v>8690637908798</v>
      </c>
      <c r="C13">
        <v>1</v>
      </c>
      <c r="D13">
        <v>8</v>
      </c>
      <c r="E13">
        <v>1140</v>
      </c>
      <c r="F13">
        <v>68</v>
      </c>
      <c r="G13">
        <v>23</v>
      </c>
      <c r="H13">
        <v>5</v>
      </c>
      <c r="I13">
        <v>0.01</v>
      </c>
      <c r="J13">
        <v>50.239420000000003</v>
      </c>
      <c r="K13">
        <v>62.799274999999987</v>
      </c>
      <c r="L13" t="s">
        <v>14</v>
      </c>
      <c r="M13" t="s">
        <v>526</v>
      </c>
    </row>
    <row r="14" spans="1:13" x14ac:dyDescent="0.25">
      <c r="A14">
        <v>68676885</v>
      </c>
      <c r="B14">
        <v>8683130002384</v>
      </c>
      <c r="C14">
        <v>1</v>
      </c>
      <c r="D14">
        <v>12</v>
      </c>
      <c r="E14">
        <v>245</v>
      </c>
      <c r="F14">
        <v>29.3</v>
      </c>
      <c r="G14">
        <v>22</v>
      </c>
      <c r="H14">
        <v>5</v>
      </c>
      <c r="I14">
        <v>0.01</v>
      </c>
      <c r="J14">
        <v>21.928412999999999</v>
      </c>
      <c r="K14">
        <v>27.410516250000001</v>
      </c>
      <c r="L14" t="s">
        <v>14</v>
      </c>
      <c r="M14" t="s">
        <v>526</v>
      </c>
    </row>
    <row r="15" spans="1:13" x14ac:dyDescent="0.25">
      <c r="A15">
        <v>67101442</v>
      </c>
      <c r="B15">
        <v>8690637805202</v>
      </c>
      <c r="C15">
        <v>1</v>
      </c>
      <c r="D15">
        <v>12</v>
      </c>
      <c r="E15">
        <v>245</v>
      </c>
      <c r="F15">
        <v>29.3</v>
      </c>
      <c r="G15">
        <v>22</v>
      </c>
      <c r="H15">
        <v>5</v>
      </c>
      <c r="I15">
        <v>0.01</v>
      </c>
      <c r="J15">
        <v>21.928412999999999</v>
      </c>
      <c r="K15">
        <v>27.410516250000001</v>
      </c>
      <c r="L15" t="s">
        <v>14</v>
      </c>
      <c r="M15" t="s">
        <v>526</v>
      </c>
    </row>
    <row r="16" spans="1:13" x14ac:dyDescent="0.25">
      <c r="A16">
        <v>67239841</v>
      </c>
      <c r="B16">
        <v>8690637833847</v>
      </c>
      <c r="C16">
        <v>1</v>
      </c>
      <c r="D16">
        <v>12</v>
      </c>
      <c r="E16">
        <v>275</v>
      </c>
      <c r="F16">
        <v>29.3</v>
      </c>
      <c r="G16">
        <v>22</v>
      </c>
      <c r="H16">
        <v>5</v>
      </c>
      <c r="I16">
        <v>0.01</v>
      </c>
      <c r="J16">
        <v>21.928412999999999</v>
      </c>
      <c r="K16">
        <v>27.410516250000001</v>
      </c>
      <c r="L16" t="s">
        <v>14</v>
      </c>
      <c r="M16" t="s">
        <v>526</v>
      </c>
    </row>
    <row r="17" spans="1:13" x14ac:dyDescent="0.25">
      <c r="A17">
        <v>67867064</v>
      </c>
      <c r="B17">
        <v>8690637921100</v>
      </c>
      <c r="C17">
        <v>1</v>
      </c>
      <c r="D17">
        <v>12</v>
      </c>
      <c r="E17">
        <v>240</v>
      </c>
      <c r="F17">
        <v>29.3</v>
      </c>
      <c r="G17">
        <v>22</v>
      </c>
      <c r="H17">
        <v>5</v>
      </c>
      <c r="I17">
        <v>0.01</v>
      </c>
      <c r="J17">
        <v>21.928412999999999</v>
      </c>
      <c r="K17">
        <v>27.410516250000001</v>
      </c>
      <c r="L17" t="s">
        <v>14</v>
      </c>
      <c r="M17" t="s">
        <v>526</v>
      </c>
    </row>
    <row r="18" spans="1:13" x14ac:dyDescent="0.25">
      <c r="A18">
        <v>67101569</v>
      </c>
      <c r="B18">
        <v>8690637805769</v>
      </c>
      <c r="C18">
        <v>1</v>
      </c>
      <c r="D18">
        <v>12</v>
      </c>
      <c r="E18">
        <v>260</v>
      </c>
      <c r="F18">
        <v>29.3</v>
      </c>
      <c r="G18">
        <v>22</v>
      </c>
      <c r="H18">
        <v>5</v>
      </c>
      <c r="I18">
        <v>0.01</v>
      </c>
      <c r="J18">
        <v>21.928412999999999</v>
      </c>
      <c r="K18">
        <v>27.410516250000001</v>
      </c>
      <c r="L18" t="s">
        <v>14</v>
      </c>
      <c r="M18" t="s">
        <v>526</v>
      </c>
    </row>
    <row r="19" spans="1:13" x14ac:dyDescent="0.25">
      <c r="A19">
        <v>67101446</v>
      </c>
      <c r="B19">
        <v>8690637805226</v>
      </c>
      <c r="C19">
        <v>1</v>
      </c>
      <c r="D19">
        <v>12</v>
      </c>
      <c r="E19">
        <v>250</v>
      </c>
      <c r="F19">
        <v>29.3</v>
      </c>
      <c r="G19">
        <v>22</v>
      </c>
      <c r="H19">
        <v>5</v>
      </c>
      <c r="I19">
        <v>0.01</v>
      </c>
      <c r="J19">
        <v>21.928412999999999</v>
      </c>
      <c r="K19">
        <v>27.410516250000001</v>
      </c>
      <c r="L19" t="s">
        <v>14</v>
      </c>
      <c r="M19" t="s">
        <v>526</v>
      </c>
    </row>
    <row r="20" spans="1:13" x14ac:dyDescent="0.25">
      <c r="A20">
        <v>67101581</v>
      </c>
      <c r="B20">
        <v>8690637805219</v>
      </c>
      <c r="C20">
        <v>1</v>
      </c>
      <c r="D20">
        <v>12</v>
      </c>
      <c r="E20">
        <v>290</v>
      </c>
      <c r="F20">
        <v>29.3</v>
      </c>
      <c r="G20">
        <v>22</v>
      </c>
      <c r="H20">
        <v>5</v>
      </c>
      <c r="I20">
        <v>0.01</v>
      </c>
      <c r="J20">
        <v>21.928412999999999</v>
      </c>
      <c r="K20">
        <v>27.410516250000001</v>
      </c>
      <c r="L20" t="s">
        <v>14</v>
      </c>
      <c r="M20" t="s">
        <v>526</v>
      </c>
    </row>
    <row r="21" spans="1:13" x14ac:dyDescent="0.25">
      <c r="A21">
        <v>68225196</v>
      </c>
      <c r="B21">
        <v>8690637953293</v>
      </c>
      <c r="C21">
        <v>1</v>
      </c>
      <c r="D21">
        <v>12</v>
      </c>
      <c r="E21">
        <v>260</v>
      </c>
      <c r="F21">
        <v>29.3</v>
      </c>
      <c r="G21">
        <v>22</v>
      </c>
      <c r="H21">
        <v>5</v>
      </c>
      <c r="I21">
        <v>0.01</v>
      </c>
      <c r="J21">
        <v>21.928412999999999</v>
      </c>
      <c r="K21">
        <v>27.410516250000001</v>
      </c>
      <c r="L21" t="s">
        <v>14</v>
      </c>
      <c r="M21" t="s">
        <v>526</v>
      </c>
    </row>
    <row r="22" spans="1:13" x14ac:dyDescent="0.25">
      <c r="A22">
        <v>69651447</v>
      </c>
      <c r="B22">
        <v>8683130038611</v>
      </c>
      <c r="C22">
        <v>2</v>
      </c>
      <c r="D22">
        <v>144</v>
      </c>
      <c r="E22">
        <v>70</v>
      </c>
      <c r="F22">
        <v>11.8</v>
      </c>
      <c r="G22">
        <v>17</v>
      </c>
      <c r="H22">
        <v>5</v>
      </c>
      <c r="I22">
        <v>0.01</v>
      </c>
      <c r="J22">
        <v>9.3973430000000011</v>
      </c>
      <c r="K22">
        <v>11.746678749999999</v>
      </c>
      <c r="L22" t="s">
        <v>14</v>
      </c>
      <c r="M22" t="s">
        <v>526</v>
      </c>
    </row>
    <row r="23" spans="1:13" x14ac:dyDescent="0.25">
      <c r="A23">
        <v>68832485</v>
      </c>
      <c r="B23">
        <v>8683130018149</v>
      </c>
      <c r="C23">
        <v>2</v>
      </c>
      <c r="D23">
        <v>144</v>
      </c>
      <c r="E23">
        <v>70</v>
      </c>
      <c r="F23">
        <v>11.8</v>
      </c>
      <c r="G23">
        <v>17</v>
      </c>
      <c r="H23">
        <v>5</v>
      </c>
      <c r="I23">
        <v>0.01</v>
      </c>
      <c r="J23">
        <v>9.3973430000000011</v>
      </c>
      <c r="K23">
        <v>11.746678749999999</v>
      </c>
      <c r="L23" t="s">
        <v>14</v>
      </c>
      <c r="M23" t="s">
        <v>526</v>
      </c>
    </row>
    <row r="24" spans="1:13" x14ac:dyDescent="0.25">
      <c r="A24">
        <v>69651449</v>
      </c>
      <c r="B24">
        <v>8683130038628</v>
      </c>
      <c r="C24">
        <v>2</v>
      </c>
      <c r="D24">
        <v>144</v>
      </c>
      <c r="E24">
        <v>76</v>
      </c>
      <c r="F24">
        <v>11.8</v>
      </c>
      <c r="G24">
        <v>17</v>
      </c>
      <c r="H24">
        <v>5</v>
      </c>
      <c r="I24">
        <v>0.01</v>
      </c>
      <c r="J24">
        <v>9.3973430000000011</v>
      </c>
      <c r="K24">
        <v>11.746678749999999</v>
      </c>
      <c r="L24" t="s">
        <v>14</v>
      </c>
      <c r="M24" t="s">
        <v>526</v>
      </c>
    </row>
    <row r="25" spans="1:13" x14ac:dyDescent="0.25">
      <c r="A25">
        <v>67474578</v>
      </c>
      <c r="B25">
        <v>8690637864728</v>
      </c>
      <c r="C25">
        <v>2</v>
      </c>
      <c r="D25">
        <v>144</v>
      </c>
      <c r="E25">
        <v>81</v>
      </c>
      <c r="F25">
        <v>11.8</v>
      </c>
      <c r="G25">
        <v>17</v>
      </c>
      <c r="H25">
        <v>5</v>
      </c>
      <c r="I25">
        <v>0.01</v>
      </c>
      <c r="J25">
        <v>9.3973430000000011</v>
      </c>
      <c r="K25">
        <v>11.746678749999999</v>
      </c>
      <c r="L25" t="s">
        <v>14</v>
      </c>
      <c r="M25" t="s">
        <v>526</v>
      </c>
    </row>
    <row r="26" spans="1:13" x14ac:dyDescent="0.25">
      <c r="A26">
        <v>67129108</v>
      </c>
      <c r="B26">
        <v>8690637812316</v>
      </c>
      <c r="C26">
        <v>2</v>
      </c>
      <c r="D26">
        <v>144</v>
      </c>
      <c r="E26">
        <v>58</v>
      </c>
      <c r="F26">
        <v>11.8</v>
      </c>
      <c r="G26">
        <v>17</v>
      </c>
      <c r="H26">
        <v>5</v>
      </c>
      <c r="I26">
        <v>0.01</v>
      </c>
      <c r="J26">
        <v>9.3973430000000011</v>
      </c>
      <c r="K26">
        <v>11.746678749999999</v>
      </c>
      <c r="L26" t="s">
        <v>14</v>
      </c>
      <c r="M26" t="s">
        <v>526</v>
      </c>
    </row>
    <row r="27" spans="1:13" x14ac:dyDescent="0.25">
      <c r="A27">
        <v>67476103</v>
      </c>
      <c r="B27">
        <v>8690637865275</v>
      </c>
      <c r="C27">
        <v>2</v>
      </c>
      <c r="D27">
        <v>144</v>
      </c>
      <c r="E27">
        <v>58</v>
      </c>
      <c r="F27">
        <v>11.8</v>
      </c>
      <c r="G27">
        <v>17</v>
      </c>
      <c r="H27">
        <v>5</v>
      </c>
      <c r="I27">
        <v>0.01</v>
      </c>
      <c r="J27">
        <v>9.3973430000000011</v>
      </c>
      <c r="K27">
        <v>11.746678749999999</v>
      </c>
      <c r="L27" t="s">
        <v>14</v>
      </c>
      <c r="M27" t="s">
        <v>526</v>
      </c>
    </row>
    <row r="28" spans="1:13" x14ac:dyDescent="0.25">
      <c r="A28">
        <v>20264420</v>
      </c>
      <c r="B28">
        <v>8690637058523</v>
      </c>
      <c r="C28">
        <v>2</v>
      </c>
      <c r="D28">
        <v>144</v>
      </c>
      <c r="E28">
        <v>74</v>
      </c>
      <c r="F28">
        <v>11.8</v>
      </c>
      <c r="G28">
        <v>17</v>
      </c>
      <c r="H28">
        <v>5</v>
      </c>
      <c r="I28">
        <v>0.01</v>
      </c>
      <c r="J28">
        <v>9.3973430000000011</v>
      </c>
      <c r="K28">
        <v>11.746678749999999</v>
      </c>
      <c r="L28" t="s">
        <v>14</v>
      </c>
      <c r="M28" t="s">
        <v>526</v>
      </c>
    </row>
    <row r="29" spans="1:13" x14ac:dyDescent="0.25">
      <c r="A29">
        <v>20292362</v>
      </c>
      <c r="B29">
        <v>8690637018565</v>
      </c>
      <c r="C29">
        <v>2</v>
      </c>
      <c r="D29">
        <v>144</v>
      </c>
      <c r="E29">
        <v>63</v>
      </c>
      <c r="F29">
        <v>11.8</v>
      </c>
      <c r="G29">
        <v>17</v>
      </c>
      <c r="H29">
        <v>5</v>
      </c>
      <c r="I29">
        <v>0.01</v>
      </c>
      <c r="J29">
        <v>9.3973430000000011</v>
      </c>
      <c r="K29">
        <v>11.746678749999999</v>
      </c>
      <c r="L29" t="s">
        <v>14</v>
      </c>
      <c r="M29" t="s">
        <v>526</v>
      </c>
    </row>
    <row r="30" spans="1:13" x14ac:dyDescent="0.25">
      <c r="A30">
        <v>20292365</v>
      </c>
      <c r="B30">
        <v>8690637581595</v>
      </c>
      <c r="C30">
        <v>2</v>
      </c>
      <c r="D30">
        <v>144</v>
      </c>
      <c r="E30">
        <v>76</v>
      </c>
      <c r="F30">
        <v>11.8</v>
      </c>
      <c r="G30">
        <v>17</v>
      </c>
      <c r="H30">
        <v>5</v>
      </c>
      <c r="I30">
        <v>0.01</v>
      </c>
      <c r="J30">
        <v>9.3973430000000011</v>
      </c>
      <c r="K30">
        <v>11.746678749999999</v>
      </c>
      <c r="L30" t="s">
        <v>14</v>
      </c>
      <c r="M30" t="s">
        <v>526</v>
      </c>
    </row>
    <row r="31" spans="1:13" x14ac:dyDescent="0.25">
      <c r="A31">
        <v>67129112</v>
      </c>
      <c r="B31">
        <v>8690637812309</v>
      </c>
      <c r="C31">
        <v>2</v>
      </c>
      <c r="D31">
        <v>144</v>
      </c>
      <c r="E31">
        <v>74</v>
      </c>
      <c r="F31">
        <v>11.8</v>
      </c>
      <c r="G31">
        <v>17</v>
      </c>
      <c r="H31">
        <v>5</v>
      </c>
      <c r="I31">
        <v>0.01</v>
      </c>
      <c r="J31">
        <v>9.3973430000000011</v>
      </c>
      <c r="K31">
        <v>11.746678749999999</v>
      </c>
      <c r="L31" t="s">
        <v>14</v>
      </c>
      <c r="M31" t="s">
        <v>526</v>
      </c>
    </row>
    <row r="32" spans="1:13" x14ac:dyDescent="0.25">
      <c r="A32">
        <v>67129110</v>
      </c>
      <c r="B32">
        <v>8690637812323</v>
      </c>
      <c r="C32">
        <v>2</v>
      </c>
      <c r="D32">
        <v>144</v>
      </c>
      <c r="E32">
        <v>68</v>
      </c>
      <c r="F32">
        <v>11.8</v>
      </c>
      <c r="G32">
        <v>17</v>
      </c>
      <c r="H32">
        <v>5</v>
      </c>
      <c r="I32">
        <v>0.01</v>
      </c>
      <c r="J32">
        <v>9.3973430000000011</v>
      </c>
      <c r="K32">
        <v>11.746678749999999</v>
      </c>
      <c r="L32" t="s">
        <v>14</v>
      </c>
      <c r="M32" t="s">
        <v>526</v>
      </c>
    </row>
    <row r="33" spans="1:13" x14ac:dyDescent="0.25">
      <c r="A33">
        <v>69651451</v>
      </c>
      <c r="B33">
        <v>8683130038635</v>
      </c>
      <c r="C33">
        <v>2</v>
      </c>
      <c r="D33">
        <v>144</v>
      </c>
      <c r="E33">
        <v>67</v>
      </c>
      <c r="F33">
        <v>11.8</v>
      </c>
      <c r="G33">
        <v>17</v>
      </c>
      <c r="H33">
        <v>5</v>
      </c>
      <c r="I33">
        <v>0.01</v>
      </c>
      <c r="J33">
        <v>9.3973430000000011</v>
      </c>
      <c r="K33">
        <v>11.746678749999999</v>
      </c>
      <c r="L33" t="s">
        <v>14</v>
      </c>
      <c r="M33" t="s">
        <v>526</v>
      </c>
    </row>
    <row r="34" spans="1:13" x14ac:dyDescent="0.25">
      <c r="A34">
        <v>21004809</v>
      </c>
      <c r="B34">
        <v>8690637018626</v>
      </c>
      <c r="C34">
        <v>2</v>
      </c>
      <c r="D34">
        <v>144</v>
      </c>
      <c r="E34">
        <v>69</v>
      </c>
      <c r="F34">
        <v>11.8</v>
      </c>
      <c r="G34">
        <v>17</v>
      </c>
      <c r="H34">
        <v>5</v>
      </c>
      <c r="I34">
        <v>0.01</v>
      </c>
      <c r="J34">
        <v>9.3973430000000011</v>
      </c>
      <c r="K34">
        <v>11.746678749999999</v>
      </c>
      <c r="L34" t="s">
        <v>14</v>
      </c>
      <c r="M34" t="s">
        <v>526</v>
      </c>
    </row>
    <row r="35" spans="1:13" x14ac:dyDescent="0.25">
      <c r="A35">
        <v>20264419</v>
      </c>
      <c r="B35">
        <v>8690637504044</v>
      </c>
      <c r="C35">
        <v>2</v>
      </c>
      <c r="D35">
        <v>144</v>
      </c>
      <c r="E35">
        <v>75</v>
      </c>
      <c r="F35">
        <v>11.8</v>
      </c>
      <c r="G35">
        <v>17</v>
      </c>
      <c r="H35">
        <v>5</v>
      </c>
      <c r="I35">
        <v>0.01</v>
      </c>
      <c r="J35">
        <v>9.3973430000000011</v>
      </c>
      <c r="K35">
        <v>11.746678749999999</v>
      </c>
      <c r="L35" t="s">
        <v>14</v>
      </c>
      <c r="M35" t="s">
        <v>526</v>
      </c>
    </row>
    <row r="36" spans="1:13" x14ac:dyDescent="0.25">
      <c r="A36">
        <v>69738266</v>
      </c>
      <c r="B36">
        <v>8683130054369</v>
      </c>
      <c r="C36">
        <v>2</v>
      </c>
      <c r="D36">
        <v>144</v>
      </c>
      <c r="E36">
        <v>19</v>
      </c>
      <c r="F36">
        <v>6.2</v>
      </c>
      <c r="G36">
        <v>20</v>
      </c>
      <c r="H36">
        <v>5</v>
      </c>
      <c r="I36">
        <v>0.01</v>
      </c>
      <c r="J36">
        <v>4.7591199999999994</v>
      </c>
      <c r="K36">
        <v>5.9488999999999992</v>
      </c>
      <c r="L36" t="s">
        <v>14</v>
      </c>
      <c r="M36" t="s">
        <v>526</v>
      </c>
    </row>
    <row r="37" spans="1:13" x14ac:dyDescent="0.25">
      <c r="A37">
        <v>21042007</v>
      </c>
      <c r="B37">
        <v>8690637036897</v>
      </c>
      <c r="C37">
        <v>2</v>
      </c>
      <c r="D37">
        <v>144</v>
      </c>
      <c r="E37">
        <v>22</v>
      </c>
      <c r="F37">
        <v>6.2</v>
      </c>
      <c r="G37">
        <v>20</v>
      </c>
      <c r="H37">
        <v>5</v>
      </c>
      <c r="I37">
        <v>0.01</v>
      </c>
      <c r="J37">
        <v>4.7591199999999994</v>
      </c>
      <c r="K37">
        <v>5.9488999999999992</v>
      </c>
      <c r="L37" t="s">
        <v>14</v>
      </c>
      <c r="M37" t="s">
        <v>526</v>
      </c>
    </row>
    <row r="38" spans="1:13" x14ac:dyDescent="0.25">
      <c r="A38">
        <v>21042012</v>
      </c>
      <c r="B38">
        <v>8690637503290</v>
      </c>
      <c r="C38">
        <v>2</v>
      </c>
      <c r="D38">
        <v>144</v>
      </c>
      <c r="E38">
        <v>22</v>
      </c>
      <c r="F38">
        <v>6.2</v>
      </c>
      <c r="G38">
        <v>20</v>
      </c>
      <c r="H38">
        <v>5</v>
      </c>
      <c r="I38">
        <v>0.01</v>
      </c>
      <c r="J38">
        <v>4.7591199999999994</v>
      </c>
      <c r="K38">
        <v>5.9488999999999992</v>
      </c>
      <c r="L38" t="s">
        <v>14</v>
      </c>
      <c r="M38" t="s">
        <v>526</v>
      </c>
    </row>
    <row r="39" spans="1:13" x14ac:dyDescent="0.25">
      <c r="A39">
        <v>21042017</v>
      </c>
      <c r="B39">
        <v>8690637019791</v>
      </c>
      <c r="C39">
        <v>2</v>
      </c>
      <c r="D39">
        <v>144</v>
      </c>
      <c r="E39">
        <v>22</v>
      </c>
      <c r="F39">
        <v>6.2</v>
      </c>
      <c r="G39">
        <v>20</v>
      </c>
      <c r="H39">
        <v>5</v>
      </c>
      <c r="I39">
        <v>0.01</v>
      </c>
      <c r="J39">
        <v>4.7591199999999994</v>
      </c>
      <c r="K39">
        <v>5.9488999999999992</v>
      </c>
      <c r="L39" t="s">
        <v>14</v>
      </c>
      <c r="M39" t="s">
        <v>526</v>
      </c>
    </row>
    <row r="40" spans="1:13" x14ac:dyDescent="0.25">
      <c r="A40">
        <v>21041975</v>
      </c>
      <c r="B40">
        <v>8690637019838</v>
      </c>
      <c r="C40">
        <v>2</v>
      </c>
      <c r="D40">
        <v>144</v>
      </c>
      <c r="E40">
        <v>18</v>
      </c>
      <c r="F40">
        <v>6.2</v>
      </c>
      <c r="G40">
        <v>20</v>
      </c>
      <c r="H40">
        <v>5</v>
      </c>
      <c r="I40">
        <v>0.01</v>
      </c>
      <c r="J40">
        <v>4.7591199999999994</v>
      </c>
      <c r="K40">
        <v>5.9488999999999992</v>
      </c>
      <c r="L40" t="s">
        <v>14</v>
      </c>
      <c r="M40" t="s">
        <v>526</v>
      </c>
    </row>
    <row r="41" spans="1:13" x14ac:dyDescent="0.25">
      <c r="A41">
        <v>21041980</v>
      </c>
      <c r="B41">
        <v>8690637019852</v>
      </c>
      <c r="C41">
        <v>2</v>
      </c>
      <c r="D41">
        <v>144</v>
      </c>
      <c r="E41">
        <v>22</v>
      </c>
      <c r="F41">
        <v>6.2</v>
      </c>
      <c r="G41">
        <v>20</v>
      </c>
      <c r="H41">
        <v>5</v>
      </c>
      <c r="I41">
        <v>0.01</v>
      </c>
      <c r="J41">
        <v>4.7591199999999994</v>
      </c>
      <c r="K41">
        <v>5.9488999999999992</v>
      </c>
      <c r="L41" t="s">
        <v>14</v>
      </c>
      <c r="M41" t="s">
        <v>526</v>
      </c>
    </row>
    <row r="42" spans="1:13" x14ac:dyDescent="0.25">
      <c r="A42">
        <v>21041965</v>
      </c>
      <c r="B42">
        <v>8690637019814</v>
      </c>
      <c r="C42">
        <v>2</v>
      </c>
      <c r="D42">
        <v>144</v>
      </c>
      <c r="E42">
        <v>19</v>
      </c>
      <c r="F42">
        <v>6.2</v>
      </c>
      <c r="G42">
        <v>20</v>
      </c>
      <c r="H42">
        <v>5</v>
      </c>
      <c r="I42">
        <v>0.01</v>
      </c>
      <c r="J42">
        <v>4.7591199999999994</v>
      </c>
      <c r="K42">
        <v>5.9488999999999992</v>
      </c>
      <c r="L42" t="s">
        <v>14</v>
      </c>
      <c r="M42" t="s">
        <v>526</v>
      </c>
    </row>
    <row r="43" spans="1:13" x14ac:dyDescent="0.25">
      <c r="A43">
        <v>70008727</v>
      </c>
      <c r="B43">
        <v>86907538</v>
      </c>
      <c r="C43">
        <v>2</v>
      </c>
      <c r="D43">
        <v>288</v>
      </c>
      <c r="E43">
        <v>20</v>
      </c>
      <c r="F43">
        <v>3.55</v>
      </c>
      <c r="G43">
        <v>3</v>
      </c>
      <c r="H43">
        <v>5</v>
      </c>
      <c r="I43">
        <v>0.01</v>
      </c>
      <c r="J43">
        <v>3.3040382500000001</v>
      </c>
      <c r="K43">
        <v>4.1300478124999991</v>
      </c>
      <c r="L43" t="s">
        <v>14</v>
      </c>
      <c r="M43" t="s">
        <v>526</v>
      </c>
    </row>
    <row r="44" spans="1:13" x14ac:dyDescent="0.25">
      <c r="A44">
        <v>70008728</v>
      </c>
      <c r="B44">
        <v>86907521</v>
      </c>
      <c r="C44">
        <v>2</v>
      </c>
      <c r="D44">
        <v>288</v>
      </c>
      <c r="E44">
        <v>20</v>
      </c>
      <c r="F44">
        <v>3.55</v>
      </c>
      <c r="G44">
        <v>3</v>
      </c>
      <c r="H44">
        <v>5</v>
      </c>
      <c r="I44">
        <v>0.01</v>
      </c>
      <c r="J44">
        <v>3.3040382500000001</v>
      </c>
      <c r="K44">
        <v>4.1300478124999991</v>
      </c>
      <c r="L44" t="s">
        <v>14</v>
      </c>
      <c r="M44" t="s">
        <v>526</v>
      </c>
    </row>
    <row r="45" spans="1:13" x14ac:dyDescent="0.25">
      <c r="A45">
        <v>70008730</v>
      </c>
      <c r="B45">
        <v>8690701001486</v>
      </c>
      <c r="C45">
        <v>2</v>
      </c>
      <c r="D45">
        <v>128</v>
      </c>
      <c r="E45">
        <v>60</v>
      </c>
      <c r="F45">
        <v>9.3000000000000007</v>
      </c>
      <c r="G45">
        <v>4</v>
      </c>
      <c r="H45">
        <v>5</v>
      </c>
      <c r="I45">
        <v>0.01</v>
      </c>
      <c r="J45">
        <v>8.5664160000000003</v>
      </c>
      <c r="K45">
        <v>10.708019999999999</v>
      </c>
      <c r="L45" t="s">
        <v>14</v>
      </c>
      <c r="M45" t="s">
        <v>526</v>
      </c>
    </row>
    <row r="46" spans="1:13" x14ac:dyDescent="0.25">
      <c r="A46">
        <v>68885197</v>
      </c>
      <c r="B46">
        <v>8683130024478</v>
      </c>
      <c r="C46">
        <v>2</v>
      </c>
      <c r="D46">
        <v>128</v>
      </c>
      <c r="E46">
        <v>60</v>
      </c>
      <c r="F46">
        <v>9.3000000000000007</v>
      </c>
      <c r="G46">
        <v>4</v>
      </c>
      <c r="H46">
        <v>5</v>
      </c>
      <c r="I46">
        <v>0.01</v>
      </c>
      <c r="J46">
        <v>8.5664160000000003</v>
      </c>
      <c r="K46">
        <v>10.708019999999999</v>
      </c>
      <c r="L46" t="s">
        <v>14</v>
      </c>
      <c r="M46" t="s">
        <v>526</v>
      </c>
    </row>
    <row r="47" spans="1:13" x14ac:dyDescent="0.25">
      <c r="A47">
        <v>70008729</v>
      </c>
      <c r="B47">
        <v>8690701001301</v>
      </c>
      <c r="C47">
        <v>2</v>
      </c>
      <c r="D47">
        <v>128</v>
      </c>
      <c r="E47">
        <v>60</v>
      </c>
      <c r="F47">
        <v>9.3000000000000007</v>
      </c>
      <c r="G47">
        <v>4</v>
      </c>
      <c r="H47">
        <v>5</v>
      </c>
      <c r="I47">
        <v>0.01</v>
      </c>
      <c r="J47">
        <v>8.5664160000000003</v>
      </c>
      <c r="K47">
        <v>10.708019999999999</v>
      </c>
      <c r="L47" t="s">
        <v>14</v>
      </c>
      <c r="M47" t="s">
        <v>526</v>
      </c>
    </row>
    <row r="48" spans="1:13" x14ac:dyDescent="0.25">
      <c r="A48">
        <v>70003552</v>
      </c>
      <c r="B48">
        <v>8690701002353</v>
      </c>
      <c r="C48">
        <v>2</v>
      </c>
      <c r="D48">
        <v>48</v>
      </c>
      <c r="E48">
        <v>120</v>
      </c>
      <c r="F48">
        <v>18.07</v>
      </c>
      <c r="G48">
        <v>21</v>
      </c>
      <c r="H48">
        <v>5</v>
      </c>
      <c r="I48">
        <v>0.01</v>
      </c>
      <c r="J48">
        <v>13.697150349999999</v>
      </c>
      <c r="K48">
        <v>17.121437937500001</v>
      </c>
      <c r="L48" t="s">
        <v>14</v>
      </c>
      <c r="M48" t="s">
        <v>526</v>
      </c>
    </row>
    <row r="49" spans="1:13" x14ac:dyDescent="0.25">
      <c r="A49">
        <v>68884160</v>
      </c>
      <c r="B49">
        <v>8683130024331</v>
      </c>
      <c r="C49">
        <v>2</v>
      </c>
      <c r="D49">
        <v>48</v>
      </c>
      <c r="E49">
        <v>120</v>
      </c>
      <c r="F49">
        <v>18.07</v>
      </c>
      <c r="G49">
        <v>21</v>
      </c>
      <c r="H49">
        <v>5</v>
      </c>
      <c r="I49">
        <v>0.01</v>
      </c>
      <c r="J49">
        <v>13.697150349999999</v>
      </c>
      <c r="K49">
        <v>17.121437937500001</v>
      </c>
      <c r="L49" t="s">
        <v>14</v>
      </c>
      <c r="M49" t="s">
        <v>526</v>
      </c>
    </row>
    <row r="50" spans="1:13" x14ac:dyDescent="0.25">
      <c r="A50">
        <v>70003551</v>
      </c>
      <c r="B50">
        <v>8690701002308</v>
      </c>
      <c r="C50">
        <v>2</v>
      </c>
      <c r="D50">
        <v>48</v>
      </c>
      <c r="E50">
        <v>120</v>
      </c>
      <c r="F50">
        <v>18.07</v>
      </c>
      <c r="G50">
        <v>21</v>
      </c>
      <c r="H50">
        <v>5</v>
      </c>
      <c r="I50">
        <v>0.01</v>
      </c>
      <c r="J50">
        <v>13.697150349999999</v>
      </c>
      <c r="K50">
        <v>17.121437937500001</v>
      </c>
      <c r="L50" t="s">
        <v>14</v>
      </c>
      <c r="M50" t="s">
        <v>526</v>
      </c>
    </row>
    <row r="51" spans="1:13" x14ac:dyDescent="0.25">
      <c r="A51">
        <v>70020251</v>
      </c>
      <c r="B51">
        <v>8690637014185</v>
      </c>
      <c r="C51">
        <v>2</v>
      </c>
      <c r="D51">
        <v>32</v>
      </c>
      <c r="E51">
        <v>240</v>
      </c>
      <c r="F51">
        <v>33.799999999999997</v>
      </c>
      <c r="G51">
        <v>27</v>
      </c>
      <c r="H51">
        <v>5</v>
      </c>
      <c r="I51">
        <v>0.01</v>
      </c>
      <c r="J51">
        <v>23.674703000000001</v>
      </c>
      <c r="K51">
        <v>29.593378749999999</v>
      </c>
      <c r="L51" t="s">
        <v>14</v>
      </c>
      <c r="M51" t="s">
        <v>526</v>
      </c>
    </row>
    <row r="52" spans="1:13" x14ac:dyDescent="0.25">
      <c r="A52">
        <v>20018093</v>
      </c>
      <c r="B52">
        <v>8690637028939</v>
      </c>
      <c r="C52">
        <v>2</v>
      </c>
      <c r="D52">
        <v>32</v>
      </c>
      <c r="E52">
        <v>240</v>
      </c>
      <c r="F52">
        <v>33.799999999999997</v>
      </c>
      <c r="G52">
        <v>27</v>
      </c>
      <c r="H52">
        <v>5</v>
      </c>
      <c r="I52">
        <v>0.01</v>
      </c>
      <c r="J52">
        <v>23.674703000000001</v>
      </c>
      <c r="K52">
        <v>29.593378749999999</v>
      </c>
      <c r="L52" t="s">
        <v>14</v>
      </c>
      <c r="M52" t="s">
        <v>526</v>
      </c>
    </row>
    <row r="53" spans="1:13" x14ac:dyDescent="0.25">
      <c r="A53">
        <v>68422097</v>
      </c>
      <c r="B53">
        <v>8690637976551</v>
      </c>
      <c r="C53">
        <v>2</v>
      </c>
      <c r="D53">
        <v>48</v>
      </c>
      <c r="E53">
        <v>31</v>
      </c>
      <c r="F53">
        <v>15.15</v>
      </c>
      <c r="G53">
        <v>21</v>
      </c>
      <c r="H53">
        <v>5</v>
      </c>
      <c r="I53">
        <v>0.01</v>
      </c>
      <c r="J53">
        <v>11.48377575</v>
      </c>
      <c r="K53">
        <v>14.354719687499999</v>
      </c>
      <c r="L53" t="s">
        <v>14</v>
      </c>
      <c r="M53" t="s">
        <v>526</v>
      </c>
    </row>
    <row r="54" spans="1:13" x14ac:dyDescent="0.25">
      <c r="A54">
        <v>68422099</v>
      </c>
      <c r="B54">
        <v>8690637976575</v>
      </c>
      <c r="C54">
        <v>2</v>
      </c>
      <c r="D54">
        <v>48</v>
      </c>
      <c r="E54">
        <v>34</v>
      </c>
      <c r="F54">
        <v>15.15</v>
      </c>
      <c r="G54">
        <v>21</v>
      </c>
      <c r="H54">
        <v>5</v>
      </c>
      <c r="I54">
        <v>0.01</v>
      </c>
      <c r="J54">
        <v>11.48377575</v>
      </c>
      <c r="K54">
        <v>14.354719687499999</v>
      </c>
      <c r="L54" t="s">
        <v>14</v>
      </c>
      <c r="M54" t="s">
        <v>526</v>
      </c>
    </row>
    <row r="55" spans="1:13" x14ac:dyDescent="0.25">
      <c r="A55">
        <v>68422095</v>
      </c>
      <c r="B55">
        <v>8690637976582</v>
      </c>
      <c r="C55">
        <v>2</v>
      </c>
      <c r="D55">
        <v>48</v>
      </c>
      <c r="E55">
        <v>29</v>
      </c>
      <c r="F55">
        <v>15.15</v>
      </c>
      <c r="G55">
        <v>21</v>
      </c>
      <c r="H55">
        <v>5</v>
      </c>
      <c r="I55">
        <v>0.01</v>
      </c>
      <c r="J55">
        <v>11.48377575</v>
      </c>
      <c r="K55">
        <v>14.354719687499999</v>
      </c>
      <c r="L55" t="s">
        <v>14</v>
      </c>
      <c r="M55" t="s">
        <v>526</v>
      </c>
    </row>
    <row r="56" spans="1:13" x14ac:dyDescent="0.25">
      <c r="A56">
        <v>68422101</v>
      </c>
      <c r="B56">
        <v>8690637976599</v>
      </c>
      <c r="C56">
        <v>2</v>
      </c>
      <c r="D56">
        <v>48</v>
      </c>
      <c r="E56">
        <v>29</v>
      </c>
      <c r="F56">
        <v>15.15</v>
      </c>
      <c r="G56">
        <v>21</v>
      </c>
      <c r="H56">
        <v>5</v>
      </c>
      <c r="I56">
        <v>0.01</v>
      </c>
      <c r="J56">
        <v>11.48377575</v>
      </c>
      <c r="K56">
        <v>14.354719687499999</v>
      </c>
      <c r="L56" t="s">
        <v>14</v>
      </c>
      <c r="M56" t="s">
        <v>526</v>
      </c>
    </row>
    <row r="57" spans="1:13" x14ac:dyDescent="0.25">
      <c r="A57">
        <v>68422103</v>
      </c>
      <c r="B57">
        <v>8690637976605</v>
      </c>
      <c r="C57">
        <v>2</v>
      </c>
      <c r="D57">
        <v>48</v>
      </c>
      <c r="E57">
        <v>37</v>
      </c>
      <c r="F57">
        <v>15.15</v>
      </c>
      <c r="G57">
        <v>21</v>
      </c>
      <c r="H57">
        <v>5</v>
      </c>
      <c r="I57">
        <v>0.01</v>
      </c>
      <c r="J57">
        <v>11.48377575</v>
      </c>
      <c r="K57">
        <v>14.354719687499999</v>
      </c>
      <c r="L57" t="s">
        <v>14</v>
      </c>
      <c r="M57" t="s">
        <v>526</v>
      </c>
    </row>
    <row r="58" spans="1:13" x14ac:dyDescent="0.25">
      <c r="A58">
        <v>67307641</v>
      </c>
      <c r="B58">
        <v>8690637843242</v>
      </c>
      <c r="C58">
        <v>2</v>
      </c>
      <c r="D58">
        <v>48</v>
      </c>
      <c r="E58">
        <v>100</v>
      </c>
      <c r="F58">
        <v>15.15</v>
      </c>
      <c r="G58">
        <v>21</v>
      </c>
      <c r="H58">
        <v>5</v>
      </c>
      <c r="I58">
        <v>0.01</v>
      </c>
      <c r="J58">
        <v>11.48377575</v>
      </c>
      <c r="K58">
        <v>14.354719687499999</v>
      </c>
      <c r="L58" t="s">
        <v>14</v>
      </c>
      <c r="M58" t="s">
        <v>526</v>
      </c>
    </row>
    <row r="59" spans="1:13" x14ac:dyDescent="0.25">
      <c r="A59">
        <v>21122114</v>
      </c>
      <c r="B59">
        <v>8690701002742</v>
      </c>
      <c r="C59">
        <v>2</v>
      </c>
      <c r="D59">
        <v>48</v>
      </c>
      <c r="E59">
        <v>90</v>
      </c>
      <c r="F59">
        <v>15.15</v>
      </c>
      <c r="G59">
        <v>21</v>
      </c>
      <c r="H59">
        <v>5</v>
      </c>
      <c r="I59">
        <v>0.01</v>
      </c>
      <c r="J59">
        <v>11.48377575</v>
      </c>
      <c r="K59">
        <v>14.354719687499999</v>
      </c>
      <c r="L59" t="s">
        <v>14</v>
      </c>
      <c r="M59" t="s">
        <v>526</v>
      </c>
    </row>
    <row r="60" spans="1:13" x14ac:dyDescent="0.25">
      <c r="A60">
        <v>70004590</v>
      </c>
      <c r="B60">
        <v>8690701002766</v>
      </c>
      <c r="C60">
        <v>2</v>
      </c>
      <c r="D60">
        <v>48</v>
      </c>
      <c r="E60">
        <v>90</v>
      </c>
      <c r="F60">
        <v>15.15</v>
      </c>
      <c r="G60">
        <v>21</v>
      </c>
      <c r="H60">
        <v>5</v>
      </c>
      <c r="I60">
        <v>0.01</v>
      </c>
      <c r="J60">
        <v>11.48377575</v>
      </c>
      <c r="K60">
        <v>14.354719687499999</v>
      </c>
      <c r="L60" t="s">
        <v>14</v>
      </c>
      <c r="M60" t="s">
        <v>526</v>
      </c>
    </row>
    <row r="61" spans="1:13" x14ac:dyDescent="0.25">
      <c r="A61">
        <v>68436161</v>
      </c>
      <c r="B61">
        <v>8690637977046</v>
      </c>
      <c r="C61">
        <v>2</v>
      </c>
      <c r="D61">
        <v>32</v>
      </c>
      <c r="E61">
        <v>120</v>
      </c>
      <c r="F61">
        <v>17.8</v>
      </c>
      <c r="G61">
        <v>23</v>
      </c>
      <c r="H61">
        <v>5</v>
      </c>
      <c r="I61">
        <v>0.01</v>
      </c>
      <c r="J61">
        <v>13.150907</v>
      </c>
      <c r="K61">
        <v>16.438633750000001</v>
      </c>
      <c r="L61" t="s">
        <v>14</v>
      </c>
      <c r="M61" t="s">
        <v>526</v>
      </c>
    </row>
    <row r="62" spans="1:13" x14ac:dyDescent="0.25">
      <c r="A62">
        <v>68919190</v>
      </c>
      <c r="B62">
        <v>8683130027219</v>
      </c>
      <c r="C62">
        <v>2</v>
      </c>
      <c r="D62">
        <v>144</v>
      </c>
      <c r="E62">
        <v>75</v>
      </c>
      <c r="F62">
        <v>17.8</v>
      </c>
      <c r="G62">
        <v>23</v>
      </c>
      <c r="H62">
        <v>5</v>
      </c>
      <c r="I62">
        <v>0.01</v>
      </c>
      <c r="J62">
        <v>13.150907</v>
      </c>
      <c r="K62">
        <v>16.438633750000001</v>
      </c>
      <c r="L62" t="s">
        <v>14</v>
      </c>
      <c r="M62" t="s">
        <v>526</v>
      </c>
    </row>
    <row r="63" spans="1:13" x14ac:dyDescent="0.25">
      <c r="A63">
        <v>67277839</v>
      </c>
      <c r="B63">
        <v>8690637839160</v>
      </c>
      <c r="C63">
        <v>2</v>
      </c>
      <c r="D63">
        <v>48</v>
      </c>
      <c r="E63">
        <v>70</v>
      </c>
      <c r="F63">
        <v>17.8</v>
      </c>
      <c r="G63">
        <v>23</v>
      </c>
      <c r="H63">
        <v>5</v>
      </c>
      <c r="I63">
        <v>0.01</v>
      </c>
      <c r="J63">
        <v>13.150907</v>
      </c>
      <c r="K63">
        <v>16.438633750000001</v>
      </c>
      <c r="L63" t="s">
        <v>14</v>
      </c>
      <c r="M63" t="s">
        <v>526</v>
      </c>
    </row>
    <row r="64" spans="1:13" x14ac:dyDescent="0.25">
      <c r="A64">
        <v>70003292</v>
      </c>
      <c r="B64">
        <v>8690701006610</v>
      </c>
      <c r="C64">
        <v>2</v>
      </c>
      <c r="D64">
        <v>48</v>
      </c>
      <c r="E64">
        <v>52</v>
      </c>
      <c r="F64">
        <v>17.8</v>
      </c>
      <c r="G64">
        <v>23</v>
      </c>
      <c r="H64">
        <v>5</v>
      </c>
      <c r="I64">
        <v>0.01</v>
      </c>
      <c r="J64">
        <v>13.150907</v>
      </c>
      <c r="K64">
        <v>16.438633750000001</v>
      </c>
      <c r="L64" t="s">
        <v>14</v>
      </c>
      <c r="M64" t="s">
        <v>526</v>
      </c>
    </row>
    <row r="65" spans="1:13" x14ac:dyDescent="0.25">
      <c r="A65">
        <v>70003293</v>
      </c>
      <c r="B65">
        <v>8690701006634</v>
      </c>
      <c r="C65">
        <v>2</v>
      </c>
      <c r="D65">
        <v>48</v>
      </c>
      <c r="E65">
        <v>45</v>
      </c>
      <c r="F65">
        <v>17.8</v>
      </c>
      <c r="G65">
        <v>23</v>
      </c>
      <c r="H65">
        <v>5</v>
      </c>
      <c r="I65">
        <v>0.01</v>
      </c>
      <c r="J65">
        <v>13.150907</v>
      </c>
      <c r="K65">
        <v>16.438633750000001</v>
      </c>
      <c r="L65" t="s">
        <v>14</v>
      </c>
      <c r="M65" t="s">
        <v>526</v>
      </c>
    </row>
    <row r="66" spans="1:13" x14ac:dyDescent="0.25">
      <c r="A66">
        <v>20030941</v>
      </c>
      <c r="B66">
        <v>8690637051623</v>
      </c>
      <c r="C66">
        <v>2</v>
      </c>
      <c r="D66">
        <v>48</v>
      </c>
      <c r="E66">
        <v>50</v>
      </c>
      <c r="F66">
        <v>17.8</v>
      </c>
      <c r="G66">
        <v>23</v>
      </c>
      <c r="H66">
        <v>5</v>
      </c>
      <c r="I66">
        <v>0.01</v>
      </c>
      <c r="J66">
        <v>13.150907</v>
      </c>
      <c r="K66">
        <v>16.438633750000001</v>
      </c>
      <c r="L66" t="s">
        <v>14</v>
      </c>
      <c r="M66" t="s">
        <v>526</v>
      </c>
    </row>
    <row r="67" spans="1:13" x14ac:dyDescent="0.25">
      <c r="A67">
        <v>20030944</v>
      </c>
      <c r="B67">
        <v>8690637051654</v>
      </c>
      <c r="C67">
        <v>2</v>
      </c>
      <c r="D67">
        <v>48</v>
      </c>
      <c r="E67">
        <v>50</v>
      </c>
      <c r="F67">
        <v>17.8</v>
      </c>
      <c r="G67">
        <v>23</v>
      </c>
      <c r="H67">
        <v>5</v>
      </c>
      <c r="I67">
        <v>0.01</v>
      </c>
      <c r="J67">
        <v>13.150907</v>
      </c>
      <c r="K67">
        <v>16.438633750000001</v>
      </c>
      <c r="L67" t="s">
        <v>14</v>
      </c>
      <c r="M67" t="s">
        <v>526</v>
      </c>
    </row>
    <row r="68" spans="1:13" x14ac:dyDescent="0.25">
      <c r="A68">
        <v>68611772</v>
      </c>
      <c r="B68">
        <v>8690637998621</v>
      </c>
      <c r="C68">
        <v>2</v>
      </c>
      <c r="D68">
        <v>140</v>
      </c>
      <c r="E68">
        <v>35</v>
      </c>
      <c r="F68">
        <v>17.8</v>
      </c>
      <c r="G68">
        <v>20</v>
      </c>
      <c r="H68">
        <v>5</v>
      </c>
      <c r="I68">
        <v>0.01</v>
      </c>
      <c r="J68">
        <v>13.66328</v>
      </c>
      <c r="K68">
        <v>17.0791</v>
      </c>
      <c r="L68" t="s">
        <v>14</v>
      </c>
      <c r="M68" t="s">
        <v>526</v>
      </c>
    </row>
    <row r="69" spans="1:13" x14ac:dyDescent="0.25">
      <c r="A69">
        <v>68611770</v>
      </c>
      <c r="B69">
        <v>8690637998614</v>
      </c>
      <c r="C69">
        <v>2</v>
      </c>
      <c r="D69">
        <v>140</v>
      </c>
      <c r="E69">
        <v>60</v>
      </c>
      <c r="F69">
        <v>17.8</v>
      </c>
      <c r="G69">
        <v>20</v>
      </c>
      <c r="H69">
        <v>5</v>
      </c>
      <c r="I69">
        <v>0.01</v>
      </c>
      <c r="J69">
        <v>13.66328</v>
      </c>
      <c r="K69">
        <v>17.0791</v>
      </c>
      <c r="L69" t="s">
        <v>14</v>
      </c>
      <c r="M69" t="s">
        <v>526</v>
      </c>
    </row>
    <row r="70" spans="1:13" x14ac:dyDescent="0.25">
      <c r="A70">
        <v>68611750</v>
      </c>
      <c r="B70">
        <v>8690637998515</v>
      </c>
      <c r="C70">
        <v>2</v>
      </c>
      <c r="D70">
        <v>140</v>
      </c>
      <c r="E70">
        <v>60</v>
      </c>
      <c r="F70">
        <v>17.8</v>
      </c>
      <c r="G70">
        <v>20</v>
      </c>
      <c r="H70">
        <v>5</v>
      </c>
      <c r="I70">
        <v>0.01</v>
      </c>
      <c r="J70">
        <v>13.66328</v>
      </c>
      <c r="K70">
        <v>17.0791</v>
      </c>
      <c r="L70" t="s">
        <v>14</v>
      </c>
      <c r="M70" t="s">
        <v>526</v>
      </c>
    </row>
    <row r="71" spans="1:13" x14ac:dyDescent="0.25">
      <c r="A71">
        <v>68611748</v>
      </c>
      <c r="B71">
        <v>8690637998508</v>
      </c>
      <c r="C71">
        <v>2</v>
      </c>
      <c r="D71">
        <v>140</v>
      </c>
      <c r="E71">
        <v>65</v>
      </c>
      <c r="F71">
        <v>17.8</v>
      </c>
      <c r="G71">
        <v>20</v>
      </c>
      <c r="H71">
        <v>5</v>
      </c>
      <c r="I71">
        <v>0.01</v>
      </c>
      <c r="J71">
        <v>13.66328</v>
      </c>
      <c r="K71">
        <v>17.0791</v>
      </c>
      <c r="L71" t="s">
        <v>14</v>
      </c>
      <c r="M71" t="s">
        <v>526</v>
      </c>
    </row>
    <row r="72" spans="1:13" x14ac:dyDescent="0.25">
      <c r="A72">
        <v>68611760</v>
      </c>
      <c r="B72">
        <v>8690637998560</v>
      </c>
      <c r="C72">
        <v>2</v>
      </c>
      <c r="D72">
        <v>140</v>
      </c>
      <c r="E72">
        <v>65</v>
      </c>
      <c r="F72">
        <v>15.8</v>
      </c>
      <c r="G72">
        <v>10</v>
      </c>
      <c r="H72">
        <v>5</v>
      </c>
      <c r="I72">
        <v>0.01</v>
      </c>
      <c r="J72">
        <v>13.64409</v>
      </c>
      <c r="K72">
        <v>17.0551125</v>
      </c>
      <c r="L72" t="s">
        <v>14</v>
      </c>
      <c r="M72" t="s">
        <v>526</v>
      </c>
    </row>
    <row r="73" spans="1:13" x14ac:dyDescent="0.25">
      <c r="A73">
        <v>68611752</v>
      </c>
      <c r="B73">
        <v>8690637998522</v>
      </c>
      <c r="C73">
        <v>2</v>
      </c>
      <c r="D73">
        <v>140</v>
      </c>
      <c r="E73">
        <v>65</v>
      </c>
      <c r="F73">
        <v>17.149999999999999</v>
      </c>
      <c r="G73">
        <v>10</v>
      </c>
      <c r="H73">
        <v>5</v>
      </c>
      <c r="I73">
        <v>0.01</v>
      </c>
      <c r="J73">
        <v>14.809882500000001</v>
      </c>
      <c r="K73">
        <v>18.512353125000001</v>
      </c>
      <c r="L73" t="s">
        <v>14</v>
      </c>
      <c r="M73" t="s">
        <v>526</v>
      </c>
    </row>
    <row r="74" spans="1:13" x14ac:dyDescent="0.25">
      <c r="A74">
        <v>68611768</v>
      </c>
      <c r="B74">
        <v>8690637998607</v>
      </c>
      <c r="C74">
        <v>2</v>
      </c>
      <c r="D74">
        <v>140</v>
      </c>
      <c r="E74">
        <v>60</v>
      </c>
      <c r="F74">
        <v>19.2</v>
      </c>
      <c r="G74">
        <v>10</v>
      </c>
      <c r="H74">
        <v>5</v>
      </c>
      <c r="I74">
        <v>0.01</v>
      </c>
      <c r="J74">
        <v>16.580159999999999</v>
      </c>
      <c r="K74">
        <v>20.725200000000001</v>
      </c>
      <c r="L74" t="s">
        <v>14</v>
      </c>
      <c r="M74" t="s">
        <v>526</v>
      </c>
    </row>
    <row r="75" spans="1:13" x14ac:dyDescent="0.25">
      <c r="A75">
        <v>68611762</v>
      </c>
      <c r="B75">
        <v>8690637998577</v>
      </c>
      <c r="C75">
        <v>2</v>
      </c>
      <c r="D75">
        <v>140</v>
      </c>
      <c r="E75">
        <v>25</v>
      </c>
      <c r="F75">
        <v>8.5500000000000007</v>
      </c>
      <c r="G75">
        <v>10</v>
      </c>
      <c r="H75">
        <v>5</v>
      </c>
      <c r="I75">
        <v>0.01</v>
      </c>
      <c r="J75">
        <v>7.3833525</v>
      </c>
      <c r="K75">
        <v>9.2291906249999993</v>
      </c>
      <c r="L75" t="s">
        <v>14</v>
      </c>
      <c r="M75" t="s">
        <v>526</v>
      </c>
    </row>
    <row r="76" spans="1:13" x14ac:dyDescent="0.25">
      <c r="A76">
        <v>68611766</v>
      </c>
      <c r="B76">
        <v>8690637998591</v>
      </c>
      <c r="C76">
        <v>2</v>
      </c>
      <c r="D76">
        <v>140</v>
      </c>
      <c r="E76">
        <v>20</v>
      </c>
      <c r="F76">
        <v>7.3</v>
      </c>
      <c r="G76">
        <v>10</v>
      </c>
      <c r="H76">
        <v>5</v>
      </c>
      <c r="I76">
        <v>0.01</v>
      </c>
      <c r="J76">
        <v>6.3039149999999999</v>
      </c>
      <c r="K76">
        <v>7.8798937499999999</v>
      </c>
      <c r="L76" t="s">
        <v>14</v>
      </c>
      <c r="M76" t="s">
        <v>526</v>
      </c>
    </row>
    <row r="77" spans="1:13" x14ac:dyDescent="0.25">
      <c r="A77">
        <v>68611764</v>
      </c>
      <c r="B77">
        <v>8690637998584</v>
      </c>
      <c r="C77">
        <v>2</v>
      </c>
      <c r="D77">
        <v>140</v>
      </c>
      <c r="E77">
        <v>65</v>
      </c>
      <c r="F77">
        <v>20.25</v>
      </c>
      <c r="G77">
        <v>10</v>
      </c>
      <c r="H77">
        <v>5</v>
      </c>
      <c r="I77">
        <v>0.01</v>
      </c>
      <c r="J77">
        <v>17.486887500000002</v>
      </c>
      <c r="K77">
        <v>21.858609375</v>
      </c>
      <c r="L77" t="s">
        <v>14</v>
      </c>
      <c r="M77" t="s">
        <v>526</v>
      </c>
    </row>
    <row r="78" spans="1:13" x14ac:dyDescent="0.25">
      <c r="A78">
        <v>68611758</v>
      </c>
      <c r="B78">
        <v>8690637998553</v>
      </c>
      <c r="C78">
        <v>2</v>
      </c>
      <c r="D78">
        <v>140</v>
      </c>
      <c r="E78">
        <v>70</v>
      </c>
      <c r="F78">
        <v>14.45</v>
      </c>
      <c r="G78">
        <v>10</v>
      </c>
      <c r="H78">
        <v>5</v>
      </c>
      <c r="I78">
        <v>0.01</v>
      </c>
      <c r="J78">
        <v>12.4782975</v>
      </c>
      <c r="K78">
        <v>15.597871874999999</v>
      </c>
      <c r="L78" t="s">
        <v>14</v>
      </c>
      <c r="M78" t="s">
        <v>526</v>
      </c>
    </row>
    <row r="79" spans="1:13" x14ac:dyDescent="0.25">
      <c r="A79">
        <v>68611756</v>
      </c>
      <c r="B79">
        <v>8690637998546</v>
      </c>
      <c r="C79">
        <v>2</v>
      </c>
      <c r="D79">
        <v>140</v>
      </c>
      <c r="E79">
        <v>65</v>
      </c>
      <c r="F79">
        <v>10.7</v>
      </c>
      <c r="G79">
        <v>10</v>
      </c>
      <c r="H79">
        <v>5</v>
      </c>
      <c r="I79">
        <v>0.01</v>
      </c>
      <c r="J79">
        <v>9.239984999999999</v>
      </c>
      <c r="K79">
        <v>11.54998125</v>
      </c>
      <c r="L79" t="s">
        <v>14</v>
      </c>
      <c r="M79" t="s">
        <v>526</v>
      </c>
    </row>
    <row r="80" spans="1:13" x14ac:dyDescent="0.25">
      <c r="A80">
        <v>68611754</v>
      </c>
      <c r="B80">
        <v>8690637998539</v>
      </c>
      <c r="C80">
        <v>2</v>
      </c>
      <c r="D80">
        <v>140</v>
      </c>
      <c r="E80">
        <v>40</v>
      </c>
      <c r="F80">
        <v>15.55</v>
      </c>
      <c r="G80">
        <v>10</v>
      </c>
      <c r="H80">
        <v>5</v>
      </c>
      <c r="I80">
        <v>0.01</v>
      </c>
      <c r="J80">
        <v>13.428202499999999</v>
      </c>
      <c r="K80">
        <v>16.785253125000001</v>
      </c>
      <c r="L80" t="s">
        <v>14</v>
      </c>
      <c r="M80" t="s">
        <v>526</v>
      </c>
    </row>
    <row r="81" spans="1:13" x14ac:dyDescent="0.25">
      <c r="A81">
        <v>68611746</v>
      </c>
      <c r="B81">
        <v>8690637998492</v>
      </c>
      <c r="C81">
        <v>2</v>
      </c>
      <c r="D81">
        <v>140</v>
      </c>
      <c r="E81">
        <v>50</v>
      </c>
      <c r="F81">
        <v>13.45</v>
      </c>
      <c r="G81">
        <v>10</v>
      </c>
      <c r="H81">
        <v>5</v>
      </c>
      <c r="I81">
        <v>0.01</v>
      </c>
      <c r="J81">
        <v>11.6147475</v>
      </c>
      <c r="K81">
        <v>14.518434375</v>
      </c>
      <c r="L81" t="s">
        <v>14</v>
      </c>
      <c r="M81" t="s">
        <v>526</v>
      </c>
    </row>
    <row r="82" spans="1:13" x14ac:dyDescent="0.25">
      <c r="A82">
        <v>68611743</v>
      </c>
      <c r="B82">
        <v>8690637998485</v>
      </c>
      <c r="C82">
        <v>2</v>
      </c>
      <c r="D82">
        <v>140</v>
      </c>
      <c r="E82">
        <v>60</v>
      </c>
      <c r="F82">
        <v>11.3</v>
      </c>
      <c r="G82">
        <v>10</v>
      </c>
      <c r="H82">
        <v>5</v>
      </c>
      <c r="I82">
        <v>0.01</v>
      </c>
      <c r="J82">
        <v>9.7581150000000001</v>
      </c>
      <c r="K82">
        <v>12.197643749999999</v>
      </c>
      <c r="L82" t="s">
        <v>14</v>
      </c>
      <c r="M82" t="s">
        <v>526</v>
      </c>
    </row>
    <row r="83" spans="1:13" x14ac:dyDescent="0.25">
      <c r="A83">
        <v>68905613</v>
      </c>
      <c r="B83">
        <v>8683130025994</v>
      </c>
      <c r="C83">
        <v>2</v>
      </c>
      <c r="D83">
        <v>140</v>
      </c>
      <c r="E83">
        <v>15</v>
      </c>
      <c r="F83">
        <v>13.07</v>
      </c>
      <c r="G83">
        <v>10</v>
      </c>
      <c r="H83">
        <v>5</v>
      </c>
      <c r="I83">
        <v>0.01</v>
      </c>
      <c r="J83">
        <v>11.2865985</v>
      </c>
      <c r="K83">
        <v>14.108248124999999</v>
      </c>
      <c r="L83" t="s">
        <v>14</v>
      </c>
      <c r="M83" t="s">
        <v>526</v>
      </c>
    </row>
    <row r="84" spans="1:13" x14ac:dyDescent="0.25">
      <c r="A84">
        <v>68905603</v>
      </c>
      <c r="B84">
        <v>8683130025987</v>
      </c>
      <c r="C84">
        <v>2</v>
      </c>
      <c r="D84">
        <v>140</v>
      </c>
      <c r="E84">
        <v>60</v>
      </c>
      <c r="F84">
        <v>12.45</v>
      </c>
      <c r="G84">
        <v>10</v>
      </c>
      <c r="H84">
        <v>5</v>
      </c>
      <c r="I84">
        <v>0.01</v>
      </c>
      <c r="J84">
        <v>10.7511975</v>
      </c>
      <c r="K84">
        <v>13.438996875000001</v>
      </c>
      <c r="L84" t="s">
        <v>14</v>
      </c>
      <c r="M84" t="s">
        <v>526</v>
      </c>
    </row>
    <row r="85" spans="1:13" x14ac:dyDescent="0.25">
      <c r="A85">
        <v>68905601</v>
      </c>
      <c r="B85">
        <v>8683130025956</v>
      </c>
      <c r="C85">
        <v>2</v>
      </c>
      <c r="D85">
        <v>140</v>
      </c>
      <c r="E85">
        <v>40</v>
      </c>
      <c r="F85">
        <v>12.45</v>
      </c>
      <c r="G85">
        <v>10</v>
      </c>
      <c r="H85">
        <v>5</v>
      </c>
      <c r="I85">
        <v>0.01</v>
      </c>
      <c r="J85">
        <v>10.7511975</v>
      </c>
      <c r="K85">
        <v>13.438996875000001</v>
      </c>
      <c r="L85" t="s">
        <v>14</v>
      </c>
      <c r="M85" t="s">
        <v>526</v>
      </c>
    </row>
    <row r="86" spans="1:13" x14ac:dyDescent="0.25">
      <c r="A86">
        <v>68905605</v>
      </c>
      <c r="B86">
        <v>8683130026007</v>
      </c>
      <c r="C86">
        <v>2</v>
      </c>
      <c r="D86">
        <v>24</v>
      </c>
      <c r="E86">
        <v>200</v>
      </c>
      <c r="F86">
        <v>31.35</v>
      </c>
      <c r="G86">
        <v>10</v>
      </c>
      <c r="H86">
        <v>5</v>
      </c>
      <c r="I86">
        <v>0.01</v>
      </c>
      <c r="J86">
        <v>27.0722925</v>
      </c>
      <c r="K86">
        <v>33.840365624999997</v>
      </c>
      <c r="L86" t="s">
        <v>14</v>
      </c>
      <c r="M86" t="s">
        <v>526</v>
      </c>
    </row>
    <row r="87" spans="1:13" x14ac:dyDescent="0.25">
      <c r="A87">
        <v>68905609</v>
      </c>
      <c r="B87">
        <v>8683130025963</v>
      </c>
      <c r="C87">
        <v>2</v>
      </c>
      <c r="D87">
        <v>24</v>
      </c>
      <c r="E87">
        <v>55</v>
      </c>
      <c r="F87">
        <v>16.95</v>
      </c>
      <c r="G87">
        <v>10</v>
      </c>
      <c r="H87">
        <v>5</v>
      </c>
      <c r="I87">
        <v>0.01</v>
      </c>
      <c r="J87">
        <v>14.6371725</v>
      </c>
      <c r="K87">
        <v>18.296465625</v>
      </c>
      <c r="L87" t="s">
        <v>14</v>
      </c>
      <c r="M87" t="s">
        <v>526</v>
      </c>
    </row>
    <row r="88" spans="1:13" x14ac:dyDescent="0.25">
      <c r="A88">
        <v>68905607</v>
      </c>
      <c r="B88">
        <v>8683130025970</v>
      </c>
      <c r="C88">
        <v>2</v>
      </c>
      <c r="D88">
        <v>24</v>
      </c>
      <c r="E88">
        <v>65</v>
      </c>
      <c r="F88">
        <v>17.05</v>
      </c>
      <c r="G88">
        <v>10</v>
      </c>
      <c r="H88">
        <v>5</v>
      </c>
      <c r="I88">
        <v>0.01</v>
      </c>
      <c r="J88">
        <v>14.723527499999999</v>
      </c>
      <c r="K88">
        <v>18.404409375</v>
      </c>
      <c r="L88" t="s">
        <v>14</v>
      </c>
      <c r="M88" t="s">
        <v>526</v>
      </c>
    </row>
    <row r="89" spans="1:13" x14ac:dyDescent="0.25">
      <c r="A89">
        <v>68880364</v>
      </c>
      <c r="B89">
        <v>8683130024119</v>
      </c>
      <c r="C89">
        <v>2</v>
      </c>
      <c r="D89">
        <v>12</v>
      </c>
      <c r="E89">
        <v>212</v>
      </c>
      <c r="F89">
        <v>29.25</v>
      </c>
      <c r="G89">
        <v>10</v>
      </c>
      <c r="H89">
        <v>5</v>
      </c>
      <c r="I89">
        <v>0.01</v>
      </c>
      <c r="J89">
        <v>25.258837499999998</v>
      </c>
      <c r="K89">
        <v>31.573546875000002</v>
      </c>
      <c r="L89" t="s">
        <v>14</v>
      </c>
      <c r="M89" t="s">
        <v>526</v>
      </c>
    </row>
    <row r="90" spans="1:13" x14ac:dyDescent="0.25">
      <c r="A90">
        <v>68880366</v>
      </c>
      <c r="B90">
        <v>8683130024102</v>
      </c>
      <c r="C90">
        <v>2</v>
      </c>
      <c r="D90">
        <v>40</v>
      </c>
      <c r="E90">
        <v>97</v>
      </c>
      <c r="F90">
        <v>13.35</v>
      </c>
      <c r="G90">
        <v>15</v>
      </c>
      <c r="H90">
        <v>5</v>
      </c>
      <c r="I90">
        <v>0.01</v>
      </c>
      <c r="J90">
        <v>10.88792625</v>
      </c>
      <c r="K90">
        <v>13.609907812499999</v>
      </c>
      <c r="L90" t="s">
        <v>14</v>
      </c>
      <c r="M90" t="s">
        <v>526</v>
      </c>
    </row>
    <row r="91" spans="1:13" x14ac:dyDescent="0.25">
      <c r="A91">
        <v>68880347</v>
      </c>
      <c r="B91">
        <v>8683130024072</v>
      </c>
      <c r="C91">
        <v>2</v>
      </c>
      <c r="D91">
        <v>40</v>
      </c>
      <c r="E91">
        <v>97</v>
      </c>
      <c r="F91">
        <v>13.35</v>
      </c>
      <c r="G91">
        <v>15</v>
      </c>
      <c r="H91">
        <v>5</v>
      </c>
      <c r="I91">
        <v>0.01</v>
      </c>
      <c r="J91">
        <v>10.88792625</v>
      </c>
      <c r="K91">
        <v>13.609907812499999</v>
      </c>
      <c r="L91" t="s">
        <v>14</v>
      </c>
      <c r="M91" t="s">
        <v>526</v>
      </c>
    </row>
    <row r="92" spans="1:13" x14ac:dyDescent="0.25">
      <c r="A92">
        <v>68167038</v>
      </c>
      <c r="B92">
        <v>8690637946400</v>
      </c>
      <c r="C92">
        <v>2</v>
      </c>
      <c r="D92">
        <v>40</v>
      </c>
      <c r="E92">
        <v>66</v>
      </c>
      <c r="F92">
        <v>8</v>
      </c>
      <c r="G92">
        <v>18</v>
      </c>
      <c r="H92">
        <v>5</v>
      </c>
      <c r="I92">
        <v>0.01</v>
      </c>
      <c r="J92">
        <v>6.2943199999999999</v>
      </c>
      <c r="K92">
        <v>7.8678999999999997</v>
      </c>
      <c r="L92" t="s">
        <v>14</v>
      </c>
      <c r="M92" t="s">
        <v>526</v>
      </c>
    </row>
    <row r="93" spans="1:13" x14ac:dyDescent="0.25">
      <c r="A93">
        <v>68167040</v>
      </c>
      <c r="B93">
        <v>8690637946417</v>
      </c>
      <c r="C93">
        <v>2</v>
      </c>
      <c r="D93">
        <v>40</v>
      </c>
      <c r="E93">
        <v>66</v>
      </c>
      <c r="F93">
        <v>8</v>
      </c>
      <c r="G93">
        <v>18</v>
      </c>
      <c r="H93">
        <v>5</v>
      </c>
      <c r="I93">
        <v>0.01</v>
      </c>
      <c r="J93">
        <v>6.2943199999999999</v>
      </c>
      <c r="K93">
        <v>7.8678999999999997</v>
      </c>
      <c r="L93" t="s">
        <v>14</v>
      </c>
      <c r="M93" t="s">
        <v>526</v>
      </c>
    </row>
    <row r="94" spans="1:13" x14ac:dyDescent="0.25">
      <c r="A94">
        <v>68167044</v>
      </c>
      <c r="B94">
        <v>8690637946462</v>
      </c>
      <c r="C94">
        <v>2</v>
      </c>
      <c r="D94">
        <v>40</v>
      </c>
      <c r="E94">
        <v>66</v>
      </c>
      <c r="F94">
        <v>8</v>
      </c>
      <c r="G94">
        <v>18</v>
      </c>
      <c r="H94">
        <v>5</v>
      </c>
      <c r="I94">
        <v>0.01</v>
      </c>
      <c r="J94">
        <v>6.2943199999999999</v>
      </c>
      <c r="K94">
        <v>7.8678999999999997</v>
      </c>
      <c r="L94" t="s">
        <v>14</v>
      </c>
      <c r="M94" t="s">
        <v>526</v>
      </c>
    </row>
    <row r="95" spans="1:13" x14ac:dyDescent="0.25">
      <c r="A95">
        <v>68225198</v>
      </c>
      <c r="B95">
        <v>8690637953347</v>
      </c>
      <c r="C95">
        <v>2</v>
      </c>
      <c r="D95">
        <v>40</v>
      </c>
      <c r="E95">
        <v>67</v>
      </c>
      <c r="F95">
        <v>8</v>
      </c>
      <c r="G95">
        <v>18</v>
      </c>
      <c r="H95">
        <v>5</v>
      </c>
      <c r="I95">
        <v>0.01</v>
      </c>
      <c r="J95">
        <v>6.2943199999999999</v>
      </c>
      <c r="K95">
        <v>7.8678999999999997</v>
      </c>
      <c r="L95" t="s">
        <v>14</v>
      </c>
      <c r="M95" t="s">
        <v>526</v>
      </c>
    </row>
    <row r="96" spans="1:13" x14ac:dyDescent="0.25">
      <c r="A96">
        <v>70009141</v>
      </c>
      <c r="B96">
        <v>8690639002074</v>
      </c>
      <c r="C96">
        <v>3</v>
      </c>
      <c r="D96">
        <v>16</v>
      </c>
      <c r="E96">
        <v>500</v>
      </c>
      <c r="F96">
        <v>58.93</v>
      </c>
      <c r="G96">
        <v>9</v>
      </c>
      <c r="H96">
        <v>5</v>
      </c>
      <c r="I96">
        <v>0.01</v>
      </c>
      <c r="J96">
        <v>51.454434850000013</v>
      </c>
      <c r="K96">
        <v>64.318043562500009</v>
      </c>
      <c r="L96" t="s">
        <v>14</v>
      </c>
      <c r="M96" t="s">
        <v>526</v>
      </c>
    </row>
    <row r="97" spans="1:13" x14ac:dyDescent="0.25">
      <c r="A97">
        <v>70005997</v>
      </c>
      <c r="B97">
        <v>8690639000292</v>
      </c>
      <c r="C97">
        <v>3</v>
      </c>
      <c r="D97">
        <v>16</v>
      </c>
      <c r="E97">
        <v>500</v>
      </c>
      <c r="F97">
        <v>60.92</v>
      </c>
      <c r="G97">
        <v>8</v>
      </c>
      <c r="H97">
        <v>5</v>
      </c>
      <c r="I97">
        <v>0.01</v>
      </c>
      <c r="J97">
        <v>53.7765208</v>
      </c>
      <c r="K97">
        <v>67.220651000000004</v>
      </c>
      <c r="L97" t="s">
        <v>14</v>
      </c>
      <c r="M97" t="s">
        <v>526</v>
      </c>
    </row>
    <row r="98" spans="1:13" x14ac:dyDescent="0.25">
      <c r="A98">
        <v>68889988</v>
      </c>
      <c r="B98">
        <v>8683130024737</v>
      </c>
      <c r="C98">
        <v>3</v>
      </c>
      <c r="D98">
        <v>16</v>
      </c>
      <c r="E98">
        <v>500</v>
      </c>
      <c r="F98">
        <v>66.25</v>
      </c>
      <c r="G98">
        <v>8</v>
      </c>
      <c r="H98">
        <v>5</v>
      </c>
      <c r="I98">
        <v>0.01</v>
      </c>
      <c r="J98">
        <v>58.481524999999998</v>
      </c>
      <c r="K98">
        <v>73.101906250000013</v>
      </c>
      <c r="L98" t="s">
        <v>14</v>
      </c>
      <c r="M98" t="s">
        <v>526</v>
      </c>
    </row>
    <row r="99" spans="1:13" x14ac:dyDescent="0.25">
      <c r="A99">
        <v>67460869</v>
      </c>
      <c r="B99">
        <v>8690637639418</v>
      </c>
      <c r="C99">
        <v>3</v>
      </c>
      <c r="D99">
        <v>16</v>
      </c>
      <c r="E99">
        <v>500</v>
      </c>
      <c r="F99">
        <v>66.25</v>
      </c>
      <c r="G99">
        <v>10</v>
      </c>
      <c r="H99">
        <v>5</v>
      </c>
      <c r="I99">
        <v>0.01</v>
      </c>
      <c r="J99">
        <v>57.210187500000004</v>
      </c>
      <c r="K99">
        <v>71.512734374999994</v>
      </c>
      <c r="L99" t="s">
        <v>14</v>
      </c>
      <c r="M99" t="s">
        <v>526</v>
      </c>
    </row>
    <row r="100" spans="1:13" x14ac:dyDescent="0.25">
      <c r="A100">
        <v>67438382</v>
      </c>
      <c r="B100">
        <v>8690637858680</v>
      </c>
      <c r="C100">
        <v>3</v>
      </c>
      <c r="D100">
        <v>16</v>
      </c>
      <c r="E100">
        <v>500</v>
      </c>
      <c r="F100">
        <v>58.35</v>
      </c>
      <c r="G100">
        <v>7</v>
      </c>
      <c r="H100">
        <v>5</v>
      </c>
      <c r="I100">
        <v>0.01</v>
      </c>
      <c r="J100">
        <v>52.067747249999996</v>
      </c>
      <c r="K100">
        <v>65.084684062500003</v>
      </c>
      <c r="L100" t="s">
        <v>14</v>
      </c>
      <c r="M100" t="s">
        <v>526</v>
      </c>
    </row>
    <row r="101" spans="1:13" x14ac:dyDescent="0.25">
      <c r="A101">
        <v>20217230</v>
      </c>
      <c r="B101">
        <v>8690637591037</v>
      </c>
      <c r="C101">
        <v>3</v>
      </c>
      <c r="D101">
        <v>16</v>
      </c>
      <c r="E101">
        <v>500</v>
      </c>
      <c r="F101">
        <v>63.7</v>
      </c>
      <c r="G101">
        <v>12</v>
      </c>
      <c r="H101">
        <v>5</v>
      </c>
      <c r="I101">
        <v>0.01</v>
      </c>
      <c r="J101">
        <v>53.78573200000001</v>
      </c>
      <c r="K101">
        <v>67.232165000000009</v>
      </c>
      <c r="L101" t="s">
        <v>14</v>
      </c>
      <c r="M101" t="s">
        <v>526</v>
      </c>
    </row>
    <row r="102" spans="1:13" x14ac:dyDescent="0.25">
      <c r="A102">
        <v>70009140</v>
      </c>
      <c r="B102">
        <v>8690639002098</v>
      </c>
      <c r="C102">
        <v>3</v>
      </c>
      <c r="D102">
        <v>9</v>
      </c>
      <c r="E102">
        <v>1000</v>
      </c>
      <c r="F102">
        <v>99.27</v>
      </c>
      <c r="G102">
        <v>7</v>
      </c>
      <c r="H102">
        <v>5</v>
      </c>
      <c r="I102">
        <v>0.01</v>
      </c>
      <c r="J102">
        <v>88.582095449999997</v>
      </c>
      <c r="K102">
        <v>110.7276193125</v>
      </c>
      <c r="L102" t="s">
        <v>14</v>
      </c>
      <c r="M102" t="s">
        <v>526</v>
      </c>
    </row>
    <row r="103" spans="1:13" x14ac:dyDescent="0.25">
      <c r="A103">
        <v>70003152</v>
      </c>
      <c r="B103">
        <v>8690639000315</v>
      </c>
      <c r="C103">
        <v>3</v>
      </c>
      <c r="D103">
        <v>9</v>
      </c>
      <c r="E103">
        <v>1000</v>
      </c>
      <c r="F103">
        <v>102.46</v>
      </c>
      <c r="G103">
        <v>7.5</v>
      </c>
      <c r="H103">
        <v>5</v>
      </c>
      <c r="I103">
        <v>0.01</v>
      </c>
      <c r="J103">
        <v>90.937092249999992</v>
      </c>
      <c r="K103">
        <v>113.6713653125</v>
      </c>
      <c r="L103" t="s">
        <v>14</v>
      </c>
      <c r="M103" t="s">
        <v>526</v>
      </c>
    </row>
    <row r="104" spans="1:13" x14ac:dyDescent="0.25">
      <c r="A104">
        <v>67438385</v>
      </c>
      <c r="B104">
        <v>8690637858673</v>
      </c>
      <c r="C104">
        <v>3</v>
      </c>
      <c r="D104">
        <v>9</v>
      </c>
      <c r="E104">
        <v>1000</v>
      </c>
      <c r="F104">
        <v>103.86</v>
      </c>
      <c r="G104">
        <v>8</v>
      </c>
      <c r="H104">
        <v>5</v>
      </c>
      <c r="I104">
        <v>0.01</v>
      </c>
      <c r="J104">
        <v>91.681376400000005</v>
      </c>
      <c r="K104">
        <v>114.6017205</v>
      </c>
      <c r="L104" t="s">
        <v>14</v>
      </c>
      <c r="M104" t="s">
        <v>526</v>
      </c>
    </row>
    <row r="105" spans="1:13" x14ac:dyDescent="0.25">
      <c r="A105">
        <v>67460696</v>
      </c>
      <c r="B105">
        <v>8690637639395</v>
      </c>
      <c r="C105">
        <v>3</v>
      </c>
      <c r="D105">
        <v>9</v>
      </c>
      <c r="E105">
        <v>1000</v>
      </c>
      <c r="F105">
        <v>120.65</v>
      </c>
      <c r="G105">
        <v>12</v>
      </c>
      <c r="H105">
        <v>5</v>
      </c>
      <c r="I105">
        <v>0.01</v>
      </c>
      <c r="J105">
        <v>101.872034</v>
      </c>
      <c r="K105">
        <v>127.3400425</v>
      </c>
      <c r="L105" t="s">
        <v>14</v>
      </c>
      <c r="M105" t="s">
        <v>526</v>
      </c>
    </row>
    <row r="106" spans="1:13" x14ac:dyDescent="0.25">
      <c r="A106">
        <v>20217232</v>
      </c>
      <c r="B106">
        <v>8690637591013</v>
      </c>
      <c r="C106">
        <v>3</v>
      </c>
      <c r="D106">
        <v>9</v>
      </c>
      <c r="E106">
        <v>1000</v>
      </c>
      <c r="F106">
        <v>113.84</v>
      </c>
      <c r="G106">
        <v>10</v>
      </c>
      <c r="H106">
        <v>5</v>
      </c>
      <c r="I106">
        <v>0.01</v>
      </c>
      <c r="J106">
        <v>98.306532000000004</v>
      </c>
      <c r="K106">
        <v>122.88316500000001</v>
      </c>
      <c r="L106" t="s">
        <v>14</v>
      </c>
      <c r="M106" t="s">
        <v>526</v>
      </c>
    </row>
    <row r="107" spans="1:13" x14ac:dyDescent="0.25">
      <c r="A107">
        <v>70020682</v>
      </c>
      <c r="B107">
        <v>8690639324107</v>
      </c>
      <c r="C107">
        <v>3</v>
      </c>
      <c r="D107">
        <v>8</v>
      </c>
      <c r="E107">
        <v>500</v>
      </c>
      <c r="F107">
        <v>207.15</v>
      </c>
      <c r="G107">
        <v>6.7</v>
      </c>
      <c r="H107">
        <v>5</v>
      </c>
      <c r="I107">
        <v>0.01</v>
      </c>
      <c r="J107">
        <v>185.44347652499999</v>
      </c>
      <c r="K107">
        <v>231.80434565625001</v>
      </c>
      <c r="L107" t="s">
        <v>14</v>
      </c>
      <c r="M107" t="s">
        <v>526</v>
      </c>
    </row>
    <row r="108" spans="1:13" x14ac:dyDescent="0.25">
      <c r="A108">
        <v>21083546</v>
      </c>
      <c r="B108">
        <v>8690637674259</v>
      </c>
      <c r="C108">
        <v>3</v>
      </c>
      <c r="D108">
        <v>24</v>
      </c>
      <c r="E108">
        <v>100</v>
      </c>
      <c r="F108">
        <v>22.67</v>
      </c>
      <c r="G108">
        <v>0</v>
      </c>
      <c r="H108">
        <v>5</v>
      </c>
      <c r="I108">
        <v>0.01</v>
      </c>
      <c r="J108">
        <v>21.751864999999999</v>
      </c>
      <c r="K108">
        <v>27.189831250000001</v>
      </c>
      <c r="L108" t="s">
        <v>14</v>
      </c>
      <c r="M108" t="s">
        <v>526</v>
      </c>
    </row>
    <row r="109" spans="1:13" x14ac:dyDescent="0.25">
      <c r="A109">
        <v>68889986</v>
      </c>
      <c r="B109">
        <v>8683130024744</v>
      </c>
      <c r="C109">
        <v>3</v>
      </c>
      <c r="D109">
        <v>12</v>
      </c>
      <c r="E109">
        <v>100</v>
      </c>
      <c r="F109">
        <v>23.58</v>
      </c>
      <c r="G109">
        <v>7</v>
      </c>
      <c r="H109">
        <v>5</v>
      </c>
      <c r="I109">
        <v>0.01</v>
      </c>
      <c r="J109">
        <v>21.0412593</v>
      </c>
      <c r="K109">
        <v>26.301574124999991</v>
      </c>
      <c r="L109" t="s">
        <v>14</v>
      </c>
      <c r="M109" t="s">
        <v>526</v>
      </c>
    </row>
    <row r="110" spans="1:13" x14ac:dyDescent="0.25">
      <c r="A110">
        <v>20052925</v>
      </c>
      <c r="B110">
        <v>8690637547041</v>
      </c>
      <c r="C110">
        <v>3</v>
      </c>
      <c r="D110">
        <v>12</v>
      </c>
      <c r="E110">
        <v>153</v>
      </c>
      <c r="F110">
        <v>35.729999999999997</v>
      </c>
      <c r="G110">
        <v>9</v>
      </c>
      <c r="H110">
        <v>5</v>
      </c>
      <c r="I110">
        <v>0.01</v>
      </c>
      <c r="J110">
        <v>31.197470849999998</v>
      </c>
      <c r="K110">
        <v>38.996838562500002</v>
      </c>
      <c r="L110" t="s">
        <v>14</v>
      </c>
      <c r="M110" t="s">
        <v>526</v>
      </c>
    </row>
    <row r="111" spans="1:13" x14ac:dyDescent="0.25">
      <c r="A111">
        <v>67458287</v>
      </c>
      <c r="B111">
        <v>8690637861970</v>
      </c>
      <c r="C111">
        <v>3</v>
      </c>
      <c r="D111">
        <v>16</v>
      </c>
      <c r="E111">
        <v>256</v>
      </c>
      <c r="F111">
        <v>42.91</v>
      </c>
      <c r="G111">
        <v>8.5</v>
      </c>
      <c r="H111">
        <v>5</v>
      </c>
      <c r="I111">
        <v>0.01</v>
      </c>
      <c r="J111">
        <v>37.672512674999993</v>
      </c>
      <c r="K111">
        <v>47.090640843749988</v>
      </c>
      <c r="L111" t="s">
        <v>14</v>
      </c>
      <c r="M111" t="s">
        <v>526</v>
      </c>
    </row>
    <row r="112" spans="1:13" x14ac:dyDescent="0.25">
      <c r="A112">
        <v>20052929</v>
      </c>
      <c r="B112">
        <v>8690637547089</v>
      </c>
      <c r="C112">
        <v>3</v>
      </c>
      <c r="D112">
        <v>16</v>
      </c>
      <c r="E112">
        <v>320</v>
      </c>
      <c r="F112">
        <v>59.92</v>
      </c>
      <c r="G112">
        <v>8</v>
      </c>
      <c r="H112">
        <v>5</v>
      </c>
      <c r="I112">
        <v>0.01</v>
      </c>
      <c r="J112">
        <v>52.893780800000002</v>
      </c>
      <c r="K112">
        <v>66.117226000000002</v>
      </c>
      <c r="L112" t="s">
        <v>14</v>
      </c>
      <c r="M112" t="s">
        <v>526</v>
      </c>
    </row>
    <row r="113" spans="1:13" x14ac:dyDescent="0.25">
      <c r="A113">
        <v>67021719</v>
      </c>
      <c r="B113">
        <v>8690637746147</v>
      </c>
      <c r="C113">
        <v>3</v>
      </c>
      <c r="D113">
        <v>12</v>
      </c>
      <c r="E113">
        <v>336</v>
      </c>
      <c r="F113">
        <v>69.34</v>
      </c>
      <c r="G113">
        <v>10</v>
      </c>
      <c r="H113">
        <v>5</v>
      </c>
      <c r="I113">
        <v>0.01</v>
      </c>
      <c r="J113">
        <v>59.878557000000008</v>
      </c>
      <c r="K113">
        <v>74.848196250000015</v>
      </c>
      <c r="L113" t="s">
        <v>14</v>
      </c>
      <c r="M113" t="s">
        <v>526</v>
      </c>
    </row>
    <row r="114" spans="1:13" x14ac:dyDescent="0.25">
      <c r="A114">
        <v>70006868</v>
      </c>
      <c r="B114">
        <v>8690639001275</v>
      </c>
      <c r="C114">
        <v>3</v>
      </c>
      <c r="D114">
        <v>16</v>
      </c>
      <c r="E114">
        <v>153.6</v>
      </c>
      <c r="F114">
        <v>43.22</v>
      </c>
      <c r="G114">
        <v>15.5</v>
      </c>
      <c r="H114">
        <v>5</v>
      </c>
      <c r="I114">
        <v>0.01</v>
      </c>
      <c r="J114">
        <v>35.041803549999997</v>
      </c>
      <c r="K114">
        <v>43.802254437499997</v>
      </c>
      <c r="L114" t="s">
        <v>14</v>
      </c>
      <c r="M114" t="s">
        <v>526</v>
      </c>
    </row>
    <row r="115" spans="1:13" x14ac:dyDescent="0.25">
      <c r="A115">
        <v>70006862</v>
      </c>
      <c r="B115">
        <v>8690639001299</v>
      </c>
      <c r="C115">
        <v>3</v>
      </c>
      <c r="D115">
        <v>16</v>
      </c>
      <c r="E115">
        <v>320</v>
      </c>
      <c r="F115">
        <v>83.69</v>
      </c>
      <c r="G115">
        <v>16.5</v>
      </c>
      <c r="H115">
        <v>5</v>
      </c>
      <c r="I115">
        <v>0.01</v>
      </c>
      <c r="J115">
        <v>67.050963424999992</v>
      </c>
      <c r="K115">
        <v>83.813704281249983</v>
      </c>
      <c r="L115" t="s">
        <v>14</v>
      </c>
      <c r="M115" t="s">
        <v>526</v>
      </c>
    </row>
    <row r="116" spans="1:13" x14ac:dyDescent="0.25">
      <c r="A116">
        <v>67419192</v>
      </c>
      <c r="B116">
        <v>8690637855023</v>
      </c>
      <c r="C116">
        <v>3</v>
      </c>
      <c r="D116">
        <v>8</v>
      </c>
      <c r="E116">
        <v>480</v>
      </c>
      <c r="F116">
        <v>88.88</v>
      </c>
      <c r="G116">
        <v>8.5</v>
      </c>
      <c r="H116">
        <v>5</v>
      </c>
      <c r="I116">
        <v>0.01</v>
      </c>
      <c r="J116">
        <v>78.031529399999997</v>
      </c>
      <c r="K116">
        <v>97.539411749999999</v>
      </c>
      <c r="L116" t="s">
        <v>14</v>
      </c>
      <c r="M116" t="s">
        <v>526</v>
      </c>
    </row>
    <row r="117" spans="1:13" x14ac:dyDescent="0.25">
      <c r="A117">
        <v>68942164</v>
      </c>
      <c r="B117">
        <v>8683130028681</v>
      </c>
      <c r="C117">
        <v>3</v>
      </c>
      <c r="D117">
        <v>16</v>
      </c>
      <c r="E117">
        <v>204</v>
      </c>
      <c r="F117">
        <v>77</v>
      </c>
      <c r="G117">
        <v>33</v>
      </c>
      <c r="H117">
        <v>5</v>
      </c>
      <c r="I117">
        <v>0.01</v>
      </c>
      <c r="J117">
        <v>49.500605</v>
      </c>
      <c r="K117">
        <v>61.875756250000002</v>
      </c>
      <c r="L117" t="s">
        <v>14</v>
      </c>
      <c r="M117" t="s">
        <v>526</v>
      </c>
    </row>
    <row r="118" spans="1:13" x14ac:dyDescent="0.25">
      <c r="A118">
        <v>67460699</v>
      </c>
      <c r="B118">
        <v>8690637689802</v>
      </c>
      <c r="C118">
        <v>3</v>
      </c>
      <c r="D118">
        <v>16</v>
      </c>
      <c r="E118">
        <v>153</v>
      </c>
      <c r="F118">
        <v>52.27</v>
      </c>
      <c r="G118">
        <v>14</v>
      </c>
      <c r="H118">
        <v>5</v>
      </c>
      <c r="I118">
        <v>0.01</v>
      </c>
      <c r="J118">
        <v>43.131635900000013</v>
      </c>
      <c r="K118">
        <v>53.914544874999997</v>
      </c>
      <c r="L118" t="s">
        <v>14</v>
      </c>
      <c r="M118" t="s">
        <v>526</v>
      </c>
    </row>
    <row r="119" spans="1:13" x14ac:dyDescent="0.25">
      <c r="A119">
        <v>67464015</v>
      </c>
      <c r="B119">
        <v>8690637862694</v>
      </c>
      <c r="C119">
        <v>3</v>
      </c>
      <c r="D119">
        <v>16</v>
      </c>
      <c r="E119">
        <v>153</v>
      </c>
      <c r="F119">
        <v>52.27</v>
      </c>
      <c r="G119">
        <v>14</v>
      </c>
      <c r="H119">
        <v>5</v>
      </c>
      <c r="I119">
        <v>0.01</v>
      </c>
      <c r="J119">
        <v>43.131635900000013</v>
      </c>
      <c r="K119">
        <v>53.914544874999997</v>
      </c>
      <c r="L119" t="s">
        <v>14</v>
      </c>
      <c r="M119" t="s">
        <v>526</v>
      </c>
    </row>
    <row r="120" spans="1:13" x14ac:dyDescent="0.25">
      <c r="A120">
        <v>70006863</v>
      </c>
      <c r="B120">
        <v>8690639001312</v>
      </c>
      <c r="C120">
        <v>3</v>
      </c>
      <c r="D120">
        <v>16</v>
      </c>
      <c r="E120">
        <v>153</v>
      </c>
      <c r="F120">
        <v>43.22</v>
      </c>
      <c r="G120">
        <v>15.5</v>
      </c>
      <c r="H120">
        <v>5</v>
      </c>
      <c r="I120">
        <v>0.01</v>
      </c>
      <c r="J120">
        <v>35.041803549999997</v>
      </c>
      <c r="K120">
        <v>43.802254437499997</v>
      </c>
      <c r="L120" t="s">
        <v>14</v>
      </c>
      <c r="M120" t="s">
        <v>526</v>
      </c>
    </row>
    <row r="121" spans="1:13" x14ac:dyDescent="0.25">
      <c r="A121">
        <v>67460698</v>
      </c>
      <c r="B121">
        <v>8690637689826</v>
      </c>
      <c r="C121">
        <v>3</v>
      </c>
      <c r="D121">
        <v>16</v>
      </c>
      <c r="E121">
        <v>320</v>
      </c>
      <c r="F121">
        <v>100.29</v>
      </c>
      <c r="G121">
        <v>16.5</v>
      </c>
      <c r="H121">
        <v>5</v>
      </c>
      <c r="I121">
        <v>0.01</v>
      </c>
      <c r="J121">
        <v>80.350592925000015</v>
      </c>
      <c r="K121">
        <v>100.43824115625</v>
      </c>
      <c r="L121" t="s">
        <v>14</v>
      </c>
      <c r="M121" t="s">
        <v>526</v>
      </c>
    </row>
    <row r="122" spans="1:13" x14ac:dyDescent="0.25">
      <c r="A122">
        <v>67463551</v>
      </c>
      <c r="B122">
        <v>8690637862687</v>
      </c>
      <c r="C122">
        <v>3</v>
      </c>
      <c r="D122">
        <v>16</v>
      </c>
      <c r="E122">
        <v>320</v>
      </c>
      <c r="F122">
        <v>100.29</v>
      </c>
      <c r="G122">
        <v>16.5</v>
      </c>
      <c r="H122">
        <v>5</v>
      </c>
      <c r="I122">
        <v>0.01</v>
      </c>
      <c r="J122">
        <v>80.350592925000015</v>
      </c>
      <c r="K122">
        <v>100.43824115625</v>
      </c>
      <c r="L122" t="s">
        <v>14</v>
      </c>
      <c r="M122" t="s">
        <v>526</v>
      </c>
    </row>
    <row r="123" spans="1:13" x14ac:dyDescent="0.25">
      <c r="A123">
        <v>70006864</v>
      </c>
      <c r="B123">
        <v>8690639001336</v>
      </c>
      <c r="C123">
        <v>3</v>
      </c>
      <c r="D123">
        <v>16</v>
      </c>
      <c r="E123">
        <v>320</v>
      </c>
      <c r="F123">
        <v>83.69</v>
      </c>
      <c r="G123">
        <v>16.5</v>
      </c>
      <c r="H123">
        <v>5</v>
      </c>
      <c r="I123">
        <v>0.01</v>
      </c>
      <c r="J123">
        <v>67.050963424999992</v>
      </c>
      <c r="K123">
        <v>83.813704281249983</v>
      </c>
      <c r="L123" t="s">
        <v>14</v>
      </c>
      <c r="M123" t="s">
        <v>526</v>
      </c>
    </row>
    <row r="124" spans="1:13" x14ac:dyDescent="0.25">
      <c r="A124">
        <v>20052923</v>
      </c>
      <c r="B124">
        <v>8690637547027</v>
      </c>
      <c r="C124">
        <v>3</v>
      </c>
      <c r="D124">
        <v>12</v>
      </c>
      <c r="E124">
        <v>50</v>
      </c>
      <c r="F124">
        <v>25.62</v>
      </c>
      <c r="G124">
        <v>10.5</v>
      </c>
      <c r="H124">
        <v>5</v>
      </c>
      <c r="I124">
        <v>0.01</v>
      </c>
      <c r="J124">
        <v>22.001239049999999</v>
      </c>
      <c r="K124">
        <v>27.501548812500001</v>
      </c>
      <c r="L124" t="s">
        <v>14</v>
      </c>
      <c r="M124" t="s">
        <v>526</v>
      </c>
    </row>
    <row r="125" spans="1:13" x14ac:dyDescent="0.25">
      <c r="A125">
        <v>70003580</v>
      </c>
      <c r="B125">
        <v>8690639000650</v>
      </c>
      <c r="C125">
        <v>3</v>
      </c>
      <c r="D125">
        <v>12</v>
      </c>
      <c r="E125">
        <v>50</v>
      </c>
      <c r="F125">
        <v>33.78</v>
      </c>
      <c r="G125">
        <v>13</v>
      </c>
      <c r="H125">
        <v>5</v>
      </c>
      <c r="I125">
        <v>0.01</v>
      </c>
      <c r="J125">
        <v>28.1983617</v>
      </c>
      <c r="K125">
        <v>35.247952124999998</v>
      </c>
      <c r="L125" t="s">
        <v>14</v>
      </c>
      <c r="M125" t="s">
        <v>526</v>
      </c>
    </row>
    <row r="126" spans="1:13" x14ac:dyDescent="0.25">
      <c r="A126">
        <v>70001159</v>
      </c>
      <c r="B126">
        <v>8690639321106</v>
      </c>
      <c r="C126">
        <v>3</v>
      </c>
      <c r="D126">
        <v>12</v>
      </c>
      <c r="E126">
        <v>50</v>
      </c>
      <c r="F126">
        <v>33.78</v>
      </c>
      <c r="G126">
        <v>13</v>
      </c>
      <c r="H126">
        <v>5</v>
      </c>
      <c r="I126">
        <v>0.01</v>
      </c>
      <c r="J126">
        <v>28.1983617</v>
      </c>
      <c r="K126">
        <v>35.247952124999998</v>
      </c>
      <c r="L126" t="s">
        <v>14</v>
      </c>
      <c r="M126" t="s">
        <v>526</v>
      </c>
    </row>
    <row r="127" spans="1:13" x14ac:dyDescent="0.25">
      <c r="A127">
        <v>67493978</v>
      </c>
      <c r="B127">
        <v>8690637867200</v>
      </c>
      <c r="C127">
        <v>3</v>
      </c>
      <c r="D127">
        <v>12</v>
      </c>
      <c r="E127">
        <v>50</v>
      </c>
      <c r="F127">
        <v>37.35</v>
      </c>
      <c r="G127">
        <v>7</v>
      </c>
      <c r="H127">
        <v>5</v>
      </c>
      <c r="I127">
        <v>0.01</v>
      </c>
      <c r="J127">
        <v>33.328712250000002</v>
      </c>
      <c r="K127">
        <v>41.660890312500001</v>
      </c>
      <c r="L127" t="s">
        <v>14</v>
      </c>
      <c r="M127" t="s">
        <v>526</v>
      </c>
    </row>
    <row r="128" spans="1:13" x14ac:dyDescent="0.25">
      <c r="A128">
        <v>20052927</v>
      </c>
      <c r="B128">
        <v>8690637547065</v>
      </c>
      <c r="C128">
        <v>3</v>
      </c>
      <c r="D128">
        <v>6</v>
      </c>
      <c r="E128">
        <v>200</v>
      </c>
      <c r="F128">
        <v>74.06</v>
      </c>
      <c r="G128">
        <v>6.5</v>
      </c>
      <c r="H128">
        <v>5</v>
      </c>
      <c r="I128">
        <v>0.01</v>
      </c>
      <c r="J128">
        <v>66.441632949999999</v>
      </c>
      <c r="K128">
        <v>83.052041187499995</v>
      </c>
      <c r="L128" t="s">
        <v>14</v>
      </c>
      <c r="M128" t="s">
        <v>526</v>
      </c>
    </row>
    <row r="129" spans="1:13" x14ac:dyDescent="0.25">
      <c r="A129">
        <v>70003656</v>
      </c>
      <c r="B129">
        <v>8690639320284</v>
      </c>
      <c r="C129">
        <v>3</v>
      </c>
      <c r="D129">
        <v>6</v>
      </c>
      <c r="E129">
        <v>200</v>
      </c>
      <c r="F129">
        <v>108.9</v>
      </c>
      <c r="G129">
        <v>16</v>
      </c>
      <c r="H129">
        <v>5</v>
      </c>
      <c r="I129">
        <v>0.01</v>
      </c>
      <c r="J129">
        <v>87.771221999999995</v>
      </c>
      <c r="K129">
        <v>109.7140275</v>
      </c>
      <c r="L129" t="s">
        <v>14</v>
      </c>
      <c r="M129" t="s">
        <v>526</v>
      </c>
    </row>
    <row r="130" spans="1:13" x14ac:dyDescent="0.25">
      <c r="A130">
        <v>70003657</v>
      </c>
      <c r="B130">
        <v>8690639320451</v>
      </c>
      <c r="C130">
        <v>3</v>
      </c>
      <c r="D130">
        <v>6</v>
      </c>
      <c r="E130">
        <v>200</v>
      </c>
      <c r="F130">
        <v>108.9</v>
      </c>
      <c r="G130">
        <v>16</v>
      </c>
      <c r="H130">
        <v>5</v>
      </c>
      <c r="I130">
        <v>0.01</v>
      </c>
      <c r="J130">
        <v>87.771221999999995</v>
      </c>
      <c r="K130">
        <v>109.7140275</v>
      </c>
      <c r="L130" t="s">
        <v>14</v>
      </c>
      <c r="M130" t="s">
        <v>526</v>
      </c>
    </row>
    <row r="131" spans="1:13" x14ac:dyDescent="0.25">
      <c r="A131">
        <v>67493976</v>
      </c>
      <c r="B131">
        <v>8690637867194</v>
      </c>
      <c r="C131">
        <v>3</v>
      </c>
      <c r="D131">
        <v>6</v>
      </c>
      <c r="E131">
        <v>200</v>
      </c>
      <c r="F131">
        <v>125.89</v>
      </c>
      <c r="G131">
        <v>14</v>
      </c>
      <c r="H131">
        <v>5</v>
      </c>
      <c r="I131">
        <v>0.01</v>
      </c>
      <c r="J131">
        <v>103.8806513</v>
      </c>
      <c r="K131">
        <v>129.850814125</v>
      </c>
      <c r="L131" t="s">
        <v>14</v>
      </c>
      <c r="M131" t="s">
        <v>526</v>
      </c>
    </row>
    <row r="132" spans="1:13" x14ac:dyDescent="0.25">
      <c r="A132">
        <v>68726020</v>
      </c>
      <c r="B132">
        <v>8683130002582</v>
      </c>
      <c r="C132">
        <v>3</v>
      </c>
      <c r="D132">
        <v>24</v>
      </c>
      <c r="E132">
        <v>2</v>
      </c>
      <c r="F132">
        <v>2</v>
      </c>
      <c r="G132">
        <v>14</v>
      </c>
      <c r="H132">
        <v>5</v>
      </c>
      <c r="I132">
        <v>0.01</v>
      </c>
      <c r="J132">
        <v>1.6503399999999999</v>
      </c>
      <c r="K132">
        <v>2.0629249999999999</v>
      </c>
      <c r="L132" t="s">
        <v>14</v>
      </c>
      <c r="M132" t="s">
        <v>526</v>
      </c>
    </row>
    <row r="133" spans="1:13" x14ac:dyDescent="0.25">
      <c r="A133">
        <v>68709387</v>
      </c>
      <c r="B133">
        <v>8683130004623</v>
      </c>
      <c r="C133">
        <v>3</v>
      </c>
      <c r="D133">
        <v>24</v>
      </c>
      <c r="E133">
        <v>2</v>
      </c>
      <c r="F133">
        <v>2</v>
      </c>
      <c r="G133">
        <v>14</v>
      </c>
      <c r="H133">
        <v>5</v>
      </c>
      <c r="I133">
        <v>0.01</v>
      </c>
      <c r="J133">
        <v>1.6503399999999999</v>
      </c>
      <c r="K133">
        <v>2.0629249999999999</v>
      </c>
      <c r="L133" t="s">
        <v>14</v>
      </c>
      <c r="M133" t="s">
        <v>526</v>
      </c>
    </row>
    <row r="134" spans="1:13" x14ac:dyDescent="0.25">
      <c r="A134">
        <v>68682798</v>
      </c>
      <c r="B134">
        <v>8683130002599</v>
      </c>
      <c r="C134">
        <v>3</v>
      </c>
      <c r="D134">
        <v>12</v>
      </c>
      <c r="E134">
        <v>19</v>
      </c>
      <c r="F134">
        <v>17.940000000000001</v>
      </c>
      <c r="G134">
        <v>8</v>
      </c>
      <c r="H134">
        <v>5</v>
      </c>
      <c r="I134">
        <v>0.01</v>
      </c>
      <c r="J134">
        <v>15.836355599999999</v>
      </c>
      <c r="K134">
        <v>19.795444499999999</v>
      </c>
      <c r="L134" t="s">
        <v>14</v>
      </c>
      <c r="M134" t="s">
        <v>526</v>
      </c>
    </row>
    <row r="135" spans="1:13" x14ac:dyDescent="0.25">
      <c r="A135">
        <v>68709385</v>
      </c>
      <c r="B135">
        <v>8683130004630</v>
      </c>
      <c r="C135">
        <v>3</v>
      </c>
      <c r="D135">
        <v>12</v>
      </c>
      <c r="E135">
        <v>19</v>
      </c>
      <c r="F135">
        <v>17.940000000000001</v>
      </c>
      <c r="G135">
        <v>8</v>
      </c>
      <c r="H135">
        <v>5</v>
      </c>
      <c r="I135">
        <v>0.01</v>
      </c>
      <c r="J135">
        <v>15.836355599999999</v>
      </c>
      <c r="K135">
        <v>19.795444499999999</v>
      </c>
      <c r="L135" t="s">
        <v>14</v>
      </c>
      <c r="M135" t="s">
        <v>526</v>
      </c>
    </row>
    <row r="136" spans="1:13" x14ac:dyDescent="0.25">
      <c r="A136">
        <v>68699262</v>
      </c>
      <c r="B136">
        <v>8683130004319</v>
      </c>
      <c r="C136">
        <v>3</v>
      </c>
      <c r="D136">
        <v>120</v>
      </c>
      <c r="E136">
        <v>18</v>
      </c>
      <c r="F136">
        <v>4.8600000000000003</v>
      </c>
      <c r="G136">
        <v>13.5</v>
      </c>
      <c r="H136">
        <v>5</v>
      </c>
      <c r="I136">
        <v>0.01</v>
      </c>
      <c r="J136">
        <v>4.0336420500000001</v>
      </c>
      <c r="K136">
        <v>5.0420525625000003</v>
      </c>
      <c r="L136" t="s">
        <v>14</v>
      </c>
      <c r="M136" t="s">
        <v>526</v>
      </c>
    </row>
    <row r="137" spans="1:13" x14ac:dyDescent="0.25">
      <c r="A137">
        <v>68699260</v>
      </c>
      <c r="B137">
        <v>8683130004302</v>
      </c>
      <c r="C137">
        <v>3</v>
      </c>
      <c r="D137">
        <v>12</v>
      </c>
      <c r="E137">
        <v>90</v>
      </c>
      <c r="F137">
        <v>22.34</v>
      </c>
      <c r="G137">
        <v>6</v>
      </c>
      <c r="H137">
        <v>5</v>
      </c>
      <c r="I137">
        <v>0.01</v>
      </c>
      <c r="J137">
        <v>20.149116200000002</v>
      </c>
      <c r="K137">
        <v>25.18639525</v>
      </c>
      <c r="L137" t="s">
        <v>14</v>
      </c>
      <c r="M137" t="s">
        <v>526</v>
      </c>
    </row>
    <row r="138" spans="1:13" x14ac:dyDescent="0.25">
      <c r="A138">
        <v>21029756</v>
      </c>
      <c r="B138">
        <v>8690637055003</v>
      </c>
      <c r="C138">
        <v>3</v>
      </c>
      <c r="D138">
        <v>12</v>
      </c>
      <c r="E138">
        <v>20</v>
      </c>
      <c r="F138">
        <v>29.65</v>
      </c>
      <c r="G138">
        <v>17</v>
      </c>
      <c r="H138">
        <v>5</v>
      </c>
      <c r="I138">
        <v>0.01</v>
      </c>
      <c r="J138">
        <v>23.612815250000001</v>
      </c>
      <c r="K138">
        <v>29.5160190625</v>
      </c>
      <c r="L138" t="s">
        <v>14</v>
      </c>
      <c r="M138" t="s">
        <v>526</v>
      </c>
    </row>
    <row r="139" spans="1:13" x14ac:dyDescent="0.25">
      <c r="A139">
        <v>68556457</v>
      </c>
      <c r="B139">
        <v>8690637992032</v>
      </c>
      <c r="C139">
        <v>3</v>
      </c>
      <c r="D139">
        <v>12</v>
      </c>
      <c r="E139">
        <v>30</v>
      </c>
      <c r="F139">
        <v>29.65</v>
      </c>
      <c r="G139">
        <v>17</v>
      </c>
      <c r="H139">
        <v>5</v>
      </c>
      <c r="I139">
        <v>0.01</v>
      </c>
      <c r="J139">
        <v>23.612815250000001</v>
      </c>
      <c r="K139">
        <v>29.5160190625</v>
      </c>
      <c r="L139" t="s">
        <v>14</v>
      </c>
      <c r="M139" t="s">
        <v>526</v>
      </c>
    </row>
    <row r="140" spans="1:13" x14ac:dyDescent="0.25">
      <c r="A140">
        <v>20032425</v>
      </c>
      <c r="B140">
        <v>8690637054983</v>
      </c>
      <c r="C140">
        <v>3</v>
      </c>
      <c r="D140">
        <v>12</v>
      </c>
      <c r="E140">
        <v>20</v>
      </c>
      <c r="F140">
        <v>29.65</v>
      </c>
      <c r="G140">
        <v>17</v>
      </c>
      <c r="H140">
        <v>5</v>
      </c>
      <c r="I140">
        <v>0.01</v>
      </c>
      <c r="J140">
        <v>23.612815250000001</v>
      </c>
      <c r="K140">
        <v>29.5160190625</v>
      </c>
      <c r="L140" t="s">
        <v>14</v>
      </c>
      <c r="M140" t="s">
        <v>526</v>
      </c>
    </row>
    <row r="141" spans="1:13" x14ac:dyDescent="0.25">
      <c r="A141">
        <v>67160704</v>
      </c>
      <c r="B141">
        <v>8690637819971</v>
      </c>
      <c r="C141">
        <v>3</v>
      </c>
      <c r="D141">
        <v>12</v>
      </c>
      <c r="E141">
        <v>20</v>
      </c>
      <c r="F141">
        <v>29.65</v>
      </c>
      <c r="G141">
        <v>17</v>
      </c>
      <c r="H141">
        <v>5</v>
      </c>
      <c r="I141">
        <v>0.01</v>
      </c>
      <c r="J141">
        <v>23.612815250000001</v>
      </c>
      <c r="K141">
        <v>29.5160190625</v>
      </c>
      <c r="L141" t="s">
        <v>14</v>
      </c>
      <c r="M141" t="s">
        <v>526</v>
      </c>
    </row>
    <row r="142" spans="1:13" x14ac:dyDescent="0.25">
      <c r="A142">
        <v>20077260</v>
      </c>
      <c r="B142">
        <v>8690637563508</v>
      </c>
      <c r="C142">
        <v>3</v>
      </c>
      <c r="D142">
        <v>12</v>
      </c>
      <c r="E142">
        <v>20</v>
      </c>
      <c r="F142">
        <v>29.65</v>
      </c>
      <c r="G142">
        <v>17</v>
      </c>
      <c r="H142">
        <v>5</v>
      </c>
      <c r="I142">
        <v>0.01</v>
      </c>
      <c r="J142">
        <v>23.612815250000001</v>
      </c>
      <c r="K142">
        <v>29.5160190625</v>
      </c>
      <c r="L142" t="s">
        <v>14</v>
      </c>
      <c r="M142" t="s">
        <v>526</v>
      </c>
    </row>
    <row r="143" spans="1:13" x14ac:dyDescent="0.25">
      <c r="A143">
        <v>67681149</v>
      </c>
      <c r="B143">
        <v>8690637891083</v>
      </c>
      <c r="C143">
        <v>3</v>
      </c>
      <c r="D143">
        <v>12</v>
      </c>
      <c r="E143">
        <v>20</v>
      </c>
      <c r="F143">
        <v>29.65</v>
      </c>
      <c r="G143">
        <v>17</v>
      </c>
      <c r="H143">
        <v>5</v>
      </c>
      <c r="I143">
        <v>0.01</v>
      </c>
      <c r="J143">
        <v>23.612815250000001</v>
      </c>
      <c r="K143">
        <v>29.5160190625</v>
      </c>
      <c r="L143" t="s">
        <v>14</v>
      </c>
      <c r="M143" t="s">
        <v>526</v>
      </c>
    </row>
    <row r="144" spans="1:13" x14ac:dyDescent="0.25">
      <c r="A144">
        <v>70006854</v>
      </c>
      <c r="B144">
        <v>8690639002319</v>
      </c>
      <c r="C144">
        <v>3</v>
      </c>
      <c r="D144">
        <v>12</v>
      </c>
      <c r="E144">
        <v>50</v>
      </c>
      <c r="F144">
        <v>29.65</v>
      </c>
      <c r="G144">
        <v>17</v>
      </c>
      <c r="H144">
        <v>5</v>
      </c>
      <c r="I144">
        <v>0.01</v>
      </c>
      <c r="J144">
        <v>23.612815250000001</v>
      </c>
      <c r="K144">
        <v>29.5160190625</v>
      </c>
      <c r="L144" t="s">
        <v>14</v>
      </c>
      <c r="M144" t="s">
        <v>526</v>
      </c>
    </row>
    <row r="145" spans="1:13" x14ac:dyDescent="0.25">
      <c r="A145">
        <v>70021056</v>
      </c>
      <c r="B145">
        <v>8690637019463</v>
      </c>
      <c r="C145">
        <v>3</v>
      </c>
      <c r="D145">
        <v>12</v>
      </c>
      <c r="E145">
        <v>30</v>
      </c>
      <c r="F145">
        <v>29.65</v>
      </c>
      <c r="G145">
        <v>17</v>
      </c>
      <c r="H145">
        <v>5</v>
      </c>
      <c r="I145">
        <v>0.01</v>
      </c>
      <c r="J145">
        <v>23.612815250000001</v>
      </c>
      <c r="K145">
        <v>29.5160190625</v>
      </c>
      <c r="L145" t="s">
        <v>14</v>
      </c>
      <c r="M145" t="s">
        <v>526</v>
      </c>
    </row>
    <row r="146" spans="1:13" x14ac:dyDescent="0.25">
      <c r="A146">
        <v>20022117</v>
      </c>
      <c r="B146">
        <v>8690637035043</v>
      </c>
      <c r="C146">
        <v>3</v>
      </c>
      <c r="D146">
        <v>12</v>
      </c>
      <c r="E146">
        <v>40</v>
      </c>
      <c r="F146">
        <v>29.65</v>
      </c>
      <c r="G146">
        <v>17</v>
      </c>
      <c r="H146">
        <v>5</v>
      </c>
      <c r="I146">
        <v>0.01</v>
      </c>
      <c r="J146">
        <v>23.612815250000001</v>
      </c>
      <c r="K146">
        <v>29.5160190625</v>
      </c>
      <c r="L146" t="s">
        <v>14</v>
      </c>
      <c r="M146" t="s">
        <v>526</v>
      </c>
    </row>
    <row r="147" spans="1:13" x14ac:dyDescent="0.25">
      <c r="A147">
        <v>68284970</v>
      </c>
      <c r="B147">
        <v>8690637960086</v>
      </c>
      <c r="C147">
        <v>3</v>
      </c>
      <c r="D147">
        <v>12</v>
      </c>
      <c r="E147">
        <v>36</v>
      </c>
      <c r="F147">
        <v>32.39</v>
      </c>
      <c r="G147">
        <v>17</v>
      </c>
      <c r="H147">
        <v>5</v>
      </c>
      <c r="I147">
        <v>0.01</v>
      </c>
      <c r="J147">
        <v>25.79491015</v>
      </c>
      <c r="K147">
        <v>32.243637687500012</v>
      </c>
      <c r="L147" t="s">
        <v>14</v>
      </c>
      <c r="M147" t="s">
        <v>526</v>
      </c>
    </row>
    <row r="148" spans="1:13" x14ac:dyDescent="0.25">
      <c r="A148">
        <v>68284972</v>
      </c>
      <c r="B148">
        <v>8690637960062</v>
      </c>
      <c r="C148">
        <v>3</v>
      </c>
      <c r="D148">
        <v>12</v>
      </c>
      <c r="E148">
        <v>36</v>
      </c>
      <c r="F148">
        <v>32.39</v>
      </c>
      <c r="G148">
        <v>17</v>
      </c>
      <c r="H148">
        <v>5</v>
      </c>
      <c r="I148">
        <v>0.01</v>
      </c>
      <c r="J148">
        <v>25.79491015</v>
      </c>
      <c r="K148">
        <v>32.243637687500012</v>
      </c>
      <c r="L148" t="s">
        <v>14</v>
      </c>
      <c r="M148" t="s">
        <v>526</v>
      </c>
    </row>
    <row r="149" spans="1:13" x14ac:dyDescent="0.25">
      <c r="A149">
        <v>68504838</v>
      </c>
      <c r="B149">
        <v>8690637983597</v>
      </c>
      <c r="C149">
        <v>3</v>
      </c>
      <c r="D149">
        <v>12</v>
      </c>
      <c r="E149">
        <v>36</v>
      </c>
      <c r="F149">
        <v>32.39</v>
      </c>
      <c r="G149">
        <v>17</v>
      </c>
      <c r="H149">
        <v>5</v>
      </c>
      <c r="I149">
        <v>0.01</v>
      </c>
      <c r="J149">
        <v>25.79491015</v>
      </c>
      <c r="K149">
        <v>32.243637687500012</v>
      </c>
      <c r="L149" t="s">
        <v>14</v>
      </c>
      <c r="M149" t="s">
        <v>526</v>
      </c>
    </row>
    <row r="150" spans="1:13" x14ac:dyDescent="0.25">
      <c r="A150">
        <v>68504836</v>
      </c>
      <c r="B150">
        <v>8690637983580</v>
      </c>
      <c r="C150">
        <v>3</v>
      </c>
      <c r="D150">
        <v>12</v>
      </c>
      <c r="E150">
        <v>36</v>
      </c>
      <c r="F150">
        <v>32.39</v>
      </c>
      <c r="G150">
        <v>17</v>
      </c>
      <c r="H150">
        <v>5</v>
      </c>
      <c r="I150">
        <v>0.01</v>
      </c>
      <c r="J150">
        <v>25.79491015</v>
      </c>
      <c r="K150">
        <v>32.243637687500012</v>
      </c>
      <c r="L150" t="s">
        <v>14</v>
      </c>
      <c r="M150" t="s">
        <v>526</v>
      </c>
    </row>
    <row r="151" spans="1:13" x14ac:dyDescent="0.25">
      <c r="A151">
        <v>70006848</v>
      </c>
      <c r="B151">
        <v>8690639002272</v>
      </c>
      <c r="C151">
        <v>3</v>
      </c>
      <c r="D151">
        <v>12</v>
      </c>
      <c r="E151">
        <v>32</v>
      </c>
      <c r="F151">
        <v>32.39</v>
      </c>
      <c r="G151">
        <v>17</v>
      </c>
      <c r="H151">
        <v>5</v>
      </c>
      <c r="I151">
        <v>0.01</v>
      </c>
      <c r="J151">
        <v>25.79491015</v>
      </c>
      <c r="K151">
        <v>32.243637687500012</v>
      </c>
      <c r="L151" t="s">
        <v>14</v>
      </c>
      <c r="M151" t="s">
        <v>526</v>
      </c>
    </row>
    <row r="152" spans="1:13" x14ac:dyDescent="0.25">
      <c r="A152">
        <v>67959035</v>
      </c>
      <c r="B152">
        <v>8690637932434</v>
      </c>
      <c r="C152">
        <v>3</v>
      </c>
      <c r="D152">
        <v>12</v>
      </c>
      <c r="E152">
        <v>28</v>
      </c>
      <c r="F152">
        <v>32.39</v>
      </c>
      <c r="G152">
        <v>17</v>
      </c>
      <c r="H152">
        <v>5</v>
      </c>
      <c r="I152">
        <v>0.01</v>
      </c>
      <c r="J152">
        <v>25.79491015</v>
      </c>
      <c r="K152">
        <v>32.243637687500012</v>
      </c>
      <c r="L152" t="s">
        <v>14</v>
      </c>
      <c r="M152" t="s">
        <v>526</v>
      </c>
    </row>
    <row r="153" spans="1:13" x14ac:dyDescent="0.25">
      <c r="A153">
        <v>70021063</v>
      </c>
      <c r="B153">
        <v>8690637019562</v>
      </c>
      <c r="C153">
        <v>3</v>
      </c>
      <c r="D153">
        <v>12</v>
      </c>
      <c r="E153">
        <v>40</v>
      </c>
      <c r="F153">
        <v>32.39</v>
      </c>
      <c r="G153">
        <v>17</v>
      </c>
      <c r="H153">
        <v>5</v>
      </c>
      <c r="I153">
        <v>0.01</v>
      </c>
      <c r="J153">
        <v>25.79491015</v>
      </c>
      <c r="K153">
        <v>32.243637687500012</v>
      </c>
      <c r="L153" t="s">
        <v>14</v>
      </c>
      <c r="M153" t="s">
        <v>526</v>
      </c>
    </row>
    <row r="154" spans="1:13" x14ac:dyDescent="0.25">
      <c r="A154">
        <v>20032187</v>
      </c>
      <c r="B154">
        <v>8690637054402</v>
      </c>
      <c r="C154">
        <v>3</v>
      </c>
      <c r="D154">
        <v>12</v>
      </c>
      <c r="E154">
        <v>40</v>
      </c>
      <c r="F154">
        <v>32.39</v>
      </c>
      <c r="G154">
        <v>17</v>
      </c>
      <c r="H154">
        <v>5</v>
      </c>
      <c r="I154">
        <v>0.01</v>
      </c>
      <c r="J154">
        <v>25.79491015</v>
      </c>
      <c r="K154">
        <v>32.243637687500012</v>
      </c>
      <c r="L154" t="s">
        <v>14</v>
      </c>
      <c r="M154" t="s">
        <v>526</v>
      </c>
    </row>
    <row r="155" spans="1:13" x14ac:dyDescent="0.25">
      <c r="A155">
        <v>20022119</v>
      </c>
      <c r="B155">
        <v>8690637035067</v>
      </c>
      <c r="C155">
        <v>3</v>
      </c>
      <c r="D155">
        <v>12</v>
      </c>
      <c r="E155">
        <v>30</v>
      </c>
      <c r="F155">
        <v>29.65</v>
      </c>
      <c r="G155">
        <v>17</v>
      </c>
      <c r="H155">
        <v>5</v>
      </c>
      <c r="I155">
        <v>0.01</v>
      </c>
      <c r="J155">
        <v>23.612815250000001</v>
      </c>
      <c r="K155">
        <v>29.5160190625</v>
      </c>
      <c r="L155" t="s">
        <v>14</v>
      </c>
      <c r="M155" t="s">
        <v>526</v>
      </c>
    </row>
    <row r="156" spans="1:13" x14ac:dyDescent="0.25">
      <c r="A156">
        <v>68390675</v>
      </c>
      <c r="B156">
        <v>8690637972362</v>
      </c>
      <c r="C156">
        <v>3</v>
      </c>
      <c r="D156">
        <v>12</v>
      </c>
      <c r="E156">
        <v>100</v>
      </c>
      <c r="F156">
        <v>39.1</v>
      </c>
      <c r="G156">
        <v>14</v>
      </c>
      <c r="H156">
        <v>5</v>
      </c>
      <c r="I156">
        <v>0.01</v>
      </c>
      <c r="J156">
        <v>32.264146999999987</v>
      </c>
      <c r="K156">
        <v>40.330183749999989</v>
      </c>
      <c r="L156" t="s">
        <v>14</v>
      </c>
      <c r="M156" t="s">
        <v>526</v>
      </c>
    </row>
    <row r="157" spans="1:13" x14ac:dyDescent="0.25">
      <c r="A157">
        <v>68579961</v>
      </c>
      <c r="B157">
        <v>8690637994678</v>
      </c>
      <c r="C157">
        <v>3</v>
      </c>
      <c r="D157">
        <v>12</v>
      </c>
      <c r="E157">
        <v>36</v>
      </c>
      <c r="F157">
        <v>56.01</v>
      </c>
      <c r="G157">
        <v>15</v>
      </c>
      <c r="H157">
        <v>5</v>
      </c>
      <c r="I157">
        <v>0.01</v>
      </c>
      <c r="J157">
        <v>45.680355749999997</v>
      </c>
      <c r="K157">
        <v>57.100444687499987</v>
      </c>
      <c r="L157" t="s">
        <v>14</v>
      </c>
      <c r="M157" t="s">
        <v>526</v>
      </c>
    </row>
    <row r="158" spans="1:13" x14ac:dyDescent="0.25">
      <c r="A158">
        <v>68579963</v>
      </c>
      <c r="B158">
        <v>8690637994661</v>
      </c>
      <c r="C158">
        <v>3</v>
      </c>
      <c r="D158">
        <v>12</v>
      </c>
      <c r="E158">
        <v>36</v>
      </c>
      <c r="F158">
        <v>56.01</v>
      </c>
      <c r="G158">
        <v>15</v>
      </c>
      <c r="H158">
        <v>5</v>
      </c>
      <c r="I158">
        <v>0.01</v>
      </c>
      <c r="J158">
        <v>45.680355749999997</v>
      </c>
      <c r="K158">
        <v>57.100444687499987</v>
      </c>
      <c r="L158" t="s">
        <v>14</v>
      </c>
      <c r="M158" t="s">
        <v>526</v>
      </c>
    </row>
    <row r="159" spans="1:13" x14ac:dyDescent="0.25">
      <c r="A159">
        <v>68579959</v>
      </c>
      <c r="B159">
        <v>8690637994654</v>
      </c>
      <c r="C159">
        <v>3</v>
      </c>
      <c r="D159">
        <v>12</v>
      </c>
      <c r="E159">
        <v>36</v>
      </c>
      <c r="F159">
        <v>56.01</v>
      </c>
      <c r="G159">
        <v>15</v>
      </c>
      <c r="H159">
        <v>5</v>
      </c>
      <c r="I159">
        <v>0.01</v>
      </c>
      <c r="J159">
        <v>45.680355749999997</v>
      </c>
      <c r="K159">
        <v>57.100444687499987</v>
      </c>
      <c r="L159" t="s">
        <v>14</v>
      </c>
      <c r="M159" t="s">
        <v>526</v>
      </c>
    </row>
    <row r="160" spans="1:13" x14ac:dyDescent="0.25">
      <c r="A160">
        <v>70007538</v>
      </c>
      <c r="B160">
        <v>8690521009808</v>
      </c>
      <c r="C160">
        <v>4</v>
      </c>
      <c r="D160">
        <v>6</v>
      </c>
      <c r="E160">
        <v>2400</v>
      </c>
      <c r="F160">
        <v>88.98</v>
      </c>
      <c r="G160">
        <v>0</v>
      </c>
      <c r="H160">
        <v>5</v>
      </c>
      <c r="I160">
        <v>0.08</v>
      </c>
      <c r="J160">
        <v>91.293480000000017</v>
      </c>
      <c r="K160">
        <v>114.11685</v>
      </c>
      <c r="L160" t="s">
        <v>130</v>
      </c>
      <c r="M160" t="s">
        <v>526</v>
      </c>
    </row>
    <row r="161" spans="1:13" x14ac:dyDescent="0.25">
      <c r="A161">
        <v>68505409</v>
      </c>
      <c r="B161">
        <v>8690637533983</v>
      </c>
      <c r="C161">
        <v>4</v>
      </c>
      <c r="D161">
        <v>9</v>
      </c>
      <c r="E161">
        <v>1500</v>
      </c>
      <c r="F161">
        <v>51.07</v>
      </c>
      <c r="G161">
        <v>23.99</v>
      </c>
      <c r="H161">
        <v>5</v>
      </c>
      <c r="I161">
        <v>0.08</v>
      </c>
      <c r="J161">
        <v>39.82758298200001</v>
      </c>
      <c r="K161">
        <v>49.784478727500023</v>
      </c>
      <c r="L161" t="s">
        <v>130</v>
      </c>
      <c r="M161" t="s">
        <v>526</v>
      </c>
    </row>
    <row r="162" spans="1:13" x14ac:dyDescent="0.25">
      <c r="A162">
        <v>68505411</v>
      </c>
      <c r="B162">
        <v>8690637534102</v>
      </c>
      <c r="C162">
        <v>4</v>
      </c>
      <c r="D162">
        <v>9</v>
      </c>
      <c r="E162">
        <v>1500</v>
      </c>
      <c r="F162">
        <v>51.07</v>
      </c>
      <c r="G162">
        <v>26.7</v>
      </c>
      <c r="H162">
        <v>5</v>
      </c>
      <c r="I162">
        <v>0.08</v>
      </c>
      <c r="J162">
        <v>38.407602059999988</v>
      </c>
      <c r="K162">
        <v>48.009502574999992</v>
      </c>
      <c r="L162" t="s">
        <v>130</v>
      </c>
      <c r="M162" t="s">
        <v>526</v>
      </c>
    </row>
    <row r="163" spans="1:13" x14ac:dyDescent="0.25">
      <c r="A163">
        <v>69587708</v>
      </c>
      <c r="B163">
        <v>8683130034064</v>
      </c>
      <c r="C163">
        <v>4</v>
      </c>
      <c r="D163">
        <v>9</v>
      </c>
      <c r="E163">
        <v>1500</v>
      </c>
      <c r="F163">
        <v>51.07</v>
      </c>
      <c r="G163">
        <v>26.7</v>
      </c>
      <c r="H163">
        <v>5</v>
      </c>
      <c r="I163">
        <v>0.08</v>
      </c>
      <c r="J163">
        <v>38.407602059999988</v>
      </c>
      <c r="K163">
        <v>48.009502574999992</v>
      </c>
      <c r="L163" t="s">
        <v>130</v>
      </c>
      <c r="M163" t="s">
        <v>526</v>
      </c>
    </row>
    <row r="164" spans="1:13" x14ac:dyDescent="0.25">
      <c r="A164">
        <v>68505419</v>
      </c>
      <c r="B164">
        <v>8690637836763</v>
      </c>
      <c r="C164">
        <v>4</v>
      </c>
      <c r="D164">
        <v>112</v>
      </c>
      <c r="E164">
        <v>4000</v>
      </c>
      <c r="F164">
        <v>131.53</v>
      </c>
      <c r="G164">
        <v>33.96</v>
      </c>
      <c r="H164">
        <v>5</v>
      </c>
      <c r="I164">
        <v>0.08</v>
      </c>
      <c r="J164">
        <v>89.120834712000004</v>
      </c>
      <c r="K164">
        <v>111.40104339</v>
      </c>
      <c r="L164" t="s">
        <v>130</v>
      </c>
      <c r="M164" t="s">
        <v>526</v>
      </c>
    </row>
    <row r="165" spans="1:13" x14ac:dyDescent="0.25">
      <c r="A165">
        <v>68505415</v>
      </c>
      <c r="B165">
        <v>8690637640698</v>
      </c>
      <c r="C165">
        <v>4</v>
      </c>
      <c r="D165">
        <v>112</v>
      </c>
      <c r="E165">
        <v>4000</v>
      </c>
      <c r="F165">
        <v>131.53</v>
      </c>
      <c r="G165">
        <v>33.96</v>
      </c>
      <c r="H165">
        <v>5</v>
      </c>
      <c r="I165">
        <v>0.08</v>
      </c>
      <c r="J165">
        <v>89.120834712000004</v>
      </c>
      <c r="K165">
        <v>111.40104339</v>
      </c>
      <c r="L165" t="s">
        <v>130</v>
      </c>
      <c r="M165" t="s">
        <v>526</v>
      </c>
    </row>
    <row r="166" spans="1:13" x14ac:dyDescent="0.25">
      <c r="A166">
        <v>69587706</v>
      </c>
      <c r="B166">
        <v>8683130034057</v>
      </c>
      <c r="C166">
        <v>4</v>
      </c>
      <c r="D166">
        <v>4</v>
      </c>
      <c r="E166">
        <v>4500</v>
      </c>
      <c r="F166">
        <v>143.36000000000001</v>
      </c>
      <c r="G166">
        <v>33.130000000000003</v>
      </c>
      <c r="H166">
        <v>5</v>
      </c>
      <c r="I166">
        <v>0.08</v>
      </c>
      <c r="J166">
        <v>98.357317632000019</v>
      </c>
      <c r="K166">
        <v>122.94664704</v>
      </c>
      <c r="L166" t="s">
        <v>130</v>
      </c>
      <c r="M166" t="s">
        <v>526</v>
      </c>
    </row>
    <row r="167" spans="1:13" x14ac:dyDescent="0.25">
      <c r="A167">
        <v>69716657</v>
      </c>
      <c r="B167">
        <v>8683130049198</v>
      </c>
      <c r="C167">
        <v>4</v>
      </c>
      <c r="D167">
        <v>4</v>
      </c>
      <c r="E167">
        <v>6000</v>
      </c>
      <c r="F167">
        <v>160</v>
      </c>
      <c r="G167">
        <v>27.73</v>
      </c>
      <c r="H167">
        <v>5</v>
      </c>
      <c r="I167">
        <v>0.08</v>
      </c>
      <c r="J167">
        <v>118.63843199999999</v>
      </c>
      <c r="K167">
        <v>148.29803999999999</v>
      </c>
      <c r="L167" t="s">
        <v>130</v>
      </c>
      <c r="M167" t="s">
        <v>526</v>
      </c>
    </row>
    <row r="168" spans="1:13" x14ac:dyDescent="0.25">
      <c r="A168">
        <v>68505404</v>
      </c>
      <c r="B168">
        <v>8690637833465</v>
      </c>
      <c r="C168">
        <v>4</v>
      </c>
      <c r="D168">
        <v>4</v>
      </c>
      <c r="E168">
        <v>5500</v>
      </c>
      <c r="F168">
        <v>151.88999999999999</v>
      </c>
      <c r="G168">
        <v>26.69</v>
      </c>
      <c r="H168">
        <v>5</v>
      </c>
      <c r="I168">
        <v>0.08</v>
      </c>
      <c r="J168">
        <v>114.24567353400001</v>
      </c>
      <c r="K168">
        <v>142.8070919175</v>
      </c>
      <c r="L168" t="s">
        <v>130</v>
      </c>
      <c r="M168" t="s">
        <v>526</v>
      </c>
    </row>
    <row r="169" spans="1:13" x14ac:dyDescent="0.25">
      <c r="A169">
        <v>68360635</v>
      </c>
      <c r="B169">
        <v>8690637833496</v>
      </c>
      <c r="C169">
        <v>4</v>
      </c>
      <c r="D169">
        <v>112</v>
      </c>
      <c r="E169">
        <v>5500</v>
      </c>
      <c r="F169">
        <v>151.88999999999999</v>
      </c>
      <c r="G169">
        <v>26.69</v>
      </c>
      <c r="H169">
        <v>5</v>
      </c>
      <c r="I169">
        <v>0.08</v>
      </c>
      <c r="J169">
        <v>114.24567353400001</v>
      </c>
      <c r="K169">
        <v>142.8070919175</v>
      </c>
      <c r="L169" t="s">
        <v>130</v>
      </c>
      <c r="M169" t="s">
        <v>526</v>
      </c>
    </row>
    <row r="170" spans="1:13" x14ac:dyDescent="0.25">
      <c r="A170">
        <v>68488509</v>
      </c>
      <c r="B170">
        <v>8690637893360</v>
      </c>
      <c r="C170">
        <v>4</v>
      </c>
      <c r="D170">
        <v>72</v>
      </c>
      <c r="E170">
        <v>7500</v>
      </c>
      <c r="F170">
        <v>209.75</v>
      </c>
      <c r="G170">
        <v>35.74</v>
      </c>
      <c r="H170">
        <v>5</v>
      </c>
      <c r="I170">
        <v>0.08</v>
      </c>
      <c r="J170">
        <v>138.2897691</v>
      </c>
      <c r="K170">
        <v>172.86221137499999</v>
      </c>
      <c r="L170" t="s">
        <v>130</v>
      </c>
      <c r="M170" t="s">
        <v>526</v>
      </c>
    </row>
    <row r="171" spans="1:13" x14ac:dyDescent="0.25">
      <c r="A171">
        <v>68836437</v>
      </c>
      <c r="B171">
        <v>8683130018675</v>
      </c>
      <c r="C171">
        <v>4</v>
      </c>
      <c r="D171">
        <v>6</v>
      </c>
      <c r="E171">
        <v>1690</v>
      </c>
      <c r="F171">
        <v>101.22</v>
      </c>
      <c r="G171">
        <v>28.3</v>
      </c>
      <c r="H171">
        <v>5</v>
      </c>
      <c r="I171">
        <v>0.08</v>
      </c>
      <c r="J171">
        <v>74.461683239999999</v>
      </c>
      <c r="K171">
        <v>93.077104050000003</v>
      </c>
      <c r="L171" t="s">
        <v>130</v>
      </c>
      <c r="M171" t="s">
        <v>526</v>
      </c>
    </row>
    <row r="172" spans="1:13" x14ac:dyDescent="0.25">
      <c r="A172">
        <v>68836429</v>
      </c>
      <c r="B172">
        <v>8683130018637</v>
      </c>
      <c r="C172">
        <v>4</v>
      </c>
      <c r="D172">
        <v>6</v>
      </c>
      <c r="E172">
        <v>1690</v>
      </c>
      <c r="F172">
        <v>101.22</v>
      </c>
      <c r="G172">
        <v>28.3</v>
      </c>
      <c r="H172">
        <v>5</v>
      </c>
      <c r="I172">
        <v>0.08</v>
      </c>
      <c r="J172">
        <v>74.461683239999999</v>
      </c>
      <c r="K172">
        <v>93.077104050000003</v>
      </c>
      <c r="L172" t="s">
        <v>130</v>
      </c>
      <c r="M172" t="s">
        <v>526</v>
      </c>
    </row>
    <row r="173" spans="1:13" x14ac:dyDescent="0.25">
      <c r="A173">
        <v>68836425</v>
      </c>
      <c r="B173">
        <v>8683130018651</v>
      </c>
      <c r="C173">
        <v>4</v>
      </c>
      <c r="D173">
        <v>6</v>
      </c>
      <c r="E173">
        <v>1690</v>
      </c>
      <c r="F173">
        <v>101.22</v>
      </c>
      <c r="G173">
        <v>28.3</v>
      </c>
      <c r="H173">
        <v>5</v>
      </c>
      <c r="I173">
        <v>0.08</v>
      </c>
      <c r="J173">
        <v>74.461683239999999</v>
      </c>
      <c r="K173">
        <v>93.077104050000003</v>
      </c>
      <c r="L173" t="s">
        <v>130</v>
      </c>
      <c r="M173" t="s">
        <v>526</v>
      </c>
    </row>
    <row r="174" spans="1:13" x14ac:dyDescent="0.25">
      <c r="A174">
        <v>68836427</v>
      </c>
      <c r="B174">
        <v>8683130018644</v>
      </c>
      <c r="C174">
        <v>4</v>
      </c>
      <c r="D174">
        <v>6</v>
      </c>
      <c r="E174">
        <v>1690</v>
      </c>
      <c r="F174">
        <v>101.22</v>
      </c>
      <c r="G174">
        <v>28.3</v>
      </c>
      <c r="H174">
        <v>5</v>
      </c>
      <c r="I174">
        <v>0.08</v>
      </c>
      <c r="J174">
        <v>74.461683239999999</v>
      </c>
      <c r="K174">
        <v>93.077104050000003</v>
      </c>
      <c r="L174" t="s">
        <v>130</v>
      </c>
      <c r="M174" t="s">
        <v>526</v>
      </c>
    </row>
    <row r="175" spans="1:13" x14ac:dyDescent="0.25">
      <c r="A175">
        <v>69587703</v>
      </c>
      <c r="B175">
        <v>8683130034026</v>
      </c>
      <c r="C175">
        <v>4</v>
      </c>
      <c r="D175">
        <v>6</v>
      </c>
      <c r="E175">
        <v>1774</v>
      </c>
      <c r="F175">
        <v>114.2</v>
      </c>
      <c r="G175">
        <v>36.450000000000003</v>
      </c>
      <c r="H175">
        <v>5</v>
      </c>
      <c r="I175">
        <v>0.08</v>
      </c>
      <c r="J175">
        <v>74.461026599999997</v>
      </c>
      <c r="K175">
        <v>93.076283249999989</v>
      </c>
      <c r="L175" t="s">
        <v>130</v>
      </c>
      <c r="M175" t="s">
        <v>526</v>
      </c>
    </row>
    <row r="176" spans="1:13" x14ac:dyDescent="0.25">
      <c r="A176">
        <v>68680426</v>
      </c>
      <c r="B176">
        <v>8690637888892</v>
      </c>
      <c r="C176">
        <v>4</v>
      </c>
      <c r="D176">
        <v>6</v>
      </c>
      <c r="E176">
        <v>2507</v>
      </c>
      <c r="F176">
        <v>122.31</v>
      </c>
      <c r="G176">
        <v>27</v>
      </c>
      <c r="H176">
        <v>5</v>
      </c>
      <c r="I176">
        <v>0.08</v>
      </c>
      <c r="J176">
        <v>91.607743800000009</v>
      </c>
      <c r="K176">
        <v>114.50967975</v>
      </c>
      <c r="L176" t="s">
        <v>130</v>
      </c>
      <c r="M176" t="s">
        <v>526</v>
      </c>
    </row>
    <row r="177" spans="1:13" x14ac:dyDescent="0.25">
      <c r="A177">
        <v>68481124</v>
      </c>
      <c r="B177">
        <v>8690637982231</v>
      </c>
      <c r="C177">
        <v>4</v>
      </c>
      <c r="D177">
        <v>6</v>
      </c>
      <c r="E177">
        <v>2470</v>
      </c>
      <c r="F177">
        <v>122.31</v>
      </c>
      <c r="G177">
        <v>27</v>
      </c>
      <c r="H177">
        <v>5</v>
      </c>
      <c r="I177">
        <v>0.08</v>
      </c>
      <c r="J177">
        <v>91.607743800000009</v>
      </c>
      <c r="K177">
        <v>114.50967975</v>
      </c>
      <c r="L177" t="s">
        <v>130</v>
      </c>
      <c r="M177" t="s">
        <v>526</v>
      </c>
    </row>
    <row r="178" spans="1:13" x14ac:dyDescent="0.25">
      <c r="A178">
        <v>67976674</v>
      </c>
      <c r="B178">
        <v>8690637935152</v>
      </c>
      <c r="C178">
        <v>4</v>
      </c>
      <c r="D178">
        <v>12</v>
      </c>
      <c r="E178">
        <v>200</v>
      </c>
      <c r="F178">
        <v>43.28</v>
      </c>
      <c r="G178">
        <v>17</v>
      </c>
      <c r="H178">
        <v>5</v>
      </c>
      <c r="I178">
        <v>0.08</v>
      </c>
      <c r="J178">
        <v>36.856382400000001</v>
      </c>
      <c r="K178">
        <v>46.070478000000001</v>
      </c>
      <c r="L178" t="s">
        <v>130</v>
      </c>
      <c r="M178" t="s">
        <v>526</v>
      </c>
    </row>
    <row r="179" spans="1:13" x14ac:dyDescent="0.25">
      <c r="A179">
        <v>67955594</v>
      </c>
      <c r="B179">
        <v>8690637931055</v>
      </c>
      <c r="C179">
        <v>4</v>
      </c>
      <c r="D179">
        <v>8</v>
      </c>
      <c r="E179">
        <v>400</v>
      </c>
      <c r="F179">
        <v>60.83</v>
      </c>
      <c r="G179">
        <v>15.7</v>
      </c>
      <c r="H179">
        <v>5</v>
      </c>
      <c r="I179">
        <v>0.08</v>
      </c>
      <c r="J179">
        <v>52.612961940000012</v>
      </c>
      <c r="K179">
        <v>65.766202425000003</v>
      </c>
      <c r="L179" t="s">
        <v>130</v>
      </c>
      <c r="M179" t="s">
        <v>526</v>
      </c>
    </row>
    <row r="180" spans="1:13" x14ac:dyDescent="0.25">
      <c r="A180">
        <v>20035748</v>
      </c>
      <c r="B180">
        <v>8690637064302</v>
      </c>
      <c r="C180">
        <v>6</v>
      </c>
      <c r="D180">
        <v>16</v>
      </c>
      <c r="E180">
        <v>1000</v>
      </c>
      <c r="F180">
        <v>31.98</v>
      </c>
      <c r="G180">
        <v>22.6</v>
      </c>
      <c r="H180">
        <v>5</v>
      </c>
      <c r="I180">
        <v>0.08</v>
      </c>
      <c r="J180">
        <v>25.39608552</v>
      </c>
      <c r="K180">
        <v>31.7451069</v>
      </c>
      <c r="L180" t="s">
        <v>130</v>
      </c>
      <c r="M180" t="s">
        <v>526</v>
      </c>
    </row>
    <row r="181" spans="1:13" x14ac:dyDescent="0.25">
      <c r="A181">
        <v>20036880</v>
      </c>
      <c r="B181">
        <v>8690637067655</v>
      </c>
      <c r="C181">
        <v>6</v>
      </c>
      <c r="D181">
        <v>6</v>
      </c>
      <c r="E181">
        <v>3000</v>
      </c>
      <c r="F181">
        <v>73.81</v>
      </c>
      <c r="G181">
        <v>25.36</v>
      </c>
      <c r="H181">
        <v>5</v>
      </c>
      <c r="I181">
        <v>0.08</v>
      </c>
      <c r="J181">
        <v>56.524170384000008</v>
      </c>
      <c r="K181">
        <v>70.655212980000016</v>
      </c>
      <c r="L181" t="s">
        <v>130</v>
      </c>
      <c r="M181" t="s">
        <v>526</v>
      </c>
    </row>
    <row r="182" spans="1:13" x14ac:dyDescent="0.25">
      <c r="A182">
        <v>20036882</v>
      </c>
      <c r="B182">
        <v>8690637067679</v>
      </c>
      <c r="C182">
        <v>6</v>
      </c>
      <c r="D182">
        <v>6</v>
      </c>
      <c r="E182">
        <v>3000</v>
      </c>
      <c r="F182">
        <v>73.81</v>
      </c>
      <c r="G182">
        <v>25.36</v>
      </c>
      <c r="H182">
        <v>5</v>
      </c>
      <c r="I182">
        <v>0.08</v>
      </c>
      <c r="J182">
        <v>56.524170384000008</v>
      </c>
      <c r="K182">
        <v>70.655212980000016</v>
      </c>
      <c r="L182" t="s">
        <v>130</v>
      </c>
      <c r="M182" t="s">
        <v>526</v>
      </c>
    </row>
    <row r="183" spans="1:13" x14ac:dyDescent="0.25">
      <c r="A183">
        <v>68397400</v>
      </c>
      <c r="B183">
        <v>8690637973154</v>
      </c>
      <c r="C183">
        <v>6</v>
      </c>
      <c r="D183">
        <v>6</v>
      </c>
      <c r="E183">
        <v>3000</v>
      </c>
      <c r="F183">
        <v>73.81</v>
      </c>
      <c r="G183">
        <v>25.36</v>
      </c>
      <c r="H183">
        <v>5</v>
      </c>
      <c r="I183">
        <v>0.08</v>
      </c>
      <c r="J183">
        <v>56.524170384000008</v>
      </c>
      <c r="K183">
        <v>70.655212980000016</v>
      </c>
      <c r="L183" t="s">
        <v>130</v>
      </c>
      <c r="M183" t="s">
        <v>526</v>
      </c>
    </row>
    <row r="184" spans="1:13" x14ac:dyDescent="0.25">
      <c r="A184">
        <v>32013582</v>
      </c>
      <c r="B184">
        <v>8690637728037</v>
      </c>
      <c r="C184">
        <v>6</v>
      </c>
      <c r="D184">
        <v>4</v>
      </c>
      <c r="E184">
        <v>5000</v>
      </c>
      <c r="F184">
        <v>93.89</v>
      </c>
      <c r="G184">
        <v>16.010000000000002</v>
      </c>
      <c r="H184">
        <v>5</v>
      </c>
      <c r="I184">
        <v>0.08</v>
      </c>
      <c r="J184">
        <v>80.908524486000005</v>
      </c>
      <c r="K184">
        <v>101.1356556075</v>
      </c>
      <c r="L184" t="s">
        <v>130</v>
      </c>
      <c r="M184" t="s">
        <v>526</v>
      </c>
    </row>
    <row r="185" spans="1:13" x14ac:dyDescent="0.25">
      <c r="A185">
        <v>32013617</v>
      </c>
      <c r="B185">
        <v>8690637728068</v>
      </c>
      <c r="C185">
        <v>6</v>
      </c>
      <c r="D185">
        <v>4</v>
      </c>
      <c r="E185">
        <v>5000</v>
      </c>
      <c r="F185">
        <v>93.89</v>
      </c>
      <c r="G185">
        <v>16.010000000000002</v>
      </c>
      <c r="H185">
        <v>5</v>
      </c>
      <c r="I185">
        <v>0.08</v>
      </c>
      <c r="J185">
        <v>80.908524486000005</v>
      </c>
      <c r="K185">
        <v>101.1356556075</v>
      </c>
      <c r="L185" t="s">
        <v>130</v>
      </c>
      <c r="M185" t="s">
        <v>526</v>
      </c>
    </row>
    <row r="186" spans="1:13" x14ac:dyDescent="0.25">
      <c r="A186">
        <v>21127409</v>
      </c>
      <c r="B186">
        <v>8690637712111</v>
      </c>
      <c r="C186">
        <v>6</v>
      </c>
      <c r="D186">
        <v>9</v>
      </c>
      <c r="E186">
        <v>1440</v>
      </c>
      <c r="F186">
        <v>61.02</v>
      </c>
      <c r="G186">
        <v>30.46</v>
      </c>
      <c r="H186">
        <v>5</v>
      </c>
      <c r="I186">
        <v>0.08</v>
      </c>
      <c r="J186">
        <v>43.536574008000009</v>
      </c>
      <c r="K186">
        <v>54.42071751000001</v>
      </c>
      <c r="L186" t="s">
        <v>130</v>
      </c>
      <c r="M186" t="s">
        <v>526</v>
      </c>
    </row>
    <row r="187" spans="1:13" x14ac:dyDescent="0.25">
      <c r="A187">
        <v>21127401</v>
      </c>
      <c r="B187">
        <v>8690637712135</v>
      </c>
      <c r="C187">
        <v>6</v>
      </c>
      <c r="D187">
        <v>9</v>
      </c>
      <c r="E187">
        <v>1440</v>
      </c>
      <c r="F187">
        <v>61.02</v>
      </c>
      <c r="G187">
        <v>30.46</v>
      </c>
      <c r="H187">
        <v>5</v>
      </c>
      <c r="I187">
        <v>0.08</v>
      </c>
      <c r="J187">
        <v>43.536574008000009</v>
      </c>
      <c r="K187">
        <v>54.42071751000001</v>
      </c>
      <c r="L187" t="s">
        <v>130</v>
      </c>
      <c r="M187" t="s">
        <v>526</v>
      </c>
    </row>
    <row r="188" spans="1:13" x14ac:dyDescent="0.25">
      <c r="A188">
        <v>21127848</v>
      </c>
      <c r="B188">
        <v>8690637712098</v>
      </c>
      <c r="C188">
        <v>6</v>
      </c>
      <c r="D188">
        <v>9</v>
      </c>
      <c r="E188">
        <v>1440</v>
      </c>
      <c r="F188">
        <v>61.02</v>
      </c>
      <c r="G188">
        <v>30.46</v>
      </c>
      <c r="H188">
        <v>5</v>
      </c>
      <c r="I188">
        <v>0.08</v>
      </c>
      <c r="J188">
        <v>43.536574008000009</v>
      </c>
      <c r="K188">
        <v>54.42071751000001</v>
      </c>
      <c r="L188" t="s">
        <v>130</v>
      </c>
      <c r="M188" t="s">
        <v>526</v>
      </c>
    </row>
    <row r="189" spans="1:13" x14ac:dyDescent="0.25">
      <c r="A189">
        <v>68806325</v>
      </c>
      <c r="B189">
        <v>8683130013694</v>
      </c>
      <c r="C189">
        <v>6</v>
      </c>
      <c r="D189">
        <v>9</v>
      </c>
      <c r="E189">
        <v>1440</v>
      </c>
      <c r="F189">
        <v>61.02</v>
      </c>
      <c r="G189">
        <v>30.46</v>
      </c>
      <c r="H189">
        <v>5</v>
      </c>
      <c r="I189">
        <v>0.08</v>
      </c>
      <c r="J189">
        <v>43.536574008000009</v>
      </c>
      <c r="K189">
        <v>54.42071751000001</v>
      </c>
      <c r="L189" t="s">
        <v>130</v>
      </c>
      <c r="M189" t="s">
        <v>526</v>
      </c>
    </row>
    <row r="190" spans="1:13" x14ac:dyDescent="0.25">
      <c r="A190">
        <v>21127366</v>
      </c>
      <c r="B190">
        <v>8690637712302</v>
      </c>
      <c r="C190">
        <v>6</v>
      </c>
      <c r="D190">
        <v>9</v>
      </c>
      <c r="E190">
        <v>1440</v>
      </c>
      <c r="F190">
        <v>61.02</v>
      </c>
      <c r="G190">
        <v>30.46</v>
      </c>
      <c r="H190">
        <v>5</v>
      </c>
      <c r="I190">
        <v>0.08</v>
      </c>
      <c r="J190">
        <v>43.536574008000009</v>
      </c>
      <c r="K190">
        <v>54.42071751000001</v>
      </c>
      <c r="L190" t="s">
        <v>130</v>
      </c>
      <c r="M190" t="s">
        <v>526</v>
      </c>
    </row>
    <row r="191" spans="1:13" x14ac:dyDescent="0.25">
      <c r="A191">
        <v>69652911</v>
      </c>
      <c r="B191">
        <v>8683130038864</v>
      </c>
      <c r="C191">
        <v>6</v>
      </c>
      <c r="D191">
        <v>9</v>
      </c>
      <c r="E191">
        <v>1440</v>
      </c>
      <c r="F191">
        <v>61.02</v>
      </c>
      <c r="G191">
        <v>30.46</v>
      </c>
      <c r="H191">
        <v>5</v>
      </c>
      <c r="I191">
        <v>0.08</v>
      </c>
      <c r="J191">
        <v>43.536574008000009</v>
      </c>
      <c r="K191">
        <v>54.42071751000001</v>
      </c>
      <c r="L191" t="s">
        <v>130</v>
      </c>
      <c r="M191" t="s">
        <v>526</v>
      </c>
    </row>
    <row r="192" spans="1:13" x14ac:dyDescent="0.25">
      <c r="A192">
        <v>68229460</v>
      </c>
      <c r="B192">
        <v>8690637956997</v>
      </c>
      <c r="C192">
        <v>6</v>
      </c>
      <c r="D192">
        <v>9</v>
      </c>
      <c r="E192">
        <v>1200</v>
      </c>
      <c r="F192">
        <v>61.02</v>
      </c>
      <c r="G192">
        <v>44.85</v>
      </c>
      <c r="H192">
        <v>5</v>
      </c>
      <c r="I192">
        <v>0.08</v>
      </c>
      <c r="J192">
        <v>34.527495780000002</v>
      </c>
      <c r="K192">
        <v>43.159369724999998</v>
      </c>
      <c r="L192" t="s">
        <v>130</v>
      </c>
      <c r="M192" t="s">
        <v>526</v>
      </c>
    </row>
    <row r="193" spans="1:13" x14ac:dyDescent="0.25">
      <c r="A193">
        <v>68229462</v>
      </c>
      <c r="B193">
        <v>8690637956980</v>
      </c>
      <c r="C193">
        <v>6</v>
      </c>
      <c r="D193">
        <v>9</v>
      </c>
      <c r="E193">
        <v>1200</v>
      </c>
      <c r="F193">
        <v>61.02</v>
      </c>
      <c r="G193">
        <v>44.85</v>
      </c>
      <c r="H193">
        <v>5</v>
      </c>
      <c r="I193">
        <v>0.08</v>
      </c>
      <c r="J193">
        <v>34.527495780000002</v>
      </c>
      <c r="K193">
        <v>43.159369724999998</v>
      </c>
      <c r="L193" t="s">
        <v>130</v>
      </c>
      <c r="M193" t="s">
        <v>526</v>
      </c>
    </row>
    <row r="194" spans="1:13" x14ac:dyDescent="0.25">
      <c r="A194">
        <v>68229466</v>
      </c>
      <c r="B194">
        <v>8690637957000</v>
      </c>
      <c r="C194">
        <v>6</v>
      </c>
      <c r="D194">
        <v>9</v>
      </c>
      <c r="E194">
        <v>1200</v>
      </c>
      <c r="F194">
        <v>61.02</v>
      </c>
      <c r="G194">
        <v>44.85</v>
      </c>
      <c r="H194">
        <v>5</v>
      </c>
      <c r="I194">
        <v>0.08</v>
      </c>
      <c r="J194">
        <v>34.527495780000002</v>
      </c>
      <c r="K194">
        <v>43.159369724999998</v>
      </c>
      <c r="L194" t="s">
        <v>130</v>
      </c>
      <c r="M194" t="s">
        <v>526</v>
      </c>
    </row>
    <row r="195" spans="1:13" x14ac:dyDescent="0.25">
      <c r="A195">
        <v>67771771</v>
      </c>
      <c r="B195">
        <v>8690637907678</v>
      </c>
      <c r="C195">
        <v>6</v>
      </c>
      <c r="D195">
        <v>9</v>
      </c>
      <c r="E195">
        <v>1200</v>
      </c>
      <c r="F195">
        <v>61.02</v>
      </c>
      <c r="G195">
        <v>44.85</v>
      </c>
      <c r="H195">
        <v>5</v>
      </c>
      <c r="I195">
        <v>0.08</v>
      </c>
      <c r="J195">
        <v>34.527495780000002</v>
      </c>
      <c r="K195">
        <v>43.159369724999998</v>
      </c>
      <c r="L195" t="s">
        <v>130</v>
      </c>
      <c r="M195" t="s">
        <v>526</v>
      </c>
    </row>
    <row r="196" spans="1:13" x14ac:dyDescent="0.25">
      <c r="A196">
        <v>67771777</v>
      </c>
      <c r="B196">
        <v>8690637907630</v>
      </c>
      <c r="C196">
        <v>6</v>
      </c>
      <c r="D196">
        <v>9</v>
      </c>
      <c r="E196">
        <v>1200</v>
      </c>
      <c r="F196">
        <v>61.02</v>
      </c>
      <c r="G196">
        <v>44.85</v>
      </c>
      <c r="H196">
        <v>5</v>
      </c>
      <c r="I196">
        <v>0.08</v>
      </c>
      <c r="J196">
        <v>34.527495780000002</v>
      </c>
      <c r="K196">
        <v>43.159369724999998</v>
      </c>
      <c r="L196" t="s">
        <v>130</v>
      </c>
      <c r="M196" t="s">
        <v>526</v>
      </c>
    </row>
    <row r="197" spans="1:13" x14ac:dyDescent="0.25">
      <c r="A197">
        <v>68282956</v>
      </c>
      <c r="B197">
        <v>8690637959189</v>
      </c>
      <c r="C197">
        <v>6</v>
      </c>
      <c r="D197">
        <v>6</v>
      </c>
      <c r="E197">
        <v>2570</v>
      </c>
      <c r="F197">
        <v>84.08</v>
      </c>
      <c r="G197">
        <v>20</v>
      </c>
      <c r="H197">
        <v>5</v>
      </c>
      <c r="I197">
        <v>0.08</v>
      </c>
      <c r="J197">
        <v>69.012864000000008</v>
      </c>
      <c r="K197">
        <v>86.266080000000017</v>
      </c>
      <c r="L197" t="s">
        <v>130</v>
      </c>
      <c r="M197" t="s">
        <v>526</v>
      </c>
    </row>
    <row r="198" spans="1:13" x14ac:dyDescent="0.25">
      <c r="A198">
        <v>68282961</v>
      </c>
      <c r="B198">
        <v>8690637959202</v>
      </c>
      <c r="C198">
        <v>6</v>
      </c>
      <c r="D198">
        <v>6</v>
      </c>
      <c r="E198">
        <v>2570</v>
      </c>
      <c r="F198">
        <v>84.08</v>
      </c>
      <c r="G198">
        <v>20</v>
      </c>
      <c r="H198">
        <v>5</v>
      </c>
      <c r="I198">
        <v>0.08</v>
      </c>
      <c r="J198">
        <v>69.012864000000008</v>
      </c>
      <c r="K198">
        <v>86.266080000000017</v>
      </c>
      <c r="L198" t="s">
        <v>130</v>
      </c>
      <c r="M198" t="s">
        <v>526</v>
      </c>
    </row>
    <row r="199" spans="1:13" x14ac:dyDescent="0.25">
      <c r="A199">
        <v>68282959</v>
      </c>
      <c r="B199">
        <v>8690637959196</v>
      </c>
      <c r="C199">
        <v>6</v>
      </c>
      <c r="D199">
        <v>6</v>
      </c>
      <c r="E199">
        <v>2570</v>
      </c>
      <c r="F199">
        <v>84.08</v>
      </c>
      <c r="G199">
        <v>20</v>
      </c>
      <c r="H199">
        <v>5</v>
      </c>
      <c r="I199">
        <v>0.08</v>
      </c>
      <c r="J199">
        <v>69.012864000000008</v>
      </c>
      <c r="K199">
        <v>86.266080000000017</v>
      </c>
      <c r="L199" t="s">
        <v>130</v>
      </c>
      <c r="M199" t="s">
        <v>526</v>
      </c>
    </row>
    <row r="200" spans="1:13" x14ac:dyDescent="0.25">
      <c r="A200">
        <v>68865027</v>
      </c>
      <c r="B200">
        <v>8683130022382</v>
      </c>
      <c r="C200">
        <v>6</v>
      </c>
      <c r="D200">
        <v>6</v>
      </c>
      <c r="E200">
        <v>1690</v>
      </c>
      <c r="F200">
        <v>73</v>
      </c>
      <c r="G200">
        <v>31.74</v>
      </c>
      <c r="H200">
        <v>5</v>
      </c>
      <c r="I200">
        <v>0.08</v>
      </c>
      <c r="J200">
        <v>51.12537480000001</v>
      </c>
      <c r="K200">
        <v>63.906718500000011</v>
      </c>
      <c r="L200" t="s">
        <v>130</v>
      </c>
      <c r="M200" t="s">
        <v>526</v>
      </c>
    </row>
    <row r="201" spans="1:13" x14ac:dyDescent="0.25">
      <c r="A201">
        <v>68865025</v>
      </c>
      <c r="B201">
        <v>8683130022375</v>
      </c>
      <c r="C201">
        <v>6</v>
      </c>
      <c r="D201">
        <v>6</v>
      </c>
      <c r="E201">
        <v>1690</v>
      </c>
      <c r="F201">
        <v>73</v>
      </c>
      <c r="G201">
        <v>31.74</v>
      </c>
      <c r="H201">
        <v>5</v>
      </c>
      <c r="I201">
        <v>0.08</v>
      </c>
      <c r="J201">
        <v>51.12537480000001</v>
      </c>
      <c r="K201">
        <v>63.906718500000011</v>
      </c>
      <c r="L201" t="s">
        <v>130</v>
      </c>
      <c r="M201" t="s">
        <v>526</v>
      </c>
    </row>
    <row r="202" spans="1:13" x14ac:dyDescent="0.25">
      <c r="A202">
        <v>68880385</v>
      </c>
      <c r="B202">
        <v>8683130024188</v>
      </c>
      <c r="C202">
        <v>6</v>
      </c>
      <c r="D202">
        <v>12</v>
      </c>
      <c r="E202">
        <v>450</v>
      </c>
      <c r="F202">
        <v>47.14</v>
      </c>
      <c r="G202">
        <v>19.940000000000001</v>
      </c>
      <c r="H202">
        <v>5</v>
      </c>
      <c r="I202">
        <v>0.18</v>
      </c>
      <c r="J202">
        <v>42.306858364</v>
      </c>
      <c r="K202">
        <v>52.883572954999998</v>
      </c>
      <c r="L202" t="s">
        <v>130</v>
      </c>
      <c r="M202" t="s">
        <v>526</v>
      </c>
    </row>
    <row r="203" spans="1:13" x14ac:dyDescent="0.25">
      <c r="A203">
        <v>68880383</v>
      </c>
      <c r="B203">
        <v>8683130024164</v>
      </c>
      <c r="C203">
        <v>6</v>
      </c>
      <c r="D203">
        <v>12</v>
      </c>
      <c r="E203">
        <v>450</v>
      </c>
      <c r="F203">
        <v>47.14</v>
      </c>
      <c r="G203">
        <v>19.940000000000001</v>
      </c>
      <c r="H203">
        <v>5</v>
      </c>
      <c r="I203">
        <v>0.18</v>
      </c>
      <c r="J203">
        <v>42.306858364</v>
      </c>
      <c r="K203">
        <v>52.883572954999998</v>
      </c>
      <c r="L203" t="s">
        <v>130</v>
      </c>
      <c r="M203" t="s">
        <v>526</v>
      </c>
    </row>
    <row r="204" spans="1:13" x14ac:dyDescent="0.25">
      <c r="A204">
        <v>68880387</v>
      </c>
      <c r="B204">
        <v>8683130024171</v>
      </c>
      <c r="C204">
        <v>6</v>
      </c>
      <c r="D204">
        <v>12</v>
      </c>
      <c r="E204">
        <v>450</v>
      </c>
      <c r="F204">
        <v>47.14</v>
      </c>
      <c r="G204">
        <v>19.940000000000001</v>
      </c>
      <c r="H204">
        <v>5</v>
      </c>
      <c r="I204">
        <v>0.18</v>
      </c>
      <c r="J204">
        <v>42.306858364</v>
      </c>
      <c r="K204">
        <v>52.883572954999998</v>
      </c>
      <c r="L204" t="s">
        <v>130</v>
      </c>
      <c r="M204" t="s">
        <v>526</v>
      </c>
    </row>
    <row r="205" spans="1:13" x14ac:dyDescent="0.25">
      <c r="A205">
        <v>69601273</v>
      </c>
      <c r="B205">
        <v>8683130023600</v>
      </c>
      <c r="C205">
        <v>6</v>
      </c>
      <c r="D205">
        <v>12</v>
      </c>
      <c r="E205">
        <v>200</v>
      </c>
      <c r="F205">
        <v>46.09</v>
      </c>
      <c r="G205">
        <v>31</v>
      </c>
      <c r="H205">
        <v>5</v>
      </c>
      <c r="I205">
        <v>0.18</v>
      </c>
      <c r="J205">
        <v>35.650154100000002</v>
      </c>
      <c r="K205">
        <v>44.562692624999997</v>
      </c>
      <c r="L205" t="s">
        <v>130</v>
      </c>
      <c r="M205" t="s">
        <v>526</v>
      </c>
    </row>
    <row r="206" spans="1:13" x14ac:dyDescent="0.25">
      <c r="A206">
        <v>69601271</v>
      </c>
      <c r="B206">
        <v>8683130023617</v>
      </c>
      <c r="C206">
        <v>6</v>
      </c>
      <c r="D206">
        <v>12</v>
      </c>
      <c r="E206">
        <v>200</v>
      </c>
      <c r="F206">
        <v>46.09</v>
      </c>
      <c r="G206">
        <v>31</v>
      </c>
      <c r="H206">
        <v>5</v>
      </c>
      <c r="I206">
        <v>0.18</v>
      </c>
      <c r="J206">
        <v>35.650154100000002</v>
      </c>
      <c r="K206">
        <v>44.562692624999997</v>
      </c>
      <c r="L206" t="s">
        <v>130</v>
      </c>
      <c r="M206" t="s">
        <v>526</v>
      </c>
    </row>
    <row r="207" spans="1:13" x14ac:dyDescent="0.25">
      <c r="A207">
        <v>68636549</v>
      </c>
      <c r="B207">
        <v>8690637505294</v>
      </c>
      <c r="C207">
        <v>12</v>
      </c>
      <c r="D207">
        <v>20</v>
      </c>
      <c r="E207">
        <v>759</v>
      </c>
      <c r="F207">
        <v>24.69</v>
      </c>
      <c r="G207">
        <v>13</v>
      </c>
      <c r="H207">
        <v>5</v>
      </c>
      <c r="I207">
        <v>0.08</v>
      </c>
      <c r="J207">
        <v>22.038787800000001</v>
      </c>
      <c r="K207">
        <v>27.54848475</v>
      </c>
      <c r="L207" t="s">
        <v>130</v>
      </c>
      <c r="M207" t="s">
        <v>526</v>
      </c>
    </row>
    <row r="208" spans="1:13" x14ac:dyDescent="0.25">
      <c r="A208">
        <v>67705466</v>
      </c>
      <c r="B208">
        <v>8690637895173</v>
      </c>
      <c r="C208">
        <v>12</v>
      </c>
      <c r="D208">
        <v>20</v>
      </c>
      <c r="E208">
        <v>806</v>
      </c>
      <c r="F208">
        <v>24.69</v>
      </c>
      <c r="G208">
        <v>13</v>
      </c>
      <c r="H208">
        <v>5</v>
      </c>
      <c r="I208">
        <v>0.08</v>
      </c>
      <c r="J208">
        <v>22.038787800000001</v>
      </c>
      <c r="K208">
        <v>27.54848475</v>
      </c>
      <c r="L208" t="s">
        <v>130</v>
      </c>
      <c r="M208" t="s">
        <v>526</v>
      </c>
    </row>
    <row r="209" spans="1:13" x14ac:dyDescent="0.25">
      <c r="A209">
        <v>67705535</v>
      </c>
      <c r="B209">
        <v>8690637895180</v>
      </c>
      <c r="C209">
        <v>12</v>
      </c>
      <c r="D209">
        <v>20</v>
      </c>
      <c r="E209">
        <v>806</v>
      </c>
      <c r="F209">
        <v>24.69</v>
      </c>
      <c r="G209">
        <v>13</v>
      </c>
      <c r="H209">
        <v>5</v>
      </c>
      <c r="I209">
        <v>0.08</v>
      </c>
      <c r="J209">
        <v>22.038787800000001</v>
      </c>
      <c r="K209">
        <v>27.54848475</v>
      </c>
      <c r="L209" t="s">
        <v>130</v>
      </c>
      <c r="M209" t="s">
        <v>526</v>
      </c>
    </row>
    <row r="210" spans="1:13" x14ac:dyDescent="0.25">
      <c r="A210">
        <v>67705472</v>
      </c>
      <c r="B210">
        <v>8690637895159</v>
      </c>
      <c r="C210">
        <v>12</v>
      </c>
      <c r="D210">
        <v>20</v>
      </c>
      <c r="E210">
        <v>806</v>
      </c>
      <c r="F210">
        <v>24.69</v>
      </c>
      <c r="G210">
        <v>13</v>
      </c>
      <c r="H210">
        <v>5</v>
      </c>
      <c r="I210">
        <v>0.08</v>
      </c>
      <c r="J210">
        <v>22.038787800000001</v>
      </c>
      <c r="K210">
        <v>27.54848475</v>
      </c>
      <c r="L210" t="s">
        <v>130</v>
      </c>
      <c r="M210" t="s">
        <v>526</v>
      </c>
    </row>
    <row r="211" spans="1:13" x14ac:dyDescent="0.25">
      <c r="A211">
        <v>67706287</v>
      </c>
      <c r="B211">
        <v>8690637895838</v>
      </c>
      <c r="C211">
        <v>12</v>
      </c>
      <c r="D211">
        <v>20</v>
      </c>
      <c r="E211">
        <v>806</v>
      </c>
      <c r="F211">
        <v>24.69</v>
      </c>
      <c r="G211">
        <v>13</v>
      </c>
      <c r="H211">
        <v>5</v>
      </c>
      <c r="I211">
        <v>0.08</v>
      </c>
      <c r="J211">
        <v>22.038787800000001</v>
      </c>
      <c r="K211">
        <v>27.54848475</v>
      </c>
      <c r="L211" t="s">
        <v>130</v>
      </c>
      <c r="M211" t="s">
        <v>526</v>
      </c>
    </row>
    <row r="212" spans="1:13" x14ac:dyDescent="0.25">
      <c r="A212">
        <v>67705537</v>
      </c>
      <c r="B212">
        <v>8690637895166</v>
      </c>
      <c r="C212">
        <v>12</v>
      </c>
      <c r="D212">
        <v>20</v>
      </c>
      <c r="E212">
        <v>806</v>
      </c>
      <c r="F212">
        <v>24.69</v>
      </c>
      <c r="G212">
        <v>13</v>
      </c>
      <c r="H212">
        <v>5</v>
      </c>
      <c r="I212">
        <v>0.08</v>
      </c>
      <c r="J212">
        <v>22.038787800000001</v>
      </c>
      <c r="K212">
        <v>27.54848475</v>
      </c>
      <c r="L212" t="s">
        <v>130</v>
      </c>
      <c r="M212" t="s">
        <v>526</v>
      </c>
    </row>
    <row r="213" spans="1:13" x14ac:dyDescent="0.25">
      <c r="A213">
        <v>67935987</v>
      </c>
      <c r="B213">
        <v>8690637929380</v>
      </c>
      <c r="C213">
        <v>12</v>
      </c>
      <c r="D213">
        <v>9</v>
      </c>
      <c r="E213">
        <v>1500</v>
      </c>
      <c r="F213">
        <v>49.38</v>
      </c>
      <c r="G213">
        <v>23</v>
      </c>
      <c r="H213">
        <v>5</v>
      </c>
      <c r="I213">
        <v>0.08</v>
      </c>
      <c r="J213">
        <v>39.0111876</v>
      </c>
      <c r="K213">
        <v>48.763984499999999</v>
      </c>
      <c r="L213" t="s">
        <v>130</v>
      </c>
      <c r="M213" t="s">
        <v>526</v>
      </c>
    </row>
    <row r="214" spans="1:13" x14ac:dyDescent="0.25">
      <c r="A214">
        <v>67705523</v>
      </c>
      <c r="B214">
        <v>8690637895197</v>
      </c>
      <c r="C214">
        <v>12</v>
      </c>
      <c r="D214">
        <v>20</v>
      </c>
      <c r="E214">
        <v>693</v>
      </c>
      <c r="F214">
        <v>26.8</v>
      </c>
      <c r="G214">
        <v>19.850000000000001</v>
      </c>
      <c r="H214">
        <v>5</v>
      </c>
      <c r="I214">
        <v>0.08</v>
      </c>
      <c r="J214">
        <v>22.0386852</v>
      </c>
      <c r="K214">
        <v>27.548356500000001</v>
      </c>
      <c r="L214" t="s">
        <v>130</v>
      </c>
      <c r="M214" t="s">
        <v>526</v>
      </c>
    </row>
    <row r="215" spans="1:13" x14ac:dyDescent="0.25">
      <c r="A215">
        <v>67727306</v>
      </c>
      <c r="B215">
        <v>8690637901607</v>
      </c>
      <c r="C215">
        <v>12</v>
      </c>
      <c r="D215">
        <v>20</v>
      </c>
      <c r="E215">
        <v>675</v>
      </c>
      <c r="F215">
        <v>24.69</v>
      </c>
      <c r="G215">
        <v>13</v>
      </c>
      <c r="H215">
        <v>5</v>
      </c>
      <c r="I215">
        <v>0.08</v>
      </c>
      <c r="J215">
        <v>22.038787800000001</v>
      </c>
      <c r="K215">
        <v>27.54848475</v>
      </c>
      <c r="L215" t="s">
        <v>130</v>
      </c>
      <c r="M215" t="s">
        <v>526</v>
      </c>
    </row>
    <row r="216" spans="1:13" x14ac:dyDescent="0.25">
      <c r="A216">
        <v>68750546</v>
      </c>
      <c r="B216">
        <v>8690637895371</v>
      </c>
      <c r="C216">
        <v>12</v>
      </c>
      <c r="D216">
        <v>9</v>
      </c>
      <c r="E216">
        <v>1850</v>
      </c>
      <c r="F216">
        <v>50.29</v>
      </c>
      <c r="G216">
        <v>14.5</v>
      </c>
      <c r="H216">
        <v>5</v>
      </c>
      <c r="I216">
        <v>0.08</v>
      </c>
      <c r="J216">
        <v>44.115896700000008</v>
      </c>
      <c r="K216">
        <v>55.144870875000009</v>
      </c>
      <c r="L216" t="s">
        <v>130</v>
      </c>
      <c r="M216" t="s">
        <v>526</v>
      </c>
    </row>
    <row r="217" spans="1:13" x14ac:dyDescent="0.25">
      <c r="A217">
        <v>68750544</v>
      </c>
      <c r="B217">
        <v>8690637895265</v>
      </c>
      <c r="C217">
        <v>12</v>
      </c>
      <c r="D217">
        <v>9</v>
      </c>
      <c r="E217">
        <v>1850</v>
      </c>
      <c r="F217">
        <v>50.29</v>
      </c>
      <c r="G217">
        <v>14.5</v>
      </c>
      <c r="H217">
        <v>5</v>
      </c>
      <c r="I217">
        <v>0.08</v>
      </c>
      <c r="J217">
        <v>44.115896700000008</v>
      </c>
      <c r="K217">
        <v>55.144870875000009</v>
      </c>
      <c r="L217" t="s">
        <v>130</v>
      </c>
      <c r="M217" t="s">
        <v>526</v>
      </c>
    </row>
    <row r="218" spans="1:13" x14ac:dyDescent="0.25">
      <c r="A218">
        <v>68750528</v>
      </c>
      <c r="B218">
        <v>8690637895258</v>
      </c>
      <c r="C218">
        <v>12</v>
      </c>
      <c r="D218">
        <v>9</v>
      </c>
      <c r="E218">
        <v>1850</v>
      </c>
      <c r="F218">
        <v>50.29</v>
      </c>
      <c r="G218">
        <v>14.5</v>
      </c>
      <c r="H218">
        <v>5</v>
      </c>
      <c r="I218">
        <v>0.08</v>
      </c>
      <c r="J218">
        <v>44.115896700000008</v>
      </c>
      <c r="K218">
        <v>55.144870875000009</v>
      </c>
      <c r="L218" t="s">
        <v>130</v>
      </c>
      <c r="M218" t="s">
        <v>526</v>
      </c>
    </row>
    <row r="219" spans="1:13" x14ac:dyDescent="0.25">
      <c r="A219">
        <v>68750542</v>
      </c>
      <c r="B219">
        <v>8690637895388</v>
      </c>
      <c r="C219">
        <v>12</v>
      </c>
      <c r="D219">
        <v>9</v>
      </c>
      <c r="E219">
        <v>1850</v>
      </c>
      <c r="F219">
        <v>50.29</v>
      </c>
      <c r="G219">
        <v>14.5</v>
      </c>
      <c r="H219">
        <v>5</v>
      </c>
      <c r="I219">
        <v>0.08</v>
      </c>
      <c r="J219">
        <v>44.115896700000008</v>
      </c>
      <c r="K219">
        <v>55.144870875000009</v>
      </c>
      <c r="L219" t="s">
        <v>130</v>
      </c>
      <c r="M219" t="s">
        <v>526</v>
      </c>
    </row>
    <row r="220" spans="1:13" x14ac:dyDescent="0.25">
      <c r="A220">
        <v>68750532</v>
      </c>
      <c r="B220">
        <v>8690637926938</v>
      </c>
      <c r="C220">
        <v>12</v>
      </c>
      <c r="D220">
        <v>4</v>
      </c>
      <c r="E220">
        <v>3240</v>
      </c>
      <c r="F220">
        <v>71.77</v>
      </c>
      <c r="G220">
        <v>19.45</v>
      </c>
      <c r="H220">
        <v>5</v>
      </c>
      <c r="I220">
        <v>0.08</v>
      </c>
      <c r="J220">
        <v>59.313814110000003</v>
      </c>
      <c r="K220">
        <v>74.142267637499998</v>
      </c>
      <c r="L220" t="s">
        <v>130</v>
      </c>
      <c r="M220" t="s">
        <v>526</v>
      </c>
    </row>
    <row r="221" spans="1:13" x14ac:dyDescent="0.25">
      <c r="A221">
        <v>68750534</v>
      </c>
      <c r="B221">
        <v>8690637926945</v>
      </c>
      <c r="C221">
        <v>12</v>
      </c>
      <c r="D221">
        <v>4</v>
      </c>
      <c r="E221">
        <v>3240</v>
      </c>
      <c r="F221">
        <v>71.77</v>
      </c>
      <c r="G221">
        <v>19.45</v>
      </c>
      <c r="H221">
        <v>5</v>
      </c>
      <c r="I221">
        <v>0.08</v>
      </c>
      <c r="J221">
        <v>59.313814110000003</v>
      </c>
      <c r="K221">
        <v>74.142267637499998</v>
      </c>
      <c r="L221" t="s">
        <v>130</v>
      </c>
      <c r="M221" t="s">
        <v>526</v>
      </c>
    </row>
    <row r="222" spans="1:13" x14ac:dyDescent="0.25">
      <c r="A222">
        <v>68750530</v>
      </c>
      <c r="B222">
        <v>8690637926921</v>
      </c>
      <c r="C222">
        <v>12</v>
      </c>
      <c r="D222">
        <v>4</v>
      </c>
      <c r="E222">
        <v>3240</v>
      </c>
      <c r="F222">
        <v>71.77</v>
      </c>
      <c r="G222">
        <v>19.45</v>
      </c>
      <c r="H222">
        <v>5</v>
      </c>
      <c r="I222">
        <v>0.08</v>
      </c>
      <c r="J222">
        <v>59.313814110000003</v>
      </c>
      <c r="K222">
        <v>74.142267637499998</v>
      </c>
      <c r="L222" t="s">
        <v>130</v>
      </c>
      <c r="M222" t="s">
        <v>526</v>
      </c>
    </row>
    <row r="223" spans="1:13" x14ac:dyDescent="0.25">
      <c r="A223">
        <v>20051671</v>
      </c>
      <c r="B223">
        <v>8690637542640</v>
      </c>
      <c r="C223">
        <v>12</v>
      </c>
      <c r="D223">
        <v>12</v>
      </c>
      <c r="E223">
        <v>769</v>
      </c>
      <c r="F223">
        <v>40.659999999999997</v>
      </c>
      <c r="G223">
        <v>12.9</v>
      </c>
      <c r="H223">
        <v>5</v>
      </c>
      <c r="I223">
        <v>0.08</v>
      </c>
      <c r="J223">
        <v>36.335646359999998</v>
      </c>
      <c r="K223">
        <v>45.419557949999998</v>
      </c>
      <c r="L223" t="s">
        <v>130</v>
      </c>
      <c r="M223" t="s">
        <v>526</v>
      </c>
    </row>
    <row r="224" spans="1:13" x14ac:dyDescent="0.25">
      <c r="A224">
        <v>67178753</v>
      </c>
      <c r="B224">
        <v>8710447201329</v>
      </c>
      <c r="C224">
        <v>12</v>
      </c>
      <c r="D224">
        <v>7</v>
      </c>
      <c r="E224">
        <v>110</v>
      </c>
      <c r="F224">
        <v>36.659999999999997</v>
      </c>
      <c r="G224">
        <v>31</v>
      </c>
      <c r="H224">
        <v>5</v>
      </c>
      <c r="I224">
        <v>0.08</v>
      </c>
      <c r="J224">
        <v>25.953080400000001</v>
      </c>
      <c r="K224">
        <v>32.441350499999999</v>
      </c>
      <c r="L224" t="s">
        <v>130</v>
      </c>
      <c r="M224" t="s">
        <v>526</v>
      </c>
    </row>
    <row r="225" spans="1:13" x14ac:dyDescent="0.25">
      <c r="A225">
        <v>67178755</v>
      </c>
      <c r="B225">
        <v>8710447201312</v>
      </c>
      <c r="C225">
        <v>12</v>
      </c>
      <c r="D225">
        <v>7</v>
      </c>
      <c r="E225">
        <v>110</v>
      </c>
      <c r="F225">
        <v>36.659999999999997</v>
      </c>
      <c r="G225">
        <v>31</v>
      </c>
      <c r="H225">
        <v>5</v>
      </c>
      <c r="I225">
        <v>0.08</v>
      </c>
      <c r="J225">
        <v>25.953080400000001</v>
      </c>
      <c r="K225">
        <v>32.441350499999999</v>
      </c>
      <c r="L225" t="s">
        <v>130</v>
      </c>
      <c r="M225" t="s">
        <v>526</v>
      </c>
    </row>
    <row r="226" spans="1:13" x14ac:dyDescent="0.25">
      <c r="A226">
        <v>69571094</v>
      </c>
      <c r="B226">
        <v>8683130030691</v>
      </c>
      <c r="C226">
        <v>12</v>
      </c>
      <c r="D226">
        <v>7</v>
      </c>
      <c r="E226">
        <v>110</v>
      </c>
      <c r="F226">
        <v>36.659999999999997</v>
      </c>
      <c r="G226">
        <v>31</v>
      </c>
      <c r="H226">
        <v>5</v>
      </c>
      <c r="I226">
        <v>0.08</v>
      </c>
      <c r="J226">
        <v>25.953080400000001</v>
      </c>
      <c r="K226">
        <v>32.441350499999999</v>
      </c>
      <c r="L226" t="s">
        <v>130</v>
      </c>
      <c r="M226" t="s">
        <v>526</v>
      </c>
    </row>
    <row r="227" spans="1:13" x14ac:dyDescent="0.25">
      <c r="A227">
        <v>69568550</v>
      </c>
      <c r="B227">
        <v>8683130029985</v>
      </c>
      <c r="C227">
        <v>12</v>
      </c>
      <c r="D227">
        <v>7</v>
      </c>
      <c r="E227">
        <v>110</v>
      </c>
      <c r="F227">
        <v>36.659999999999997</v>
      </c>
      <c r="G227">
        <v>31</v>
      </c>
      <c r="H227">
        <v>5</v>
      </c>
      <c r="I227">
        <v>0.08</v>
      </c>
      <c r="J227">
        <v>25.953080400000001</v>
      </c>
      <c r="K227">
        <v>32.441350499999999</v>
      </c>
      <c r="L227" t="s">
        <v>130</v>
      </c>
      <c r="M227" t="s">
        <v>526</v>
      </c>
    </row>
    <row r="228" spans="1:13" x14ac:dyDescent="0.25">
      <c r="A228">
        <v>67390725</v>
      </c>
      <c r="B228">
        <v>8710447402245</v>
      </c>
      <c r="C228">
        <v>12</v>
      </c>
      <c r="D228">
        <v>7</v>
      </c>
      <c r="E228">
        <v>110</v>
      </c>
      <c r="F228">
        <v>36.659999999999997</v>
      </c>
      <c r="G228">
        <v>31</v>
      </c>
      <c r="H228">
        <v>5</v>
      </c>
      <c r="I228">
        <v>0.08</v>
      </c>
      <c r="J228">
        <v>25.953080400000001</v>
      </c>
      <c r="K228">
        <v>32.441350499999999</v>
      </c>
      <c r="L228" t="s">
        <v>130</v>
      </c>
      <c r="M228" t="s">
        <v>526</v>
      </c>
    </row>
    <row r="229" spans="1:13" x14ac:dyDescent="0.25">
      <c r="A229">
        <v>67109386</v>
      </c>
      <c r="B229">
        <v>8710908811159</v>
      </c>
      <c r="C229">
        <v>12</v>
      </c>
      <c r="D229">
        <v>9</v>
      </c>
      <c r="E229">
        <v>55</v>
      </c>
      <c r="F229">
        <v>23.62</v>
      </c>
      <c r="G229">
        <v>40</v>
      </c>
      <c r="H229">
        <v>5</v>
      </c>
      <c r="I229">
        <v>0.08</v>
      </c>
      <c r="J229">
        <v>14.540471999999999</v>
      </c>
      <c r="K229">
        <v>18.17559</v>
      </c>
      <c r="L229" t="s">
        <v>130</v>
      </c>
      <c r="M229" t="s">
        <v>526</v>
      </c>
    </row>
    <row r="230" spans="1:13" x14ac:dyDescent="0.25">
      <c r="A230">
        <v>21164101</v>
      </c>
      <c r="B230">
        <v>8712561798280</v>
      </c>
      <c r="C230">
        <v>12</v>
      </c>
      <c r="D230">
        <v>9</v>
      </c>
      <c r="E230">
        <v>55</v>
      </c>
      <c r="F230">
        <v>23.62</v>
      </c>
      <c r="G230">
        <v>40</v>
      </c>
      <c r="H230">
        <v>5</v>
      </c>
      <c r="I230">
        <v>0.08</v>
      </c>
      <c r="J230">
        <v>14.540471999999999</v>
      </c>
      <c r="K230">
        <v>18.17559</v>
      </c>
      <c r="L230" t="s">
        <v>130</v>
      </c>
      <c r="M230" t="s">
        <v>526</v>
      </c>
    </row>
    <row r="231" spans="1:13" x14ac:dyDescent="0.25">
      <c r="A231">
        <v>67390723</v>
      </c>
      <c r="B231">
        <v>8710447402221</v>
      </c>
      <c r="C231">
        <v>12</v>
      </c>
      <c r="D231">
        <v>9</v>
      </c>
      <c r="E231">
        <v>55</v>
      </c>
      <c r="F231">
        <v>23.62</v>
      </c>
      <c r="G231">
        <v>40</v>
      </c>
      <c r="H231">
        <v>5</v>
      </c>
      <c r="I231">
        <v>0.08</v>
      </c>
      <c r="J231">
        <v>14.540471999999999</v>
      </c>
      <c r="K231">
        <v>18.17559</v>
      </c>
      <c r="L231" t="s">
        <v>130</v>
      </c>
      <c r="M231" t="s">
        <v>526</v>
      </c>
    </row>
    <row r="232" spans="1:13" x14ac:dyDescent="0.25">
      <c r="A232">
        <v>68651065</v>
      </c>
      <c r="B232">
        <v>8683130000052</v>
      </c>
      <c r="C232">
        <v>12</v>
      </c>
      <c r="D232">
        <v>8</v>
      </c>
      <c r="E232">
        <v>1500</v>
      </c>
      <c r="F232">
        <v>34.21</v>
      </c>
      <c r="G232">
        <v>33</v>
      </c>
      <c r="H232">
        <v>5</v>
      </c>
      <c r="I232">
        <v>0.08</v>
      </c>
      <c r="J232">
        <v>23.516638199999999</v>
      </c>
      <c r="K232">
        <v>29.39579775</v>
      </c>
      <c r="L232" t="s">
        <v>130</v>
      </c>
      <c r="M232" t="s">
        <v>526</v>
      </c>
    </row>
    <row r="233" spans="1:13" x14ac:dyDescent="0.25">
      <c r="A233">
        <v>68651059</v>
      </c>
      <c r="B233">
        <v>8683130000045</v>
      </c>
      <c r="C233">
        <v>12</v>
      </c>
      <c r="D233">
        <v>8</v>
      </c>
      <c r="E233">
        <v>1500</v>
      </c>
      <c r="F233">
        <v>34.21</v>
      </c>
      <c r="G233">
        <v>33</v>
      </c>
      <c r="H233">
        <v>5</v>
      </c>
      <c r="I233">
        <v>0.08</v>
      </c>
      <c r="J233">
        <v>23.516638199999999</v>
      </c>
      <c r="K233">
        <v>29.39579775</v>
      </c>
      <c r="L233" t="s">
        <v>130</v>
      </c>
      <c r="M233" t="s">
        <v>526</v>
      </c>
    </row>
    <row r="234" spans="1:13" x14ac:dyDescent="0.25">
      <c r="A234">
        <v>68651061</v>
      </c>
      <c r="B234">
        <v>8683130000014</v>
      </c>
      <c r="C234">
        <v>12</v>
      </c>
      <c r="D234">
        <v>8</v>
      </c>
      <c r="E234">
        <v>1500</v>
      </c>
      <c r="F234">
        <v>34.21</v>
      </c>
      <c r="G234">
        <v>33</v>
      </c>
      <c r="H234">
        <v>5</v>
      </c>
      <c r="I234">
        <v>0.08</v>
      </c>
      <c r="J234">
        <v>23.516638199999999</v>
      </c>
      <c r="K234">
        <v>29.39579775</v>
      </c>
      <c r="L234" t="s">
        <v>130</v>
      </c>
      <c r="M234" t="s">
        <v>526</v>
      </c>
    </row>
    <row r="235" spans="1:13" x14ac:dyDescent="0.25">
      <c r="A235">
        <v>68208663</v>
      </c>
      <c r="B235">
        <v>8690637951893</v>
      </c>
      <c r="C235">
        <v>12</v>
      </c>
      <c r="D235">
        <v>12</v>
      </c>
      <c r="E235">
        <v>461</v>
      </c>
      <c r="F235">
        <v>24.68</v>
      </c>
      <c r="G235">
        <v>13</v>
      </c>
      <c r="H235">
        <v>5</v>
      </c>
      <c r="I235">
        <v>0.08</v>
      </c>
      <c r="J235">
        <v>22.0298616</v>
      </c>
      <c r="K235">
        <v>27.537327000000001</v>
      </c>
      <c r="L235" t="s">
        <v>130</v>
      </c>
      <c r="M235" t="s">
        <v>526</v>
      </c>
    </row>
    <row r="236" spans="1:13" x14ac:dyDescent="0.25">
      <c r="A236">
        <v>68208661</v>
      </c>
      <c r="B236">
        <v>8690637951886</v>
      </c>
      <c r="C236">
        <v>12</v>
      </c>
      <c r="D236">
        <v>12</v>
      </c>
      <c r="E236">
        <v>461</v>
      </c>
      <c r="F236">
        <v>24.68</v>
      </c>
      <c r="G236">
        <v>13</v>
      </c>
      <c r="H236">
        <v>5</v>
      </c>
      <c r="I236">
        <v>0.08</v>
      </c>
      <c r="J236">
        <v>22.0298616</v>
      </c>
      <c r="K236">
        <v>27.537327000000001</v>
      </c>
      <c r="L236" t="s">
        <v>130</v>
      </c>
      <c r="M236" t="s">
        <v>526</v>
      </c>
    </row>
    <row r="237" spans="1:13" x14ac:dyDescent="0.25">
      <c r="A237">
        <v>20026903</v>
      </c>
      <c r="B237">
        <v>8690637038655</v>
      </c>
      <c r="C237">
        <v>12</v>
      </c>
      <c r="D237">
        <v>12</v>
      </c>
      <c r="E237">
        <v>1025</v>
      </c>
      <c r="F237">
        <v>81.400000000000006</v>
      </c>
      <c r="G237">
        <v>12</v>
      </c>
      <c r="H237">
        <v>5</v>
      </c>
      <c r="I237">
        <v>0.08</v>
      </c>
      <c r="J237">
        <v>73.494432000000018</v>
      </c>
      <c r="K237">
        <v>91.868040000000022</v>
      </c>
      <c r="L237" t="s">
        <v>130</v>
      </c>
      <c r="M237" t="s">
        <v>526</v>
      </c>
    </row>
    <row r="238" spans="1:13" x14ac:dyDescent="0.25">
      <c r="A238">
        <v>20026904</v>
      </c>
      <c r="B238">
        <v>8690637038679</v>
      </c>
      <c r="C238">
        <v>12</v>
      </c>
      <c r="D238">
        <v>9</v>
      </c>
      <c r="E238">
        <v>2050</v>
      </c>
      <c r="F238">
        <v>127.95</v>
      </c>
      <c r="G238">
        <v>12</v>
      </c>
      <c r="H238">
        <v>5</v>
      </c>
      <c r="I238">
        <v>0.08</v>
      </c>
      <c r="J238">
        <v>115.52349599999999</v>
      </c>
      <c r="K238">
        <v>144.40437</v>
      </c>
      <c r="L238" t="s">
        <v>130</v>
      </c>
      <c r="M238" t="s">
        <v>526</v>
      </c>
    </row>
    <row r="239" spans="1:13" x14ac:dyDescent="0.25">
      <c r="A239">
        <v>67147478</v>
      </c>
      <c r="B239">
        <v>8690637817335</v>
      </c>
      <c r="C239">
        <v>14</v>
      </c>
      <c r="D239">
        <v>16</v>
      </c>
      <c r="E239">
        <v>778.5</v>
      </c>
      <c r="F239">
        <v>33.4</v>
      </c>
      <c r="G239">
        <v>11</v>
      </c>
      <c r="H239">
        <v>5</v>
      </c>
      <c r="I239">
        <v>0.08</v>
      </c>
      <c r="J239">
        <v>30.498875999999999</v>
      </c>
      <c r="K239">
        <v>38.123595000000002</v>
      </c>
      <c r="L239" t="s">
        <v>130</v>
      </c>
      <c r="M239" t="s">
        <v>526</v>
      </c>
    </row>
    <row r="240" spans="1:13" x14ac:dyDescent="0.25">
      <c r="A240">
        <v>68656344</v>
      </c>
      <c r="B240">
        <v>8683130000540</v>
      </c>
      <c r="C240">
        <v>14</v>
      </c>
      <c r="D240">
        <v>16</v>
      </c>
      <c r="E240">
        <v>895</v>
      </c>
      <c r="F240">
        <v>37.369999999999997</v>
      </c>
      <c r="G240">
        <v>35</v>
      </c>
      <c r="H240">
        <v>5</v>
      </c>
      <c r="I240">
        <v>0.08</v>
      </c>
      <c r="J240">
        <v>24.922052999999998</v>
      </c>
      <c r="K240">
        <v>31.15256625</v>
      </c>
      <c r="L240" t="s">
        <v>130</v>
      </c>
      <c r="M240" t="s">
        <v>526</v>
      </c>
    </row>
    <row r="241" spans="1:13" x14ac:dyDescent="0.25">
      <c r="A241">
        <v>68656346</v>
      </c>
      <c r="B241">
        <v>8683130000533</v>
      </c>
      <c r="C241">
        <v>14</v>
      </c>
      <c r="D241">
        <v>16</v>
      </c>
      <c r="E241">
        <v>895</v>
      </c>
      <c r="F241">
        <v>37.369999999999997</v>
      </c>
      <c r="G241">
        <v>35</v>
      </c>
      <c r="H241">
        <v>5</v>
      </c>
      <c r="I241">
        <v>0.08</v>
      </c>
      <c r="J241">
        <v>24.922052999999998</v>
      </c>
      <c r="K241">
        <v>31.15256625</v>
      </c>
      <c r="L241" t="s">
        <v>130</v>
      </c>
      <c r="M241" t="s">
        <v>526</v>
      </c>
    </row>
    <row r="242" spans="1:13" x14ac:dyDescent="0.25">
      <c r="A242">
        <v>68656340</v>
      </c>
      <c r="B242">
        <v>8683130000557</v>
      </c>
      <c r="C242">
        <v>14</v>
      </c>
      <c r="D242">
        <v>16</v>
      </c>
      <c r="E242">
        <v>895</v>
      </c>
      <c r="F242">
        <v>31.43</v>
      </c>
      <c r="G242">
        <v>35</v>
      </c>
      <c r="H242">
        <v>5</v>
      </c>
      <c r="I242">
        <v>0.08</v>
      </c>
      <c r="J242">
        <v>20.960667000000001</v>
      </c>
      <c r="K242">
        <v>26.200833750000001</v>
      </c>
      <c r="L242" t="s">
        <v>130</v>
      </c>
      <c r="M242" t="s">
        <v>526</v>
      </c>
    </row>
    <row r="243" spans="1:13" x14ac:dyDescent="0.25">
      <c r="A243">
        <v>68656338</v>
      </c>
      <c r="B243">
        <v>8683130000519</v>
      </c>
      <c r="C243">
        <v>14</v>
      </c>
      <c r="D243">
        <v>16</v>
      </c>
      <c r="E243">
        <v>895</v>
      </c>
      <c r="F243">
        <v>31.43</v>
      </c>
      <c r="G243">
        <v>35</v>
      </c>
      <c r="H243">
        <v>5</v>
      </c>
      <c r="I243">
        <v>0.08</v>
      </c>
      <c r="J243">
        <v>20.960667000000001</v>
      </c>
      <c r="K243">
        <v>26.200833750000001</v>
      </c>
      <c r="L243" t="s">
        <v>130</v>
      </c>
      <c r="M243" t="s">
        <v>526</v>
      </c>
    </row>
    <row r="244" spans="1:13" x14ac:dyDescent="0.25">
      <c r="A244">
        <v>67481378</v>
      </c>
      <c r="B244">
        <v>8690637866067</v>
      </c>
      <c r="C244">
        <v>14</v>
      </c>
      <c r="D244">
        <v>16</v>
      </c>
      <c r="E244">
        <v>450</v>
      </c>
      <c r="F244">
        <v>22.67</v>
      </c>
      <c r="G244">
        <v>14</v>
      </c>
      <c r="H244">
        <v>5</v>
      </c>
      <c r="I244">
        <v>0.08</v>
      </c>
      <c r="J244">
        <v>20.0031012</v>
      </c>
      <c r="K244">
        <v>25.003876500000001</v>
      </c>
      <c r="L244" t="s">
        <v>130</v>
      </c>
      <c r="M244" t="s">
        <v>526</v>
      </c>
    </row>
    <row r="245" spans="1:13" x14ac:dyDescent="0.25">
      <c r="A245">
        <v>68617194</v>
      </c>
      <c r="B245">
        <v>8690637727887</v>
      </c>
      <c r="C245">
        <v>14</v>
      </c>
      <c r="D245">
        <v>16</v>
      </c>
      <c r="E245">
        <v>500</v>
      </c>
      <c r="F245">
        <v>22.67</v>
      </c>
      <c r="G245">
        <v>14</v>
      </c>
      <c r="H245">
        <v>5</v>
      </c>
      <c r="I245">
        <v>0.08</v>
      </c>
      <c r="J245">
        <v>20.0031012</v>
      </c>
      <c r="K245">
        <v>25.003876500000001</v>
      </c>
      <c r="L245" t="s">
        <v>130</v>
      </c>
      <c r="M245" t="s">
        <v>526</v>
      </c>
    </row>
    <row r="246" spans="1:13" x14ac:dyDescent="0.25">
      <c r="A246">
        <v>67481382</v>
      </c>
      <c r="B246">
        <v>8690637866081</v>
      </c>
      <c r="C246">
        <v>14</v>
      </c>
      <c r="D246">
        <v>16</v>
      </c>
      <c r="E246">
        <v>450</v>
      </c>
      <c r="F246">
        <v>22.67</v>
      </c>
      <c r="G246">
        <v>14</v>
      </c>
      <c r="H246">
        <v>5</v>
      </c>
      <c r="I246">
        <v>0.08</v>
      </c>
      <c r="J246">
        <v>20.0031012</v>
      </c>
      <c r="K246">
        <v>25.003876500000001</v>
      </c>
      <c r="L246" t="s">
        <v>130</v>
      </c>
      <c r="M246" t="s">
        <v>526</v>
      </c>
    </row>
    <row r="247" spans="1:13" x14ac:dyDescent="0.25">
      <c r="A247">
        <v>68617192</v>
      </c>
      <c r="B247">
        <v>8690637068768</v>
      </c>
      <c r="C247">
        <v>14</v>
      </c>
      <c r="D247">
        <v>16</v>
      </c>
      <c r="E247">
        <v>500</v>
      </c>
      <c r="F247">
        <v>22.67</v>
      </c>
      <c r="G247">
        <v>14</v>
      </c>
      <c r="H247">
        <v>5</v>
      </c>
      <c r="I247">
        <v>0.08</v>
      </c>
      <c r="J247">
        <v>20.0031012</v>
      </c>
      <c r="K247">
        <v>25.003876500000001</v>
      </c>
      <c r="L247" t="s">
        <v>130</v>
      </c>
      <c r="M247" t="s">
        <v>526</v>
      </c>
    </row>
    <row r="248" spans="1:13" x14ac:dyDescent="0.25">
      <c r="A248">
        <v>68617190</v>
      </c>
      <c r="B248">
        <v>8690637069864</v>
      </c>
      <c r="C248">
        <v>14</v>
      </c>
      <c r="D248">
        <v>16</v>
      </c>
      <c r="E248">
        <v>500</v>
      </c>
      <c r="F248">
        <v>22.67</v>
      </c>
      <c r="G248">
        <v>14</v>
      </c>
      <c r="H248">
        <v>5</v>
      </c>
      <c r="I248">
        <v>0.08</v>
      </c>
      <c r="J248">
        <v>20.0031012</v>
      </c>
      <c r="K248">
        <v>25.003876500000001</v>
      </c>
      <c r="L248" t="s">
        <v>130</v>
      </c>
      <c r="M248" t="s">
        <v>526</v>
      </c>
    </row>
    <row r="249" spans="1:13" x14ac:dyDescent="0.25">
      <c r="A249">
        <v>67481376</v>
      </c>
      <c r="B249">
        <v>8690637866050</v>
      </c>
      <c r="C249">
        <v>14</v>
      </c>
      <c r="D249">
        <v>16</v>
      </c>
      <c r="E249">
        <v>675</v>
      </c>
      <c r="F249">
        <v>34.07</v>
      </c>
      <c r="G249">
        <v>12.31</v>
      </c>
      <c r="H249">
        <v>5</v>
      </c>
      <c r="I249">
        <v>0.08</v>
      </c>
      <c r="J249">
        <v>30.652758557999999</v>
      </c>
      <c r="K249">
        <v>38.315948197500013</v>
      </c>
      <c r="L249" t="s">
        <v>130</v>
      </c>
      <c r="M249" t="s">
        <v>526</v>
      </c>
    </row>
    <row r="250" spans="1:13" x14ac:dyDescent="0.25">
      <c r="A250">
        <v>67481380</v>
      </c>
      <c r="B250">
        <v>8690637866074</v>
      </c>
      <c r="C250">
        <v>14</v>
      </c>
      <c r="D250">
        <v>16</v>
      </c>
      <c r="E250">
        <v>675</v>
      </c>
      <c r="F250">
        <v>34.07</v>
      </c>
      <c r="G250">
        <v>12.31</v>
      </c>
      <c r="H250">
        <v>5</v>
      </c>
      <c r="I250">
        <v>0.08</v>
      </c>
      <c r="J250">
        <v>30.652758557999999</v>
      </c>
      <c r="K250">
        <v>38.315948197500013</v>
      </c>
      <c r="L250" t="s">
        <v>130</v>
      </c>
      <c r="M250" t="s">
        <v>526</v>
      </c>
    </row>
    <row r="251" spans="1:13" x14ac:dyDescent="0.25">
      <c r="A251">
        <v>68617229</v>
      </c>
      <c r="B251">
        <v>8690637727863</v>
      </c>
      <c r="C251">
        <v>14</v>
      </c>
      <c r="D251">
        <v>16</v>
      </c>
      <c r="E251">
        <v>750</v>
      </c>
      <c r="F251">
        <v>34.07</v>
      </c>
      <c r="G251">
        <v>12.31</v>
      </c>
      <c r="H251">
        <v>5</v>
      </c>
      <c r="I251">
        <v>0.08</v>
      </c>
      <c r="J251">
        <v>30.652758557999999</v>
      </c>
      <c r="K251">
        <v>38.315948197500013</v>
      </c>
      <c r="L251" t="s">
        <v>130</v>
      </c>
      <c r="M251" t="s">
        <v>526</v>
      </c>
    </row>
    <row r="252" spans="1:13" x14ac:dyDescent="0.25">
      <c r="A252">
        <v>68617234</v>
      </c>
      <c r="B252">
        <v>8690637069826</v>
      </c>
      <c r="C252">
        <v>14</v>
      </c>
      <c r="D252">
        <v>16</v>
      </c>
      <c r="E252">
        <v>750</v>
      </c>
      <c r="F252">
        <v>34.07</v>
      </c>
      <c r="G252">
        <v>12.31</v>
      </c>
      <c r="H252">
        <v>5</v>
      </c>
      <c r="I252">
        <v>0.08</v>
      </c>
      <c r="J252">
        <v>30.652758557999999</v>
      </c>
      <c r="K252">
        <v>38.315948197500013</v>
      </c>
      <c r="L252" t="s">
        <v>130</v>
      </c>
      <c r="M252" t="s">
        <v>526</v>
      </c>
    </row>
    <row r="253" spans="1:13" x14ac:dyDescent="0.25">
      <c r="A253">
        <v>68617220</v>
      </c>
      <c r="B253">
        <v>8690637069840</v>
      </c>
      <c r="C253">
        <v>14</v>
      </c>
      <c r="D253">
        <v>16</v>
      </c>
      <c r="E253">
        <v>750</v>
      </c>
      <c r="F253">
        <v>34.07</v>
      </c>
      <c r="G253">
        <v>12.31</v>
      </c>
      <c r="H253">
        <v>5</v>
      </c>
      <c r="I253">
        <v>0.08</v>
      </c>
      <c r="J253">
        <v>30.652758557999999</v>
      </c>
      <c r="K253">
        <v>38.315948197500013</v>
      </c>
      <c r="L253" t="s">
        <v>130</v>
      </c>
      <c r="M253" t="s">
        <v>526</v>
      </c>
    </row>
    <row r="254" spans="1:13" x14ac:dyDescent="0.25">
      <c r="A254">
        <v>68617226</v>
      </c>
      <c r="B254">
        <v>8690521048111</v>
      </c>
      <c r="C254">
        <v>14</v>
      </c>
      <c r="D254">
        <v>12</v>
      </c>
      <c r="E254">
        <v>1500</v>
      </c>
      <c r="F254">
        <v>57.93</v>
      </c>
      <c r="G254">
        <v>29.929391800000001</v>
      </c>
      <c r="H254">
        <v>5</v>
      </c>
      <c r="I254">
        <v>0.08</v>
      </c>
      <c r="J254">
        <v>41.647292816846758</v>
      </c>
      <c r="K254">
        <v>52.059116021058443</v>
      </c>
      <c r="L254" t="s">
        <v>130</v>
      </c>
      <c r="M254" t="s">
        <v>526</v>
      </c>
    </row>
    <row r="255" spans="1:13" x14ac:dyDescent="0.25">
      <c r="A255">
        <v>68617223</v>
      </c>
      <c r="B255">
        <v>8690637054679</v>
      </c>
      <c r="C255">
        <v>14</v>
      </c>
      <c r="D255">
        <v>12</v>
      </c>
      <c r="E255">
        <v>1500</v>
      </c>
      <c r="F255">
        <v>57.93</v>
      </c>
      <c r="G255">
        <v>29.929391800000001</v>
      </c>
      <c r="H255">
        <v>5</v>
      </c>
      <c r="I255">
        <v>0.08</v>
      </c>
      <c r="J255">
        <v>41.647292816846758</v>
      </c>
      <c r="K255">
        <v>52.059116021058443</v>
      </c>
      <c r="L255" t="s">
        <v>130</v>
      </c>
      <c r="M255" t="s">
        <v>526</v>
      </c>
    </row>
    <row r="256" spans="1:13" x14ac:dyDescent="0.25">
      <c r="A256">
        <v>68666506</v>
      </c>
      <c r="B256">
        <v>8683130001790</v>
      </c>
      <c r="C256">
        <v>14</v>
      </c>
      <c r="D256">
        <v>9</v>
      </c>
      <c r="E256">
        <v>1000</v>
      </c>
      <c r="F256">
        <v>30.58</v>
      </c>
      <c r="G256">
        <v>36.35</v>
      </c>
      <c r="H256">
        <v>5</v>
      </c>
      <c r="I256">
        <v>0.08</v>
      </c>
      <c r="J256">
        <v>19.970238420000001</v>
      </c>
      <c r="K256">
        <v>24.962798025000001</v>
      </c>
      <c r="L256" t="s">
        <v>130</v>
      </c>
      <c r="M256" t="s">
        <v>526</v>
      </c>
    </row>
    <row r="257" spans="1:13" x14ac:dyDescent="0.25">
      <c r="A257">
        <v>68814653</v>
      </c>
      <c r="B257">
        <v>8683130015537</v>
      </c>
      <c r="C257">
        <v>14</v>
      </c>
      <c r="D257">
        <v>12</v>
      </c>
      <c r="E257">
        <v>750</v>
      </c>
      <c r="F257">
        <v>30.94</v>
      </c>
      <c r="G257">
        <v>20.5</v>
      </c>
      <c r="H257">
        <v>5</v>
      </c>
      <c r="I257">
        <v>0.08</v>
      </c>
      <c r="J257">
        <v>25.236829799999999</v>
      </c>
      <c r="K257">
        <v>31.546037250000001</v>
      </c>
      <c r="L257" t="s">
        <v>130</v>
      </c>
      <c r="M257" t="s">
        <v>526</v>
      </c>
    </row>
    <row r="258" spans="1:13" x14ac:dyDescent="0.25">
      <c r="A258">
        <v>69711185</v>
      </c>
      <c r="B258">
        <v>8683130049013</v>
      </c>
      <c r="C258">
        <v>14</v>
      </c>
      <c r="D258">
        <v>12</v>
      </c>
      <c r="E258">
        <v>750</v>
      </c>
      <c r="F258">
        <v>30.94</v>
      </c>
      <c r="G258">
        <v>20.5</v>
      </c>
      <c r="H258">
        <v>5</v>
      </c>
      <c r="I258">
        <v>0.08</v>
      </c>
      <c r="J258">
        <v>25.236829799999999</v>
      </c>
      <c r="K258">
        <v>31.546037250000001</v>
      </c>
      <c r="L258" t="s">
        <v>130</v>
      </c>
      <c r="M258" t="s">
        <v>526</v>
      </c>
    </row>
    <row r="259" spans="1:13" x14ac:dyDescent="0.25">
      <c r="A259">
        <v>68213204</v>
      </c>
      <c r="B259">
        <v>8690637626883</v>
      </c>
      <c r="C259">
        <v>14</v>
      </c>
      <c r="D259">
        <v>12</v>
      </c>
      <c r="E259">
        <v>761.18</v>
      </c>
      <c r="F259">
        <v>41.9</v>
      </c>
      <c r="G259">
        <v>16.7</v>
      </c>
      <c r="H259">
        <v>5</v>
      </c>
      <c r="I259">
        <v>0.08</v>
      </c>
      <c r="J259">
        <v>35.810170200000002</v>
      </c>
      <c r="K259">
        <v>44.762712750000013</v>
      </c>
      <c r="L259" t="s">
        <v>130</v>
      </c>
      <c r="M259" t="s">
        <v>526</v>
      </c>
    </row>
    <row r="260" spans="1:13" x14ac:dyDescent="0.25">
      <c r="A260">
        <v>68213206</v>
      </c>
      <c r="B260">
        <v>8690637626869</v>
      </c>
      <c r="C260">
        <v>14</v>
      </c>
      <c r="D260">
        <v>12</v>
      </c>
      <c r="E260">
        <v>753</v>
      </c>
      <c r="F260">
        <v>41.9</v>
      </c>
      <c r="G260">
        <v>16.7</v>
      </c>
      <c r="H260">
        <v>5</v>
      </c>
      <c r="I260">
        <v>0.08</v>
      </c>
      <c r="J260">
        <v>35.810170200000002</v>
      </c>
      <c r="K260">
        <v>44.762712750000013</v>
      </c>
      <c r="L260" t="s">
        <v>130</v>
      </c>
      <c r="M260" t="s">
        <v>526</v>
      </c>
    </row>
    <row r="261" spans="1:13" x14ac:dyDescent="0.25">
      <c r="A261">
        <v>68886476</v>
      </c>
      <c r="B261">
        <v>8683130024621</v>
      </c>
      <c r="C261">
        <v>14</v>
      </c>
      <c r="D261">
        <v>9</v>
      </c>
      <c r="E261">
        <v>847</v>
      </c>
      <c r="F261">
        <v>59.51</v>
      </c>
      <c r="G261">
        <v>41</v>
      </c>
      <c r="H261">
        <v>5</v>
      </c>
      <c r="I261">
        <v>0.08</v>
      </c>
      <c r="J261">
        <v>36.023783400000013</v>
      </c>
      <c r="K261">
        <v>45.02972925000001</v>
      </c>
      <c r="L261" t="s">
        <v>130</v>
      </c>
      <c r="M261" t="s">
        <v>526</v>
      </c>
    </row>
    <row r="262" spans="1:13" x14ac:dyDescent="0.25">
      <c r="A262">
        <v>68886435</v>
      </c>
      <c r="B262">
        <v>8683130024669</v>
      </c>
      <c r="C262">
        <v>14</v>
      </c>
      <c r="D262">
        <v>9</v>
      </c>
      <c r="E262">
        <v>826</v>
      </c>
      <c r="F262">
        <v>59.51</v>
      </c>
      <c r="G262">
        <v>41</v>
      </c>
      <c r="H262">
        <v>5</v>
      </c>
      <c r="I262">
        <v>0.08</v>
      </c>
      <c r="J262">
        <v>36.023783400000013</v>
      </c>
      <c r="K262">
        <v>45.02972925000001</v>
      </c>
      <c r="L262" t="s">
        <v>130</v>
      </c>
      <c r="M262" t="s">
        <v>526</v>
      </c>
    </row>
    <row r="263" spans="1:13" x14ac:dyDescent="0.25">
      <c r="A263">
        <v>67722111</v>
      </c>
      <c r="B263">
        <v>8690637901027</v>
      </c>
      <c r="C263">
        <v>14</v>
      </c>
      <c r="D263">
        <v>12</v>
      </c>
      <c r="E263">
        <v>750</v>
      </c>
      <c r="F263">
        <v>32.35</v>
      </c>
      <c r="G263">
        <v>10.9</v>
      </c>
      <c r="H263">
        <v>5</v>
      </c>
      <c r="I263">
        <v>0.08</v>
      </c>
      <c r="J263">
        <v>29.573270099999998</v>
      </c>
      <c r="K263">
        <v>36.966587625000003</v>
      </c>
      <c r="L263" t="s">
        <v>130</v>
      </c>
      <c r="M263" t="s">
        <v>526</v>
      </c>
    </row>
    <row r="264" spans="1:13" x14ac:dyDescent="0.25">
      <c r="A264">
        <v>67722109</v>
      </c>
      <c r="B264">
        <v>8690637901010</v>
      </c>
      <c r="C264">
        <v>14</v>
      </c>
      <c r="D264">
        <v>12</v>
      </c>
      <c r="E264">
        <v>750</v>
      </c>
      <c r="F264">
        <v>32.35</v>
      </c>
      <c r="G264">
        <v>10.9</v>
      </c>
      <c r="H264">
        <v>5</v>
      </c>
      <c r="I264">
        <v>0.08</v>
      </c>
      <c r="J264">
        <v>29.573270099999998</v>
      </c>
      <c r="K264">
        <v>36.966587625000003</v>
      </c>
      <c r="L264" t="s">
        <v>130</v>
      </c>
      <c r="M264" t="s">
        <v>526</v>
      </c>
    </row>
    <row r="265" spans="1:13" x14ac:dyDescent="0.25">
      <c r="A265">
        <v>67802825</v>
      </c>
      <c r="B265">
        <v>8690637912764</v>
      </c>
      <c r="C265">
        <v>14</v>
      </c>
      <c r="D265">
        <v>12</v>
      </c>
      <c r="E265">
        <v>750</v>
      </c>
      <c r="F265">
        <v>39.9</v>
      </c>
      <c r="G265">
        <v>16.7</v>
      </c>
      <c r="H265">
        <v>5</v>
      </c>
      <c r="I265">
        <v>0.08</v>
      </c>
      <c r="J265">
        <v>34.100854200000001</v>
      </c>
      <c r="K265">
        <v>42.626067749999997</v>
      </c>
      <c r="L265" t="s">
        <v>130</v>
      </c>
      <c r="M265" t="s">
        <v>526</v>
      </c>
    </row>
    <row r="266" spans="1:13" x14ac:dyDescent="0.25">
      <c r="A266">
        <v>67802829</v>
      </c>
      <c r="B266">
        <v>8690637912795</v>
      </c>
      <c r="C266">
        <v>14</v>
      </c>
      <c r="D266">
        <v>12</v>
      </c>
      <c r="E266">
        <v>750</v>
      </c>
      <c r="F266">
        <v>39.9</v>
      </c>
      <c r="G266">
        <v>16.7</v>
      </c>
      <c r="H266">
        <v>5</v>
      </c>
      <c r="I266">
        <v>0.08</v>
      </c>
      <c r="J266">
        <v>34.100854200000001</v>
      </c>
      <c r="K266">
        <v>42.626067749999997</v>
      </c>
      <c r="L266" t="s">
        <v>130</v>
      </c>
      <c r="M266" t="s">
        <v>526</v>
      </c>
    </row>
    <row r="267" spans="1:13" x14ac:dyDescent="0.25">
      <c r="A267">
        <v>67674116</v>
      </c>
      <c r="B267">
        <v>8690637890444</v>
      </c>
      <c r="C267">
        <v>14</v>
      </c>
      <c r="D267">
        <v>12</v>
      </c>
      <c r="E267">
        <v>444</v>
      </c>
      <c r="F267">
        <v>57.98</v>
      </c>
      <c r="G267">
        <v>20</v>
      </c>
      <c r="H267">
        <v>5</v>
      </c>
      <c r="I267">
        <v>0.08</v>
      </c>
      <c r="J267">
        <v>47.589984000000001</v>
      </c>
      <c r="K267">
        <v>59.487480000000012</v>
      </c>
      <c r="L267" t="s">
        <v>130</v>
      </c>
      <c r="M267" t="s">
        <v>526</v>
      </c>
    </row>
    <row r="268" spans="1:13" x14ac:dyDescent="0.25">
      <c r="A268">
        <v>68633875</v>
      </c>
      <c r="B268">
        <v>8690637504952</v>
      </c>
      <c r="C268">
        <v>10</v>
      </c>
      <c r="D268">
        <v>12</v>
      </c>
      <c r="E268">
        <v>166</v>
      </c>
      <c r="F268">
        <v>77.25</v>
      </c>
      <c r="G268">
        <v>17.783937980132169</v>
      </c>
      <c r="H268">
        <v>5</v>
      </c>
      <c r="I268">
        <v>0.18</v>
      </c>
      <c r="J268">
        <v>71.196848767499986</v>
      </c>
      <c r="K268">
        <v>88.996060959374987</v>
      </c>
      <c r="L268" t="s">
        <v>230</v>
      </c>
      <c r="M268" t="s">
        <v>526</v>
      </c>
    </row>
    <row r="269" spans="1:13" x14ac:dyDescent="0.25">
      <c r="A269">
        <v>68816715</v>
      </c>
      <c r="B269">
        <v>8683130015643</v>
      </c>
      <c r="C269">
        <v>10</v>
      </c>
      <c r="D269">
        <v>12</v>
      </c>
      <c r="E269">
        <v>166</v>
      </c>
      <c r="F269">
        <v>77.25</v>
      </c>
      <c r="G269">
        <v>17.783937980132169</v>
      </c>
      <c r="H269">
        <v>5</v>
      </c>
      <c r="I269">
        <v>0.18</v>
      </c>
      <c r="J269">
        <v>71.196848767499986</v>
      </c>
      <c r="K269">
        <v>88.996060959374987</v>
      </c>
      <c r="L269" t="s">
        <v>230</v>
      </c>
      <c r="M269" t="s">
        <v>526</v>
      </c>
    </row>
    <row r="270" spans="1:13" x14ac:dyDescent="0.25">
      <c r="A270">
        <v>68816713</v>
      </c>
      <c r="B270">
        <v>8683130015636</v>
      </c>
      <c r="C270">
        <v>10</v>
      </c>
      <c r="D270">
        <v>12</v>
      </c>
      <c r="E270">
        <v>166</v>
      </c>
      <c r="F270">
        <v>77.25</v>
      </c>
      <c r="G270">
        <v>17.783937980132169</v>
      </c>
      <c r="H270">
        <v>5</v>
      </c>
      <c r="I270">
        <v>0.18</v>
      </c>
      <c r="J270">
        <v>71.196848767499986</v>
      </c>
      <c r="K270">
        <v>88.996060959374987</v>
      </c>
      <c r="L270" t="s">
        <v>230</v>
      </c>
      <c r="M270" t="s">
        <v>526</v>
      </c>
    </row>
    <row r="271" spans="1:13" x14ac:dyDescent="0.25">
      <c r="A271">
        <v>68649366</v>
      </c>
      <c r="B271">
        <v>8690637505997</v>
      </c>
      <c r="C271">
        <v>10</v>
      </c>
      <c r="D271">
        <v>12</v>
      </c>
      <c r="E271">
        <v>168</v>
      </c>
      <c r="F271">
        <v>63.15</v>
      </c>
      <c r="G271">
        <v>9.3560785988078816</v>
      </c>
      <c r="H271">
        <v>5</v>
      </c>
      <c r="I271">
        <v>0.18</v>
      </c>
      <c r="J271">
        <v>64.167874365000003</v>
      </c>
      <c r="K271">
        <v>80.20984295625</v>
      </c>
      <c r="L271" t="s">
        <v>230</v>
      </c>
      <c r="M271" t="s">
        <v>526</v>
      </c>
    </row>
    <row r="272" spans="1:13" x14ac:dyDescent="0.25">
      <c r="A272">
        <v>68660196</v>
      </c>
      <c r="B272">
        <v>8683130001172</v>
      </c>
      <c r="C272">
        <v>10</v>
      </c>
      <c r="D272">
        <v>12</v>
      </c>
      <c r="E272">
        <v>165</v>
      </c>
      <c r="F272">
        <v>63.15</v>
      </c>
      <c r="G272">
        <v>9.3560785988078816</v>
      </c>
      <c r="H272">
        <v>5</v>
      </c>
      <c r="I272">
        <v>0.18</v>
      </c>
      <c r="J272">
        <v>64.167874365000003</v>
      </c>
      <c r="K272">
        <v>80.20984295625</v>
      </c>
      <c r="L272" t="s">
        <v>230</v>
      </c>
      <c r="M272" t="s">
        <v>526</v>
      </c>
    </row>
    <row r="273" spans="1:13" x14ac:dyDescent="0.25">
      <c r="A273">
        <v>68660194</v>
      </c>
      <c r="B273">
        <v>8683130001189</v>
      </c>
      <c r="C273">
        <v>10</v>
      </c>
      <c r="D273">
        <v>12</v>
      </c>
      <c r="E273">
        <v>165</v>
      </c>
      <c r="F273">
        <v>63.15</v>
      </c>
      <c r="G273">
        <v>9.3560785988078816</v>
      </c>
      <c r="H273">
        <v>5</v>
      </c>
      <c r="I273">
        <v>0.18</v>
      </c>
      <c r="J273">
        <v>64.167874365000003</v>
      </c>
      <c r="K273">
        <v>80.20984295625</v>
      </c>
      <c r="L273" t="s">
        <v>230</v>
      </c>
      <c r="M273" t="s">
        <v>526</v>
      </c>
    </row>
    <row r="274" spans="1:13" x14ac:dyDescent="0.25">
      <c r="A274">
        <v>68471944</v>
      </c>
      <c r="B274">
        <v>8690637981265</v>
      </c>
      <c r="C274">
        <v>10</v>
      </c>
      <c r="D274">
        <v>12</v>
      </c>
      <c r="E274">
        <v>147</v>
      </c>
      <c r="F274">
        <v>63.12</v>
      </c>
      <c r="G274">
        <v>9.2685860138964298</v>
      </c>
      <c r="H274">
        <v>5</v>
      </c>
      <c r="I274">
        <v>0.18</v>
      </c>
      <c r="J274">
        <v>64.19929839750003</v>
      </c>
      <c r="K274">
        <v>80.24912299687503</v>
      </c>
      <c r="L274" t="s">
        <v>230</v>
      </c>
      <c r="M274" t="s">
        <v>526</v>
      </c>
    </row>
    <row r="275" spans="1:13" x14ac:dyDescent="0.25">
      <c r="A275">
        <v>69667661</v>
      </c>
      <c r="B275">
        <v>8683130039496</v>
      </c>
      <c r="C275">
        <v>10</v>
      </c>
      <c r="D275">
        <v>12</v>
      </c>
      <c r="E275">
        <v>260</v>
      </c>
      <c r="F275">
        <v>65.010000000000005</v>
      </c>
      <c r="G275">
        <v>28.986687872832579</v>
      </c>
      <c r="H275">
        <v>5</v>
      </c>
      <c r="I275">
        <v>0.18</v>
      </c>
      <c r="J275">
        <v>51.751810473749991</v>
      </c>
      <c r="K275">
        <v>64.689763092187491</v>
      </c>
      <c r="L275" t="s">
        <v>230</v>
      </c>
      <c r="M275" t="s">
        <v>526</v>
      </c>
    </row>
    <row r="276" spans="1:13" x14ac:dyDescent="0.25">
      <c r="A276">
        <v>69667663</v>
      </c>
      <c r="B276">
        <v>8683130039472</v>
      </c>
      <c r="C276">
        <v>10</v>
      </c>
      <c r="D276">
        <v>12</v>
      </c>
      <c r="E276">
        <v>260</v>
      </c>
      <c r="F276">
        <v>65.010000000000005</v>
      </c>
      <c r="G276">
        <v>28.986687872832579</v>
      </c>
      <c r="H276">
        <v>5</v>
      </c>
      <c r="I276">
        <v>0.18</v>
      </c>
      <c r="J276">
        <v>51.751810473749991</v>
      </c>
      <c r="K276">
        <v>64.689763092187491</v>
      </c>
      <c r="L276" t="s">
        <v>230</v>
      </c>
      <c r="M276" t="s">
        <v>526</v>
      </c>
    </row>
    <row r="277" spans="1:13" x14ac:dyDescent="0.25">
      <c r="A277">
        <v>69667665</v>
      </c>
      <c r="B277">
        <v>8683130039489</v>
      </c>
      <c r="C277">
        <v>10</v>
      </c>
      <c r="D277">
        <v>12</v>
      </c>
      <c r="E277">
        <v>260</v>
      </c>
      <c r="F277">
        <v>65.010000000000005</v>
      </c>
      <c r="G277">
        <v>28.986687872832579</v>
      </c>
      <c r="H277">
        <v>5</v>
      </c>
      <c r="I277">
        <v>0.18</v>
      </c>
      <c r="J277">
        <v>51.751810473749991</v>
      </c>
      <c r="K277">
        <v>64.689763092187491</v>
      </c>
      <c r="L277" t="s">
        <v>230</v>
      </c>
      <c r="M277" t="s">
        <v>526</v>
      </c>
    </row>
    <row r="278" spans="1:13" x14ac:dyDescent="0.25">
      <c r="A278">
        <v>68278103</v>
      </c>
      <c r="B278">
        <v>8690637957949</v>
      </c>
      <c r="C278">
        <v>10</v>
      </c>
      <c r="D278">
        <v>12</v>
      </c>
      <c r="E278">
        <v>300</v>
      </c>
      <c r="F278">
        <v>73.599999999999994</v>
      </c>
      <c r="G278">
        <v>43.360612385704712</v>
      </c>
      <c r="H278">
        <v>5</v>
      </c>
      <c r="I278">
        <v>0.18</v>
      </c>
      <c r="J278">
        <v>46.730666587499996</v>
      </c>
      <c r="K278">
        <v>58.413333234375003</v>
      </c>
      <c r="L278" t="s">
        <v>230</v>
      </c>
      <c r="M278" t="s">
        <v>526</v>
      </c>
    </row>
    <row r="279" spans="1:13" x14ac:dyDescent="0.25">
      <c r="A279">
        <v>68278101</v>
      </c>
      <c r="B279">
        <v>8690637957956</v>
      </c>
      <c r="C279">
        <v>10</v>
      </c>
      <c r="D279">
        <v>12</v>
      </c>
      <c r="E279">
        <v>300</v>
      </c>
      <c r="F279">
        <v>73.599999999999994</v>
      </c>
      <c r="G279">
        <v>43.360612385704712</v>
      </c>
      <c r="H279">
        <v>5</v>
      </c>
      <c r="I279">
        <v>0.18</v>
      </c>
      <c r="J279">
        <v>46.730666587499996</v>
      </c>
      <c r="K279">
        <v>58.413333234375003</v>
      </c>
      <c r="L279" t="s">
        <v>230</v>
      </c>
      <c r="M279" t="s">
        <v>526</v>
      </c>
    </row>
    <row r="280" spans="1:13" x14ac:dyDescent="0.25">
      <c r="A280">
        <v>68278105</v>
      </c>
      <c r="B280">
        <v>8690637957932</v>
      </c>
      <c r="C280">
        <v>10</v>
      </c>
      <c r="D280">
        <v>12</v>
      </c>
      <c r="E280">
        <v>300</v>
      </c>
      <c r="F280">
        <v>73.599999999999994</v>
      </c>
      <c r="G280">
        <v>43.360612385704712</v>
      </c>
      <c r="H280">
        <v>5</v>
      </c>
      <c r="I280">
        <v>0.18</v>
      </c>
      <c r="J280">
        <v>46.730666587499996</v>
      </c>
      <c r="K280">
        <v>58.413333234375003</v>
      </c>
      <c r="L280" t="s">
        <v>230</v>
      </c>
      <c r="M280" t="s">
        <v>526</v>
      </c>
    </row>
    <row r="281" spans="1:13" x14ac:dyDescent="0.25">
      <c r="A281">
        <v>68783453</v>
      </c>
      <c r="B281">
        <v>8683130011171</v>
      </c>
      <c r="C281">
        <v>10</v>
      </c>
      <c r="D281">
        <v>16</v>
      </c>
      <c r="E281">
        <v>160</v>
      </c>
      <c r="F281">
        <v>63.83</v>
      </c>
      <c r="G281">
        <v>28.54885303891092</v>
      </c>
      <c r="H281">
        <v>5</v>
      </c>
      <c r="I281">
        <v>0.18</v>
      </c>
      <c r="J281">
        <v>51.125746425000003</v>
      </c>
      <c r="K281">
        <v>63.90718303125</v>
      </c>
      <c r="L281" t="s">
        <v>230</v>
      </c>
      <c r="M281" t="s">
        <v>526</v>
      </c>
    </row>
    <row r="282" spans="1:13" x14ac:dyDescent="0.25">
      <c r="A282">
        <v>68834991</v>
      </c>
      <c r="B282">
        <v>8683130018330</v>
      </c>
      <c r="C282">
        <v>9</v>
      </c>
      <c r="D282">
        <v>18</v>
      </c>
      <c r="E282">
        <v>412</v>
      </c>
      <c r="F282">
        <v>55.59</v>
      </c>
      <c r="G282">
        <v>24.7355358449691</v>
      </c>
      <c r="H282">
        <v>5</v>
      </c>
      <c r="I282">
        <v>0.08</v>
      </c>
      <c r="J282">
        <v>42.927343030000003</v>
      </c>
      <c r="K282">
        <v>53.659178787499997</v>
      </c>
      <c r="L282" t="s">
        <v>230</v>
      </c>
      <c r="M282" t="s">
        <v>526</v>
      </c>
    </row>
    <row r="283" spans="1:13" x14ac:dyDescent="0.25">
      <c r="A283">
        <v>68794428</v>
      </c>
      <c r="B283">
        <v>8683130013120</v>
      </c>
      <c r="C283">
        <v>9</v>
      </c>
      <c r="D283">
        <v>18</v>
      </c>
      <c r="E283">
        <v>412</v>
      </c>
      <c r="F283">
        <v>55.59</v>
      </c>
      <c r="G283">
        <v>24.7355358449691</v>
      </c>
      <c r="H283">
        <v>5</v>
      </c>
      <c r="I283">
        <v>0.08</v>
      </c>
      <c r="J283">
        <v>42.927343030000003</v>
      </c>
      <c r="K283">
        <v>53.659178787499997</v>
      </c>
      <c r="L283" t="s">
        <v>230</v>
      </c>
      <c r="M283" t="s">
        <v>526</v>
      </c>
    </row>
    <row r="284" spans="1:13" x14ac:dyDescent="0.25">
      <c r="A284">
        <v>68869159</v>
      </c>
      <c r="B284">
        <v>8683130022276</v>
      </c>
      <c r="C284">
        <v>9</v>
      </c>
      <c r="D284">
        <v>18</v>
      </c>
      <c r="E284">
        <v>412</v>
      </c>
      <c r="F284">
        <v>55.59</v>
      </c>
      <c r="G284">
        <v>24.7355358449691</v>
      </c>
      <c r="H284">
        <v>5</v>
      </c>
      <c r="I284">
        <v>0.08</v>
      </c>
      <c r="J284">
        <v>42.927343030000003</v>
      </c>
      <c r="K284">
        <v>53.659178787499997</v>
      </c>
      <c r="L284" t="s">
        <v>230</v>
      </c>
      <c r="M284" t="s">
        <v>526</v>
      </c>
    </row>
    <row r="285" spans="1:13" x14ac:dyDescent="0.25">
      <c r="A285">
        <v>68834997</v>
      </c>
      <c r="B285">
        <v>8683130018309</v>
      </c>
      <c r="C285">
        <v>9</v>
      </c>
      <c r="D285">
        <v>18</v>
      </c>
      <c r="E285">
        <v>412</v>
      </c>
      <c r="F285">
        <v>55.59</v>
      </c>
      <c r="G285">
        <v>24.7355358449691</v>
      </c>
      <c r="H285">
        <v>5</v>
      </c>
      <c r="I285">
        <v>0.08</v>
      </c>
      <c r="J285">
        <v>42.927343030000003</v>
      </c>
      <c r="K285">
        <v>53.659178787499997</v>
      </c>
      <c r="L285" t="s">
        <v>230</v>
      </c>
      <c r="M285" t="s">
        <v>526</v>
      </c>
    </row>
    <row r="286" spans="1:13" x14ac:dyDescent="0.25">
      <c r="A286">
        <v>68794432</v>
      </c>
      <c r="B286">
        <v>8683130013113</v>
      </c>
      <c r="C286">
        <v>9</v>
      </c>
      <c r="D286">
        <v>18</v>
      </c>
      <c r="E286">
        <v>412</v>
      </c>
      <c r="F286">
        <v>55.59</v>
      </c>
      <c r="G286">
        <v>24.7355358449691</v>
      </c>
      <c r="H286">
        <v>5</v>
      </c>
      <c r="I286">
        <v>0.08</v>
      </c>
      <c r="J286">
        <v>42.927343030000003</v>
      </c>
      <c r="K286">
        <v>53.659178787499997</v>
      </c>
      <c r="L286" t="s">
        <v>230</v>
      </c>
      <c r="M286" t="s">
        <v>526</v>
      </c>
    </row>
    <row r="287" spans="1:13" x14ac:dyDescent="0.25">
      <c r="A287">
        <v>68869161</v>
      </c>
      <c r="B287">
        <v>8683130022252</v>
      </c>
      <c r="C287">
        <v>9</v>
      </c>
      <c r="D287">
        <v>18</v>
      </c>
      <c r="E287">
        <v>412</v>
      </c>
      <c r="F287">
        <v>55.59</v>
      </c>
      <c r="G287">
        <v>24.7355358449691</v>
      </c>
      <c r="H287">
        <v>5</v>
      </c>
      <c r="I287">
        <v>0.08</v>
      </c>
      <c r="J287">
        <v>42.927343030000003</v>
      </c>
      <c r="K287">
        <v>53.659178787499997</v>
      </c>
      <c r="L287" t="s">
        <v>230</v>
      </c>
      <c r="M287" t="s">
        <v>526</v>
      </c>
    </row>
    <row r="288" spans="1:13" x14ac:dyDescent="0.25">
      <c r="A288">
        <v>68834993</v>
      </c>
      <c r="B288">
        <v>8683130018323</v>
      </c>
      <c r="C288">
        <v>9</v>
      </c>
      <c r="D288">
        <v>18</v>
      </c>
      <c r="E288">
        <v>412</v>
      </c>
      <c r="F288">
        <v>55.59</v>
      </c>
      <c r="G288">
        <v>24.7355358449691</v>
      </c>
      <c r="H288">
        <v>5</v>
      </c>
      <c r="I288">
        <v>0.08</v>
      </c>
      <c r="J288">
        <v>42.927343030000003</v>
      </c>
      <c r="K288">
        <v>53.659178787499997</v>
      </c>
      <c r="L288" t="s">
        <v>230</v>
      </c>
      <c r="M288" t="s">
        <v>526</v>
      </c>
    </row>
    <row r="289" spans="1:13" x14ac:dyDescent="0.25">
      <c r="A289">
        <v>68834995</v>
      </c>
      <c r="B289">
        <v>8683130018316</v>
      </c>
      <c r="C289">
        <v>9</v>
      </c>
      <c r="D289">
        <v>18</v>
      </c>
      <c r="E289">
        <v>412</v>
      </c>
      <c r="F289">
        <v>55.59</v>
      </c>
      <c r="G289">
        <v>24.7355358449691</v>
      </c>
      <c r="H289">
        <v>5</v>
      </c>
      <c r="I289">
        <v>0.08</v>
      </c>
      <c r="J289">
        <v>42.927343030000003</v>
      </c>
      <c r="K289">
        <v>53.659178787499997</v>
      </c>
      <c r="L289" t="s">
        <v>230</v>
      </c>
      <c r="M289" t="s">
        <v>526</v>
      </c>
    </row>
    <row r="290" spans="1:13" x14ac:dyDescent="0.25">
      <c r="A290">
        <v>68794434</v>
      </c>
      <c r="B290">
        <v>8683130013144</v>
      </c>
      <c r="C290">
        <v>9</v>
      </c>
      <c r="D290">
        <v>18</v>
      </c>
      <c r="E290">
        <v>412</v>
      </c>
      <c r="F290">
        <v>55.59</v>
      </c>
      <c r="G290">
        <v>24.7355358449691</v>
      </c>
      <c r="H290">
        <v>5</v>
      </c>
      <c r="I290">
        <v>0.08</v>
      </c>
      <c r="J290">
        <v>42.927343030000003</v>
      </c>
      <c r="K290">
        <v>53.659178787499997</v>
      </c>
      <c r="L290" t="s">
        <v>230</v>
      </c>
      <c r="M290" t="s">
        <v>526</v>
      </c>
    </row>
    <row r="291" spans="1:13" x14ac:dyDescent="0.25">
      <c r="A291">
        <v>68869163</v>
      </c>
      <c r="B291">
        <v>8683130022269</v>
      </c>
      <c r="C291">
        <v>9</v>
      </c>
      <c r="D291">
        <v>18</v>
      </c>
      <c r="E291">
        <v>412</v>
      </c>
      <c r="F291">
        <v>55.59</v>
      </c>
      <c r="G291">
        <v>24.7355358449691</v>
      </c>
      <c r="H291">
        <v>5</v>
      </c>
      <c r="I291">
        <v>0.08</v>
      </c>
      <c r="J291">
        <v>42.927343030000003</v>
      </c>
      <c r="K291">
        <v>53.659178787499997</v>
      </c>
      <c r="L291" t="s">
        <v>230</v>
      </c>
      <c r="M291" t="s">
        <v>526</v>
      </c>
    </row>
    <row r="292" spans="1:13" x14ac:dyDescent="0.25">
      <c r="A292">
        <v>68794430</v>
      </c>
      <c r="B292">
        <v>8683130013137</v>
      </c>
      <c r="C292">
        <v>9</v>
      </c>
      <c r="D292">
        <v>18</v>
      </c>
      <c r="E292">
        <v>412</v>
      </c>
      <c r="F292">
        <v>55.59</v>
      </c>
      <c r="G292">
        <v>24.7355358449691</v>
      </c>
      <c r="H292">
        <v>5</v>
      </c>
      <c r="I292">
        <v>0.08</v>
      </c>
      <c r="J292">
        <v>42.927343030000003</v>
      </c>
      <c r="K292">
        <v>53.659178787499997</v>
      </c>
      <c r="L292" t="s">
        <v>230</v>
      </c>
      <c r="M292" t="s">
        <v>526</v>
      </c>
    </row>
    <row r="293" spans="1:13" x14ac:dyDescent="0.25">
      <c r="A293">
        <v>68794422</v>
      </c>
      <c r="B293">
        <v>8683130013021</v>
      </c>
      <c r="C293">
        <v>9</v>
      </c>
      <c r="D293">
        <v>18</v>
      </c>
      <c r="E293">
        <v>350</v>
      </c>
      <c r="F293">
        <v>45.5</v>
      </c>
      <c r="G293">
        <v>15.756460048426121</v>
      </c>
      <c r="H293">
        <v>5</v>
      </c>
      <c r="I293">
        <v>0.18</v>
      </c>
      <c r="J293">
        <v>42.968838770000012</v>
      </c>
      <c r="K293">
        <v>53.711048462500017</v>
      </c>
      <c r="L293" t="s">
        <v>230</v>
      </c>
      <c r="M293" t="s">
        <v>526</v>
      </c>
    </row>
    <row r="294" spans="1:13" x14ac:dyDescent="0.25">
      <c r="A294">
        <v>68794420</v>
      </c>
      <c r="B294">
        <v>8683130013038</v>
      </c>
      <c r="C294">
        <v>9</v>
      </c>
      <c r="D294">
        <v>18</v>
      </c>
      <c r="E294">
        <v>350</v>
      </c>
      <c r="F294">
        <v>45.5</v>
      </c>
      <c r="G294">
        <v>15.756460048426121</v>
      </c>
      <c r="H294">
        <v>5</v>
      </c>
      <c r="I294">
        <v>0.18</v>
      </c>
      <c r="J294">
        <v>42.968838770000012</v>
      </c>
      <c r="K294">
        <v>53.711048462500017</v>
      </c>
      <c r="L294" t="s">
        <v>230</v>
      </c>
      <c r="M294" t="s">
        <v>526</v>
      </c>
    </row>
    <row r="295" spans="1:13" x14ac:dyDescent="0.25">
      <c r="A295">
        <v>68352821</v>
      </c>
      <c r="B295">
        <v>8690637966644</v>
      </c>
      <c r="C295">
        <v>9</v>
      </c>
      <c r="D295">
        <v>18</v>
      </c>
      <c r="E295">
        <v>350</v>
      </c>
      <c r="F295">
        <v>45.5</v>
      </c>
      <c r="G295">
        <v>15.756460048426121</v>
      </c>
      <c r="H295">
        <v>5</v>
      </c>
      <c r="I295">
        <v>0.18</v>
      </c>
      <c r="J295">
        <v>42.968838770000012</v>
      </c>
      <c r="K295">
        <v>53.711048462500017</v>
      </c>
      <c r="L295" t="s">
        <v>230</v>
      </c>
      <c r="M295" t="s">
        <v>526</v>
      </c>
    </row>
    <row r="296" spans="1:13" x14ac:dyDescent="0.25">
      <c r="A296">
        <v>68352823</v>
      </c>
      <c r="B296">
        <v>8690637966637</v>
      </c>
      <c r="C296">
        <v>9</v>
      </c>
      <c r="D296">
        <v>18</v>
      </c>
      <c r="E296">
        <v>350</v>
      </c>
      <c r="F296">
        <v>45.5</v>
      </c>
      <c r="G296">
        <v>15.756460048426121</v>
      </c>
      <c r="H296">
        <v>5</v>
      </c>
      <c r="I296">
        <v>0.18</v>
      </c>
      <c r="J296">
        <v>42.968838770000012</v>
      </c>
      <c r="K296">
        <v>53.711048462500017</v>
      </c>
      <c r="L296" t="s">
        <v>230</v>
      </c>
      <c r="M296" t="s">
        <v>526</v>
      </c>
    </row>
    <row r="297" spans="1:13" x14ac:dyDescent="0.25">
      <c r="A297">
        <v>68715619</v>
      </c>
      <c r="B297">
        <v>8683130005071</v>
      </c>
      <c r="C297">
        <v>11</v>
      </c>
      <c r="D297">
        <v>30</v>
      </c>
      <c r="E297">
        <v>325</v>
      </c>
      <c r="F297">
        <v>53.55</v>
      </c>
      <c r="G297">
        <v>13.951545530492901</v>
      </c>
      <c r="H297">
        <v>5</v>
      </c>
      <c r="I297">
        <v>0.08</v>
      </c>
      <c r="J297">
        <v>47.277000000000001</v>
      </c>
      <c r="K297">
        <v>59.096249999999998</v>
      </c>
      <c r="L297" t="s">
        <v>230</v>
      </c>
      <c r="M297" t="s">
        <v>526</v>
      </c>
    </row>
    <row r="298" spans="1:13" x14ac:dyDescent="0.25">
      <c r="A298">
        <v>68715625</v>
      </c>
      <c r="B298">
        <v>8683130005101</v>
      </c>
      <c r="C298">
        <v>11</v>
      </c>
      <c r="D298">
        <v>30</v>
      </c>
      <c r="E298">
        <v>325</v>
      </c>
      <c r="F298">
        <v>53.55</v>
      </c>
      <c r="G298">
        <v>13.951545530492901</v>
      </c>
      <c r="H298">
        <v>5</v>
      </c>
      <c r="I298">
        <v>0.08</v>
      </c>
      <c r="J298">
        <v>47.277000000000001</v>
      </c>
      <c r="K298">
        <v>59.096249999999998</v>
      </c>
      <c r="L298" t="s">
        <v>230</v>
      </c>
      <c r="M298" t="s">
        <v>526</v>
      </c>
    </row>
    <row r="299" spans="1:13" x14ac:dyDescent="0.25">
      <c r="A299">
        <v>68715617</v>
      </c>
      <c r="B299">
        <v>8683130005064</v>
      </c>
      <c r="C299">
        <v>11</v>
      </c>
      <c r="D299">
        <v>30</v>
      </c>
      <c r="E299">
        <v>325</v>
      </c>
      <c r="F299">
        <v>53.55</v>
      </c>
      <c r="G299">
        <v>13.951545530492901</v>
      </c>
      <c r="H299">
        <v>5</v>
      </c>
      <c r="I299">
        <v>0.08</v>
      </c>
      <c r="J299">
        <v>47.277000000000001</v>
      </c>
      <c r="K299">
        <v>59.096249999999998</v>
      </c>
      <c r="L299" t="s">
        <v>230</v>
      </c>
      <c r="M299" t="s">
        <v>526</v>
      </c>
    </row>
    <row r="300" spans="1:13" x14ac:dyDescent="0.25">
      <c r="A300">
        <v>69681514</v>
      </c>
      <c r="B300">
        <v>8683130040577</v>
      </c>
      <c r="C300">
        <v>11</v>
      </c>
      <c r="D300">
        <v>30</v>
      </c>
      <c r="E300">
        <v>360</v>
      </c>
      <c r="F300">
        <v>71.930000000000007</v>
      </c>
      <c r="G300">
        <v>0</v>
      </c>
      <c r="H300">
        <v>5</v>
      </c>
      <c r="I300">
        <v>0.08</v>
      </c>
      <c r="J300">
        <v>73.800180000000012</v>
      </c>
      <c r="K300">
        <v>92.250225000000015</v>
      </c>
      <c r="L300" t="s">
        <v>230</v>
      </c>
      <c r="M300" t="s">
        <v>526</v>
      </c>
    </row>
    <row r="301" spans="1:13" x14ac:dyDescent="0.25">
      <c r="A301">
        <v>69681512</v>
      </c>
      <c r="B301">
        <v>8683130040607</v>
      </c>
      <c r="C301">
        <v>11</v>
      </c>
      <c r="D301">
        <v>30</v>
      </c>
      <c r="E301">
        <v>360</v>
      </c>
      <c r="F301">
        <v>71.930000000000007</v>
      </c>
      <c r="G301">
        <v>0</v>
      </c>
      <c r="H301">
        <v>5</v>
      </c>
      <c r="I301">
        <v>0.08</v>
      </c>
      <c r="J301">
        <v>73.800180000000012</v>
      </c>
      <c r="K301">
        <v>92.250225000000015</v>
      </c>
      <c r="L301" t="s">
        <v>230</v>
      </c>
      <c r="M301" t="s">
        <v>526</v>
      </c>
    </row>
    <row r="302" spans="1:13" x14ac:dyDescent="0.25">
      <c r="A302">
        <v>69705361</v>
      </c>
      <c r="B302">
        <v>8683130045541</v>
      </c>
      <c r="C302">
        <v>11</v>
      </c>
      <c r="D302">
        <v>30</v>
      </c>
      <c r="E302">
        <v>350</v>
      </c>
      <c r="F302">
        <v>59.41</v>
      </c>
      <c r="G302">
        <v>25.679148306192172</v>
      </c>
      <c r="H302">
        <v>5</v>
      </c>
      <c r="I302">
        <v>0.08</v>
      </c>
      <c r="J302">
        <v>45.302022459064801</v>
      </c>
      <c r="K302">
        <v>56.627528073831002</v>
      </c>
      <c r="L302" t="s">
        <v>230</v>
      </c>
      <c r="M302" t="s">
        <v>526</v>
      </c>
    </row>
    <row r="303" spans="1:13" x14ac:dyDescent="0.25">
      <c r="A303">
        <v>69705353</v>
      </c>
      <c r="B303">
        <v>8683130045572</v>
      </c>
      <c r="C303">
        <v>11</v>
      </c>
      <c r="D303">
        <v>30</v>
      </c>
      <c r="E303">
        <v>350</v>
      </c>
      <c r="F303">
        <v>59.41</v>
      </c>
      <c r="G303">
        <v>25.679148306192172</v>
      </c>
      <c r="H303">
        <v>5</v>
      </c>
      <c r="I303">
        <v>0.08</v>
      </c>
      <c r="J303">
        <v>45.302022459064801</v>
      </c>
      <c r="K303">
        <v>56.627528073831002</v>
      </c>
      <c r="L303" t="s">
        <v>230</v>
      </c>
      <c r="M303" t="s">
        <v>526</v>
      </c>
    </row>
    <row r="304" spans="1:13" x14ac:dyDescent="0.25">
      <c r="A304">
        <v>69705367</v>
      </c>
      <c r="B304">
        <v>8683130045640</v>
      </c>
      <c r="C304">
        <v>11</v>
      </c>
      <c r="D304">
        <v>30</v>
      </c>
      <c r="E304">
        <v>350</v>
      </c>
      <c r="F304">
        <v>59.41</v>
      </c>
      <c r="G304">
        <v>25.679148306192172</v>
      </c>
      <c r="H304">
        <v>5</v>
      </c>
      <c r="I304">
        <v>0.08</v>
      </c>
      <c r="J304">
        <v>45.302022459064801</v>
      </c>
      <c r="K304">
        <v>56.627528073831002</v>
      </c>
      <c r="L304" t="s">
        <v>230</v>
      </c>
      <c r="M304" t="s">
        <v>526</v>
      </c>
    </row>
    <row r="305" spans="1:13" x14ac:dyDescent="0.25">
      <c r="A305">
        <v>69705357</v>
      </c>
      <c r="B305">
        <v>8683130045527</v>
      </c>
      <c r="C305">
        <v>11</v>
      </c>
      <c r="D305">
        <v>30</v>
      </c>
      <c r="E305">
        <v>350</v>
      </c>
      <c r="F305">
        <v>59.41</v>
      </c>
      <c r="G305">
        <v>25.679148306192172</v>
      </c>
      <c r="H305">
        <v>5</v>
      </c>
      <c r="I305">
        <v>0.08</v>
      </c>
      <c r="J305">
        <v>45.302022459064801</v>
      </c>
      <c r="K305">
        <v>56.627528073831002</v>
      </c>
      <c r="L305" t="s">
        <v>230</v>
      </c>
      <c r="M305" t="s">
        <v>526</v>
      </c>
    </row>
    <row r="306" spans="1:13" x14ac:dyDescent="0.25">
      <c r="A306">
        <v>69705365</v>
      </c>
      <c r="B306">
        <v>8683130045602</v>
      </c>
      <c r="C306">
        <v>11</v>
      </c>
      <c r="D306">
        <v>30</v>
      </c>
      <c r="E306">
        <v>350</v>
      </c>
      <c r="F306">
        <v>59.41</v>
      </c>
      <c r="G306">
        <v>25.679148306192172</v>
      </c>
      <c r="H306">
        <v>5</v>
      </c>
      <c r="I306">
        <v>0.08</v>
      </c>
      <c r="J306">
        <v>45.302022459064801</v>
      </c>
      <c r="K306">
        <v>56.627528073831002</v>
      </c>
      <c r="L306" t="s">
        <v>230</v>
      </c>
      <c r="M306" t="s">
        <v>526</v>
      </c>
    </row>
    <row r="307" spans="1:13" x14ac:dyDescent="0.25">
      <c r="A307">
        <v>69705363</v>
      </c>
      <c r="B307">
        <v>8683130045589</v>
      </c>
      <c r="C307">
        <v>11</v>
      </c>
      <c r="D307">
        <v>30</v>
      </c>
      <c r="E307">
        <v>350</v>
      </c>
      <c r="F307">
        <v>59.41</v>
      </c>
      <c r="G307">
        <v>25.679148306192172</v>
      </c>
      <c r="H307">
        <v>5</v>
      </c>
      <c r="I307">
        <v>0.08</v>
      </c>
      <c r="J307">
        <v>45.302022459064801</v>
      </c>
      <c r="K307">
        <v>56.627528073831002</v>
      </c>
      <c r="L307" t="s">
        <v>230</v>
      </c>
      <c r="M307" t="s">
        <v>526</v>
      </c>
    </row>
    <row r="308" spans="1:13" x14ac:dyDescent="0.25">
      <c r="A308">
        <v>69705355</v>
      </c>
      <c r="B308">
        <v>8683130045633</v>
      </c>
      <c r="C308">
        <v>11</v>
      </c>
      <c r="D308">
        <v>30</v>
      </c>
      <c r="E308">
        <v>350</v>
      </c>
      <c r="F308">
        <v>59.41</v>
      </c>
      <c r="G308">
        <v>25.679148306192172</v>
      </c>
      <c r="H308">
        <v>5</v>
      </c>
      <c r="I308">
        <v>0.08</v>
      </c>
      <c r="J308">
        <v>45.302022459064801</v>
      </c>
      <c r="K308">
        <v>56.627528073831002</v>
      </c>
      <c r="L308" t="s">
        <v>230</v>
      </c>
      <c r="M308" t="s">
        <v>526</v>
      </c>
    </row>
    <row r="309" spans="1:13" x14ac:dyDescent="0.25">
      <c r="A309">
        <v>69705351</v>
      </c>
      <c r="B309">
        <v>8683130045619</v>
      </c>
      <c r="C309">
        <v>11</v>
      </c>
      <c r="D309">
        <v>30</v>
      </c>
      <c r="E309">
        <v>350</v>
      </c>
      <c r="F309">
        <v>59.41</v>
      </c>
      <c r="G309">
        <v>25.679148306192172</v>
      </c>
      <c r="H309">
        <v>5</v>
      </c>
      <c r="I309">
        <v>0.08</v>
      </c>
      <c r="J309">
        <v>45.302022459064801</v>
      </c>
      <c r="K309">
        <v>56.627528073831002</v>
      </c>
      <c r="L309" t="s">
        <v>230</v>
      </c>
      <c r="M309" t="s">
        <v>526</v>
      </c>
    </row>
    <row r="310" spans="1:13" x14ac:dyDescent="0.25">
      <c r="A310">
        <v>69705347</v>
      </c>
      <c r="B310">
        <v>8683130045626</v>
      </c>
      <c r="C310">
        <v>11</v>
      </c>
      <c r="D310">
        <v>30</v>
      </c>
      <c r="E310">
        <v>350</v>
      </c>
      <c r="F310">
        <v>59.41</v>
      </c>
      <c r="G310">
        <v>25.679148306192172</v>
      </c>
      <c r="H310">
        <v>5</v>
      </c>
      <c r="I310">
        <v>0.08</v>
      </c>
      <c r="J310">
        <v>45.302022459064801</v>
      </c>
      <c r="K310">
        <v>56.627528073831002</v>
      </c>
      <c r="L310" t="s">
        <v>230</v>
      </c>
      <c r="M310" t="s">
        <v>526</v>
      </c>
    </row>
    <row r="311" spans="1:13" x14ac:dyDescent="0.25">
      <c r="A311">
        <v>69705343</v>
      </c>
      <c r="B311">
        <v>8683130045558</v>
      </c>
      <c r="C311">
        <v>11</v>
      </c>
      <c r="D311">
        <v>30</v>
      </c>
      <c r="E311">
        <v>350</v>
      </c>
      <c r="F311">
        <v>59.41</v>
      </c>
      <c r="G311">
        <v>25.679148306192172</v>
      </c>
      <c r="H311">
        <v>5</v>
      </c>
      <c r="I311">
        <v>0.08</v>
      </c>
      <c r="J311">
        <v>45.302022459064801</v>
      </c>
      <c r="K311">
        <v>56.627528073831002</v>
      </c>
      <c r="L311" t="s">
        <v>230</v>
      </c>
      <c r="M311" t="s">
        <v>526</v>
      </c>
    </row>
    <row r="312" spans="1:13" x14ac:dyDescent="0.25">
      <c r="A312">
        <v>69705349</v>
      </c>
      <c r="B312">
        <v>8683130045565</v>
      </c>
      <c r="C312">
        <v>11</v>
      </c>
      <c r="D312">
        <v>30</v>
      </c>
      <c r="E312">
        <v>350</v>
      </c>
      <c r="F312">
        <v>59.41</v>
      </c>
      <c r="G312">
        <v>25.679148306192172</v>
      </c>
      <c r="H312">
        <v>5</v>
      </c>
      <c r="I312">
        <v>0.08</v>
      </c>
      <c r="J312">
        <v>45.302022459064801</v>
      </c>
      <c r="K312">
        <v>56.627528073831002</v>
      </c>
      <c r="L312" t="s">
        <v>230</v>
      </c>
      <c r="M312" t="s">
        <v>526</v>
      </c>
    </row>
    <row r="313" spans="1:13" x14ac:dyDescent="0.25">
      <c r="A313">
        <v>69705345</v>
      </c>
      <c r="B313">
        <v>8683130045596</v>
      </c>
      <c r="C313">
        <v>11</v>
      </c>
      <c r="D313">
        <v>30</v>
      </c>
      <c r="E313">
        <v>350</v>
      </c>
      <c r="F313">
        <v>59.41</v>
      </c>
      <c r="G313">
        <v>25.679148306192172</v>
      </c>
      <c r="H313">
        <v>5</v>
      </c>
      <c r="I313">
        <v>0.08</v>
      </c>
      <c r="J313">
        <v>45.302022459064801</v>
      </c>
      <c r="K313">
        <v>56.627528073831002</v>
      </c>
      <c r="L313" t="s">
        <v>230</v>
      </c>
      <c r="M313" t="s">
        <v>526</v>
      </c>
    </row>
    <row r="314" spans="1:13" x14ac:dyDescent="0.25">
      <c r="A314">
        <v>68782006</v>
      </c>
      <c r="B314">
        <v>8683130010327</v>
      </c>
      <c r="C314">
        <v>11</v>
      </c>
      <c r="D314">
        <v>16</v>
      </c>
      <c r="E314">
        <v>485</v>
      </c>
      <c r="F314">
        <v>82.33</v>
      </c>
      <c r="G314">
        <v>25.647962299091589</v>
      </c>
      <c r="H314">
        <v>5</v>
      </c>
      <c r="I314">
        <v>0.08</v>
      </c>
      <c r="J314">
        <v>62.805597487775998</v>
      </c>
      <c r="K314">
        <v>78.506996859720005</v>
      </c>
      <c r="L314" t="s">
        <v>230</v>
      </c>
      <c r="M314" t="s">
        <v>526</v>
      </c>
    </row>
    <row r="315" spans="1:13" x14ac:dyDescent="0.25">
      <c r="A315">
        <v>68782012</v>
      </c>
      <c r="B315">
        <v>8683130010341</v>
      </c>
      <c r="C315">
        <v>11</v>
      </c>
      <c r="D315">
        <v>16</v>
      </c>
      <c r="E315">
        <v>485</v>
      </c>
      <c r="F315">
        <v>82.33</v>
      </c>
      <c r="G315">
        <v>25.647962299091589</v>
      </c>
      <c r="H315">
        <v>5</v>
      </c>
      <c r="I315">
        <v>0.08</v>
      </c>
      <c r="J315">
        <v>62.805597487775998</v>
      </c>
      <c r="K315">
        <v>78.506996859720005</v>
      </c>
      <c r="L315" t="s">
        <v>230</v>
      </c>
      <c r="M315" t="s">
        <v>526</v>
      </c>
    </row>
    <row r="316" spans="1:13" x14ac:dyDescent="0.25">
      <c r="A316">
        <v>68792318</v>
      </c>
      <c r="B316">
        <v>8683130012574</v>
      </c>
      <c r="C316">
        <v>11</v>
      </c>
      <c r="D316">
        <v>16</v>
      </c>
      <c r="E316">
        <v>485</v>
      </c>
      <c r="F316">
        <v>82.33</v>
      </c>
      <c r="G316">
        <v>25.647962299091589</v>
      </c>
      <c r="H316">
        <v>5</v>
      </c>
      <c r="I316">
        <v>0.08</v>
      </c>
      <c r="J316">
        <v>62.805597487775998</v>
      </c>
      <c r="K316">
        <v>78.506996859720005</v>
      </c>
      <c r="L316" t="s">
        <v>230</v>
      </c>
      <c r="M316" t="s">
        <v>526</v>
      </c>
    </row>
    <row r="317" spans="1:13" x14ac:dyDescent="0.25">
      <c r="A317">
        <v>68792320</v>
      </c>
      <c r="B317">
        <v>8683130012550</v>
      </c>
      <c r="C317">
        <v>11</v>
      </c>
      <c r="D317">
        <v>16</v>
      </c>
      <c r="E317">
        <v>485</v>
      </c>
      <c r="F317">
        <v>82.33</v>
      </c>
      <c r="G317">
        <v>25.647962299091589</v>
      </c>
      <c r="H317">
        <v>5</v>
      </c>
      <c r="I317">
        <v>0.08</v>
      </c>
      <c r="J317">
        <v>62.805597487775998</v>
      </c>
      <c r="K317">
        <v>78.506996859720005</v>
      </c>
      <c r="L317" t="s">
        <v>230</v>
      </c>
      <c r="M317" t="s">
        <v>526</v>
      </c>
    </row>
    <row r="318" spans="1:13" x14ac:dyDescent="0.25">
      <c r="A318">
        <v>68792324</v>
      </c>
      <c r="B318">
        <v>8683130012567</v>
      </c>
      <c r="C318">
        <v>11</v>
      </c>
      <c r="D318">
        <v>16</v>
      </c>
      <c r="E318">
        <v>485</v>
      </c>
      <c r="F318">
        <v>82.33</v>
      </c>
      <c r="G318">
        <v>25.647962299091589</v>
      </c>
      <c r="H318">
        <v>5</v>
      </c>
      <c r="I318">
        <v>0.08</v>
      </c>
      <c r="J318">
        <v>62.805597487775998</v>
      </c>
      <c r="K318">
        <v>78.506996859720005</v>
      </c>
      <c r="L318" t="s">
        <v>230</v>
      </c>
      <c r="M318" t="s">
        <v>526</v>
      </c>
    </row>
    <row r="319" spans="1:13" x14ac:dyDescent="0.25">
      <c r="A319">
        <v>68782030</v>
      </c>
      <c r="B319">
        <v>8683130010624</v>
      </c>
      <c r="C319">
        <v>11</v>
      </c>
      <c r="D319">
        <v>16</v>
      </c>
      <c r="E319">
        <v>485</v>
      </c>
      <c r="F319">
        <v>82.33</v>
      </c>
      <c r="G319">
        <v>25.647962299091589</v>
      </c>
      <c r="H319">
        <v>5</v>
      </c>
      <c r="I319">
        <v>0.08</v>
      </c>
      <c r="J319">
        <v>62.805597487775998</v>
      </c>
      <c r="K319">
        <v>78.506996859720005</v>
      </c>
      <c r="L319" t="s">
        <v>230</v>
      </c>
      <c r="M319" t="s">
        <v>526</v>
      </c>
    </row>
    <row r="320" spans="1:13" x14ac:dyDescent="0.25">
      <c r="A320">
        <v>68781995</v>
      </c>
      <c r="B320">
        <v>8683130010389</v>
      </c>
      <c r="C320">
        <v>11</v>
      </c>
      <c r="D320">
        <v>16</v>
      </c>
      <c r="E320">
        <v>485</v>
      </c>
      <c r="F320">
        <v>82.33</v>
      </c>
      <c r="G320">
        <v>25.647962299091589</v>
      </c>
      <c r="H320">
        <v>5</v>
      </c>
      <c r="I320">
        <v>0.08</v>
      </c>
      <c r="J320">
        <v>62.805597487775998</v>
      </c>
      <c r="K320">
        <v>78.506996859720005</v>
      </c>
      <c r="L320" t="s">
        <v>230</v>
      </c>
      <c r="M320" t="s">
        <v>526</v>
      </c>
    </row>
    <row r="321" spans="1:13" x14ac:dyDescent="0.25">
      <c r="A321">
        <v>68782010</v>
      </c>
      <c r="B321">
        <v>8683130010419</v>
      </c>
      <c r="C321">
        <v>11</v>
      </c>
      <c r="D321">
        <v>16</v>
      </c>
      <c r="E321">
        <v>485</v>
      </c>
      <c r="F321">
        <v>82.33</v>
      </c>
      <c r="G321">
        <v>25.647962299091589</v>
      </c>
      <c r="H321">
        <v>5</v>
      </c>
      <c r="I321">
        <v>0.08</v>
      </c>
      <c r="J321">
        <v>62.805597487775998</v>
      </c>
      <c r="K321">
        <v>78.506996859720005</v>
      </c>
      <c r="L321" t="s">
        <v>230</v>
      </c>
      <c r="M321" t="s">
        <v>526</v>
      </c>
    </row>
    <row r="322" spans="1:13" x14ac:dyDescent="0.25">
      <c r="A322">
        <v>68781991</v>
      </c>
      <c r="B322">
        <v>8683130010402</v>
      </c>
      <c r="C322">
        <v>11</v>
      </c>
      <c r="D322">
        <v>16</v>
      </c>
      <c r="E322">
        <v>485</v>
      </c>
      <c r="F322">
        <v>82.33</v>
      </c>
      <c r="G322">
        <v>25.647962299091589</v>
      </c>
      <c r="H322">
        <v>5</v>
      </c>
      <c r="I322">
        <v>0.08</v>
      </c>
      <c r="J322">
        <v>62.805597487775998</v>
      </c>
      <c r="K322">
        <v>78.506996859720005</v>
      </c>
      <c r="L322" t="s">
        <v>230</v>
      </c>
      <c r="M322" t="s">
        <v>526</v>
      </c>
    </row>
    <row r="323" spans="1:13" x14ac:dyDescent="0.25">
      <c r="A323">
        <v>68781993</v>
      </c>
      <c r="B323">
        <v>8683130010396</v>
      </c>
      <c r="C323">
        <v>11</v>
      </c>
      <c r="D323">
        <v>16</v>
      </c>
      <c r="E323">
        <v>485</v>
      </c>
      <c r="F323">
        <v>82.33</v>
      </c>
      <c r="G323">
        <v>25.647962299091589</v>
      </c>
      <c r="H323">
        <v>5</v>
      </c>
      <c r="I323">
        <v>0.08</v>
      </c>
      <c r="J323">
        <v>62.805597487775998</v>
      </c>
      <c r="K323">
        <v>78.506996859720005</v>
      </c>
      <c r="L323" t="s">
        <v>230</v>
      </c>
      <c r="M323" t="s">
        <v>526</v>
      </c>
    </row>
    <row r="324" spans="1:13" x14ac:dyDescent="0.25">
      <c r="A324">
        <v>68782034</v>
      </c>
      <c r="B324">
        <v>8683130010648</v>
      </c>
      <c r="C324">
        <v>11</v>
      </c>
      <c r="D324">
        <v>16</v>
      </c>
      <c r="E324">
        <v>485</v>
      </c>
      <c r="F324">
        <v>82.33</v>
      </c>
      <c r="G324">
        <v>25.647962299091589</v>
      </c>
      <c r="H324">
        <v>5</v>
      </c>
      <c r="I324">
        <v>0.08</v>
      </c>
      <c r="J324">
        <v>62.805597487775998</v>
      </c>
      <c r="K324">
        <v>78.506996859720005</v>
      </c>
      <c r="L324" t="s">
        <v>230</v>
      </c>
      <c r="M324" t="s">
        <v>526</v>
      </c>
    </row>
    <row r="325" spans="1:13" x14ac:dyDescent="0.25">
      <c r="A325">
        <v>67982516</v>
      </c>
      <c r="B325">
        <v>8690637936746</v>
      </c>
      <c r="C325">
        <v>11</v>
      </c>
      <c r="D325">
        <v>16</v>
      </c>
      <c r="E325">
        <v>600</v>
      </c>
      <c r="F325">
        <v>82.33</v>
      </c>
      <c r="G325">
        <v>33.5</v>
      </c>
      <c r="H325">
        <v>5</v>
      </c>
      <c r="I325">
        <v>0.08</v>
      </c>
      <c r="J325">
        <v>56.172935699999996</v>
      </c>
      <c r="K325">
        <v>70.216169624999992</v>
      </c>
      <c r="L325" t="s">
        <v>230</v>
      </c>
      <c r="M325" t="s">
        <v>526</v>
      </c>
    </row>
    <row r="326" spans="1:13" x14ac:dyDescent="0.25">
      <c r="A326">
        <v>67989750</v>
      </c>
      <c r="B326">
        <v>8690637938320</v>
      </c>
      <c r="C326">
        <v>11</v>
      </c>
      <c r="D326">
        <v>16</v>
      </c>
      <c r="E326">
        <v>600</v>
      </c>
      <c r="F326">
        <v>82.33</v>
      </c>
      <c r="G326">
        <v>33.5</v>
      </c>
      <c r="H326">
        <v>5</v>
      </c>
      <c r="I326">
        <v>0.08</v>
      </c>
      <c r="J326">
        <v>56.172935699999996</v>
      </c>
      <c r="K326">
        <v>70.216169624999992</v>
      </c>
      <c r="L326" t="s">
        <v>230</v>
      </c>
      <c r="M326" t="s">
        <v>526</v>
      </c>
    </row>
    <row r="327" spans="1:13" x14ac:dyDescent="0.25">
      <c r="A327">
        <v>67982524</v>
      </c>
      <c r="B327">
        <v>8690637936777</v>
      </c>
      <c r="C327">
        <v>11</v>
      </c>
      <c r="D327">
        <v>16</v>
      </c>
      <c r="E327">
        <v>600</v>
      </c>
      <c r="F327">
        <v>82.33</v>
      </c>
      <c r="G327">
        <v>33.5</v>
      </c>
      <c r="H327">
        <v>5</v>
      </c>
      <c r="I327">
        <v>0.08</v>
      </c>
      <c r="J327">
        <v>56.172935699999996</v>
      </c>
      <c r="K327">
        <v>70.216169624999992</v>
      </c>
      <c r="L327" t="s">
        <v>230</v>
      </c>
      <c r="M327" t="s">
        <v>526</v>
      </c>
    </row>
    <row r="328" spans="1:13" x14ac:dyDescent="0.25">
      <c r="A328">
        <v>67982520</v>
      </c>
      <c r="B328">
        <v>8690637936739</v>
      </c>
      <c r="C328">
        <v>11</v>
      </c>
      <c r="D328">
        <v>16</v>
      </c>
      <c r="E328">
        <v>600</v>
      </c>
      <c r="F328">
        <v>82.33</v>
      </c>
      <c r="G328">
        <v>33.5</v>
      </c>
      <c r="H328">
        <v>5</v>
      </c>
      <c r="I328">
        <v>0.08</v>
      </c>
      <c r="J328">
        <v>56.172935699999996</v>
      </c>
      <c r="K328">
        <v>70.216169624999992</v>
      </c>
      <c r="L328" t="s">
        <v>230</v>
      </c>
      <c r="M328" t="s">
        <v>526</v>
      </c>
    </row>
    <row r="329" spans="1:13" x14ac:dyDescent="0.25">
      <c r="A329">
        <v>67982526</v>
      </c>
      <c r="B329">
        <v>8690637936760</v>
      </c>
      <c r="C329">
        <v>11</v>
      </c>
      <c r="D329">
        <v>16</v>
      </c>
      <c r="E329">
        <v>600</v>
      </c>
      <c r="F329">
        <v>82.33</v>
      </c>
      <c r="G329">
        <v>33.5</v>
      </c>
      <c r="H329">
        <v>5</v>
      </c>
      <c r="I329">
        <v>0.08</v>
      </c>
      <c r="J329">
        <v>56.172935699999996</v>
      </c>
      <c r="K329">
        <v>70.216169624999992</v>
      </c>
      <c r="L329" t="s">
        <v>230</v>
      </c>
      <c r="M329" t="s">
        <v>526</v>
      </c>
    </row>
    <row r="330" spans="1:13" x14ac:dyDescent="0.25">
      <c r="A330">
        <v>67982522</v>
      </c>
      <c r="B330">
        <v>8690637936753</v>
      </c>
      <c r="C330">
        <v>11</v>
      </c>
      <c r="D330">
        <v>16</v>
      </c>
      <c r="E330">
        <v>600</v>
      </c>
      <c r="F330">
        <v>82.33</v>
      </c>
      <c r="G330">
        <v>33.5</v>
      </c>
      <c r="H330">
        <v>5</v>
      </c>
      <c r="I330">
        <v>0.08</v>
      </c>
      <c r="J330">
        <v>56.172935699999996</v>
      </c>
      <c r="K330">
        <v>70.216169624999992</v>
      </c>
      <c r="L330" t="s">
        <v>230</v>
      </c>
      <c r="M330" t="s">
        <v>526</v>
      </c>
    </row>
    <row r="331" spans="1:13" x14ac:dyDescent="0.25">
      <c r="A331">
        <v>68480238</v>
      </c>
      <c r="B331">
        <v>8690637982026</v>
      </c>
      <c r="C331">
        <v>11</v>
      </c>
      <c r="D331">
        <v>16</v>
      </c>
      <c r="E331">
        <v>600</v>
      </c>
      <c r="F331">
        <v>82.33</v>
      </c>
      <c r="G331">
        <v>33.5</v>
      </c>
      <c r="H331">
        <v>5</v>
      </c>
      <c r="I331">
        <v>0.08</v>
      </c>
      <c r="J331">
        <v>56.172935699999996</v>
      </c>
      <c r="K331">
        <v>70.216169624999992</v>
      </c>
      <c r="L331" t="s">
        <v>230</v>
      </c>
      <c r="M331" t="s">
        <v>526</v>
      </c>
    </row>
    <row r="332" spans="1:13" x14ac:dyDescent="0.25">
      <c r="A332">
        <v>68480235</v>
      </c>
      <c r="B332">
        <v>8690637982019</v>
      </c>
      <c r="C332">
        <v>11</v>
      </c>
      <c r="D332">
        <v>16</v>
      </c>
      <c r="E332">
        <v>600</v>
      </c>
      <c r="F332">
        <v>82.33</v>
      </c>
      <c r="G332">
        <v>33.5</v>
      </c>
      <c r="H332">
        <v>5</v>
      </c>
      <c r="I332">
        <v>0.08</v>
      </c>
      <c r="J332">
        <v>56.172935699999996</v>
      </c>
      <c r="K332">
        <v>70.216169624999992</v>
      </c>
      <c r="L332" t="s">
        <v>230</v>
      </c>
      <c r="M332" t="s">
        <v>526</v>
      </c>
    </row>
    <row r="333" spans="1:13" x14ac:dyDescent="0.25">
      <c r="A333">
        <v>67982528</v>
      </c>
      <c r="B333">
        <v>8690637936807</v>
      </c>
      <c r="C333">
        <v>11</v>
      </c>
      <c r="D333">
        <v>16</v>
      </c>
      <c r="E333">
        <v>600</v>
      </c>
      <c r="F333">
        <v>82.33</v>
      </c>
      <c r="G333">
        <v>33.5</v>
      </c>
      <c r="H333">
        <v>5</v>
      </c>
      <c r="I333">
        <v>0.08</v>
      </c>
      <c r="J333">
        <v>56.172935699999996</v>
      </c>
      <c r="K333">
        <v>70.216169624999992</v>
      </c>
      <c r="L333" t="s">
        <v>230</v>
      </c>
      <c r="M333" t="s">
        <v>526</v>
      </c>
    </row>
    <row r="334" spans="1:13" x14ac:dyDescent="0.25">
      <c r="A334">
        <v>67982534</v>
      </c>
      <c r="B334">
        <v>8690637936784</v>
      </c>
      <c r="C334">
        <v>11</v>
      </c>
      <c r="D334">
        <v>16</v>
      </c>
      <c r="E334">
        <v>600</v>
      </c>
      <c r="F334">
        <v>82.33</v>
      </c>
      <c r="G334">
        <v>33.5</v>
      </c>
      <c r="H334">
        <v>5</v>
      </c>
      <c r="I334">
        <v>0.08</v>
      </c>
      <c r="J334">
        <v>56.172935699999996</v>
      </c>
      <c r="K334">
        <v>70.216169624999992</v>
      </c>
      <c r="L334" t="s">
        <v>230</v>
      </c>
      <c r="M334" t="s">
        <v>526</v>
      </c>
    </row>
    <row r="335" spans="1:13" x14ac:dyDescent="0.25">
      <c r="A335">
        <v>67982532</v>
      </c>
      <c r="B335">
        <v>8690637936791</v>
      </c>
      <c r="C335">
        <v>11</v>
      </c>
      <c r="D335">
        <v>16</v>
      </c>
      <c r="E335">
        <v>600</v>
      </c>
      <c r="F335">
        <v>82.33</v>
      </c>
      <c r="G335">
        <v>33.5</v>
      </c>
      <c r="H335">
        <v>5</v>
      </c>
      <c r="I335">
        <v>0.08</v>
      </c>
      <c r="J335">
        <v>56.172935699999996</v>
      </c>
      <c r="K335">
        <v>70.216169624999992</v>
      </c>
      <c r="L335" t="s">
        <v>230</v>
      </c>
      <c r="M335" t="s">
        <v>526</v>
      </c>
    </row>
    <row r="336" spans="1:13" x14ac:dyDescent="0.25">
      <c r="A336">
        <v>67982530</v>
      </c>
      <c r="B336">
        <v>8690637936814</v>
      </c>
      <c r="C336">
        <v>11</v>
      </c>
      <c r="D336">
        <v>16</v>
      </c>
      <c r="E336">
        <v>600</v>
      </c>
      <c r="F336">
        <v>82.33</v>
      </c>
      <c r="G336">
        <v>33.5</v>
      </c>
      <c r="H336">
        <v>5</v>
      </c>
      <c r="I336">
        <v>0.08</v>
      </c>
      <c r="J336">
        <v>56.172935699999996</v>
      </c>
      <c r="K336">
        <v>70.216169624999992</v>
      </c>
      <c r="L336" t="s">
        <v>230</v>
      </c>
      <c r="M336" t="s">
        <v>526</v>
      </c>
    </row>
    <row r="337" spans="1:13" x14ac:dyDescent="0.25">
      <c r="A337">
        <v>68142640</v>
      </c>
      <c r="B337">
        <v>8690637943348</v>
      </c>
      <c r="C337">
        <v>11</v>
      </c>
      <c r="D337">
        <v>16</v>
      </c>
      <c r="E337">
        <v>600</v>
      </c>
      <c r="F337">
        <v>82.33</v>
      </c>
      <c r="G337">
        <v>33.5</v>
      </c>
      <c r="H337">
        <v>5</v>
      </c>
      <c r="I337">
        <v>0.08</v>
      </c>
      <c r="J337">
        <v>56.172935699999996</v>
      </c>
      <c r="K337">
        <v>70.216169624999992</v>
      </c>
      <c r="L337" t="s">
        <v>230</v>
      </c>
      <c r="M337" t="s">
        <v>526</v>
      </c>
    </row>
    <row r="338" spans="1:13" x14ac:dyDescent="0.25">
      <c r="A338">
        <v>67922085</v>
      </c>
      <c r="B338">
        <v>67238891183</v>
      </c>
      <c r="C338">
        <v>9</v>
      </c>
      <c r="D338">
        <v>48</v>
      </c>
      <c r="E338">
        <v>100</v>
      </c>
      <c r="F338">
        <v>14</v>
      </c>
      <c r="G338">
        <v>13.3</v>
      </c>
      <c r="H338">
        <v>5</v>
      </c>
      <c r="I338">
        <v>0.08</v>
      </c>
      <c r="J338">
        <v>12.453588</v>
      </c>
      <c r="K338">
        <v>15.566985000000001</v>
      </c>
      <c r="L338" t="s">
        <v>230</v>
      </c>
      <c r="M338" t="s">
        <v>526</v>
      </c>
    </row>
    <row r="339" spans="1:13" x14ac:dyDescent="0.25">
      <c r="A339">
        <v>20023323</v>
      </c>
      <c r="B339">
        <v>8000700000005</v>
      </c>
      <c r="C339">
        <v>9</v>
      </c>
      <c r="D339">
        <v>48</v>
      </c>
      <c r="E339">
        <v>100</v>
      </c>
      <c r="F339">
        <v>14</v>
      </c>
      <c r="G339">
        <v>13.3</v>
      </c>
      <c r="H339">
        <v>5</v>
      </c>
      <c r="I339">
        <v>0.08</v>
      </c>
      <c r="J339">
        <v>12.453588</v>
      </c>
      <c r="K339">
        <v>15.566985000000001</v>
      </c>
      <c r="L339" t="s">
        <v>230</v>
      </c>
      <c r="M339" t="s">
        <v>526</v>
      </c>
    </row>
    <row r="340" spans="1:13" x14ac:dyDescent="0.25">
      <c r="A340">
        <v>20023321</v>
      </c>
      <c r="B340">
        <v>8717163607268</v>
      </c>
      <c r="C340">
        <v>9</v>
      </c>
      <c r="D340">
        <v>48</v>
      </c>
      <c r="E340">
        <v>100</v>
      </c>
      <c r="F340">
        <v>14</v>
      </c>
      <c r="G340">
        <v>13.3</v>
      </c>
      <c r="H340">
        <v>5</v>
      </c>
      <c r="I340">
        <v>0.08</v>
      </c>
      <c r="J340">
        <v>12.453588</v>
      </c>
      <c r="K340">
        <v>15.566985000000001</v>
      </c>
      <c r="L340" t="s">
        <v>230</v>
      </c>
      <c r="M340" t="s">
        <v>526</v>
      </c>
    </row>
    <row r="341" spans="1:13" x14ac:dyDescent="0.25">
      <c r="A341">
        <v>20023322</v>
      </c>
      <c r="B341">
        <v>8717163410134</v>
      </c>
      <c r="C341">
        <v>9</v>
      </c>
      <c r="D341">
        <v>48</v>
      </c>
      <c r="E341">
        <v>100</v>
      </c>
      <c r="F341">
        <v>14</v>
      </c>
      <c r="G341">
        <v>13.3</v>
      </c>
      <c r="H341">
        <v>5</v>
      </c>
      <c r="I341">
        <v>0.08</v>
      </c>
      <c r="J341">
        <v>12.453588</v>
      </c>
      <c r="K341">
        <v>15.566985000000001</v>
      </c>
      <c r="L341" t="s">
        <v>230</v>
      </c>
      <c r="M341" t="s">
        <v>526</v>
      </c>
    </row>
    <row r="342" spans="1:13" x14ac:dyDescent="0.25">
      <c r="A342">
        <v>21049740</v>
      </c>
      <c r="B342">
        <v>8690637647420</v>
      </c>
      <c r="C342">
        <v>9</v>
      </c>
      <c r="D342">
        <v>48</v>
      </c>
      <c r="E342">
        <v>100</v>
      </c>
      <c r="F342">
        <v>14</v>
      </c>
      <c r="G342">
        <v>13.3</v>
      </c>
      <c r="H342">
        <v>5</v>
      </c>
      <c r="I342">
        <v>0.08</v>
      </c>
      <c r="J342">
        <v>12.453588</v>
      </c>
      <c r="K342">
        <v>15.566985000000001</v>
      </c>
      <c r="L342" t="s">
        <v>230</v>
      </c>
      <c r="M342" t="s">
        <v>526</v>
      </c>
    </row>
    <row r="343" spans="1:13" x14ac:dyDescent="0.25">
      <c r="A343">
        <v>68832513</v>
      </c>
      <c r="B343">
        <v>8720181219450</v>
      </c>
      <c r="C343">
        <v>9</v>
      </c>
      <c r="D343">
        <v>48</v>
      </c>
      <c r="E343">
        <v>90</v>
      </c>
      <c r="F343">
        <v>14</v>
      </c>
      <c r="G343">
        <v>20</v>
      </c>
      <c r="H343">
        <v>5</v>
      </c>
      <c r="I343">
        <v>0.08</v>
      </c>
      <c r="J343">
        <v>11.491199999999999</v>
      </c>
      <c r="K343">
        <v>14.364000000000001</v>
      </c>
      <c r="L343" t="s">
        <v>230</v>
      </c>
      <c r="M343" t="s">
        <v>526</v>
      </c>
    </row>
    <row r="344" spans="1:13" x14ac:dyDescent="0.25">
      <c r="A344">
        <v>68843662</v>
      </c>
      <c r="B344">
        <v>8720182255716</v>
      </c>
      <c r="C344">
        <v>9</v>
      </c>
      <c r="D344">
        <v>48</v>
      </c>
      <c r="E344">
        <v>90</v>
      </c>
      <c r="F344">
        <v>14</v>
      </c>
      <c r="G344">
        <v>20</v>
      </c>
      <c r="H344">
        <v>5</v>
      </c>
      <c r="I344">
        <v>0.08</v>
      </c>
      <c r="J344">
        <v>11.491199999999999</v>
      </c>
      <c r="K344">
        <v>14.364000000000001</v>
      </c>
      <c r="L344" t="s">
        <v>230</v>
      </c>
      <c r="M344" t="s">
        <v>526</v>
      </c>
    </row>
    <row r="345" spans="1:13" x14ac:dyDescent="0.25">
      <c r="A345">
        <v>68832512</v>
      </c>
      <c r="B345">
        <v>8720181219443</v>
      </c>
      <c r="C345">
        <v>9</v>
      </c>
      <c r="D345">
        <v>48</v>
      </c>
      <c r="E345">
        <v>90</v>
      </c>
      <c r="F345">
        <v>14</v>
      </c>
      <c r="G345">
        <v>20</v>
      </c>
      <c r="H345">
        <v>5</v>
      </c>
      <c r="I345">
        <v>0.08</v>
      </c>
      <c r="J345">
        <v>11.491199999999999</v>
      </c>
      <c r="K345">
        <v>14.364000000000001</v>
      </c>
      <c r="L345" t="s">
        <v>230</v>
      </c>
      <c r="M345" t="s">
        <v>526</v>
      </c>
    </row>
    <row r="346" spans="1:13" x14ac:dyDescent="0.25">
      <c r="A346">
        <v>68832514</v>
      </c>
      <c r="B346">
        <v>8720181219467</v>
      </c>
      <c r="C346">
        <v>9</v>
      </c>
      <c r="D346">
        <v>48</v>
      </c>
      <c r="E346">
        <v>90</v>
      </c>
      <c r="F346">
        <v>14</v>
      </c>
      <c r="G346">
        <v>20</v>
      </c>
      <c r="H346">
        <v>5</v>
      </c>
      <c r="I346">
        <v>0.08</v>
      </c>
      <c r="J346">
        <v>11.491199999999999</v>
      </c>
      <c r="K346">
        <v>14.364000000000001</v>
      </c>
      <c r="L346" t="s">
        <v>230</v>
      </c>
      <c r="M346" t="s">
        <v>526</v>
      </c>
    </row>
    <row r="347" spans="1:13" x14ac:dyDescent="0.25">
      <c r="A347">
        <v>68832515</v>
      </c>
      <c r="B347">
        <v>8720181219979</v>
      </c>
      <c r="C347">
        <v>9</v>
      </c>
      <c r="D347">
        <v>48</v>
      </c>
      <c r="E347">
        <v>90</v>
      </c>
      <c r="F347">
        <v>15.5</v>
      </c>
      <c r="G347">
        <v>20</v>
      </c>
      <c r="H347">
        <v>5</v>
      </c>
      <c r="I347">
        <v>0.08</v>
      </c>
      <c r="J347">
        <v>12.7224</v>
      </c>
      <c r="K347">
        <v>15.903</v>
      </c>
      <c r="L347" t="s">
        <v>230</v>
      </c>
      <c r="M347" t="s">
        <v>526</v>
      </c>
    </row>
    <row r="348" spans="1:13" x14ac:dyDescent="0.25">
      <c r="A348">
        <v>68849109</v>
      </c>
      <c r="B348">
        <v>8720181219979</v>
      </c>
      <c r="C348">
        <v>9</v>
      </c>
      <c r="D348">
        <v>12</v>
      </c>
      <c r="E348">
        <v>360</v>
      </c>
      <c r="F348">
        <v>51</v>
      </c>
      <c r="G348">
        <v>14</v>
      </c>
      <c r="H348">
        <v>5</v>
      </c>
      <c r="I348">
        <v>0.08</v>
      </c>
      <c r="J348">
        <v>45.000360000000008</v>
      </c>
      <c r="K348">
        <v>56.250450000000008</v>
      </c>
      <c r="L348" t="s">
        <v>230</v>
      </c>
      <c r="M348" t="s">
        <v>526</v>
      </c>
    </row>
    <row r="349" spans="1:13" x14ac:dyDescent="0.25">
      <c r="A349">
        <v>68683370</v>
      </c>
      <c r="B349">
        <v>8683130002810</v>
      </c>
      <c r="C349">
        <v>9</v>
      </c>
      <c r="D349">
        <v>12</v>
      </c>
      <c r="E349">
        <v>500</v>
      </c>
      <c r="F349">
        <v>47.38</v>
      </c>
      <c r="G349">
        <v>35</v>
      </c>
      <c r="H349">
        <v>5</v>
      </c>
      <c r="I349">
        <v>0.08</v>
      </c>
      <c r="J349">
        <v>31.597722000000001</v>
      </c>
      <c r="K349">
        <v>39.497152500000013</v>
      </c>
      <c r="L349" t="s">
        <v>230</v>
      </c>
      <c r="M349" t="s">
        <v>526</v>
      </c>
    </row>
    <row r="350" spans="1:13" x14ac:dyDescent="0.25">
      <c r="A350">
        <v>67878633</v>
      </c>
      <c r="B350">
        <v>8690637921711</v>
      </c>
      <c r="C350">
        <v>9</v>
      </c>
      <c r="D350">
        <v>12</v>
      </c>
      <c r="E350">
        <v>500</v>
      </c>
      <c r="F350">
        <v>47.38</v>
      </c>
      <c r="G350">
        <v>35</v>
      </c>
      <c r="H350">
        <v>5</v>
      </c>
      <c r="I350">
        <v>0.08</v>
      </c>
      <c r="J350">
        <v>31.597722000000001</v>
      </c>
      <c r="K350">
        <v>39.497152500000013</v>
      </c>
      <c r="L350" t="s">
        <v>230</v>
      </c>
      <c r="M350" t="s">
        <v>526</v>
      </c>
    </row>
    <row r="351" spans="1:13" x14ac:dyDescent="0.25">
      <c r="A351">
        <v>67878637</v>
      </c>
      <c r="B351">
        <v>8690637921698</v>
      </c>
      <c r="C351">
        <v>9</v>
      </c>
      <c r="D351">
        <v>12</v>
      </c>
      <c r="E351">
        <v>500</v>
      </c>
      <c r="F351">
        <v>47.38</v>
      </c>
      <c r="G351">
        <v>35</v>
      </c>
      <c r="H351">
        <v>5</v>
      </c>
      <c r="I351">
        <v>0.08</v>
      </c>
      <c r="J351">
        <v>31.597722000000001</v>
      </c>
      <c r="K351">
        <v>39.497152500000013</v>
      </c>
      <c r="L351" t="s">
        <v>230</v>
      </c>
      <c r="M351" t="s">
        <v>526</v>
      </c>
    </row>
    <row r="352" spans="1:13" x14ac:dyDescent="0.25">
      <c r="A352">
        <v>69609558</v>
      </c>
      <c r="B352">
        <v>8683130036105</v>
      </c>
      <c r="C352">
        <v>9</v>
      </c>
      <c r="D352">
        <v>12</v>
      </c>
      <c r="E352">
        <v>450</v>
      </c>
      <c r="F352">
        <v>47.38</v>
      </c>
      <c r="G352">
        <v>35</v>
      </c>
      <c r="H352">
        <v>5</v>
      </c>
      <c r="I352">
        <v>0.08</v>
      </c>
      <c r="J352">
        <v>31.597722000000001</v>
      </c>
      <c r="K352">
        <v>39.497152500000013</v>
      </c>
      <c r="L352" t="s">
        <v>230</v>
      </c>
      <c r="M352" t="s">
        <v>526</v>
      </c>
    </row>
    <row r="353" spans="1:13" x14ac:dyDescent="0.25">
      <c r="A353">
        <v>69609552</v>
      </c>
      <c r="B353">
        <v>8683130036099</v>
      </c>
      <c r="C353">
        <v>9</v>
      </c>
      <c r="D353">
        <v>12</v>
      </c>
      <c r="E353">
        <v>450</v>
      </c>
      <c r="F353">
        <v>47.38</v>
      </c>
      <c r="G353">
        <v>35</v>
      </c>
      <c r="H353">
        <v>5</v>
      </c>
      <c r="I353">
        <v>0.08</v>
      </c>
      <c r="J353">
        <v>31.597722000000001</v>
      </c>
      <c r="K353">
        <v>39.497152500000013</v>
      </c>
      <c r="L353" t="s">
        <v>230</v>
      </c>
      <c r="M353" t="s">
        <v>526</v>
      </c>
    </row>
    <row r="354" spans="1:13" x14ac:dyDescent="0.25">
      <c r="A354">
        <v>69609554</v>
      </c>
      <c r="B354">
        <v>8683130036068</v>
      </c>
      <c r="C354">
        <v>9</v>
      </c>
      <c r="D354">
        <v>12</v>
      </c>
      <c r="E354">
        <v>450</v>
      </c>
      <c r="F354">
        <v>47.38</v>
      </c>
      <c r="G354">
        <v>35</v>
      </c>
      <c r="H354">
        <v>5</v>
      </c>
      <c r="I354">
        <v>0.08</v>
      </c>
      <c r="J354">
        <v>31.597722000000001</v>
      </c>
      <c r="K354">
        <v>39.497152500000013</v>
      </c>
      <c r="L354" t="s">
        <v>230</v>
      </c>
      <c r="M354" t="s">
        <v>526</v>
      </c>
    </row>
    <row r="355" spans="1:13" x14ac:dyDescent="0.25">
      <c r="A355">
        <v>69609556</v>
      </c>
      <c r="B355">
        <v>8683130036082</v>
      </c>
      <c r="C355">
        <v>9</v>
      </c>
      <c r="D355">
        <v>12</v>
      </c>
      <c r="E355">
        <v>450</v>
      </c>
      <c r="F355">
        <v>47.38</v>
      </c>
      <c r="G355">
        <v>35</v>
      </c>
      <c r="H355">
        <v>5</v>
      </c>
      <c r="I355">
        <v>0.08</v>
      </c>
      <c r="J355">
        <v>31.597722000000001</v>
      </c>
      <c r="K355">
        <v>39.497152500000013</v>
      </c>
      <c r="L355" t="s">
        <v>230</v>
      </c>
      <c r="M355" t="s">
        <v>526</v>
      </c>
    </row>
    <row r="356" spans="1:13" x14ac:dyDescent="0.25">
      <c r="A356">
        <v>20231401</v>
      </c>
      <c r="B356">
        <v>8712561803618</v>
      </c>
      <c r="C356">
        <v>9</v>
      </c>
      <c r="D356">
        <v>12</v>
      </c>
      <c r="E356">
        <v>500</v>
      </c>
      <c r="F356">
        <v>66.900000000000006</v>
      </c>
      <c r="G356">
        <v>10</v>
      </c>
      <c r="H356">
        <v>5</v>
      </c>
      <c r="I356">
        <v>0.08</v>
      </c>
      <c r="J356">
        <v>61.77546000000001</v>
      </c>
      <c r="K356">
        <v>77.219325000000012</v>
      </c>
      <c r="L356" t="s">
        <v>230</v>
      </c>
      <c r="M356" t="s">
        <v>526</v>
      </c>
    </row>
    <row r="357" spans="1:13" x14ac:dyDescent="0.25">
      <c r="A357">
        <v>67453506</v>
      </c>
      <c r="B357">
        <v>8710908881541</v>
      </c>
      <c r="C357">
        <v>9</v>
      </c>
      <c r="D357">
        <v>12</v>
      </c>
      <c r="E357">
        <v>500</v>
      </c>
      <c r="F357">
        <v>66.900000000000006</v>
      </c>
      <c r="G357">
        <v>10</v>
      </c>
      <c r="H357">
        <v>5</v>
      </c>
      <c r="I357">
        <v>0.08</v>
      </c>
      <c r="J357">
        <v>61.77546000000001</v>
      </c>
      <c r="K357">
        <v>77.219325000000012</v>
      </c>
      <c r="L357" t="s">
        <v>230</v>
      </c>
      <c r="M357" t="s">
        <v>526</v>
      </c>
    </row>
    <row r="358" spans="1:13" x14ac:dyDescent="0.25">
      <c r="A358">
        <v>67453512</v>
      </c>
      <c r="B358">
        <v>8710908882661</v>
      </c>
      <c r="C358">
        <v>9</v>
      </c>
      <c r="D358">
        <v>12</v>
      </c>
      <c r="E358">
        <v>500</v>
      </c>
      <c r="F358">
        <v>66.900000000000006</v>
      </c>
      <c r="G358">
        <v>10</v>
      </c>
      <c r="H358">
        <v>5</v>
      </c>
      <c r="I358">
        <v>0.08</v>
      </c>
      <c r="J358">
        <v>61.77546000000001</v>
      </c>
      <c r="K358">
        <v>77.219325000000012</v>
      </c>
      <c r="L358" t="s">
        <v>230</v>
      </c>
      <c r="M358" t="s">
        <v>526</v>
      </c>
    </row>
    <row r="359" spans="1:13" x14ac:dyDescent="0.25">
      <c r="A359">
        <v>67453520</v>
      </c>
      <c r="B359">
        <v>8710908882463</v>
      </c>
      <c r="C359">
        <v>9</v>
      </c>
      <c r="D359">
        <v>12</v>
      </c>
      <c r="E359">
        <v>500</v>
      </c>
      <c r="F359">
        <v>66.900000000000006</v>
      </c>
      <c r="G359">
        <v>10</v>
      </c>
      <c r="H359">
        <v>5</v>
      </c>
      <c r="I359">
        <v>0.08</v>
      </c>
      <c r="J359">
        <v>61.77546000000001</v>
      </c>
      <c r="K359">
        <v>77.219325000000012</v>
      </c>
      <c r="L359" t="s">
        <v>230</v>
      </c>
      <c r="M359" t="s">
        <v>526</v>
      </c>
    </row>
    <row r="360" spans="1:13" x14ac:dyDescent="0.25">
      <c r="A360">
        <v>67689276</v>
      </c>
      <c r="B360">
        <v>8690637892356</v>
      </c>
      <c r="C360">
        <v>16</v>
      </c>
      <c r="D360">
        <v>24</v>
      </c>
      <c r="E360">
        <v>150</v>
      </c>
      <c r="F360">
        <v>54.5</v>
      </c>
      <c r="G360">
        <v>10.6</v>
      </c>
      <c r="H360">
        <v>5</v>
      </c>
      <c r="I360">
        <v>0.18</v>
      </c>
      <c r="J360">
        <v>54.618482999999998</v>
      </c>
      <c r="K360">
        <v>68.27310374999999</v>
      </c>
      <c r="L360" t="s">
        <v>230</v>
      </c>
      <c r="M360" t="s">
        <v>526</v>
      </c>
    </row>
    <row r="361" spans="1:13" x14ac:dyDescent="0.25">
      <c r="A361">
        <v>67615779</v>
      </c>
      <c r="B361">
        <v>8690637880827</v>
      </c>
      <c r="C361">
        <v>16</v>
      </c>
      <c r="D361">
        <v>24</v>
      </c>
      <c r="E361">
        <v>150</v>
      </c>
      <c r="F361">
        <v>54.5</v>
      </c>
      <c r="G361">
        <v>10.6</v>
      </c>
      <c r="H361">
        <v>5</v>
      </c>
      <c r="I361">
        <v>0.18</v>
      </c>
      <c r="J361">
        <v>54.618482999999998</v>
      </c>
      <c r="K361">
        <v>68.27310374999999</v>
      </c>
      <c r="L361" t="s">
        <v>230</v>
      </c>
      <c r="M361" t="s">
        <v>526</v>
      </c>
    </row>
    <row r="362" spans="1:13" x14ac:dyDescent="0.25">
      <c r="A362">
        <v>67615675</v>
      </c>
      <c r="B362">
        <v>8690637880643</v>
      </c>
      <c r="C362">
        <v>16</v>
      </c>
      <c r="D362">
        <v>24</v>
      </c>
      <c r="E362">
        <v>150</v>
      </c>
      <c r="F362">
        <v>54.5</v>
      </c>
      <c r="G362">
        <v>10.6</v>
      </c>
      <c r="H362">
        <v>5</v>
      </c>
      <c r="I362">
        <v>0.18</v>
      </c>
      <c r="J362">
        <v>54.618482999999998</v>
      </c>
      <c r="K362">
        <v>68.27310374999999</v>
      </c>
      <c r="L362" t="s">
        <v>230</v>
      </c>
      <c r="M362" t="s">
        <v>526</v>
      </c>
    </row>
    <row r="363" spans="1:13" x14ac:dyDescent="0.25">
      <c r="A363">
        <v>67615671</v>
      </c>
      <c r="B363">
        <v>8690637880568</v>
      </c>
      <c r="C363">
        <v>16</v>
      </c>
      <c r="D363">
        <v>24</v>
      </c>
      <c r="E363">
        <v>150</v>
      </c>
      <c r="F363">
        <v>54.5</v>
      </c>
      <c r="G363">
        <v>10.6</v>
      </c>
      <c r="H363">
        <v>5</v>
      </c>
      <c r="I363">
        <v>0.18</v>
      </c>
      <c r="J363">
        <v>54.618482999999998</v>
      </c>
      <c r="K363">
        <v>68.27310374999999</v>
      </c>
      <c r="L363" t="s">
        <v>230</v>
      </c>
      <c r="M363" t="s">
        <v>526</v>
      </c>
    </row>
    <row r="364" spans="1:13" x14ac:dyDescent="0.25">
      <c r="A364">
        <v>67615669</v>
      </c>
      <c r="B364">
        <v>8690637880582</v>
      </c>
      <c r="C364">
        <v>16</v>
      </c>
      <c r="D364">
        <v>24</v>
      </c>
      <c r="E364">
        <v>150</v>
      </c>
      <c r="F364">
        <v>54.5</v>
      </c>
      <c r="G364">
        <v>10.6</v>
      </c>
      <c r="H364">
        <v>5</v>
      </c>
      <c r="I364">
        <v>0.18</v>
      </c>
      <c r="J364">
        <v>54.618482999999998</v>
      </c>
      <c r="K364">
        <v>68.27310374999999</v>
      </c>
      <c r="L364" t="s">
        <v>230</v>
      </c>
      <c r="M364" t="s">
        <v>526</v>
      </c>
    </row>
    <row r="365" spans="1:13" x14ac:dyDescent="0.25">
      <c r="A365">
        <v>67615665</v>
      </c>
      <c r="B365">
        <v>8690637880629</v>
      </c>
      <c r="C365">
        <v>16</v>
      </c>
      <c r="D365">
        <v>24</v>
      </c>
      <c r="E365">
        <v>150</v>
      </c>
      <c r="F365">
        <v>54.5</v>
      </c>
      <c r="G365">
        <v>10.6</v>
      </c>
      <c r="H365">
        <v>5</v>
      </c>
      <c r="I365">
        <v>0.18</v>
      </c>
      <c r="J365">
        <v>54.618482999999998</v>
      </c>
      <c r="K365">
        <v>68.27310374999999</v>
      </c>
      <c r="L365" t="s">
        <v>230</v>
      </c>
      <c r="M365" t="s">
        <v>526</v>
      </c>
    </row>
    <row r="366" spans="1:13" x14ac:dyDescent="0.25">
      <c r="A366">
        <v>67615667</v>
      </c>
      <c r="B366">
        <v>8690637880605</v>
      </c>
      <c r="C366">
        <v>16</v>
      </c>
      <c r="D366">
        <v>24</v>
      </c>
      <c r="E366">
        <v>150</v>
      </c>
      <c r="F366">
        <v>54.5</v>
      </c>
      <c r="G366">
        <v>10.6</v>
      </c>
      <c r="H366">
        <v>5</v>
      </c>
      <c r="I366">
        <v>0.18</v>
      </c>
      <c r="J366">
        <v>54.618482999999998</v>
      </c>
      <c r="K366">
        <v>68.27310374999999</v>
      </c>
      <c r="L366" t="s">
        <v>230</v>
      </c>
      <c r="M366" t="s">
        <v>526</v>
      </c>
    </row>
    <row r="367" spans="1:13" x14ac:dyDescent="0.25">
      <c r="A367">
        <v>68170051</v>
      </c>
      <c r="B367">
        <v>8690637946943</v>
      </c>
      <c r="C367">
        <v>16</v>
      </c>
      <c r="D367">
        <v>24</v>
      </c>
      <c r="E367">
        <v>150</v>
      </c>
      <c r="F367">
        <v>54.5</v>
      </c>
      <c r="G367">
        <v>10.6</v>
      </c>
      <c r="H367">
        <v>5</v>
      </c>
      <c r="I367">
        <v>0.18</v>
      </c>
      <c r="J367">
        <v>54.618482999999998</v>
      </c>
      <c r="K367">
        <v>68.27310374999999</v>
      </c>
      <c r="L367" t="s">
        <v>230</v>
      </c>
      <c r="M367" t="s">
        <v>526</v>
      </c>
    </row>
    <row r="368" spans="1:13" x14ac:dyDescent="0.25">
      <c r="A368">
        <v>68134880</v>
      </c>
      <c r="B368">
        <v>8690637942365</v>
      </c>
      <c r="C368">
        <v>16</v>
      </c>
      <c r="D368">
        <v>24</v>
      </c>
      <c r="E368">
        <v>150</v>
      </c>
      <c r="F368">
        <v>54.5</v>
      </c>
      <c r="G368">
        <v>10.6</v>
      </c>
      <c r="H368">
        <v>5</v>
      </c>
      <c r="I368">
        <v>0.18</v>
      </c>
      <c r="J368">
        <v>54.618482999999998</v>
      </c>
      <c r="K368">
        <v>68.27310374999999</v>
      </c>
      <c r="L368" t="s">
        <v>230</v>
      </c>
      <c r="M368" t="s">
        <v>526</v>
      </c>
    </row>
    <row r="369" spans="1:13" x14ac:dyDescent="0.25">
      <c r="A369">
        <v>68537548</v>
      </c>
      <c r="B369">
        <v>8690637988028</v>
      </c>
      <c r="C369">
        <v>16</v>
      </c>
      <c r="D369">
        <v>24</v>
      </c>
      <c r="E369">
        <v>150</v>
      </c>
      <c r="F369">
        <v>54.5</v>
      </c>
      <c r="G369">
        <v>10.6</v>
      </c>
      <c r="H369">
        <v>5</v>
      </c>
      <c r="I369">
        <v>0.18</v>
      </c>
      <c r="J369">
        <v>54.618482999999998</v>
      </c>
      <c r="K369">
        <v>68.27310374999999</v>
      </c>
      <c r="L369" t="s">
        <v>230</v>
      </c>
      <c r="M369" t="s">
        <v>526</v>
      </c>
    </row>
    <row r="370" spans="1:13" x14ac:dyDescent="0.25">
      <c r="A370">
        <v>68840429</v>
      </c>
      <c r="B370">
        <v>8683130019429</v>
      </c>
      <c r="C370">
        <v>16</v>
      </c>
      <c r="D370">
        <v>24</v>
      </c>
      <c r="E370">
        <v>150</v>
      </c>
      <c r="F370">
        <v>54.5</v>
      </c>
      <c r="G370">
        <v>10.6</v>
      </c>
      <c r="H370">
        <v>5</v>
      </c>
      <c r="I370">
        <v>0.18</v>
      </c>
      <c r="J370">
        <v>54.618482999999998</v>
      </c>
      <c r="K370">
        <v>68.27310374999999</v>
      </c>
      <c r="L370" t="s">
        <v>230</v>
      </c>
      <c r="M370" t="s">
        <v>526</v>
      </c>
    </row>
    <row r="371" spans="1:13" x14ac:dyDescent="0.25">
      <c r="A371">
        <v>67615673</v>
      </c>
      <c r="B371">
        <v>8690637880544</v>
      </c>
      <c r="C371">
        <v>16</v>
      </c>
      <c r="D371">
        <v>24</v>
      </c>
      <c r="E371">
        <v>150</v>
      </c>
      <c r="F371">
        <v>54.5</v>
      </c>
      <c r="G371">
        <v>10.6</v>
      </c>
      <c r="H371">
        <v>5</v>
      </c>
      <c r="I371">
        <v>0.18</v>
      </c>
      <c r="J371">
        <v>54.618482999999998</v>
      </c>
      <c r="K371">
        <v>68.27310374999999</v>
      </c>
      <c r="L371" t="s">
        <v>230</v>
      </c>
      <c r="M371" t="s">
        <v>526</v>
      </c>
    </row>
    <row r="372" spans="1:13" x14ac:dyDescent="0.25">
      <c r="A372">
        <v>68841502</v>
      </c>
      <c r="B372">
        <v>8683130020357</v>
      </c>
      <c r="C372">
        <v>16</v>
      </c>
      <c r="D372">
        <v>24</v>
      </c>
      <c r="E372">
        <v>150</v>
      </c>
      <c r="F372">
        <v>54.5</v>
      </c>
      <c r="G372">
        <v>10.6</v>
      </c>
      <c r="H372">
        <v>5</v>
      </c>
      <c r="I372">
        <v>0.18</v>
      </c>
      <c r="J372">
        <v>54.618482999999998</v>
      </c>
      <c r="K372">
        <v>68.27310374999999</v>
      </c>
      <c r="L372" t="s">
        <v>230</v>
      </c>
      <c r="M372" t="s">
        <v>526</v>
      </c>
    </row>
    <row r="373" spans="1:13" x14ac:dyDescent="0.25">
      <c r="A373">
        <v>68840443</v>
      </c>
      <c r="B373">
        <v>8683130019405</v>
      </c>
      <c r="C373">
        <v>16</v>
      </c>
      <c r="D373">
        <v>24</v>
      </c>
      <c r="E373">
        <v>150</v>
      </c>
      <c r="F373">
        <v>54.5</v>
      </c>
      <c r="G373">
        <v>10.6</v>
      </c>
      <c r="H373">
        <v>5</v>
      </c>
      <c r="I373">
        <v>0.18</v>
      </c>
      <c r="J373">
        <v>54.618482999999998</v>
      </c>
      <c r="K373">
        <v>68.27310374999999</v>
      </c>
      <c r="L373" t="s">
        <v>230</v>
      </c>
      <c r="M373" t="s">
        <v>526</v>
      </c>
    </row>
    <row r="374" spans="1:13" x14ac:dyDescent="0.25">
      <c r="A374">
        <v>68840439</v>
      </c>
      <c r="B374">
        <v>8683130019436</v>
      </c>
      <c r="C374">
        <v>16</v>
      </c>
      <c r="D374">
        <v>24</v>
      </c>
      <c r="E374">
        <v>150</v>
      </c>
      <c r="F374">
        <v>54.5</v>
      </c>
      <c r="G374">
        <v>10.6</v>
      </c>
      <c r="H374">
        <v>5</v>
      </c>
      <c r="I374">
        <v>0.18</v>
      </c>
      <c r="J374">
        <v>54.618482999999998</v>
      </c>
      <c r="K374">
        <v>68.27310374999999</v>
      </c>
      <c r="L374" t="s">
        <v>230</v>
      </c>
      <c r="M374" t="s">
        <v>526</v>
      </c>
    </row>
    <row r="375" spans="1:13" x14ac:dyDescent="0.25">
      <c r="A375">
        <v>68840447</v>
      </c>
      <c r="B375">
        <v>8683130019382</v>
      </c>
      <c r="C375">
        <v>16</v>
      </c>
      <c r="D375">
        <v>24</v>
      </c>
      <c r="E375">
        <v>150</v>
      </c>
      <c r="F375">
        <v>54.5</v>
      </c>
      <c r="G375">
        <v>10.6</v>
      </c>
      <c r="H375">
        <v>5</v>
      </c>
      <c r="I375">
        <v>0.18</v>
      </c>
      <c r="J375">
        <v>54.618482999999998</v>
      </c>
      <c r="K375">
        <v>68.27310374999999</v>
      </c>
      <c r="L375" t="s">
        <v>230</v>
      </c>
      <c r="M375" t="s">
        <v>526</v>
      </c>
    </row>
    <row r="376" spans="1:13" x14ac:dyDescent="0.25">
      <c r="A376">
        <v>68840441</v>
      </c>
      <c r="B376">
        <v>8683130019412</v>
      </c>
      <c r="C376">
        <v>16</v>
      </c>
      <c r="D376">
        <v>24</v>
      </c>
      <c r="E376">
        <v>150</v>
      </c>
      <c r="F376">
        <v>54.5</v>
      </c>
      <c r="G376">
        <v>10.6</v>
      </c>
      <c r="H376">
        <v>5</v>
      </c>
      <c r="I376">
        <v>0.18</v>
      </c>
      <c r="J376">
        <v>54.618482999999998</v>
      </c>
      <c r="K376">
        <v>68.27310374999999</v>
      </c>
      <c r="L376" t="s">
        <v>230</v>
      </c>
      <c r="M376" t="s">
        <v>526</v>
      </c>
    </row>
    <row r="377" spans="1:13" x14ac:dyDescent="0.25">
      <c r="A377">
        <v>68841504</v>
      </c>
      <c r="B377">
        <v>8683130020340</v>
      </c>
      <c r="C377">
        <v>16</v>
      </c>
      <c r="D377">
        <v>24</v>
      </c>
      <c r="E377">
        <v>150</v>
      </c>
      <c r="F377">
        <v>54.5</v>
      </c>
      <c r="G377">
        <v>10.6</v>
      </c>
      <c r="H377">
        <v>5</v>
      </c>
      <c r="I377">
        <v>0.18</v>
      </c>
      <c r="J377">
        <v>54.618482999999998</v>
      </c>
      <c r="K377">
        <v>68.27310374999999</v>
      </c>
      <c r="L377" t="s">
        <v>230</v>
      </c>
      <c r="M377" t="s">
        <v>526</v>
      </c>
    </row>
    <row r="378" spans="1:13" x14ac:dyDescent="0.25">
      <c r="A378">
        <v>68841522</v>
      </c>
      <c r="B378">
        <v>8683130020333</v>
      </c>
      <c r="C378">
        <v>16</v>
      </c>
      <c r="D378">
        <v>24</v>
      </c>
      <c r="E378">
        <v>150</v>
      </c>
      <c r="F378">
        <v>54.5</v>
      </c>
      <c r="G378">
        <v>10.6</v>
      </c>
      <c r="H378">
        <v>5</v>
      </c>
      <c r="I378">
        <v>0.18</v>
      </c>
      <c r="J378">
        <v>54.618482999999998</v>
      </c>
      <c r="K378">
        <v>68.27310374999999</v>
      </c>
      <c r="L378" t="s">
        <v>230</v>
      </c>
      <c r="M378" t="s">
        <v>526</v>
      </c>
    </row>
    <row r="379" spans="1:13" x14ac:dyDescent="0.25">
      <c r="A379">
        <v>68537546</v>
      </c>
      <c r="B379">
        <v>8690637988035</v>
      </c>
      <c r="C379">
        <v>16</v>
      </c>
      <c r="D379">
        <v>24</v>
      </c>
      <c r="E379">
        <v>150</v>
      </c>
      <c r="F379">
        <v>54.5</v>
      </c>
      <c r="G379">
        <v>10.6</v>
      </c>
      <c r="H379">
        <v>5</v>
      </c>
      <c r="I379">
        <v>0.18</v>
      </c>
      <c r="J379">
        <v>54.618482999999998</v>
      </c>
      <c r="K379">
        <v>68.27310374999999</v>
      </c>
      <c r="L379" t="s">
        <v>230</v>
      </c>
      <c r="M379" t="s">
        <v>526</v>
      </c>
    </row>
    <row r="380" spans="1:13" x14ac:dyDescent="0.25">
      <c r="A380">
        <v>67615679</v>
      </c>
      <c r="B380">
        <v>8690637880704</v>
      </c>
      <c r="C380">
        <v>16</v>
      </c>
      <c r="D380">
        <v>24</v>
      </c>
      <c r="E380">
        <v>150</v>
      </c>
      <c r="F380">
        <v>54.5</v>
      </c>
      <c r="G380">
        <v>10.6</v>
      </c>
      <c r="H380">
        <v>5</v>
      </c>
      <c r="I380">
        <v>0.18</v>
      </c>
      <c r="J380">
        <v>54.618482999999998</v>
      </c>
      <c r="K380">
        <v>68.27310374999999</v>
      </c>
      <c r="L380" t="s">
        <v>230</v>
      </c>
      <c r="M380" t="s">
        <v>526</v>
      </c>
    </row>
    <row r="381" spans="1:13" x14ac:dyDescent="0.25">
      <c r="A381">
        <v>67615769</v>
      </c>
      <c r="B381">
        <v>8690637880742</v>
      </c>
      <c r="C381">
        <v>16</v>
      </c>
      <c r="D381">
        <v>24</v>
      </c>
      <c r="E381">
        <v>150</v>
      </c>
      <c r="F381">
        <v>54.5</v>
      </c>
      <c r="G381">
        <v>10.6</v>
      </c>
      <c r="H381">
        <v>5</v>
      </c>
      <c r="I381">
        <v>0.18</v>
      </c>
      <c r="J381">
        <v>54.618482999999998</v>
      </c>
      <c r="K381">
        <v>68.27310374999999</v>
      </c>
      <c r="L381" t="s">
        <v>230</v>
      </c>
      <c r="M381" t="s">
        <v>526</v>
      </c>
    </row>
    <row r="382" spans="1:13" x14ac:dyDescent="0.25">
      <c r="A382">
        <v>67615765</v>
      </c>
      <c r="B382">
        <v>8690637880728</v>
      </c>
      <c r="C382">
        <v>16</v>
      </c>
      <c r="D382">
        <v>24</v>
      </c>
      <c r="E382">
        <v>150</v>
      </c>
      <c r="F382">
        <v>54.5</v>
      </c>
      <c r="G382">
        <v>10.6</v>
      </c>
      <c r="H382">
        <v>5</v>
      </c>
      <c r="I382">
        <v>0.18</v>
      </c>
      <c r="J382">
        <v>54.618482999999998</v>
      </c>
      <c r="K382">
        <v>68.27310374999999</v>
      </c>
      <c r="L382" t="s">
        <v>230</v>
      </c>
      <c r="M382" t="s">
        <v>526</v>
      </c>
    </row>
    <row r="383" spans="1:13" x14ac:dyDescent="0.25">
      <c r="A383">
        <v>68128758</v>
      </c>
      <c r="B383">
        <v>8690637940972</v>
      </c>
      <c r="C383">
        <v>16</v>
      </c>
      <c r="D383">
        <v>24</v>
      </c>
      <c r="E383">
        <v>150</v>
      </c>
      <c r="F383">
        <v>54.5</v>
      </c>
      <c r="G383">
        <v>10.6</v>
      </c>
      <c r="H383">
        <v>5</v>
      </c>
      <c r="I383">
        <v>0.18</v>
      </c>
      <c r="J383">
        <v>54.618482999999998</v>
      </c>
      <c r="K383">
        <v>68.27310374999999</v>
      </c>
      <c r="L383" t="s">
        <v>230</v>
      </c>
      <c r="M383" t="s">
        <v>526</v>
      </c>
    </row>
    <row r="384" spans="1:13" x14ac:dyDescent="0.25">
      <c r="A384">
        <v>67615663</v>
      </c>
      <c r="B384">
        <v>8690637880667</v>
      </c>
      <c r="C384">
        <v>16</v>
      </c>
      <c r="D384">
        <v>24</v>
      </c>
      <c r="E384">
        <v>150</v>
      </c>
      <c r="F384">
        <v>54.5</v>
      </c>
      <c r="G384">
        <v>10.6</v>
      </c>
      <c r="H384">
        <v>5</v>
      </c>
      <c r="I384">
        <v>0.18</v>
      </c>
      <c r="J384">
        <v>54.618482999999998</v>
      </c>
      <c r="K384">
        <v>68.27310374999999</v>
      </c>
      <c r="L384" t="s">
        <v>230</v>
      </c>
      <c r="M384" t="s">
        <v>526</v>
      </c>
    </row>
    <row r="385" spans="1:13" x14ac:dyDescent="0.25">
      <c r="A385">
        <v>67615677</v>
      </c>
      <c r="B385">
        <v>8690637880681</v>
      </c>
      <c r="C385">
        <v>16</v>
      </c>
      <c r="D385">
        <v>24</v>
      </c>
      <c r="E385">
        <v>150</v>
      </c>
      <c r="F385">
        <v>54.5</v>
      </c>
      <c r="G385">
        <v>10.6</v>
      </c>
      <c r="H385">
        <v>5</v>
      </c>
      <c r="I385">
        <v>0.18</v>
      </c>
      <c r="J385">
        <v>54.618482999999998</v>
      </c>
      <c r="K385">
        <v>68.27310374999999</v>
      </c>
      <c r="L385" t="s">
        <v>230</v>
      </c>
      <c r="M385" t="s">
        <v>526</v>
      </c>
    </row>
    <row r="386" spans="1:13" x14ac:dyDescent="0.25">
      <c r="A386">
        <v>67615763</v>
      </c>
      <c r="B386">
        <v>8690637880766</v>
      </c>
      <c r="C386">
        <v>16</v>
      </c>
      <c r="D386">
        <v>24</v>
      </c>
      <c r="E386">
        <v>150</v>
      </c>
      <c r="F386">
        <v>54.5</v>
      </c>
      <c r="G386">
        <v>10.6</v>
      </c>
      <c r="H386">
        <v>5</v>
      </c>
      <c r="I386">
        <v>0.18</v>
      </c>
      <c r="J386">
        <v>54.618482999999998</v>
      </c>
      <c r="K386">
        <v>68.27310374999999</v>
      </c>
      <c r="L386" t="s">
        <v>230</v>
      </c>
      <c r="M386" t="s">
        <v>526</v>
      </c>
    </row>
    <row r="387" spans="1:13" x14ac:dyDescent="0.25">
      <c r="A387">
        <v>67615767</v>
      </c>
      <c r="B387">
        <v>8690637880803</v>
      </c>
      <c r="C387">
        <v>16</v>
      </c>
      <c r="D387">
        <v>24</v>
      </c>
      <c r="E387">
        <v>150</v>
      </c>
      <c r="F387">
        <v>54.5</v>
      </c>
      <c r="G387">
        <v>10.6</v>
      </c>
      <c r="H387">
        <v>5</v>
      </c>
      <c r="I387">
        <v>0.18</v>
      </c>
      <c r="J387">
        <v>54.618482999999998</v>
      </c>
      <c r="K387">
        <v>68.27310374999999</v>
      </c>
      <c r="L387" t="s">
        <v>230</v>
      </c>
      <c r="M387" t="s">
        <v>526</v>
      </c>
    </row>
    <row r="388" spans="1:13" x14ac:dyDescent="0.25">
      <c r="A388">
        <v>67615761</v>
      </c>
      <c r="B388">
        <v>8690637880797</v>
      </c>
      <c r="C388">
        <v>16</v>
      </c>
      <c r="D388">
        <v>24</v>
      </c>
      <c r="E388">
        <v>150</v>
      </c>
      <c r="F388">
        <v>54.5</v>
      </c>
      <c r="G388">
        <v>10.6</v>
      </c>
      <c r="H388">
        <v>5</v>
      </c>
      <c r="I388">
        <v>0.18</v>
      </c>
      <c r="J388">
        <v>54.618482999999998</v>
      </c>
      <c r="K388">
        <v>68.27310374999999</v>
      </c>
      <c r="L388" t="s">
        <v>230</v>
      </c>
      <c r="M388" t="s">
        <v>526</v>
      </c>
    </row>
    <row r="389" spans="1:13" x14ac:dyDescent="0.25">
      <c r="A389">
        <v>68840431</v>
      </c>
      <c r="B389">
        <v>8683130019474</v>
      </c>
      <c r="C389">
        <v>16</v>
      </c>
      <c r="D389">
        <v>24</v>
      </c>
      <c r="E389">
        <v>150</v>
      </c>
      <c r="F389">
        <v>54.5</v>
      </c>
      <c r="G389">
        <v>10.6</v>
      </c>
      <c r="H389">
        <v>5</v>
      </c>
      <c r="I389">
        <v>0.18</v>
      </c>
      <c r="J389">
        <v>54.618482999999998</v>
      </c>
      <c r="K389">
        <v>68.27310374999999</v>
      </c>
      <c r="L389" t="s">
        <v>230</v>
      </c>
      <c r="M389" t="s">
        <v>526</v>
      </c>
    </row>
    <row r="390" spans="1:13" x14ac:dyDescent="0.25">
      <c r="A390">
        <v>68840424</v>
      </c>
      <c r="B390">
        <v>8683130019498</v>
      </c>
      <c r="C390">
        <v>16</v>
      </c>
      <c r="D390">
        <v>24</v>
      </c>
      <c r="E390">
        <v>150</v>
      </c>
      <c r="F390">
        <v>54.5</v>
      </c>
      <c r="G390">
        <v>10.6</v>
      </c>
      <c r="H390">
        <v>5</v>
      </c>
      <c r="I390">
        <v>0.18</v>
      </c>
      <c r="J390">
        <v>54.618482999999998</v>
      </c>
      <c r="K390">
        <v>68.27310374999999</v>
      </c>
      <c r="L390" t="s">
        <v>230</v>
      </c>
      <c r="M390" t="s">
        <v>526</v>
      </c>
    </row>
    <row r="391" spans="1:13" x14ac:dyDescent="0.25">
      <c r="A391">
        <v>68840426</v>
      </c>
      <c r="B391">
        <v>8683130019481</v>
      </c>
      <c r="C391">
        <v>16</v>
      </c>
      <c r="D391">
        <v>24</v>
      </c>
      <c r="E391">
        <v>150</v>
      </c>
      <c r="F391">
        <v>54.5</v>
      </c>
      <c r="G391">
        <v>10.6</v>
      </c>
      <c r="H391">
        <v>5</v>
      </c>
      <c r="I391">
        <v>0.18</v>
      </c>
      <c r="J391">
        <v>54.618482999999998</v>
      </c>
      <c r="K391">
        <v>68.27310374999999</v>
      </c>
      <c r="L391" t="s">
        <v>230</v>
      </c>
      <c r="M391" t="s">
        <v>526</v>
      </c>
    </row>
    <row r="392" spans="1:13" x14ac:dyDescent="0.25">
      <c r="A392">
        <v>68841526</v>
      </c>
      <c r="B392">
        <v>8683130020395</v>
      </c>
      <c r="C392">
        <v>16</v>
      </c>
      <c r="D392">
        <v>24</v>
      </c>
      <c r="E392">
        <v>150</v>
      </c>
      <c r="F392">
        <v>54.5</v>
      </c>
      <c r="G392">
        <v>10.6</v>
      </c>
      <c r="H392">
        <v>5</v>
      </c>
      <c r="I392">
        <v>0.18</v>
      </c>
      <c r="J392">
        <v>54.618482999999998</v>
      </c>
      <c r="K392">
        <v>68.27310374999999</v>
      </c>
      <c r="L392" t="s">
        <v>230</v>
      </c>
      <c r="M392" t="s">
        <v>526</v>
      </c>
    </row>
    <row r="393" spans="1:13" x14ac:dyDescent="0.25">
      <c r="A393">
        <v>67614953</v>
      </c>
      <c r="B393">
        <v>8690637880483</v>
      </c>
      <c r="C393">
        <v>16</v>
      </c>
      <c r="D393">
        <v>24</v>
      </c>
      <c r="E393">
        <v>150</v>
      </c>
      <c r="F393">
        <v>54.5</v>
      </c>
      <c r="G393">
        <v>10.6</v>
      </c>
      <c r="H393">
        <v>5</v>
      </c>
      <c r="I393">
        <v>0.18</v>
      </c>
      <c r="J393">
        <v>54.618482999999998</v>
      </c>
      <c r="K393">
        <v>68.27310374999999</v>
      </c>
      <c r="L393" t="s">
        <v>230</v>
      </c>
      <c r="M393" t="s">
        <v>526</v>
      </c>
    </row>
    <row r="394" spans="1:13" x14ac:dyDescent="0.25">
      <c r="A394">
        <v>68841498</v>
      </c>
      <c r="B394">
        <v>8683130020371</v>
      </c>
      <c r="C394">
        <v>16</v>
      </c>
      <c r="D394">
        <v>24</v>
      </c>
      <c r="E394">
        <v>150</v>
      </c>
      <c r="F394">
        <v>54.5</v>
      </c>
      <c r="G394">
        <v>10.6</v>
      </c>
      <c r="H394">
        <v>5</v>
      </c>
      <c r="I394">
        <v>0.18</v>
      </c>
      <c r="J394">
        <v>54.618482999999998</v>
      </c>
      <c r="K394">
        <v>68.27310374999999</v>
      </c>
      <c r="L394" t="s">
        <v>230</v>
      </c>
      <c r="M394" t="s">
        <v>526</v>
      </c>
    </row>
    <row r="395" spans="1:13" x14ac:dyDescent="0.25">
      <c r="A395">
        <v>68840420</v>
      </c>
      <c r="B395">
        <v>8683130019511</v>
      </c>
      <c r="C395">
        <v>16</v>
      </c>
      <c r="D395">
        <v>24</v>
      </c>
      <c r="E395">
        <v>150</v>
      </c>
      <c r="F395">
        <v>54.5</v>
      </c>
      <c r="G395">
        <v>10.6</v>
      </c>
      <c r="H395">
        <v>5</v>
      </c>
      <c r="I395">
        <v>0.18</v>
      </c>
      <c r="J395">
        <v>54.618482999999998</v>
      </c>
      <c r="K395">
        <v>68.27310374999999</v>
      </c>
      <c r="L395" t="s">
        <v>230</v>
      </c>
      <c r="M395" t="s">
        <v>526</v>
      </c>
    </row>
    <row r="396" spans="1:13" x14ac:dyDescent="0.25">
      <c r="A396">
        <v>68840418</v>
      </c>
      <c r="B396">
        <v>8683130019528</v>
      </c>
      <c r="C396">
        <v>16</v>
      </c>
      <c r="D396">
        <v>24</v>
      </c>
      <c r="E396">
        <v>150</v>
      </c>
      <c r="F396">
        <v>54.5</v>
      </c>
      <c r="G396">
        <v>10.6</v>
      </c>
      <c r="H396">
        <v>5</v>
      </c>
      <c r="I396">
        <v>0.18</v>
      </c>
      <c r="J396">
        <v>54.618482999999998</v>
      </c>
      <c r="K396">
        <v>68.27310374999999</v>
      </c>
      <c r="L396" t="s">
        <v>230</v>
      </c>
      <c r="M396" t="s">
        <v>526</v>
      </c>
    </row>
    <row r="397" spans="1:13" x14ac:dyDescent="0.25">
      <c r="A397">
        <v>68840422</v>
      </c>
      <c r="B397">
        <v>8683130019504</v>
      </c>
      <c r="C397">
        <v>16</v>
      </c>
      <c r="D397">
        <v>24</v>
      </c>
      <c r="E397">
        <v>150</v>
      </c>
      <c r="F397">
        <v>54.5</v>
      </c>
      <c r="G397">
        <v>10.6</v>
      </c>
      <c r="H397">
        <v>5</v>
      </c>
      <c r="I397">
        <v>0.18</v>
      </c>
      <c r="J397">
        <v>54.618482999999998</v>
      </c>
      <c r="K397">
        <v>68.27310374999999</v>
      </c>
      <c r="L397" t="s">
        <v>230</v>
      </c>
      <c r="M397" t="s">
        <v>526</v>
      </c>
    </row>
    <row r="398" spans="1:13" x14ac:dyDescent="0.25">
      <c r="A398">
        <v>67622741</v>
      </c>
      <c r="B398">
        <v>59079477</v>
      </c>
      <c r="C398">
        <v>16</v>
      </c>
      <c r="D398">
        <v>12</v>
      </c>
      <c r="E398">
        <v>50</v>
      </c>
      <c r="F398">
        <v>50.13</v>
      </c>
      <c r="G398">
        <v>14.7</v>
      </c>
      <c r="H398">
        <v>5</v>
      </c>
      <c r="I398">
        <v>0.18</v>
      </c>
      <c r="J398">
        <v>47.934957689999997</v>
      </c>
      <c r="K398">
        <v>59.918697112500013</v>
      </c>
      <c r="L398" t="s">
        <v>230</v>
      </c>
      <c r="M398" t="s">
        <v>526</v>
      </c>
    </row>
    <row r="399" spans="1:13" x14ac:dyDescent="0.25">
      <c r="A399">
        <v>67622732</v>
      </c>
      <c r="B399">
        <v>59082637</v>
      </c>
      <c r="C399">
        <v>16</v>
      </c>
      <c r="D399">
        <v>12</v>
      </c>
      <c r="E399">
        <v>50</v>
      </c>
      <c r="F399">
        <v>50.13</v>
      </c>
      <c r="G399">
        <v>14.7</v>
      </c>
      <c r="H399">
        <v>5</v>
      </c>
      <c r="I399">
        <v>0.18</v>
      </c>
      <c r="J399">
        <v>47.934957689999997</v>
      </c>
      <c r="K399">
        <v>59.918697112500013</v>
      </c>
      <c r="L399" t="s">
        <v>230</v>
      </c>
      <c r="M399" t="s">
        <v>526</v>
      </c>
    </row>
    <row r="400" spans="1:13" x14ac:dyDescent="0.25">
      <c r="A400">
        <v>68163085</v>
      </c>
      <c r="B400">
        <v>8690637881060</v>
      </c>
      <c r="C400">
        <v>16</v>
      </c>
      <c r="D400">
        <v>12</v>
      </c>
      <c r="E400">
        <v>50</v>
      </c>
      <c r="F400">
        <v>50.13</v>
      </c>
      <c r="G400">
        <v>14.7</v>
      </c>
      <c r="H400">
        <v>5</v>
      </c>
      <c r="I400">
        <v>0.18</v>
      </c>
      <c r="J400">
        <v>47.934957689999997</v>
      </c>
      <c r="K400">
        <v>59.918697112500013</v>
      </c>
      <c r="L400" t="s">
        <v>230</v>
      </c>
      <c r="M400" t="s">
        <v>526</v>
      </c>
    </row>
    <row r="401" spans="1:13" x14ac:dyDescent="0.25">
      <c r="A401">
        <v>67622724</v>
      </c>
      <c r="B401">
        <v>8710847860843</v>
      </c>
      <c r="C401">
        <v>16</v>
      </c>
      <c r="D401">
        <v>12</v>
      </c>
      <c r="E401">
        <v>50</v>
      </c>
      <c r="F401">
        <v>50.13</v>
      </c>
      <c r="G401">
        <v>14.7</v>
      </c>
      <c r="H401">
        <v>5</v>
      </c>
      <c r="I401">
        <v>0.18</v>
      </c>
      <c r="J401">
        <v>47.934957689999997</v>
      </c>
      <c r="K401">
        <v>59.918697112500013</v>
      </c>
      <c r="L401" t="s">
        <v>230</v>
      </c>
      <c r="M401" t="s">
        <v>526</v>
      </c>
    </row>
    <row r="402" spans="1:13" x14ac:dyDescent="0.25">
      <c r="A402">
        <v>67622722</v>
      </c>
      <c r="B402">
        <v>59079798</v>
      </c>
      <c r="C402">
        <v>16</v>
      </c>
      <c r="D402">
        <v>12</v>
      </c>
      <c r="E402">
        <v>50</v>
      </c>
      <c r="F402">
        <v>50.13</v>
      </c>
      <c r="G402">
        <v>14.7</v>
      </c>
      <c r="H402">
        <v>5</v>
      </c>
      <c r="I402">
        <v>0.18</v>
      </c>
      <c r="J402">
        <v>47.934957689999997</v>
      </c>
      <c r="K402">
        <v>59.918697112500013</v>
      </c>
      <c r="L402" t="s">
        <v>230</v>
      </c>
      <c r="M402" t="s">
        <v>526</v>
      </c>
    </row>
    <row r="403" spans="1:13" x14ac:dyDescent="0.25">
      <c r="A403">
        <v>67622739</v>
      </c>
      <c r="B403">
        <v>8710847860836</v>
      </c>
      <c r="C403">
        <v>16</v>
      </c>
      <c r="D403">
        <v>12</v>
      </c>
      <c r="E403">
        <v>50</v>
      </c>
      <c r="F403">
        <v>50.13</v>
      </c>
      <c r="G403">
        <v>14.7</v>
      </c>
      <c r="H403">
        <v>5</v>
      </c>
      <c r="I403">
        <v>0.18</v>
      </c>
      <c r="J403">
        <v>47.934957689999997</v>
      </c>
      <c r="K403">
        <v>59.918697112500013</v>
      </c>
      <c r="L403" t="s">
        <v>230</v>
      </c>
      <c r="M403" t="s">
        <v>526</v>
      </c>
    </row>
    <row r="404" spans="1:13" x14ac:dyDescent="0.25">
      <c r="A404">
        <v>67622726</v>
      </c>
      <c r="B404">
        <v>8710847860829</v>
      </c>
      <c r="C404">
        <v>16</v>
      </c>
      <c r="D404">
        <v>12</v>
      </c>
      <c r="E404">
        <v>50</v>
      </c>
      <c r="F404">
        <v>50.13</v>
      </c>
      <c r="G404">
        <v>14.7</v>
      </c>
      <c r="H404">
        <v>5</v>
      </c>
      <c r="I404">
        <v>0.18</v>
      </c>
      <c r="J404">
        <v>47.934957689999997</v>
      </c>
      <c r="K404">
        <v>59.918697112500013</v>
      </c>
      <c r="L404" t="s">
        <v>230</v>
      </c>
      <c r="M404" t="s">
        <v>526</v>
      </c>
    </row>
    <row r="405" spans="1:13" x14ac:dyDescent="0.25">
      <c r="A405">
        <v>68190631</v>
      </c>
      <c r="B405">
        <v>59082521</v>
      </c>
      <c r="C405">
        <v>16</v>
      </c>
      <c r="D405">
        <v>12</v>
      </c>
      <c r="E405">
        <v>50</v>
      </c>
      <c r="F405">
        <v>50.13</v>
      </c>
      <c r="G405">
        <v>14.7</v>
      </c>
      <c r="H405">
        <v>5</v>
      </c>
      <c r="I405">
        <v>0.18</v>
      </c>
      <c r="J405">
        <v>47.934957689999997</v>
      </c>
      <c r="K405">
        <v>59.918697112500013</v>
      </c>
      <c r="L405" t="s">
        <v>230</v>
      </c>
      <c r="M405" t="s">
        <v>526</v>
      </c>
    </row>
    <row r="406" spans="1:13" x14ac:dyDescent="0.25">
      <c r="A406">
        <v>67785971</v>
      </c>
      <c r="B406">
        <v>8690637875922</v>
      </c>
      <c r="C406">
        <v>16</v>
      </c>
      <c r="D406">
        <v>12</v>
      </c>
      <c r="E406">
        <v>50</v>
      </c>
      <c r="F406">
        <v>65.41</v>
      </c>
      <c r="G406">
        <v>6.3</v>
      </c>
      <c r="H406">
        <v>5</v>
      </c>
      <c r="I406">
        <v>0.18</v>
      </c>
      <c r="J406">
        <v>68.705159569999992</v>
      </c>
      <c r="K406">
        <v>85.881449462499987</v>
      </c>
      <c r="L406" t="s">
        <v>230</v>
      </c>
      <c r="M406" t="s">
        <v>526</v>
      </c>
    </row>
    <row r="407" spans="1:13" x14ac:dyDescent="0.25">
      <c r="A407">
        <v>67786104</v>
      </c>
      <c r="B407">
        <v>8690637875700</v>
      </c>
      <c r="C407">
        <v>16</v>
      </c>
      <c r="D407">
        <v>12</v>
      </c>
      <c r="E407">
        <v>50</v>
      </c>
      <c r="F407">
        <v>65.41</v>
      </c>
      <c r="G407">
        <v>6.3</v>
      </c>
      <c r="H407">
        <v>5</v>
      </c>
      <c r="I407">
        <v>0.18</v>
      </c>
      <c r="J407">
        <v>68.705159569999992</v>
      </c>
      <c r="K407">
        <v>85.881449462499987</v>
      </c>
      <c r="L407" t="s">
        <v>230</v>
      </c>
      <c r="M407" t="s">
        <v>526</v>
      </c>
    </row>
    <row r="408" spans="1:13" x14ac:dyDescent="0.25">
      <c r="A408">
        <v>69583635</v>
      </c>
      <c r="B408">
        <v>8683130033876</v>
      </c>
      <c r="C408">
        <v>16</v>
      </c>
      <c r="D408">
        <v>12</v>
      </c>
      <c r="E408">
        <v>50</v>
      </c>
      <c r="F408">
        <v>65.41</v>
      </c>
      <c r="G408">
        <v>6.3</v>
      </c>
      <c r="H408">
        <v>5</v>
      </c>
      <c r="I408">
        <v>0.18</v>
      </c>
      <c r="J408">
        <v>68.705159569999992</v>
      </c>
      <c r="K408">
        <v>85.881449462499987</v>
      </c>
      <c r="L408" t="s">
        <v>230</v>
      </c>
      <c r="M408" t="s">
        <v>526</v>
      </c>
    </row>
    <row r="409" spans="1:13" x14ac:dyDescent="0.25">
      <c r="A409">
        <v>69583633</v>
      </c>
      <c r="B409">
        <v>8683130033890</v>
      </c>
      <c r="C409">
        <v>16</v>
      </c>
      <c r="D409">
        <v>12</v>
      </c>
      <c r="E409">
        <v>50</v>
      </c>
      <c r="F409">
        <v>65.41</v>
      </c>
      <c r="G409">
        <v>6.3</v>
      </c>
      <c r="H409">
        <v>5</v>
      </c>
      <c r="I409">
        <v>0.18</v>
      </c>
      <c r="J409">
        <v>68.705159569999992</v>
      </c>
      <c r="K409">
        <v>85.881449462499987</v>
      </c>
      <c r="L409" t="s">
        <v>230</v>
      </c>
      <c r="M409" t="s">
        <v>526</v>
      </c>
    </row>
    <row r="410" spans="1:13" x14ac:dyDescent="0.25">
      <c r="A410">
        <v>69583627</v>
      </c>
      <c r="B410">
        <v>8683130033951</v>
      </c>
      <c r="C410">
        <v>16</v>
      </c>
      <c r="D410">
        <v>12</v>
      </c>
      <c r="E410">
        <v>50</v>
      </c>
      <c r="F410">
        <v>65.41</v>
      </c>
      <c r="G410">
        <v>6.3</v>
      </c>
      <c r="H410">
        <v>5</v>
      </c>
      <c r="I410">
        <v>0.18</v>
      </c>
      <c r="J410">
        <v>68.705159569999992</v>
      </c>
      <c r="K410">
        <v>85.881449462499987</v>
      </c>
      <c r="L410" t="s">
        <v>230</v>
      </c>
      <c r="M410" t="s">
        <v>526</v>
      </c>
    </row>
    <row r="411" spans="1:13" x14ac:dyDescent="0.25">
      <c r="A411">
        <v>68604477</v>
      </c>
      <c r="B411">
        <v>8690637875922</v>
      </c>
      <c r="C411">
        <v>16</v>
      </c>
      <c r="D411">
        <v>12</v>
      </c>
      <c r="E411">
        <v>50</v>
      </c>
      <c r="F411">
        <v>65.41</v>
      </c>
      <c r="G411">
        <v>6.3</v>
      </c>
      <c r="H411">
        <v>5</v>
      </c>
      <c r="I411">
        <v>0.18</v>
      </c>
      <c r="J411">
        <v>68.705159569999992</v>
      </c>
      <c r="K411">
        <v>85.881449462499987</v>
      </c>
      <c r="L411" t="s">
        <v>230</v>
      </c>
      <c r="M411" t="s">
        <v>526</v>
      </c>
    </row>
    <row r="412" spans="1:13" x14ac:dyDescent="0.25">
      <c r="A412">
        <v>69583631</v>
      </c>
      <c r="B412">
        <v>8683130033920</v>
      </c>
      <c r="C412">
        <v>16</v>
      </c>
      <c r="D412">
        <v>12</v>
      </c>
      <c r="E412">
        <v>50</v>
      </c>
      <c r="F412">
        <v>65.41</v>
      </c>
      <c r="G412">
        <v>6.3</v>
      </c>
      <c r="H412">
        <v>5</v>
      </c>
      <c r="I412">
        <v>0.18</v>
      </c>
      <c r="J412">
        <v>68.705159569999992</v>
      </c>
      <c r="K412">
        <v>85.881449462499987</v>
      </c>
      <c r="L412" t="s">
        <v>230</v>
      </c>
      <c r="M412" t="s">
        <v>526</v>
      </c>
    </row>
    <row r="413" spans="1:13" x14ac:dyDescent="0.25">
      <c r="A413">
        <v>69583629</v>
      </c>
      <c r="B413">
        <v>8683130033937</v>
      </c>
      <c r="C413">
        <v>16</v>
      </c>
      <c r="D413">
        <v>12</v>
      </c>
      <c r="E413">
        <v>50</v>
      </c>
      <c r="F413">
        <v>65.41</v>
      </c>
      <c r="G413">
        <v>6.3</v>
      </c>
      <c r="H413">
        <v>5</v>
      </c>
      <c r="I413">
        <v>0.18</v>
      </c>
      <c r="J413">
        <v>68.705159569999992</v>
      </c>
      <c r="K413">
        <v>85.881449462499987</v>
      </c>
      <c r="L413" t="s">
        <v>230</v>
      </c>
      <c r="M413" t="s">
        <v>526</v>
      </c>
    </row>
    <row r="414" spans="1:13" x14ac:dyDescent="0.25">
      <c r="A414">
        <v>67804878</v>
      </c>
      <c r="B414">
        <v>8690637921643</v>
      </c>
      <c r="C414">
        <v>16</v>
      </c>
      <c r="D414">
        <v>12</v>
      </c>
      <c r="E414">
        <v>50</v>
      </c>
      <c r="F414">
        <v>65.41</v>
      </c>
      <c r="G414">
        <v>6.3</v>
      </c>
      <c r="H414">
        <v>5</v>
      </c>
      <c r="I414">
        <v>0.18</v>
      </c>
      <c r="J414">
        <v>68.705159569999992</v>
      </c>
      <c r="K414">
        <v>85.881449462499987</v>
      </c>
      <c r="L414" t="s">
        <v>230</v>
      </c>
      <c r="M414" t="s">
        <v>526</v>
      </c>
    </row>
    <row r="415" spans="1:13" x14ac:dyDescent="0.25">
      <c r="A415">
        <v>67630824</v>
      </c>
      <c r="B415">
        <v>8690637628856</v>
      </c>
      <c r="C415">
        <v>9</v>
      </c>
      <c r="D415">
        <v>12</v>
      </c>
      <c r="E415">
        <v>150</v>
      </c>
      <c r="F415">
        <v>59.59</v>
      </c>
      <c r="G415">
        <v>7</v>
      </c>
      <c r="H415">
        <v>5</v>
      </c>
      <c r="I415">
        <v>0.18</v>
      </c>
      <c r="J415">
        <v>62.124362699999999</v>
      </c>
      <c r="K415">
        <v>77.655453374999993</v>
      </c>
      <c r="L415" t="s">
        <v>230</v>
      </c>
      <c r="M415" t="s">
        <v>526</v>
      </c>
    </row>
    <row r="416" spans="1:13" x14ac:dyDescent="0.25">
      <c r="A416">
        <v>67630823</v>
      </c>
      <c r="B416">
        <v>8690637628887</v>
      </c>
      <c r="C416">
        <v>9</v>
      </c>
      <c r="D416">
        <v>12</v>
      </c>
      <c r="E416">
        <v>150</v>
      </c>
      <c r="F416">
        <v>59.59</v>
      </c>
      <c r="G416">
        <v>7</v>
      </c>
      <c r="H416">
        <v>5</v>
      </c>
      <c r="I416">
        <v>0.18</v>
      </c>
      <c r="J416">
        <v>62.124362699999999</v>
      </c>
      <c r="K416">
        <v>77.655453374999993</v>
      </c>
      <c r="L416" t="s">
        <v>230</v>
      </c>
      <c r="M416" t="s">
        <v>526</v>
      </c>
    </row>
    <row r="417" spans="1:13" x14ac:dyDescent="0.25">
      <c r="A417">
        <v>68144346</v>
      </c>
      <c r="B417">
        <v>8690637943539</v>
      </c>
      <c r="C417">
        <v>9</v>
      </c>
      <c r="D417">
        <v>12</v>
      </c>
      <c r="E417">
        <v>150</v>
      </c>
      <c r="F417">
        <v>59.59</v>
      </c>
      <c r="G417">
        <v>7</v>
      </c>
      <c r="H417">
        <v>5</v>
      </c>
      <c r="I417">
        <v>0.18</v>
      </c>
      <c r="J417">
        <v>62.124362699999999</v>
      </c>
      <c r="K417">
        <v>77.655453374999993</v>
      </c>
      <c r="L417" t="s">
        <v>230</v>
      </c>
      <c r="M417" t="s">
        <v>526</v>
      </c>
    </row>
    <row r="418" spans="1:13" x14ac:dyDescent="0.25">
      <c r="A418">
        <v>68504877</v>
      </c>
      <c r="B418">
        <v>8690637983665</v>
      </c>
      <c r="C418">
        <v>9</v>
      </c>
      <c r="D418">
        <v>12</v>
      </c>
      <c r="E418">
        <v>150</v>
      </c>
      <c r="F418">
        <v>59.59</v>
      </c>
      <c r="G418">
        <v>7</v>
      </c>
      <c r="H418">
        <v>5</v>
      </c>
      <c r="I418">
        <v>0.18</v>
      </c>
      <c r="J418">
        <v>62.124362699999999</v>
      </c>
      <c r="K418">
        <v>77.655453374999993</v>
      </c>
      <c r="L418" t="s">
        <v>230</v>
      </c>
      <c r="M418" t="s">
        <v>526</v>
      </c>
    </row>
    <row r="419" spans="1:13" x14ac:dyDescent="0.25">
      <c r="A419">
        <v>68164762</v>
      </c>
      <c r="B419">
        <v>8690637817557</v>
      </c>
      <c r="C419">
        <v>9</v>
      </c>
      <c r="D419">
        <v>12</v>
      </c>
      <c r="E419">
        <v>91</v>
      </c>
      <c r="F419">
        <v>59.59</v>
      </c>
      <c r="G419">
        <v>7</v>
      </c>
      <c r="H419">
        <v>5</v>
      </c>
      <c r="I419">
        <v>0.18</v>
      </c>
      <c r="J419">
        <v>62.124362699999999</v>
      </c>
      <c r="K419">
        <v>77.655453374999993</v>
      </c>
      <c r="L419" t="s">
        <v>230</v>
      </c>
      <c r="M419" t="s">
        <v>526</v>
      </c>
    </row>
    <row r="420" spans="1:13" x14ac:dyDescent="0.25">
      <c r="A420">
        <v>67685201</v>
      </c>
      <c r="B420">
        <v>8690637891342</v>
      </c>
      <c r="C420">
        <v>9</v>
      </c>
      <c r="D420">
        <v>12</v>
      </c>
      <c r="E420">
        <v>91</v>
      </c>
      <c r="F420">
        <v>59.59</v>
      </c>
      <c r="G420">
        <v>7</v>
      </c>
      <c r="H420">
        <v>5</v>
      </c>
      <c r="I420">
        <v>0.18</v>
      </c>
      <c r="J420">
        <v>62.124362699999999</v>
      </c>
      <c r="K420">
        <v>77.655453374999993</v>
      </c>
      <c r="L420" t="s">
        <v>230</v>
      </c>
      <c r="M420" t="s">
        <v>526</v>
      </c>
    </row>
    <row r="421" spans="1:13" x14ac:dyDescent="0.25">
      <c r="A421">
        <v>67685203</v>
      </c>
      <c r="B421">
        <v>8690637891328</v>
      </c>
      <c r="C421">
        <v>9</v>
      </c>
      <c r="D421">
        <v>12</v>
      </c>
      <c r="E421">
        <v>91</v>
      </c>
      <c r="F421">
        <v>59.59</v>
      </c>
      <c r="G421">
        <v>7</v>
      </c>
      <c r="H421">
        <v>5</v>
      </c>
      <c r="I421">
        <v>0.18</v>
      </c>
      <c r="J421">
        <v>62.124362699999999</v>
      </c>
      <c r="K421">
        <v>77.655453374999993</v>
      </c>
      <c r="L421" t="s">
        <v>230</v>
      </c>
      <c r="M421" t="s">
        <v>526</v>
      </c>
    </row>
    <row r="422" spans="1:13" x14ac:dyDescent="0.25">
      <c r="A422">
        <v>21102383</v>
      </c>
      <c r="B422">
        <v>8690637685798</v>
      </c>
      <c r="C422">
        <v>9</v>
      </c>
      <c r="D422">
        <v>12</v>
      </c>
      <c r="E422">
        <v>100</v>
      </c>
      <c r="F422">
        <v>59.59</v>
      </c>
      <c r="G422">
        <v>7</v>
      </c>
      <c r="H422">
        <v>5</v>
      </c>
      <c r="I422">
        <v>0.18</v>
      </c>
      <c r="J422">
        <v>62.124362699999999</v>
      </c>
      <c r="K422">
        <v>77.655453374999993</v>
      </c>
      <c r="L422" t="s">
        <v>230</v>
      </c>
      <c r="M422" t="s">
        <v>526</v>
      </c>
    </row>
    <row r="423" spans="1:13" x14ac:dyDescent="0.25">
      <c r="A423">
        <v>67630826</v>
      </c>
      <c r="B423">
        <v>8690637685071</v>
      </c>
      <c r="C423">
        <v>9</v>
      </c>
      <c r="D423">
        <v>12</v>
      </c>
      <c r="E423">
        <v>89</v>
      </c>
      <c r="F423">
        <v>59.59</v>
      </c>
      <c r="G423">
        <v>7</v>
      </c>
      <c r="H423">
        <v>5</v>
      </c>
      <c r="I423">
        <v>0.18</v>
      </c>
      <c r="J423">
        <v>62.124362699999999</v>
      </c>
      <c r="K423">
        <v>77.655453374999993</v>
      </c>
      <c r="L423" t="s">
        <v>230</v>
      </c>
      <c r="M423" t="s">
        <v>526</v>
      </c>
    </row>
    <row r="424" spans="1:13" x14ac:dyDescent="0.25">
      <c r="A424">
        <v>67630828</v>
      </c>
      <c r="B424">
        <v>8690637685828</v>
      </c>
      <c r="C424">
        <v>9</v>
      </c>
      <c r="D424">
        <v>12</v>
      </c>
      <c r="E424">
        <v>91</v>
      </c>
      <c r="F424">
        <v>59.59</v>
      </c>
      <c r="G424">
        <v>7</v>
      </c>
      <c r="H424">
        <v>5</v>
      </c>
      <c r="I424">
        <v>0.18</v>
      </c>
      <c r="J424">
        <v>62.124362699999999</v>
      </c>
      <c r="K424">
        <v>77.655453374999993</v>
      </c>
      <c r="L424" t="s">
        <v>230</v>
      </c>
      <c r="M424" t="s">
        <v>526</v>
      </c>
    </row>
    <row r="425" spans="1:13" x14ac:dyDescent="0.25">
      <c r="A425">
        <v>68509989</v>
      </c>
      <c r="B425">
        <v>8690637984211</v>
      </c>
      <c r="C425">
        <v>9</v>
      </c>
      <c r="D425">
        <v>12</v>
      </c>
      <c r="E425">
        <v>150</v>
      </c>
      <c r="F425">
        <v>59.59</v>
      </c>
      <c r="G425">
        <v>7</v>
      </c>
      <c r="H425">
        <v>5</v>
      </c>
      <c r="I425">
        <v>0.18</v>
      </c>
      <c r="J425">
        <v>62.124362699999999</v>
      </c>
      <c r="K425">
        <v>77.655453374999993</v>
      </c>
      <c r="L425" t="s">
        <v>230</v>
      </c>
      <c r="M425" t="s">
        <v>526</v>
      </c>
    </row>
    <row r="426" spans="1:13" x14ac:dyDescent="0.25">
      <c r="A426">
        <v>68521154</v>
      </c>
      <c r="B426">
        <v>8690637984662</v>
      </c>
      <c r="C426">
        <v>9</v>
      </c>
      <c r="D426">
        <v>6</v>
      </c>
      <c r="E426">
        <v>50</v>
      </c>
      <c r="F426">
        <v>65.41</v>
      </c>
      <c r="G426">
        <v>7</v>
      </c>
      <c r="H426">
        <v>5</v>
      </c>
      <c r="I426">
        <v>0.18</v>
      </c>
      <c r="J426">
        <v>68.191887299999991</v>
      </c>
      <c r="K426">
        <v>85.239859124999981</v>
      </c>
      <c r="L426" t="s">
        <v>230</v>
      </c>
      <c r="M426" t="s">
        <v>526</v>
      </c>
    </row>
    <row r="427" spans="1:13" x14ac:dyDescent="0.25">
      <c r="A427">
        <v>68904055</v>
      </c>
      <c r="B427">
        <v>8683130025635</v>
      </c>
      <c r="C427">
        <v>9</v>
      </c>
      <c r="D427">
        <v>6</v>
      </c>
      <c r="E427">
        <v>50</v>
      </c>
      <c r="F427">
        <v>65.41</v>
      </c>
      <c r="G427">
        <v>7</v>
      </c>
      <c r="H427">
        <v>5</v>
      </c>
      <c r="I427">
        <v>0.18</v>
      </c>
      <c r="J427">
        <v>68.191887299999991</v>
      </c>
      <c r="K427">
        <v>85.239859124999981</v>
      </c>
      <c r="L427" t="s">
        <v>230</v>
      </c>
      <c r="M427" t="s">
        <v>526</v>
      </c>
    </row>
    <row r="428" spans="1:13" x14ac:dyDescent="0.25">
      <c r="A428">
        <v>68163125</v>
      </c>
      <c r="B428">
        <v>8690637876325</v>
      </c>
      <c r="C428">
        <v>9</v>
      </c>
      <c r="D428">
        <v>6</v>
      </c>
      <c r="E428">
        <v>54</v>
      </c>
      <c r="F428">
        <v>65.41</v>
      </c>
      <c r="G428">
        <v>7</v>
      </c>
      <c r="H428">
        <v>5</v>
      </c>
      <c r="I428">
        <v>0.18</v>
      </c>
      <c r="J428">
        <v>68.191887299999991</v>
      </c>
      <c r="K428">
        <v>85.239859124999981</v>
      </c>
      <c r="L428" t="s">
        <v>230</v>
      </c>
      <c r="M428" t="s">
        <v>526</v>
      </c>
    </row>
    <row r="429" spans="1:13" x14ac:dyDescent="0.25">
      <c r="A429">
        <v>68163098</v>
      </c>
      <c r="B429">
        <v>8690637891755</v>
      </c>
      <c r="C429">
        <v>9</v>
      </c>
      <c r="D429">
        <v>12</v>
      </c>
      <c r="E429">
        <v>50</v>
      </c>
      <c r="F429">
        <v>65.41</v>
      </c>
      <c r="G429">
        <v>7</v>
      </c>
      <c r="H429">
        <v>5</v>
      </c>
      <c r="I429">
        <v>0.18</v>
      </c>
      <c r="J429">
        <v>68.191887299999991</v>
      </c>
      <c r="K429">
        <v>85.239859124999981</v>
      </c>
      <c r="L429" t="s">
        <v>230</v>
      </c>
      <c r="M429" t="s">
        <v>526</v>
      </c>
    </row>
    <row r="430" spans="1:13" x14ac:dyDescent="0.25">
      <c r="A430">
        <v>68163101</v>
      </c>
      <c r="B430">
        <v>8690637876271</v>
      </c>
      <c r="C430">
        <v>9</v>
      </c>
      <c r="D430">
        <v>12</v>
      </c>
      <c r="E430">
        <v>50</v>
      </c>
      <c r="F430">
        <v>65.41</v>
      </c>
      <c r="G430">
        <v>7</v>
      </c>
      <c r="H430">
        <v>5</v>
      </c>
      <c r="I430">
        <v>0.18</v>
      </c>
      <c r="J430">
        <v>68.191887299999991</v>
      </c>
      <c r="K430">
        <v>85.239859124999981</v>
      </c>
      <c r="L430" t="s">
        <v>230</v>
      </c>
      <c r="M430" t="s">
        <v>526</v>
      </c>
    </row>
    <row r="431" spans="1:13" x14ac:dyDescent="0.25">
      <c r="A431">
        <v>68163105</v>
      </c>
      <c r="B431">
        <v>8690637876448</v>
      </c>
      <c r="C431">
        <v>9</v>
      </c>
      <c r="D431">
        <v>12</v>
      </c>
      <c r="E431">
        <v>50</v>
      </c>
      <c r="F431">
        <v>65.41</v>
      </c>
      <c r="G431">
        <v>7</v>
      </c>
      <c r="H431">
        <v>5</v>
      </c>
      <c r="I431">
        <v>0.18</v>
      </c>
      <c r="J431">
        <v>68.191887299999991</v>
      </c>
      <c r="K431">
        <v>85.239859124999981</v>
      </c>
      <c r="L431" t="s">
        <v>230</v>
      </c>
      <c r="M431" t="s">
        <v>526</v>
      </c>
    </row>
    <row r="432" spans="1:13" x14ac:dyDescent="0.25">
      <c r="A432">
        <v>68163130</v>
      </c>
      <c r="B432">
        <v>8690637876356</v>
      </c>
      <c r="C432">
        <v>9</v>
      </c>
      <c r="D432">
        <v>12</v>
      </c>
      <c r="E432">
        <v>50</v>
      </c>
      <c r="F432">
        <v>65.41</v>
      </c>
      <c r="G432">
        <v>20</v>
      </c>
      <c r="H432">
        <v>5</v>
      </c>
      <c r="I432">
        <v>0.18</v>
      </c>
      <c r="J432">
        <v>58.659688000000003</v>
      </c>
      <c r="K432">
        <v>73.324609999999993</v>
      </c>
      <c r="L432" t="s">
        <v>230</v>
      </c>
      <c r="M432" t="s">
        <v>526</v>
      </c>
    </row>
    <row r="433" spans="1:13" x14ac:dyDescent="0.25">
      <c r="A433">
        <v>68816723</v>
      </c>
      <c r="B433">
        <v>8683130015933</v>
      </c>
      <c r="C433">
        <v>9</v>
      </c>
      <c r="D433">
        <v>6</v>
      </c>
      <c r="E433">
        <v>52</v>
      </c>
      <c r="F433">
        <v>59.59</v>
      </c>
      <c r="G433">
        <v>15.3</v>
      </c>
      <c r="H433">
        <v>5</v>
      </c>
      <c r="I433">
        <v>0.18</v>
      </c>
      <c r="J433">
        <v>56.579930330000003</v>
      </c>
      <c r="K433">
        <v>70.724912912500002</v>
      </c>
      <c r="L433" t="s">
        <v>230</v>
      </c>
      <c r="M433" t="s">
        <v>526</v>
      </c>
    </row>
    <row r="434" spans="1:13" x14ac:dyDescent="0.25">
      <c r="A434">
        <v>68710670</v>
      </c>
      <c r="B434">
        <v>8720181046612</v>
      </c>
      <c r="C434">
        <v>9</v>
      </c>
      <c r="D434">
        <v>6</v>
      </c>
      <c r="E434">
        <v>50</v>
      </c>
      <c r="F434">
        <v>59.59</v>
      </c>
      <c r="G434">
        <v>15.3</v>
      </c>
      <c r="H434">
        <v>5</v>
      </c>
      <c r="I434">
        <v>0.18</v>
      </c>
      <c r="J434">
        <v>56.579930330000003</v>
      </c>
      <c r="K434">
        <v>70.724912912500002</v>
      </c>
      <c r="L434" t="s">
        <v>230</v>
      </c>
      <c r="M434" t="s">
        <v>526</v>
      </c>
    </row>
    <row r="435" spans="1:13" x14ac:dyDescent="0.25">
      <c r="A435">
        <v>67933773</v>
      </c>
      <c r="B435">
        <v>50120000</v>
      </c>
      <c r="C435">
        <v>9</v>
      </c>
      <c r="D435">
        <v>12</v>
      </c>
      <c r="E435">
        <v>55</v>
      </c>
      <c r="F435">
        <v>59.59</v>
      </c>
      <c r="G435">
        <v>15.3</v>
      </c>
      <c r="H435">
        <v>5</v>
      </c>
      <c r="I435">
        <v>0.18</v>
      </c>
      <c r="J435">
        <v>56.579930330000003</v>
      </c>
      <c r="K435">
        <v>70.724912912500002</v>
      </c>
      <c r="L435" t="s">
        <v>230</v>
      </c>
      <c r="M435" t="s">
        <v>526</v>
      </c>
    </row>
    <row r="436" spans="1:13" x14ac:dyDescent="0.25">
      <c r="A436">
        <v>67703040</v>
      </c>
      <c r="B436">
        <v>8690637891830</v>
      </c>
      <c r="C436">
        <v>9</v>
      </c>
      <c r="D436">
        <v>12</v>
      </c>
      <c r="E436">
        <v>50</v>
      </c>
      <c r="F436">
        <v>59.59</v>
      </c>
      <c r="G436">
        <v>15.3</v>
      </c>
      <c r="H436">
        <v>5</v>
      </c>
      <c r="I436">
        <v>0.18</v>
      </c>
      <c r="J436">
        <v>56.579930330000003</v>
      </c>
      <c r="K436">
        <v>70.724912912500002</v>
      </c>
      <c r="L436" t="s">
        <v>230</v>
      </c>
      <c r="M436" t="s">
        <v>526</v>
      </c>
    </row>
    <row r="437" spans="1:13" x14ac:dyDescent="0.25">
      <c r="A437">
        <v>68163091</v>
      </c>
      <c r="B437">
        <v>8690637891861</v>
      </c>
      <c r="C437">
        <v>9</v>
      </c>
      <c r="D437">
        <v>12</v>
      </c>
      <c r="E437">
        <v>50</v>
      </c>
      <c r="F437">
        <v>59.59</v>
      </c>
      <c r="G437">
        <v>15.3</v>
      </c>
      <c r="H437">
        <v>5</v>
      </c>
      <c r="I437">
        <v>0.18</v>
      </c>
      <c r="J437">
        <v>56.579930330000003</v>
      </c>
      <c r="K437">
        <v>70.724912912500002</v>
      </c>
      <c r="L437" t="s">
        <v>230</v>
      </c>
      <c r="M437" t="s">
        <v>526</v>
      </c>
    </row>
    <row r="438" spans="1:13" x14ac:dyDescent="0.25">
      <c r="A438">
        <v>20291698</v>
      </c>
      <c r="B438">
        <v>4800888175496</v>
      </c>
      <c r="C438">
        <v>9</v>
      </c>
      <c r="D438">
        <v>12</v>
      </c>
      <c r="E438">
        <v>50</v>
      </c>
      <c r="F438">
        <v>59.59</v>
      </c>
      <c r="G438">
        <v>15.3</v>
      </c>
      <c r="H438">
        <v>5</v>
      </c>
      <c r="I438">
        <v>0.18</v>
      </c>
      <c r="J438">
        <v>56.579930330000003</v>
      </c>
      <c r="K438">
        <v>70.724912912500002</v>
      </c>
      <c r="L438" t="s">
        <v>230</v>
      </c>
      <c r="M438" t="s">
        <v>526</v>
      </c>
    </row>
    <row r="439" spans="1:13" x14ac:dyDescent="0.25">
      <c r="A439">
        <v>68480224</v>
      </c>
      <c r="B439">
        <v>8690637981494</v>
      </c>
      <c r="C439">
        <v>17</v>
      </c>
      <c r="D439">
        <v>24</v>
      </c>
      <c r="E439">
        <v>150</v>
      </c>
      <c r="F439">
        <v>56.68</v>
      </c>
      <c r="G439">
        <v>11.65</v>
      </c>
      <c r="H439">
        <v>5</v>
      </c>
      <c r="I439">
        <v>0.18</v>
      </c>
      <c r="J439">
        <v>56.13607038</v>
      </c>
      <c r="K439">
        <v>70.170087975000001</v>
      </c>
      <c r="L439" t="s">
        <v>230</v>
      </c>
      <c r="M439" t="s">
        <v>526</v>
      </c>
    </row>
    <row r="440" spans="1:13" x14ac:dyDescent="0.25">
      <c r="A440">
        <v>68787506</v>
      </c>
      <c r="B440">
        <v>8683130012031</v>
      </c>
      <c r="C440">
        <v>17</v>
      </c>
      <c r="D440">
        <v>24</v>
      </c>
      <c r="E440">
        <v>150</v>
      </c>
      <c r="F440">
        <v>56.68</v>
      </c>
      <c r="G440">
        <v>11.65</v>
      </c>
      <c r="H440">
        <v>5</v>
      </c>
      <c r="I440">
        <v>0.18</v>
      </c>
      <c r="J440">
        <v>56.13607038</v>
      </c>
      <c r="K440">
        <v>70.170087975000001</v>
      </c>
      <c r="L440" t="s">
        <v>230</v>
      </c>
      <c r="M440" t="s">
        <v>526</v>
      </c>
    </row>
    <row r="441" spans="1:13" x14ac:dyDescent="0.25">
      <c r="A441">
        <v>68480209</v>
      </c>
      <c r="B441">
        <v>8690637981524</v>
      </c>
      <c r="C441">
        <v>17</v>
      </c>
      <c r="D441">
        <v>24</v>
      </c>
      <c r="E441">
        <v>150</v>
      </c>
      <c r="F441">
        <v>56.68</v>
      </c>
      <c r="G441">
        <v>11.65</v>
      </c>
      <c r="H441">
        <v>5</v>
      </c>
      <c r="I441">
        <v>0.18</v>
      </c>
      <c r="J441">
        <v>56.13607038</v>
      </c>
      <c r="K441">
        <v>70.170087975000001</v>
      </c>
      <c r="L441" t="s">
        <v>230</v>
      </c>
      <c r="M441" t="s">
        <v>526</v>
      </c>
    </row>
    <row r="442" spans="1:13" x14ac:dyDescent="0.25">
      <c r="A442">
        <v>68480217</v>
      </c>
      <c r="B442">
        <v>8690637981531</v>
      </c>
      <c r="C442">
        <v>17</v>
      </c>
      <c r="D442">
        <v>24</v>
      </c>
      <c r="E442">
        <v>150</v>
      </c>
      <c r="F442">
        <v>56.68</v>
      </c>
      <c r="G442">
        <v>11.65</v>
      </c>
      <c r="H442">
        <v>5</v>
      </c>
      <c r="I442">
        <v>0.18</v>
      </c>
      <c r="J442">
        <v>56.13607038</v>
      </c>
      <c r="K442">
        <v>70.170087975000001</v>
      </c>
      <c r="L442" t="s">
        <v>230</v>
      </c>
      <c r="M442" t="s">
        <v>526</v>
      </c>
    </row>
    <row r="443" spans="1:13" x14ac:dyDescent="0.25">
      <c r="A443">
        <v>68480226</v>
      </c>
      <c r="B443">
        <v>8690637981487</v>
      </c>
      <c r="C443">
        <v>17</v>
      </c>
      <c r="D443">
        <v>24</v>
      </c>
      <c r="E443">
        <v>150</v>
      </c>
      <c r="F443">
        <v>56.68</v>
      </c>
      <c r="G443">
        <v>11.65</v>
      </c>
      <c r="H443">
        <v>5</v>
      </c>
      <c r="I443">
        <v>0.18</v>
      </c>
      <c r="J443">
        <v>56.13607038</v>
      </c>
      <c r="K443">
        <v>70.170087975000001</v>
      </c>
      <c r="L443" t="s">
        <v>230</v>
      </c>
      <c r="M443" t="s">
        <v>526</v>
      </c>
    </row>
    <row r="444" spans="1:13" x14ac:dyDescent="0.25">
      <c r="A444">
        <v>68480219</v>
      </c>
      <c r="B444">
        <v>8690637981500</v>
      </c>
      <c r="C444">
        <v>17</v>
      </c>
      <c r="D444">
        <v>24</v>
      </c>
      <c r="E444">
        <v>150</v>
      </c>
      <c r="F444">
        <v>56.68</v>
      </c>
      <c r="G444">
        <v>11.65</v>
      </c>
      <c r="H444">
        <v>5</v>
      </c>
      <c r="I444">
        <v>0.18</v>
      </c>
      <c r="J444">
        <v>56.13607038</v>
      </c>
      <c r="K444">
        <v>70.170087975000001</v>
      </c>
      <c r="L444" t="s">
        <v>230</v>
      </c>
      <c r="M444" t="s">
        <v>526</v>
      </c>
    </row>
    <row r="445" spans="1:13" x14ac:dyDescent="0.25">
      <c r="A445">
        <v>68480228</v>
      </c>
      <c r="B445">
        <v>8690637981517</v>
      </c>
      <c r="C445">
        <v>17</v>
      </c>
      <c r="D445">
        <v>24</v>
      </c>
      <c r="E445">
        <v>150</v>
      </c>
      <c r="F445">
        <v>56.68</v>
      </c>
      <c r="G445">
        <v>11.65</v>
      </c>
      <c r="H445">
        <v>5</v>
      </c>
      <c r="I445">
        <v>0.18</v>
      </c>
      <c r="J445">
        <v>56.13607038</v>
      </c>
      <c r="K445">
        <v>70.170087975000001</v>
      </c>
      <c r="L445" t="s">
        <v>230</v>
      </c>
      <c r="M445" t="s">
        <v>526</v>
      </c>
    </row>
    <row r="446" spans="1:13" x14ac:dyDescent="0.25">
      <c r="A446">
        <v>69649126</v>
      </c>
      <c r="B446">
        <v>8683130038338</v>
      </c>
      <c r="C446">
        <v>17</v>
      </c>
      <c r="D446">
        <v>24</v>
      </c>
      <c r="E446">
        <v>150</v>
      </c>
      <c r="F446">
        <v>56.68</v>
      </c>
      <c r="G446">
        <v>11.65</v>
      </c>
      <c r="H446">
        <v>5</v>
      </c>
      <c r="I446">
        <v>0.18</v>
      </c>
      <c r="J446">
        <v>56.13607038</v>
      </c>
      <c r="K446">
        <v>70.170087975000001</v>
      </c>
      <c r="L446" t="s">
        <v>230</v>
      </c>
      <c r="M446" t="s">
        <v>526</v>
      </c>
    </row>
    <row r="447" spans="1:13" x14ac:dyDescent="0.25">
      <c r="A447">
        <v>68480211</v>
      </c>
      <c r="B447">
        <v>8690637981555</v>
      </c>
      <c r="C447">
        <v>17</v>
      </c>
      <c r="D447">
        <v>24</v>
      </c>
      <c r="E447">
        <v>150</v>
      </c>
      <c r="F447">
        <v>56.68</v>
      </c>
      <c r="G447">
        <v>11.65</v>
      </c>
      <c r="H447">
        <v>5</v>
      </c>
      <c r="I447">
        <v>0.18</v>
      </c>
      <c r="J447">
        <v>56.13607038</v>
      </c>
      <c r="K447">
        <v>70.170087975000001</v>
      </c>
      <c r="L447" t="s">
        <v>230</v>
      </c>
      <c r="M447" t="s">
        <v>526</v>
      </c>
    </row>
    <row r="448" spans="1:13" x14ac:dyDescent="0.25">
      <c r="A448">
        <v>68480213</v>
      </c>
      <c r="B448">
        <v>8690637981562</v>
      </c>
      <c r="C448">
        <v>17</v>
      </c>
      <c r="D448">
        <v>24</v>
      </c>
      <c r="E448">
        <v>150</v>
      </c>
      <c r="F448">
        <v>56.68</v>
      </c>
      <c r="G448">
        <v>11.65</v>
      </c>
      <c r="H448">
        <v>5</v>
      </c>
      <c r="I448">
        <v>0.18</v>
      </c>
      <c r="J448">
        <v>56.13607038</v>
      </c>
      <c r="K448">
        <v>70.170087975000001</v>
      </c>
      <c r="L448" t="s">
        <v>230</v>
      </c>
      <c r="M448" t="s">
        <v>526</v>
      </c>
    </row>
    <row r="449" spans="1:13" x14ac:dyDescent="0.25">
      <c r="A449">
        <v>68480215</v>
      </c>
      <c r="B449">
        <v>8690637981548</v>
      </c>
      <c r="C449">
        <v>17</v>
      </c>
      <c r="D449">
        <v>24</v>
      </c>
      <c r="E449">
        <v>150</v>
      </c>
      <c r="F449">
        <v>56.68</v>
      </c>
      <c r="G449">
        <v>11.65</v>
      </c>
      <c r="H449">
        <v>5</v>
      </c>
      <c r="I449">
        <v>0.18</v>
      </c>
      <c r="J449">
        <v>56.13607038</v>
      </c>
      <c r="K449">
        <v>70.170087975000001</v>
      </c>
      <c r="L449" t="s">
        <v>230</v>
      </c>
      <c r="M449" t="s">
        <v>526</v>
      </c>
    </row>
    <row r="450" spans="1:13" x14ac:dyDescent="0.25">
      <c r="A450">
        <v>68480221</v>
      </c>
      <c r="B450">
        <v>8690637981470</v>
      </c>
      <c r="C450">
        <v>17</v>
      </c>
      <c r="D450">
        <v>24</v>
      </c>
      <c r="E450">
        <v>150</v>
      </c>
      <c r="F450">
        <v>56.68</v>
      </c>
      <c r="G450">
        <v>11.65</v>
      </c>
      <c r="H450">
        <v>5</v>
      </c>
      <c r="I450">
        <v>0.18</v>
      </c>
      <c r="J450">
        <v>56.13607038</v>
      </c>
      <c r="K450">
        <v>70.170087975000001</v>
      </c>
      <c r="L450" t="s">
        <v>230</v>
      </c>
      <c r="M450" t="s">
        <v>526</v>
      </c>
    </row>
    <row r="451" spans="1:13" x14ac:dyDescent="0.25">
      <c r="A451">
        <v>68580918</v>
      </c>
      <c r="B451">
        <v>59086598</v>
      </c>
      <c r="C451">
        <v>17</v>
      </c>
      <c r="D451">
        <v>6</v>
      </c>
      <c r="E451">
        <v>54</v>
      </c>
      <c r="F451">
        <v>65.41</v>
      </c>
      <c r="G451">
        <v>6.25</v>
      </c>
      <c r="H451">
        <v>5</v>
      </c>
      <c r="I451">
        <v>0.18</v>
      </c>
      <c r="J451">
        <v>68.741821874999999</v>
      </c>
      <c r="K451">
        <v>85.927277343750006</v>
      </c>
      <c r="L451" t="s">
        <v>230</v>
      </c>
      <c r="M451" t="s">
        <v>526</v>
      </c>
    </row>
    <row r="452" spans="1:13" x14ac:dyDescent="0.25">
      <c r="A452">
        <v>68580926</v>
      </c>
      <c r="B452">
        <v>59086604</v>
      </c>
      <c r="C452">
        <v>17</v>
      </c>
      <c r="D452">
        <v>6</v>
      </c>
      <c r="E452">
        <v>54</v>
      </c>
      <c r="F452">
        <v>65.41</v>
      </c>
      <c r="G452">
        <v>6.25</v>
      </c>
      <c r="H452">
        <v>5</v>
      </c>
      <c r="I452">
        <v>0.18</v>
      </c>
      <c r="J452">
        <v>68.741821874999999</v>
      </c>
      <c r="K452">
        <v>85.927277343750006</v>
      </c>
      <c r="L452" t="s">
        <v>230</v>
      </c>
      <c r="M452" t="s">
        <v>526</v>
      </c>
    </row>
    <row r="453" spans="1:13" x14ac:dyDescent="0.25">
      <c r="A453">
        <v>68580921</v>
      </c>
      <c r="B453">
        <v>59086611</v>
      </c>
      <c r="C453">
        <v>17</v>
      </c>
      <c r="D453">
        <v>6</v>
      </c>
      <c r="E453">
        <v>54</v>
      </c>
      <c r="F453">
        <v>65.41</v>
      </c>
      <c r="G453">
        <v>6.25</v>
      </c>
      <c r="H453">
        <v>5</v>
      </c>
      <c r="I453">
        <v>0.18</v>
      </c>
      <c r="J453">
        <v>68.741821874999999</v>
      </c>
      <c r="K453">
        <v>85.927277343750006</v>
      </c>
      <c r="L453" t="s">
        <v>230</v>
      </c>
      <c r="M453" t="s">
        <v>526</v>
      </c>
    </row>
    <row r="454" spans="1:13" x14ac:dyDescent="0.25">
      <c r="A454">
        <v>67293883</v>
      </c>
      <c r="B454">
        <v>8690637840746</v>
      </c>
      <c r="C454">
        <v>1</v>
      </c>
      <c r="D454">
        <v>8</v>
      </c>
      <c r="E454">
        <v>400</v>
      </c>
      <c r="F454">
        <v>21.85</v>
      </c>
      <c r="G454">
        <v>12</v>
      </c>
      <c r="H454">
        <v>5</v>
      </c>
      <c r="I454">
        <v>0.01</v>
      </c>
      <c r="J454">
        <v>18.449266000000001</v>
      </c>
      <c r="K454">
        <v>23.0615825</v>
      </c>
      <c r="L454" t="s">
        <v>14</v>
      </c>
      <c r="M454" t="s">
        <v>538</v>
      </c>
    </row>
    <row r="455" spans="1:13" x14ac:dyDescent="0.25">
      <c r="A455">
        <v>67293891</v>
      </c>
      <c r="B455">
        <v>8690637840821</v>
      </c>
      <c r="C455">
        <v>1</v>
      </c>
      <c r="D455">
        <v>8</v>
      </c>
      <c r="E455">
        <v>400</v>
      </c>
      <c r="F455">
        <v>21.85</v>
      </c>
      <c r="G455">
        <v>12</v>
      </c>
      <c r="H455">
        <v>5</v>
      </c>
      <c r="I455">
        <v>0.01</v>
      </c>
      <c r="J455">
        <v>18.449266000000001</v>
      </c>
      <c r="K455">
        <v>23.0615825</v>
      </c>
      <c r="L455" t="s">
        <v>14</v>
      </c>
      <c r="M455" t="s">
        <v>538</v>
      </c>
    </row>
    <row r="456" spans="1:13" x14ac:dyDescent="0.25">
      <c r="A456">
        <v>67767533</v>
      </c>
      <c r="B456">
        <v>8690637905896</v>
      </c>
      <c r="C456">
        <v>1</v>
      </c>
      <c r="D456">
        <v>12</v>
      </c>
      <c r="E456">
        <v>600</v>
      </c>
      <c r="F456">
        <v>27</v>
      </c>
      <c r="G456">
        <v>13</v>
      </c>
      <c r="H456">
        <v>5</v>
      </c>
      <c r="I456">
        <v>0.01</v>
      </c>
      <c r="J456">
        <v>22.538654999999999</v>
      </c>
      <c r="K456">
        <v>28.17331875</v>
      </c>
      <c r="L456" t="s">
        <v>14</v>
      </c>
      <c r="M456" t="s">
        <v>538</v>
      </c>
    </row>
    <row r="457" spans="1:13" x14ac:dyDescent="0.25">
      <c r="A457">
        <v>67754288</v>
      </c>
      <c r="B457">
        <v>8690637905193</v>
      </c>
      <c r="C457">
        <v>1</v>
      </c>
      <c r="D457">
        <v>12</v>
      </c>
      <c r="E457">
        <v>600</v>
      </c>
      <c r="F457">
        <v>27</v>
      </c>
      <c r="G457">
        <v>13</v>
      </c>
      <c r="H457">
        <v>5</v>
      </c>
      <c r="I457">
        <v>0.01</v>
      </c>
      <c r="J457">
        <v>22.538654999999999</v>
      </c>
      <c r="K457">
        <v>28.17331875</v>
      </c>
      <c r="L457" t="s">
        <v>14</v>
      </c>
      <c r="M457" t="s">
        <v>538</v>
      </c>
    </row>
    <row r="458" spans="1:13" x14ac:dyDescent="0.25">
      <c r="A458">
        <v>68612788</v>
      </c>
      <c r="B458">
        <v>8690637999277</v>
      </c>
      <c r="C458">
        <v>1</v>
      </c>
      <c r="D458">
        <v>8</v>
      </c>
      <c r="E458">
        <v>335</v>
      </c>
      <c r="F458">
        <v>39.75</v>
      </c>
      <c r="G458">
        <v>10</v>
      </c>
      <c r="H458">
        <v>5</v>
      </c>
      <c r="I458">
        <v>0.01</v>
      </c>
      <c r="J458">
        <v>34.326112500000001</v>
      </c>
      <c r="K458">
        <v>42.907640624999999</v>
      </c>
      <c r="L458" t="s">
        <v>14</v>
      </c>
      <c r="M458" t="s">
        <v>538</v>
      </c>
    </row>
    <row r="459" spans="1:13" x14ac:dyDescent="0.25">
      <c r="A459">
        <v>67101470</v>
      </c>
      <c r="B459">
        <v>8690637805233</v>
      </c>
      <c r="C459">
        <v>1</v>
      </c>
      <c r="D459">
        <v>12</v>
      </c>
      <c r="E459">
        <v>245</v>
      </c>
      <c r="F459">
        <v>29.3</v>
      </c>
      <c r="G459">
        <v>22</v>
      </c>
      <c r="H459">
        <v>5</v>
      </c>
      <c r="I459">
        <v>0.01</v>
      </c>
      <c r="J459">
        <v>21.928412999999999</v>
      </c>
      <c r="K459">
        <v>27.410516250000001</v>
      </c>
      <c r="L459" t="s">
        <v>14</v>
      </c>
      <c r="M459" t="s">
        <v>538</v>
      </c>
    </row>
    <row r="460" spans="1:13" x14ac:dyDescent="0.25">
      <c r="A460">
        <v>67293879</v>
      </c>
      <c r="B460">
        <v>8690637840777</v>
      </c>
      <c r="C460">
        <v>1</v>
      </c>
      <c r="D460">
        <v>8</v>
      </c>
      <c r="E460">
        <v>350</v>
      </c>
      <c r="F460">
        <v>34.549999999999997</v>
      </c>
      <c r="G460">
        <v>10</v>
      </c>
      <c r="H460">
        <v>5</v>
      </c>
      <c r="I460">
        <v>0.01</v>
      </c>
      <c r="J460">
        <v>29.835652499999998</v>
      </c>
      <c r="K460">
        <v>37.294565624999997</v>
      </c>
      <c r="L460" t="s">
        <v>14</v>
      </c>
      <c r="M460" t="s">
        <v>538</v>
      </c>
    </row>
    <row r="461" spans="1:13" x14ac:dyDescent="0.25">
      <c r="A461">
        <v>67754290</v>
      </c>
      <c r="B461">
        <v>8690637905179</v>
      </c>
      <c r="C461">
        <v>1</v>
      </c>
      <c r="D461">
        <v>12</v>
      </c>
      <c r="E461">
        <v>540</v>
      </c>
      <c r="F461">
        <v>50</v>
      </c>
      <c r="G461">
        <v>15</v>
      </c>
      <c r="H461">
        <v>5</v>
      </c>
      <c r="I461">
        <v>0.01</v>
      </c>
      <c r="J461">
        <v>40.778750000000002</v>
      </c>
      <c r="K461">
        <v>50.973437500000003</v>
      </c>
      <c r="L461" t="s">
        <v>14</v>
      </c>
      <c r="M461" t="s">
        <v>538</v>
      </c>
    </row>
    <row r="462" spans="1:13" x14ac:dyDescent="0.25">
      <c r="A462">
        <v>67293875</v>
      </c>
      <c r="B462">
        <v>8690637840814</v>
      </c>
      <c r="C462">
        <v>1</v>
      </c>
      <c r="D462">
        <v>8</v>
      </c>
      <c r="E462">
        <v>750</v>
      </c>
      <c r="F462">
        <v>56.4</v>
      </c>
      <c r="G462">
        <v>20</v>
      </c>
      <c r="H462">
        <v>5</v>
      </c>
      <c r="I462">
        <v>0.01</v>
      </c>
      <c r="J462">
        <v>43.292639999999999</v>
      </c>
      <c r="K462">
        <v>54.1158</v>
      </c>
      <c r="L462" t="s">
        <v>14</v>
      </c>
      <c r="M462" t="s">
        <v>538</v>
      </c>
    </row>
    <row r="463" spans="1:13" x14ac:dyDescent="0.25">
      <c r="A463">
        <v>67293858</v>
      </c>
      <c r="B463">
        <v>8690637840791</v>
      </c>
      <c r="C463">
        <v>1</v>
      </c>
      <c r="D463">
        <v>8</v>
      </c>
      <c r="E463">
        <v>750</v>
      </c>
      <c r="F463">
        <v>56.4</v>
      </c>
      <c r="G463">
        <v>20</v>
      </c>
      <c r="H463">
        <v>5</v>
      </c>
      <c r="I463">
        <v>0.01</v>
      </c>
      <c r="J463">
        <v>43.292639999999999</v>
      </c>
      <c r="K463">
        <v>54.1158</v>
      </c>
      <c r="L463" t="s">
        <v>14</v>
      </c>
      <c r="M463" t="s">
        <v>538</v>
      </c>
    </row>
    <row r="464" spans="1:13" x14ac:dyDescent="0.25">
      <c r="A464">
        <v>67780156</v>
      </c>
      <c r="B464">
        <v>8690637908781</v>
      </c>
      <c r="C464">
        <v>1</v>
      </c>
      <c r="D464">
        <v>8</v>
      </c>
      <c r="E464">
        <v>1140</v>
      </c>
      <c r="F464">
        <v>68</v>
      </c>
      <c r="G464">
        <v>23</v>
      </c>
      <c r="H464">
        <v>5</v>
      </c>
      <c r="I464">
        <v>0.01</v>
      </c>
      <c r="J464">
        <v>50.239420000000003</v>
      </c>
      <c r="K464">
        <v>62.799274999999987</v>
      </c>
      <c r="L464" t="s">
        <v>14</v>
      </c>
      <c r="M464" t="s">
        <v>538</v>
      </c>
    </row>
    <row r="465" spans="1:13" x14ac:dyDescent="0.25">
      <c r="A465">
        <v>67780152</v>
      </c>
      <c r="B465">
        <v>8690637908798</v>
      </c>
      <c r="C465">
        <v>1</v>
      </c>
      <c r="D465">
        <v>8</v>
      </c>
      <c r="E465">
        <v>1140</v>
      </c>
      <c r="F465">
        <v>68</v>
      </c>
      <c r="G465">
        <v>23</v>
      </c>
      <c r="H465">
        <v>5</v>
      </c>
      <c r="I465">
        <v>0.01</v>
      </c>
      <c r="J465">
        <v>50.239420000000003</v>
      </c>
      <c r="K465">
        <v>62.799274999999987</v>
      </c>
      <c r="L465" t="s">
        <v>14</v>
      </c>
      <c r="M465" t="s">
        <v>538</v>
      </c>
    </row>
    <row r="466" spans="1:13" x14ac:dyDescent="0.25">
      <c r="A466">
        <v>68676885</v>
      </c>
      <c r="B466">
        <v>8683130002384</v>
      </c>
      <c r="C466">
        <v>1</v>
      </c>
      <c r="D466">
        <v>12</v>
      </c>
      <c r="E466">
        <v>245</v>
      </c>
      <c r="F466">
        <v>29.3</v>
      </c>
      <c r="G466">
        <v>22</v>
      </c>
      <c r="H466">
        <v>5</v>
      </c>
      <c r="I466">
        <v>0.01</v>
      </c>
      <c r="J466">
        <v>21.928412999999999</v>
      </c>
      <c r="K466">
        <v>27.410516250000001</v>
      </c>
      <c r="L466" t="s">
        <v>14</v>
      </c>
      <c r="M466" t="s">
        <v>538</v>
      </c>
    </row>
    <row r="467" spans="1:13" x14ac:dyDescent="0.25">
      <c r="A467">
        <v>67101442</v>
      </c>
      <c r="B467">
        <v>8690637805202</v>
      </c>
      <c r="C467">
        <v>1</v>
      </c>
      <c r="D467">
        <v>12</v>
      </c>
      <c r="E467">
        <v>245</v>
      </c>
      <c r="F467">
        <v>29.3</v>
      </c>
      <c r="G467">
        <v>22</v>
      </c>
      <c r="H467">
        <v>5</v>
      </c>
      <c r="I467">
        <v>0.01</v>
      </c>
      <c r="J467">
        <v>21.928412999999999</v>
      </c>
      <c r="K467">
        <v>27.410516250000001</v>
      </c>
      <c r="L467" t="s">
        <v>14</v>
      </c>
      <c r="M467" t="s">
        <v>538</v>
      </c>
    </row>
    <row r="468" spans="1:13" x14ac:dyDescent="0.25">
      <c r="A468">
        <v>67239841</v>
      </c>
      <c r="B468">
        <v>8690637833847</v>
      </c>
      <c r="C468">
        <v>1</v>
      </c>
      <c r="D468">
        <v>12</v>
      </c>
      <c r="E468">
        <v>275</v>
      </c>
      <c r="F468">
        <v>29.3</v>
      </c>
      <c r="G468">
        <v>22</v>
      </c>
      <c r="H468">
        <v>5</v>
      </c>
      <c r="I468">
        <v>0.01</v>
      </c>
      <c r="J468">
        <v>21.928412999999999</v>
      </c>
      <c r="K468">
        <v>27.410516250000001</v>
      </c>
      <c r="L468" t="s">
        <v>14</v>
      </c>
      <c r="M468" t="s">
        <v>538</v>
      </c>
    </row>
    <row r="469" spans="1:13" x14ac:dyDescent="0.25">
      <c r="A469">
        <v>67867064</v>
      </c>
      <c r="B469">
        <v>8690637921100</v>
      </c>
      <c r="C469">
        <v>1</v>
      </c>
      <c r="D469">
        <v>12</v>
      </c>
      <c r="E469">
        <v>240</v>
      </c>
      <c r="F469">
        <v>29.3</v>
      </c>
      <c r="G469">
        <v>22</v>
      </c>
      <c r="H469">
        <v>5</v>
      </c>
      <c r="I469">
        <v>0.01</v>
      </c>
      <c r="J469">
        <v>21.928412999999999</v>
      </c>
      <c r="K469">
        <v>27.410516250000001</v>
      </c>
      <c r="L469" t="s">
        <v>14</v>
      </c>
      <c r="M469" t="s">
        <v>538</v>
      </c>
    </row>
    <row r="470" spans="1:13" x14ac:dyDescent="0.25">
      <c r="A470">
        <v>67101569</v>
      </c>
      <c r="B470">
        <v>8690637805769</v>
      </c>
      <c r="C470">
        <v>1</v>
      </c>
      <c r="D470">
        <v>12</v>
      </c>
      <c r="E470">
        <v>260</v>
      </c>
      <c r="F470">
        <v>29.3</v>
      </c>
      <c r="G470">
        <v>22</v>
      </c>
      <c r="H470">
        <v>5</v>
      </c>
      <c r="I470">
        <v>0.01</v>
      </c>
      <c r="J470">
        <v>21.928412999999999</v>
      </c>
      <c r="K470">
        <v>27.410516250000001</v>
      </c>
      <c r="L470" t="s">
        <v>14</v>
      </c>
      <c r="M470" t="s">
        <v>538</v>
      </c>
    </row>
    <row r="471" spans="1:13" x14ac:dyDescent="0.25">
      <c r="A471">
        <v>67101446</v>
      </c>
      <c r="B471">
        <v>8690637805226</v>
      </c>
      <c r="C471">
        <v>1</v>
      </c>
      <c r="D471">
        <v>12</v>
      </c>
      <c r="E471">
        <v>250</v>
      </c>
      <c r="F471">
        <v>29.3</v>
      </c>
      <c r="G471">
        <v>22</v>
      </c>
      <c r="H471">
        <v>5</v>
      </c>
      <c r="I471">
        <v>0.01</v>
      </c>
      <c r="J471">
        <v>21.928412999999999</v>
      </c>
      <c r="K471">
        <v>27.410516250000001</v>
      </c>
      <c r="L471" t="s">
        <v>14</v>
      </c>
      <c r="M471" t="s">
        <v>538</v>
      </c>
    </row>
    <row r="472" spans="1:13" x14ac:dyDescent="0.25">
      <c r="A472">
        <v>67101581</v>
      </c>
      <c r="B472">
        <v>8690637805219</v>
      </c>
      <c r="C472">
        <v>1</v>
      </c>
      <c r="D472">
        <v>12</v>
      </c>
      <c r="E472">
        <v>290</v>
      </c>
      <c r="F472">
        <v>29.3</v>
      </c>
      <c r="G472">
        <v>22</v>
      </c>
      <c r="H472">
        <v>5</v>
      </c>
      <c r="I472">
        <v>0.01</v>
      </c>
      <c r="J472">
        <v>21.928412999999999</v>
      </c>
      <c r="K472">
        <v>27.410516250000001</v>
      </c>
      <c r="L472" t="s">
        <v>14</v>
      </c>
      <c r="M472" t="s">
        <v>538</v>
      </c>
    </row>
    <row r="473" spans="1:13" x14ac:dyDescent="0.25">
      <c r="A473">
        <v>68225196</v>
      </c>
      <c r="B473">
        <v>8690637953293</v>
      </c>
      <c r="C473">
        <v>1</v>
      </c>
      <c r="D473">
        <v>12</v>
      </c>
      <c r="E473">
        <v>260</v>
      </c>
      <c r="F473">
        <v>29.3</v>
      </c>
      <c r="G473">
        <v>22</v>
      </c>
      <c r="H473">
        <v>5</v>
      </c>
      <c r="I473">
        <v>0.01</v>
      </c>
      <c r="J473">
        <v>21.928412999999999</v>
      </c>
      <c r="K473">
        <v>27.410516250000001</v>
      </c>
      <c r="L473" t="s">
        <v>14</v>
      </c>
      <c r="M473" t="s">
        <v>538</v>
      </c>
    </row>
    <row r="474" spans="1:13" x14ac:dyDescent="0.25">
      <c r="A474">
        <v>69651447</v>
      </c>
      <c r="B474">
        <v>8683130038611</v>
      </c>
      <c r="C474">
        <v>2</v>
      </c>
      <c r="D474">
        <v>144</v>
      </c>
      <c r="E474">
        <v>70</v>
      </c>
      <c r="F474">
        <v>11.8</v>
      </c>
      <c r="G474">
        <v>17</v>
      </c>
      <c r="H474">
        <v>5</v>
      </c>
      <c r="I474">
        <v>0.01</v>
      </c>
      <c r="J474">
        <v>9.3973430000000011</v>
      </c>
      <c r="K474">
        <v>11.746678749999999</v>
      </c>
      <c r="L474" t="s">
        <v>14</v>
      </c>
      <c r="M474" t="s">
        <v>538</v>
      </c>
    </row>
    <row r="475" spans="1:13" x14ac:dyDescent="0.25">
      <c r="A475">
        <v>68832485</v>
      </c>
      <c r="B475">
        <v>8683130018149</v>
      </c>
      <c r="C475">
        <v>2</v>
      </c>
      <c r="D475">
        <v>144</v>
      </c>
      <c r="E475">
        <v>70</v>
      </c>
      <c r="F475">
        <v>11.8</v>
      </c>
      <c r="G475">
        <v>17</v>
      </c>
      <c r="H475">
        <v>5</v>
      </c>
      <c r="I475">
        <v>0.01</v>
      </c>
      <c r="J475">
        <v>9.3973430000000011</v>
      </c>
      <c r="K475">
        <v>11.746678749999999</v>
      </c>
      <c r="L475" t="s">
        <v>14</v>
      </c>
      <c r="M475" t="s">
        <v>538</v>
      </c>
    </row>
    <row r="476" spans="1:13" x14ac:dyDescent="0.25">
      <c r="A476">
        <v>69651449</v>
      </c>
      <c r="B476">
        <v>8683130038628</v>
      </c>
      <c r="C476">
        <v>2</v>
      </c>
      <c r="D476">
        <v>144</v>
      </c>
      <c r="E476">
        <v>76</v>
      </c>
      <c r="F476">
        <v>11.8</v>
      </c>
      <c r="G476">
        <v>17</v>
      </c>
      <c r="H476">
        <v>5</v>
      </c>
      <c r="I476">
        <v>0.01</v>
      </c>
      <c r="J476">
        <v>9.3973430000000011</v>
      </c>
      <c r="K476">
        <v>11.746678749999999</v>
      </c>
      <c r="L476" t="s">
        <v>14</v>
      </c>
      <c r="M476" t="s">
        <v>538</v>
      </c>
    </row>
    <row r="477" spans="1:13" x14ac:dyDescent="0.25">
      <c r="A477">
        <v>67474578</v>
      </c>
      <c r="B477">
        <v>8690637864728</v>
      </c>
      <c r="C477">
        <v>2</v>
      </c>
      <c r="D477">
        <v>144</v>
      </c>
      <c r="E477">
        <v>81</v>
      </c>
      <c r="F477">
        <v>11.8</v>
      </c>
      <c r="G477">
        <v>17</v>
      </c>
      <c r="H477">
        <v>5</v>
      </c>
      <c r="I477">
        <v>0.01</v>
      </c>
      <c r="J477">
        <v>9.3973430000000011</v>
      </c>
      <c r="K477">
        <v>11.746678749999999</v>
      </c>
      <c r="L477" t="s">
        <v>14</v>
      </c>
      <c r="M477" t="s">
        <v>538</v>
      </c>
    </row>
    <row r="478" spans="1:13" x14ac:dyDescent="0.25">
      <c r="A478">
        <v>67129108</v>
      </c>
      <c r="B478">
        <v>8690637812316</v>
      </c>
      <c r="C478">
        <v>2</v>
      </c>
      <c r="D478">
        <v>144</v>
      </c>
      <c r="E478">
        <v>58</v>
      </c>
      <c r="F478">
        <v>11.8</v>
      </c>
      <c r="G478">
        <v>17</v>
      </c>
      <c r="H478">
        <v>5</v>
      </c>
      <c r="I478">
        <v>0.01</v>
      </c>
      <c r="J478">
        <v>9.3973430000000011</v>
      </c>
      <c r="K478">
        <v>11.746678749999999</v>
      </c>
      <c r="L478" t="s">
        <v>14</v>
      </c>
      <c r="M478" t="s">
        <v>538</v>
      </c>
    </row>
    <row r="479" spans="1:13" x14ac:dyDescent="0.25">
      <c r="A479">
        <v>67476103</v>
      </c>
      <c r="B479">
        <v>8690637865275</v>
      </c>
      <c r="C479">
        <v>2</v>
      </c>
      <c r="D479">
        <v>144</v>
      </c>
      <c r="E479">
        <v>58</v>
      </c>
      <c r="F479">
        <v>11.8</v>
      </c>
      <c r="G479">
        <v>17</v>
      </c>
      <c r="H479">
        <v>5</v>
      </c>
      <c r="I479">
        <v>0.01</v>
      </c>
      <c r="J479">
        <v>9.3973430000000011</v>
      </c>
      <c r="K479">
        <v>11.746678749999999</v>
      </c>
      <c r="L479" t="s">
        <v>14</v>
      </c>
      <c r="M479" t="s">
        <v>538</v>
      </c>
    </row>
    <row r="480" spans="1:13" x14ac:dyDescent="0.25">
      <c r="A480">
        <v>20264420</v>
      </c>
      <c r="B480">
        <v>8690637058523</v>
      </c>
      <c r="C480">
        <v>2</v>
      </c>
      <c r="D480">
        <v>144</v>
      </c>
      <c r="E480">
        <v>74</v>
      </c>
      <c r="F480">
        <v>11.8</v>
      </c>
      <c r="G480">
        <v>17</v>
      </c>
      <c r="H480">
        <v>5</v>
      </c>
      <c r="I480">
        <v>0.01</v>
      </c>
      <c r="J480">
        <v>9.3973430000000011</v>
      </c>
      <c r="K480">
        <v>11.746678749999999</v>
      </c>
      <c r="L480" t="s">
        <v>14</v>
      </c>
      <c r="M480" t="s">
        <v>538</v>
      </c>
    </row>
    <row r="481" spans="1:13" x14ac:dyDescent="0.25">
      <c r="A481">
        <v>20292362</v>
      </c>
      <c r="B481">
        <v>8690637018565</v>
      </c>
      <c r="C481">
        <v>2</v>
      </c>
      <c r="D481">
        <v>144</v>
      </c>
      <c r="E481">
        <v>63</v>
      </c>
      <c r="F481">
        <v>11.8</v>
      </c>
      <c r="G481">
        <v>17</v>
      </c>
      <c r="H481">
        <v>5</v>
      </c>
      <c r="I481">
        <v>0.01</v>
      </c>
      <c r="J481">
        <v>9.3973430000000011</v>
      </c>
      <c r="K481">
        <v>11.746678749999999</v>
      </c>
      <c r="L481" t="s">
        <v>14</v>
      </c>
      <c r="M481" t="s">
        <v>538</v>
      </c>
    </row>
    <row r="482" spans="1:13" x14ac:dyDescent="0.25">
      <c r="A482">
        <v>20292365</v>
      </c>
      <c r="B482">
        <v>8690637581595</v>
      </c>
      <c r="C482">
        <v>2</v>
      </c>
      <c r="D482">
        <v>144</v>
      </c>
      <c r="E482">
        <v>76</v>
      </c>
      <c r="F482">
        <v>11.8</v>
      </c>
      <c r="G482">
        <v>17</v>
      </c>
      <c r="H482">
        <v>5</v>
      </c>
      <c r="I482">
        <v>0.01</v>
      </c>
      <c r="J482">
        <v>9.3973430000000011</v>
      </c>
      <c r="K482">
        <v>11.746678749999999</v>
      </c>
      <c r="L482" t="s">
        <v>14</v>
      </c>
      <c r="M482" t="s">
        <v>538</v>
      </c>
    </row>
    <row r="483" spans="1:13" x14ac:dyDescent="0.25">
      <c r="A483">
        <v>67129112</v>
      </c>
      <c r="B483">
        <v>8690637812309</v>
      </c>
      <c r="C483">
        <v>2</v>
      </c>
      <c r="D483">
        <v>144</v>
      </c>
      <c r="E483">
        <v>74</v>
      </c>
      <c r="F483">
        <v>11.8</v>
      </c>
      <c r="G483">
        <v>17</v>
      </c>
      <c r="H483">
        <v>5</v>
      </c>
      <c r="I483">
        <v>0.01</v>
      </c>
      <c r="J483">
        <v>9.3973430000000011</v>
      </c>
      <c r="K483">
        <v>11.746678749999999</v>
      </c>
      <c r="L483" t="s">
        <v>14</v>
      </c>
      <c r="M483" t="s">
        <v>538</v>
      </c>
    </row>
    <row r="484" spans="1:13" x14ac:dyDescent="0.25">
      <c r="A484">
        <v>67129110</v>
      </c>
      <c r="B484">
        <v>8690637812323</v>
      </c>
      <c r="C484">
        <v>2</v>
      </c>
      <c r="D484">
        <v>144</v>
      </c>
      <c r="E484">
        <v>68</v>
      </c>
      <c r="F484">
        <v>11.8</v>
      </c>
      <c r="G484">
        <v>17</v>
      </c>
      <c r="H484">
        <v>5</v>
      </c>
      <c r="I484">
        <v>0.01</v>
      </c>
      <c r="J484">
        <v>9.3973430000000011</v>
      </c>
      <c r="K484">
        <v>11.746678749999999</v>
      </c>
      <c r="L484" t="s">
        <v>14</v>
      </c>
      <c r="M484" t="s">
        <v>538</v>
      </c>
    </row>
    <row r="485" spans="1:13" x14ac:dyDescent="0.25">
      <c r="A485">
        <v>69651451</v>
      </c>
      <c r="B485">
        <v>8683130038635</v>
      </c>
      <c r="C485">
        <v>2</v>
      </c>
      <c r="D485">
        <v>144</v>
      </c>
      <c r="E485">
        <v>67</v>
      </c>
      <c r="F485">
        <v>11.8</v>
      </c>
      <c r="G485">
        <v>17</v>
      </c>
      <c r="H485">
        <v>5</v>
      </c>
      <c r="I485">
        <v>0.01</v>
      </c>
      <c r="J485">
        <v>9.3973430000000011</v>
      </c>
      <c r="K485">
        <v>11.746678749999999</v>
      </c>
      <c r="L485" t="s">
        <v>14</v>
      </c>
      <c r="M485" t="s">
        <v>538</v>
      </c>
    </row>
    <row r="486" spans="1:13" x14ac:dyDescent="0.25">
      <c r="A486">
        <v>21004809</v>
      </c>
      <c r="B486">
        <v>8690637018626</v>
      </c>
      <c r="C486">
        <v>2</v>
      </c>
      <c r="D486">
        <v>144</v>
      </c>
      <c r="E486">
        <v>69</v>
      </c>
      <c r="F486">
        <v>11.8</v>
      </c>
      <c r="G486">
        <v>17</v>
      </c>
      <c r="H486">
        <v>5</v>
      </c>
      <c r="I486">
        <v>0.01</v>
      </c>
      <c r="J486">
        <v>9.3973430000000011</v>
      </c>
      <c r="K486">
        <v>11.746678749999999</v>
      </c>
      <c r="L486" t="s">
        <v>14</v>
      </c>
      <c r="M486" t="s">
        <v>538</v>
      </c>
    </row>
    <row r="487" spans="1:13" x14ac:dyDescent="0.25">
      <c r="A487">
        <v>20264419</v>
      </c>
      <c r="B487">
        <v>8690637504044</v>
      </c>
      <c r="C487">
        <v>2</v>
      </c>
      <c r="D487">
        <v>144</v>
      </c>
      <c r="E487">
        <v>75</v>
      </c>
      <c r="F487">
        <v>11.8</v>
      </c>
      <c r="G487">
        <v>17</v>
      </c>
      <c r="H487">
        <v>5</v>
      </c>
      <c r="I487">
        <v>0.01</v>
      </c>
      <c r="J487">
        <v>9.3973430000000011</v>
      </c>
      <c r="K487">
        <v>11.746678749999999</v>
      </c>
      <c r="L487" t="s">
        <v>14</v>
      </c>
      <c r="M487" t="s">
        <v>538</v>
      </c>
    </row>
    <row r="488" spans="1:13" x14ac:dyDescent="0.25">
      <c r="A488">
        <v>69738266</v>
      </c>
      <c r="B488">
        <v>8683130054369</v>
      </c>
      <c r="C488">
        <v>2</v>
      </c>
      <c r="D488">
        <v>144</v>
      </c>
      <c r="E488">
        <v>19</v>
      </c>
      <c r="F488">
        <v>6.2</v>
      </c>
      <c r="G488">
        <v>20</v>
      </c>
      <c r="H488">
        <v>5</v>
      </c>
      <c r="I488">
        <v>0.01</v>
      </c>
      <c r="J488">
        <v>4.7591199999999994</v>
      </c>
      <c r="K488">
        <v>5.9488999999999992</v>
      </c>
      <c r="L488" t="s">
        <v>14</v>
      </c>
      <c r="M488" t="s">
        <v>538</v>
      </c>
    </row>
    <row r="489" spans="1:13" x14ac:dyDescent="0.25">
      <c r="A489">
        <v>21042007</v>
      </c>
      <c r="B489">
        <v>8690637036897</v>
      </c>
      <c r="C489">
        <v>2</v>
      </c>
      <c r="D489">
        <v>144</v>
      </c>
      <c r="E489">
        <v>22</v>
      </c>
      <c r="F489">
        <v>6.2</v>
      </c>
      <c r="G489">
        <v>20</v>
      </c>
      <c r="H489">
        <v>5</v>
      </c>
      <c r="I489">
        <v>0.01</v>
      </c>
      <c r="J489">
        <v>4.7591199999999994</v>
      </c>
      <c r="K489">
        <v>5.9488999999999992</v>
      </c>
      <c r="L489" t="s">
        <v>14</v>
      </c>
      <c r="M489" t="s">
        <v>538</v>
      </c>
    </row>
    <row r="490" spans="1:13" x14ac:dyDescent="0.25">
      <c r="A490">
        <v>21042012</v>
      </c>
      <c r="B490">
        <v>8690637503290</v>
      </c>
      <c r="C490">
        <v>2</v>
      </c>
      <c r="D490">
        <v>144</v>
      </c>
      <c r="E490">
        <v>22</v>
      </c>
      <c r="F490">
        <v>6.2</v>
      </c>
      <c r="G490">
        <v>20</v>
      </c>
      <c r="H490">
        <v>5</v>
      </c>
      <c r="I490">
        <v>0.01</v>
      </c>
      <c r="J490">
        <v>4.7591199999999994</v>
      </c>
      <c r="K490">
        <v>5.9488999999999992</v>
      </c>
      <c r="L490" t="s">
        <v>14</v>
      </c>
      <c r="M490" t="s">
        <v>538</v>
      </c>
    </row>
    <row r="491" spans="1:13" x14ac:dyDescent="0.25">
      <c r="A491">
        <v>21042017</v>
      </c>
      <c r="B491">
        <v>8690637019791</v>
      </c>
      <c r="C491">
        <v>2</v>
      </c>
      <c r="D491">
        <v>144</v>
      </c>
      <c r="E491">
        <v>22</v>
      </c>
      <c r="F491">
        <v>6.2</v>
      </c>
      <c r="G491">
        <v>20</v>
      </c>
      <c r="H491">
        <v>5</v>
      </c>
      <c r="I491">
        <v>0.01</v>
      </c>
      <c r="J491">
        <v>4.7591199999999994</v>
      </c>
      <c r="K491">
        <v>5.9488999999999992</v>
      </c>
      <c r="L491" t="s">
        <v>14</v>
      </c>
      <c r="M491" t="s">
        <v>538</v>
      </c>
    </row>
    <row r="492" spans="1:13" x14ac:dyDescent="0.25">
      <c r="A492">
        <v>21041975</v>
      </c>
      <c r="B492">
        <v>8690637019838</v>
      </c>
      <c r="C492">
        <v>2</v>
      </c>
      <c r="D492">
        <v>144</v>
      </c>
      <c r="E492">
        <v>18</v>
      </c>
      <c r="F492">
        <v>6.2</v>
      </c>
      <c r="G492">
        <v>20</v>
      </c>
      <c r="H492">
        <v>5</v>
      </c>
      <c r="I492">
        <v>0.01</v>
      </c>
      <c r="J492">
        <v>4.7591199999999994</v>
      </c>
      <c r="K492">
        <v>5.9488999999999992</v>
      </c>
      <c r="L492" t="s">
        <v>14</v>
      </c>
      <c r="M492" t="s">
        <v>538</v>
      </c>
    </row>
    <row r="493" spans="1:13" x14ac:dyDescent="0.25">
      <c r="A493">
        <v>21041980</v>
      </c>
      <c r="B493">
        <v>8690637019852</v>
      </c>
      <c r="C493">
        <v>2</v>
      </c>
      <c r="D493">
        <v>144</v>
      </c>
      <c r="E493">
        <v>22</v>
      </c>
      <c r="F493">
        <v>6.2</v>
      </c>
      <c r="G493">
        <v>20</v>
      </c>
      <c r="H493">
        <v>5</v>
      </c>
      <c r="I493">
        <v>0.01</v>
      </c>
      <c r="J493">
        <v>4.7591199999999994</v>
      </c>
      <c r="K493">
        <v>5.9488999999999992</v>
      </c>
      <c r="L493" t="s">
        <v>14</v>
      </c>
      <c r="M493" t="s">
        <v>538</v>
      </c>
    </row>
    <row r="494" spans="1:13" x14ac:dyDescent="0.25">
      <c r="A494">
        <v>21041965</v>
      </c>
      <c r="B494">
        <v>8690637019814</v>
      </c>
      <c r="C494">
        <v>2</v>
      </c>
      <c r="D494">
        <v>144</v>
      </c>
      <c r="E494">
        <v>19</v>
      </c>
      <c r="F494">
        <v>6.2</v>
      </c>
      <c r="G494">
        <v>20</v>
      </c>
      <c r="H494">
        <v>5</v>
      </c>
      <c r="I494">
        <v>0.01</v>
      </c>
      <c r="J494">
        <v>4.7591199999999994</v>
      </c>
      <c r="K494">
        <v>5.9488999999999992</v>
      </c>
      <c r="L494" t="s">
        <v>14</v>
      </c>
      <c r="M494" t="s">
        <v>538</v>
      </c>
    </row>
    <row r="495" spans="1:13" x14ac:dyDescent="0.25">
      <c r="A495">
        <v>70008727</v>
      </c>
      <c r="B495">
        <v>86907538</v>
      </c>
      <c r="C495">
        <v>2</v>
      </c>
      <c r="D495">
        <v>288</v>
      </c>
      <c r="E495">
        <v>20</v>
      </c>
      <c r="F495">
        <v>3.55</v>
      </c>
      <c r="G495">
        <v>3</v>
      </c>
      <c r="H495">
        <v>5</v>
      </c>
      <c r="I495">
        <v>0.01</v>
      </c>
      <c r="J495">
        <v>3.3040382500000001</v>
      </c>
      <c r="K495">
        <v>4.1300478124999991</v>
      </c>
      <c r="L495" t="s">
        <v>14</v>
      </c>
      <c r="M495" t="s">
        <v>538</v>
      </c>
    </row>
    <row r="496" spans="1:13" x14ac:dyDescent="0.25">
      <c r="A496">
        <v>70008728</v>
      </c>
      <c r="B496">
        <v>86907521</v>
      </c>
      <c r="C496">
        <v>2</v>
      </c>
      <c r="D496">
        <v>288</v>
      </c>
      <c r="E496">
        <v>20</v>
      </c>
      <c r="F496">
        <v>3.55</v>
      </c>
      <c r="G496">
        <v>3</v>
      </c>
      <c r="H496">
        <v>5</v>
      </c>
      <c r="I496">
        <v>0.01</v>
      </c>
      <c r="J496">
        <v>3.3040382500000001</v>
      </c>
      <c r="K496">
        <v>4.1300478124999991</v>
      </c>
      <c r="L496" t="s">
        <v>14</v>
      </c>
      <c r="M496" t="s">
        <v>538</v>
      </c>
    </row>
    <row r="497" spans="1:13" x14ac:dyDescent="0.25">
      <c r="A497">
        <v>70008730</v>
      </c>
      <c r="B497">
        <v>8690701001486</v>
      </c>
      <c r="C497">
        <v>2</v>
      </c>
      <c r="D497">
        <v>128</v>
      </c>
      <c r="E497">
        <v>60</v>
      </c>
      <c r="F497">
        <v>9.3000000000000007</v>
      </c>
      <c r="G497">
        <v>4</v>
      </c>
      <c r="H497">
        <v>5</v>
      </c>
      <c r="I497">
        <v>0.01</v>
      </c>
      <c r="J497">
        <v>8.5664160000000003</v>
      </c>
      <c r="K497">
        <v>10.708019999999999</v>
      </c>
      <c r="L497" t="s">
        <v>14</v>
      </c>
      <c r="M497" t="s">
        <v>538</v>
      </c>
    </row>
    <row r="498" spans="1:13" x14ac:dyDescent="0.25">
      <c r="A498">
        <v>68885197</v>
      </c>
      <c r="B498">
        <v>8683130024478</v>
      </c>
      <c r="C498">
        <v>2</v>
      </c>
      <c r="D498">
        <v>128</v>
      </c>
      <c r="E498">
        <v>60</v>
      </c>
      <c r="F498">
        <v>9.3000000000000007</v>
      </c>
      <c r="G498">
        <v>4</v>
      </c>
      <c r="H498">
        <v>5</v>
      </c>
      <c r="I498">
        <v>0.01</v>
      </c>
      <c r="J498">
        <v>8.5664160000000003</v>
      </c>
      <c r="K498">
        <v>10.708019999999999</v>
      </c>
      <c r="L498" t="s">
        <v>14</v>
      </c>
      <c r="M498" t="s">
        <v>538</v>
      </c>
    </row>
    <row r="499" spans="1:13" x14ac:dyDescent="0.25">
      <c r="A499">
        <v>70008729</v>
      </c>
      <c r="B499">
        <v>8690701001301</v>
      </c>
      <c r="C499">
        <v>2</v>
      </c>
      <c r="D499">
        <v>128</v>
      </c>
      <c r="E499">
        <v>60</v>
      </c>
      <c r="F499">
        <v>9.3000000000000007</v>
      </c>
      <c r="G499">
        <v>4</v>
      </c>
      <c r="H499">
        <v>5</v>
      </c>
      <c r="I499">
        <v>0.01</v>
      </c>
      <c r="J499">
        <v>8.5664160000000003</v>
      </c>
      <c r="K499">
        <v>10.708019999999999</v>
      </c>
      <c r="L499" t="s">
        <v>14</v>
      </c>
      <c r="M499" t="s">
        <v>538</v>
      </c>
    </row>
    <row r="500" spans="1:13" x14ac:dyDescent="0.25">
      <c r="A500">
        <v>70003552</v>
      </c>
      <c r="B500">
        <v>8690701002353</v>
      </c>
      <c r="C500">
        <v>2</v>
      </c>
      <c r="D500">
        <v>48</v>
      </c>
      <c r="E500">
        <v>120</v>
      </c>
      <c r="F500">
        <v>18.07</v>
      </c>
      <c r="G500">
        <v>21</v>
      </c>
      <c r="H500">
        <v>5</v>
      </c>
      <c r="I500">
        <v>0.01</v>
      </c>
      <c r="J500">
        <v>13.697150349999999</v>
      </c>
      <c r="K500">
        <v>17.121437937500001</v>
      </c>
      <c r="L500" t="s">
        <v>14</v>
      </c>
      <c r="M500" t="s">
        <v>538</v>
      </c>
    </row>
    <row r="501" spans="1:13" x14ac:dyDescent="0.25">
      <c r="A501">
        <v>68884160</v>
      </c>
      <c r="B501">
        <v>8683130024331</v>
      </c>
      <c r="C501">
        <v>2</v>
      </c>
      <c r="D501">
        <v>48</v>
      </c>
      <c r="E501">
        <v>120</v>
      </c>
      <c r="F501">
        <v>18.07</v>
      </c>
      <c r="G501">
        <v>21</v>
      </c>
      <c r="H501">
        <v>5</v>
      </c>
      <c r="I501">
        <v>0.01</v>
      </c>
      <c r="J501">
        <v>13.697150349999999</v>
      </c>
      <c r="K501">
        <v>17.121437937500001</v>
      </c>
      <c r="L501" t="s">
        <v>14</v>
      </c>
      <c r="M501" t="s">
        <v>538</v>
      </c>
    </row>
    <row r="502" spans="1:13" x14ac:dyDescent="0.25">
      <c r="A502">
        <v>70003551</v>
      </c>
      <c r="B502">
        <v>8690701002308</v>
      </c>
      <c r="C502">
        <v>2</v>
      </c>
      <c r="D502">
        <v>48</v>
      </c>
      <c r="E502">
        <v>120</v>
      </c>
      <c r="F502">
        <v>18.07</v>
      </c>
      <c r="G502">
        <v>21</v>
      </c>
      <c r="H502">
        <v>5</v>
      </c>
      <c r="I502">
        <v>0.01</v>
      </c>
      <c r="J502">
        <v>13.697150349999999</v>
      </c>
      <c r="K502">
        <v>17.121437937500001</v>
      </c>
      <c r="L502" t="s">
        <v>14</v>
      </c>
      <c r="M502" t="s">
        <v>538</v>
      </c>
    </row>
    <row r="503" spans="1:13" x14ac:dyDescent="0.25">
      <c r="A503">
        <v>70020251</v>
      </c>
      <c r="B503">
        <v>8690637014185</v>
      </c>
      <c r="C503">
        <v>2</v>
      </c>
      <c r="D503">
        <v>32</v>
      </c>
      <c r="E503">
        <v>240</v>
      </c>
      <c r="F503">
        <v>33.799999999999997</v>
      </c>
      <c r="G503">
        <v>27</v>
      </c>
      <c r="H503">
        <v>5</v>
      </c>
      <c r="I503">
        <v>0.01</v>
      </c>
      <c r="J503">
        <v>23.674703000000001</v>
      </c>
      <c r="K503">
        <v>29.593378749999999</v>
      </c>
      <c r="L503" t="s">
        <v>14</v>
      </c>
      <c r="M503" t="s">
        <v>538</v>
      </c>
    </row>
    <row r="504" spans="1:13" x14ac:dyDescent="0.25">
      <c r="A504">
        <v>20018093</v>
      </c>
      <c r="B504">
        <v>8690637028939</v>
      </c>
      <c r="C504">
        <v>2</v>
      </c>
      <c r="D504">
        <v>32</v>
      </c>
      <c r="E504">
        <v>240</v>
      </c>
      <c r="F504">
        <v>33.799999999999997</v>
      </c>
      <c r="G504">
        <v>27</v>
      </c>
      <c r="H504">
        <v>5</v>
      </c>
      <c r="I504">
        <v>0.01</v>
      </c>
      <c r="J504">
        <v>23.674703000000001</v>
      </c>
      <c r="K504">
        <v>29.593378749999999</v>
      </c>
      <c r="L504" t="s">
        <v>14</v>
      </c>
      <c r="M504" t="s">
        <v>538</v>
      </c>
    </row>
    <row r="505" spans="1:13" x14ac:dyDescent="0.25">
      <c r="A505">
        <v>68422097</v>
      </c>
      <c r="B505">
        <v>8690637976551</v>
      </c>
      <c r="C505">
        <v>2</v>
      </c>
      <c r="D505">
        <v>48</v>
      </c>
      <c r="E505">
        <v>31</v>
      </c>
      <c r="F505">
        <v>15.15</v>
      </c>
      <c r="G505">
        <v>21</v>
      </c>
      <c r="H505">
        <v>5</v>
      </c>
      <c r="I505">
        <v>0.01</v>
      </c>
      <c r="J505">
        <v>11.48377575</v>
      </c>
      <c r="K505">
        <v>14.354719687499999</v>
      </c>
      <c r="L505" t="s">
        <v>14</v>
      </c>
      <c r="M505" t="s">
        <v>538</v>
      </c>
    </row>
    <row r="506" spans="1:13" x14ac:dyDescent="0.25">
      <c r="A506">
        <v>68422099</v>
      </c>
      <c r="B506">
        <v>8690637976575</v>
      </c>
      <c r="C506">
        <v>2</v>
      </c>
      <c r="D506">
        <v>48</v>
      </c>
      <c r="E506">
        <v>34</v>
      </c>
      <c r="F506">
        <v>15.15</v>
      </c>
      <c r="G506">
        <v>21</v>
      </c>
      <c r="H506">
        <v>5</v>
      </c>
      <c r="I506">
        <v>0.01</v>
      </c>
      <c r="J506">
        <v>11.48377575</v>
      </c>
      <c r="K506">
        <v>14.354719687499999</v>
      </c>
      <c r="L506" t="s">
        <v>14</v>
      </c>
      <c r="M506" t="s">
        <v>538</v>
      </c>
    </row>
    <row r="507" spans="1:13" x14ac:dyDescent="0.25">
      <c r="A507">
        <v>68422095</v>
      </c>
      <c r="B507">
        <v>8690637976582</v>
      </c>
      <c r="C507">
        <v>2</v>
      </c>
      <c r="D507">
        <v>48</v>
      </c>
      <c r="E507">
        <v>29</v>
      </c>
      <c r="F507">
        <v>15.15</v>
      </c>
      <c r="G507">
        <v>21</v>
      </c>
      <c r="H507">
        <v>5</v>
      </c>
      <c r="I507">
        <v>0.01</v>
      </c>
      <c r="J507">
        <v>11.48377575</v>
      </c>
      <c r="K507">
        <v>14.354719687499999</v>
      </c>
      <c r="L507" t="s">
        <v>14</v>
      </c>
      <c r="M507" t="s">
        <v>538</v>
      </c>
    </row>
    <row r="508" spans="1:13" x14ac:dyDescent="0.25">
      <c r="A508">
        <v>68422101</v>
      </c>
      <c r="B508">
        <v>8690637976599</v>
      </c>
      <c r="C508">
        <v>2</v>
      </c>
      <c r="D508">
        <v>48</v>
      </c>
      <c r="E508">
        <v>29</v>
      </c>
      <c r="F508">
        <v>15.15</v>
      </c>
      <c r="G508">
        <v>21</v>
      </c>
      <c r="H508">
        <v>5</v>
      </c>
      <c r="I508">
        <v>0.01</v>
      </c>
      <c r="J508">
        <v>11.48377575</v>
      </c>
      <c r="K508">
        <v>14.354719687499999</v>
      </c>
      <c r="L508" t="s">
        <v>14</v>
      </c>
      <c r="M508" t="s">
        <v>538</v>
      </c>
    </row>
    <row r="509" spans="1:13" x14ac:dyDescent="0.25">
      <c r="A509">
        <v>68422103</v>
      </c>
      <c r="B509">
        <v>8690637976605</v>
      </c>
      <c r="C509">
        <v>2</v>
      </c>
      <c r="D509">
        <v>48</v>
      </c>
      <c r="E509">
        <v>37</v>
      </c>
      <c r="F509">
        <v>15.15</v>
      </c>
      <c r="G509">
        <v>21</v>
      </c>
      <c r="H509">
        <v>5</v>
      </c>
      <c r="I509">
        <v>0.01</v>
      </c>
      <c r="J509">
        <v>11.48377575</v>
      </c>
      <c r="K509">
        <v>14.354719687499999</v>
      </c>
      <c r="L509" t="s">
        <v>14</v>
      </c>
      <c r="M509" t="s">
        <v>538</v>
      </c>
    </row>
    <row r="510" spans="1:13" x14ac:dyDescent="0.25">
      <c r="A510">
        <v>67307641</v>
      </c>
      <c r="B510">
        <v>8690637843242</v>
      </c>
      <c r="C510">
        <v>2</v>
      </c>
      <c r="D510">
        <v>48</v>
      </c>
      <c r="E510">
        <v>100</v>
      </c>
      <c r="F510">
        <v>15.15</v>
      </c>
      <c r="G510">
        <v>21</v>
      </c>
      <c r="H510">
        <v>5</v>
      </c>
      <c r="I510">
        <v>0.01</v>
      </c>
      <c r="J510">
        <v>11.48377575</v>
      </c>
      <c r="K510">
        <v>14.354719687499999</v>
      </c>
      <c r="L510" t="s">
        <v>14</v>
      </c>
      <c r="M510" t="s">
        <v>538</v>
      </c>
    </row>
    <row r="511" spans="1:13" x14ac:dyDescent="0.25">
      <c r="A511">
        <v>21122114</v>
      </c>
      <c r="B511">
        <v>8690701002742</v>
      </c>
      <c r="C511">
        <v>2</v>
      </c>
      <c r="D511">
        <v>48</v>
      </c>
      <c r="E511">
        <v>90</v>
      </c>
      <c r="F511">
        <v>15.15</v>
      </c>
      <c r="G511">
        <v>21</v>
      </c>
      <c r="H511">
        <v>5</v>
      </c>
      <c r="I511">
        <v>0.01</v>
      </c>
      <c r="J511">
        <v>11.48377575</v>
      </c>
      <c r="K511">
        <v>14.354719687499999</v>
      </c>
      <c r="L511" t="s">
        <v>14</v>
      </c>
      <c r="M511" t="s">
        <v>538</v>
      </c>
    </row>
    <row r="512" spans="1:13" x14ac:dyDescent="0.25">
      <c r="A512">
        <v>70004590</v>
      </c>
      <c r="B512">
        <v>8690701002766</v>
      </c>
      <c r="C512">
        <v>2</v>
      </c>
      <c r="D512">
        <v>48</v>
      </c>
      <c r="E512">
        <v>90</v>
      </c>
      <c r="F512">
        <v>15.15</v>
      </c>
      <c r="G512">
        <v>21</v>
      </c>
      <c r="H512">
        <v>5</v>
      </c>
      <c r="I512">
        <v>0.01</v>
      </c>
      <c r="J512">
        <v>11.48377575</v>
      </c>
      <c r="K512">
        <v>14.354719687499999</v>
      </c>
      <c r="L512" t="s">
        <v>14</v>
      </c>
      <c r="M512" t="s">
        <v>538</v>
      </c>
    </row>
    <row r="513" spans="1:13" x14ac:dyDescent="0.25">
      <c r="A513">
        <v>68436161</v>
      </c>
      <c r="B513">
        <v>8690637977046</v>
      </c>
      <c r="C513">
        <v>2</v>
      </c>
      <c r="D513">
        <v>32</v>
      </c>
      <c r="E513">
        <v>120</v>
      </c>
      <c r="F513">
        <v>17.8</v>
      </c>
      <c r="G513">
        <v>23</v>
      </c>
      <c r="H513">
        <v>5</v>
      </c>
      <c r="I513">
        <v>0.01</v>
      </c>
      <c r="J513">
        <v>13.150907</v>
      </c>
      <c r="K513">
        <v>16.438633750000001</v>
      </c>
      <c r="L513" t="s">
        <v>14</v>
      </c>
      <c r="M513" t="s">
        <v>538</v>
      </c>
    </row>
    <row r="514" spans="1:13" x14ac:dyDescent="0.25">
      <c r="A514">
        <v>68919190</v>
      </c>
      <c r="B514">
        <v>8683130027219</v>
      </c>
      <c r="C514">
        <v>2</v>
      </c>
      <c r="D514">
        <v>144</v>
      </c>
      <c r="E514">
        <v>75</v>
      </c>
      <c r="F514">
        <v>17.8</v>
      </c>
      <c r="G514">
        <v>23</v>
      </c>
      <c r="H514">
        <v>5</v>
      </c>
      <c r="I514">
        <v>0.01</v>
      </c>
      <c r="J514">
        <v>13.150907</v>
      </c>
      <c r="K514">
        <v>16.438633750000001</v>
      </c>
      <c r="L514" t="s">
        <v>14</v>
      </c>
      <c r="M514" t="s">
        <v>538</v>
      </c>
    </row>
    <row r="515" spans="1:13" x14ac:dyDescent="0.25">
      <c r="A515">
        <v>67277839</v>
      </c>
      <c r="B515">
        <v>8690637839160</v>
      </c>
      <c r="C515">
        <v>2</v>
      </c>
      <c r="D515">
        <v>48</v>
      </c>
      <c r="E515">
        <v>70</v>
      </c>
      <c r="F515">
        <v>17.8</v>
      </c>
      <c r="G515">
        <v>23</v>
      </c>
      <c r="H515">
        <v>5</v>
      </c>
      <c r="I515">
        <v>0.01</v>
      </c>
      <c r="J515">
        <v>13.150907</v>
      </c>
      <c r="K515">
        <v>16.438633750000001</v>
      </c>
      <c r="L515" t="s">
        <v>14</v>
      </c>
      <c r="M515" t="s">
        <v>538</v>
      </c>
    </row>
    <row r="516" spans="1:13" x14ac:dyDescent="0.25">
      <c r="A516">
        <v>70003292</v>
      </c>
      <c r="B516">
        <v>8690701006610</v>
      </c>
      <c r="C516">
        <v>2</v>
      </c>
      <c r="D516">
        <v>48</v>
      </c>
      <c r="E516">
        <v>52</v>
      </c>
      <c r="F516">
        <v>17.8</v>
      </c>
      <c r="G516">
        <v>23</v>
      </c>
      <c r="H516">
        <v>5</v>
      </c>
      <c r="I516">
        <v>0.01</v>
      </c>
      <c r="J516">
        <v>13.150907</v>
      </c>
      <c r="K516">
        <v>16.438633750000001</v>
      </c>
      <c r="L516" t="s">
        <v>14</v>
      </c>
      <c r="M516" t="s">
        <v>538</v>
      </c>
    </row>
    <row r="517" spans="1:13" x14ac:dyDescent="0.25">
      <c r="A517">
        <v>70003293</v>
      </c>
      <c r="B517">
        <v>8690701006634</v>
      </c>
      <c r="C517">
        <v>2</v>
      </c>
      <c r="D517">
        <v>48</v>
      </c>
      <c r="E517">
        <v>45</v>
      </c>
      <c r="F517">
        <v>17.8</v>
      </c>
      <c r="G517">
        <v>23</v>
      </c>
      <c r="H517">
        <v>5</v>
      </c>
      <c r="I517">
        <v>0.01</v>
      </c>
      <c r="J517">
        <v>13.150907</v>
      </c>
      <c r="K517">
        <v>16.438633750000001</v>
      </c>
      <c r="L517" t="s">
        <v>14</v>
      </c>
      <c r="M517" t="s">
        <v>538</v>
      </c>
    </row>
    <row r="518" spans="1:13" x14ac:dyDescent="0.25">
      <c r="A518">
        <v>20030941</v>
      </c>
      <c r="B518">
        <v>8690637051623</v>
      </c>
      <c r="C518">
        <v>2</v>
      </c>
      <c r="D518">
        <v>48</v>
      </c>
      <c r="E518">
        <v>50</v>
      </c>
      <c r="F518">
        <v>17.8</v>
      </c>
      <c r="G518">
        <v>23</v>
      </c>
      <c r="H518">
        <v>5</v>
      </c>
      <c r="I518">
        <v>0.01</v>
      </c>
      <c r="J518">
        <v>13.150907</v>
      </c>
      <c r="K518">
        <v>16.438633750000001</v>
      </c>
      <c r="L518" t="s">
        <v>14</v>
      </c>
      <c r="M518" t="s">
        <v>538</v>
      </c>
    </row>
    <row r="519" spans="1:13" x14ac:dyDescent="0.25">
      <c r="A519">
        <v>20030944</v>
      </c>
      <c r="B519">
        <v>8690637051654</v>
      </c>
      <c r="C519">
        <v>2</v>
      </c>
      <c r="D519">
        <v>48</v>
      </c>
      <c r="E519">
        <v>50</v>
      </c>
      <c r="F519">
        <v>17.8</v>
      </c>
      <c r="G519">
        <v>23</v>
      </c>
      <c r="H519">
        <v>5</v>
      </c>
      <c r="I519">
        <v>0.01</v>
      </c>
      <c r="J519">
        <v>13.150907</v>
      </c>
      <c r="K519">
        <v>16.438633750000001</v>
      </c>
      <c r="L519" t="s">
        <v>14</v>
      </c>
      <c r="M519" t="s">
        <v>538</v>
      </c>
    </row>
    <row r="520" spans="1:13" x14ac:dyDescent="0.25">
      <c r="A520">
        <v>68611772</v>
      </c>
      <c r="B520">
        <v>8690637998621</v>
      </c>
      <c r="C520">
        <v>2</v>
      </c>
      <c r="D520">
        <v>140</v>
      </c>
      <c r="E520">
        <v>35</v>
      </c>
      <c r="F520">
        <v>17.8</v>
      </c>
      <c r="G520">
        <v>20</v>
      </c>
      <c r="H520">
        <v>5</v>
      </c>
      <c r="I520">
        <v>0.01</v>
      </c>
      <c r="J520">
        <v>13.66328</v>
      </c>
      <c r="K520">
        <v>17.0791</v>
      </c>
      <c r="L520" t="s">
        <v>14</v>
      </c>
      <c r="M520" t="s">
        <v>538</v>
      </c>
    </row>
    <row r="521" spans="1:13" x14ac:dyDescent="0.25">
      <c r="A521">
        <v>68611770</v>
      </c>
      <c r="B521">
        <v>8690637998614</v>
      </c>
      <c r="C521">
        <v>2</v>
      </c>
      <c r="D521">
        <v>140</v>
      </c>
      <c r="E521">
        <v>60</v>
      </c>
      <c r="F521">
        <v>17.8</v>
      </c>
      <c r="G521">
        <v>20</v>
      </c>
      <c r="H521">
        <v>5</v>
      </c>
      <c r="I521">
        <v>0.01</v>
      </c>
      <c r="J521">
        <v>13.66328</v>
      </c>
      <c r="K521">
        <v>17.0791</v>
      </c>
      <c r="L521" t="s">
        <v>14</v>
      </c>
      <c r="M521" t="s">
        <v>538</v>
      </c>
    </row>
    <row r="522" spans="1:13" x14ac:dyDescent="0.25">
      <c r="A522">
        <v>68611750</v>
      </c>
      <c r="B522">
        <v>8690637998515</v>
      </c>
      <c r="C522">
        <v>2</v>
      </c>
      <c r="D522">
        <v>140</v>
      </c>
      <c r="E522">
        <v>60</v>
      </c>
      <c r="F522">
        <v>17.8</v>
      </c>
      <c r="G522">
        <v>20</v>
      </c>
      <c r="H522">
        <v>5</v>
      </c>
      <c r="I522">
        <v>0.01</v>
      </c>
      <c r="J522">
        <v>13.66328</v>
      </c>
      <c r="K522">
        <v>17.0791</v>
      </c>
      <c r="L522" t="s">
        <v>14</v>
      </c>
      <c r="M522" t="s">
        <v>538</v>
      </c>
    </row>
    <row r="523" spans="1:13" x14ac:dyDescent="0.25">
      <c r="A523">
        <v>68611748</v>
      </c>
      <c r="B523">
        <v>8690637998508</v>
      </c>
      <c r="C523">
        <v>2</v>
      </c>
      <c r="D523">
        <v>140</v>
      </c>
      <c r="E523">
        <v>65</v>
      </c>
      <c r="F523">
        <v>17.8</v>
      </c>
      <c r="G523">
        <v>20</v>
      </c>
      <c r="H523">
        <v>5</v>
      </c>
      <c r="I523">
        <v>0.01</v>
      </c>
      <c r="J523">
        <v>13.66328</v>
      </c>
      <c r="K523">
        <v>17.0791</v>
      </c>
      <c r="L523" t="s">
        <v>14</v>
      </c>
      <c r="M523" t="s">
        <v>538</v>
      </c>
    </row>
    <row r="524" spans="1:13" x14ac:dyDescent="0.25">
      <c r="A524">
        <v>68611760</v>
      </c>
      <c r="B524">
        <v>8690637998560</v>
      </c>
      <c r="C524">
        <v>2</v>
      </c>
      <c r="D524">
        <v>140</v>
      </c>
      <c r="E524">
        <v>65</v>
      </c>
      <c r="F524">
        <v>15.8</v>
      </c>
      <c r="G524">
        <v>10</v>
      </c>
      <c r="H524">
        <v>5</v>
      </c>
      <c r="I524">
        <v>0.01</v>
      </c>
      <c r="J524">
        <v>13.64409</v>
      </c>
      <c r="K524">
        <v>17.0551125</v>
      </c>
      <c r="L524" t="s">
        <v>14</v>
      </c>
      <c r="M524" t="s">
        <v>538</v>
      </c>
    </row>
    <row r="525" spans="1:13" x14ac:dyDescent="0.25">
      <c r="A525">
        <v>68611752</v>
      </c>
      <c r="B525">
        <v>8690637998522</v>
      </c>
      <c r="C525">
        <v>2</v>
      </c>
      <c r="D525">
        <v>140</v>
      </c>
      <c r="E525">
        <v>65</v>
      </c>
      <c r="F525">
        <v>17.149999999999999</v>
      </c>
      <c r="G525">
        <v>10</v>
      </c>
      <c r="H525">
        <v>5</v>
      </c>
      <c r="I525">
        <v>0.01</v>
      </c>
      <c r="J525">
        <v>14.809882500000001</v>
      </c>
      <c r="K525">
        <v>18.512353125000001</v>
      </c>
      <c r="L525" t="s">
        <v>14</v>
      </c>
      <c r="M525" t="s">
        <v>538</v>
      </c>
    </row>
    <row r="526" spans="1:13" x14ac:dyDescent="0.25">
      <c r="A526">
        <v>68611768</v>
      </c>
      <c r="B526">
        <v>8690637998607</v>
      </c>
      <c r="C526">
        <v>2</v>
      </c>
      <c r="D526">
        <v>140</v>
      </c>
      <c r="E526">
        <v>60</v>
      </c>
      <c r="F526">
        <v>19.2</v>
      </c>
      <c r="G526">
        <v>10</v>
      </c>
      <c r="H526">
        <v>5</v>
      </c>
      <c r="I526">
        <v>0.01</v>
      </c>
      <c r="J526">
        <v>16.580159999999999</v>
      </c>
      <c r="K526">
        <v>20.725200000000001</v>
      </c>
      <c r="L526" t="s">
        <v>14</v>
      </c>
      <c r="M526" t="s">
        <v>538</v>
      </c>
    </row>
    <row r="527" spans="1:13" x14ac:dyDescent="0.25">
      <c r="A527">
        <v>68611762</v>
      </c>
      <c r="B527">
        <v>8690637998577</v>
      </c>
      <c r="C527">
        <v>2</v>
      </c>
      <c r="D527">
        <v>140</v>
      </c>
      <c r="E527">
        <v>25</v>
      </c>
      <c r="F527">
        <v>8.5500000000000007</v>
      </c>
      <c r="G527">
        <v>10</v>
      </c>
      <c r="H527">
        <v>5</v>
      </c>
      <c r="I527">
        <v>0.01</v>
      </c>
      <c r="J527">
        <v>7.3833525</v>
      </c>
      <c r="K527">
        <v>9.2291906249999993</v>
      </c>
      <c r="L527" t="s">
        <v>14</v>
      </c>
      <c r="M527" t="s">
        <v>538</v>
      </c>
    </row>
    <row r="528" spans="1:13" x14ac:dyDescent="0.25">
      <c r="A528">
        <v>68611766</v>
      </c>
      <c r="B528">
        <v>8690637998591</v>
      </c>
      <c r="C528">
        <v>2</v>
      </c>
      <c r="D528">
        <v>140</v>
      </c>
      <c r="E528">
        <v>20</v>
      </c>
      <c r="F528">
        <v>7.3</v>
      </c>
      <c r="G528">
        <v>10</v>
      </c>
      <c r="H528">
        <v>5</v>
      </c>
      <c r="I528">
        <v>0.01</v>
      </c>
      <c r="J528">
        <v>6.3039149999999999</v>
      </c>
      <c r="K528">
        <v>7.8798937499999999</v>
      </c>
      <c r="L528" t="s">
        <v>14</v>
      </c>
      <c r="M528" t="s">
        <v>538</v>
      </c>
    </row>
    <row r="529" spans="1:13" x14ac:dyDescent="0.25">
      <c r="A529">
        <v>68611764</v>
      </c>
      <c r="B529">
        <v>8690637998584</v>
      </c>
      <c r="C529">
        <v>2</v>
      </c>
      <c r="D529">
        <v>140</v>
      </c>
      <c r="E529">
        <v>65</v>
      </c>
      <c r="F529">
        <v>20.25</v>
      </c>
      <c r="G529">
        <v>10</v>
      </c>
      <c r="H529">
        <v>5</v>
      </c>
      <c r="I529">
        <v>0.01</v>
      </c>
      <c r="J529">
        <v>17.486887500000002</v>
      </c>
      <c r="K529">
        <v>21.858609375</v>
      </c>
      <c r="L529" t="s">
        <v>14</v>
      </c>
      <c r="M529" t="s">
        <v>538</v>
      </c>
    </row>
    <row r="530" spans="1:13" x14ac:dyDescent="0.25">
      <c r="A530">
        <v>68611758</v>
      </c>
      <c r="B530">
        <v>8690637998553</v>
      </c>
      <c r="C530">
        <v>2</v>
      </c>
      <c r="D530">
        <v>140</v>
      </c>
      <c r="E530">
        <v>70</v>
      </c>
      <c r="F530">
        <v>14.45</v>
      </c>
      <c r="G530">
        <v>10</v>
      </c>
      <c r="H530">
        <v>5</v>
      </c>
      <c r="I530">
        <v>0.01</v>
      </c>
      <c r="J530">
        <v>12.4782975</v>
      </c>
      <c r="K530">
        <v>15.597871874999999</v>
      </c>
      <c r="L530" t="s">
        <v>14</v>
      </c>
      <c r="M530" t="s">
        <v>538</v>
      </c>
    </row>
    <row r="531" spans="1:13" x14ac:dyDescent="0.25">
      <c r="A531">
        <v>68611756</v>
      </c>
      <c r="B531">
        <v>8690637998546</v>
      </c>
      <c r="C531">
        <v>2</v>
      </c>
      <c r="D531">
        <v>140</v>
      </c>
      <c r="E531">
        <v>65</v>
      </c>
      <c r="F531">
        <v>10.7</v>
      </c>
      <c r="G531">
        <v>10</v>
      </c>
      <c r="H531">
        <v>5</v>
      </c>
      <c r="I531">
        <v>0.01</v>
      </c>
      <c r="J531">
        <v>9.239984999999999</v>
      </c>
      <c r="K531">
        <v>11.54998125</v>
      </c>
      <c r="L531" t="s">
        <v>14</v>
      </c>
      <c r="M531" t="s">
        <v>538</v>
      </c>
    </row>
    <row r="532" spans="1:13" x14ac:dyDescent="0.25">
      <c r="A532">
        <v>68611754</v>
      </c>
      <c r="B532">
        <v>8690637998539</v>
      </c>
      <c r="C532">
        <v>2</v>
      </c>
      <c r="D532">
        <v>140</v>
      </c>
      <c r="E532">
        <v>40</v>
      </c>
      <c r="F532">
        <v>15.55</v>
      </c>
      <c r="G532">
        <v>10</v>
      </c>
      <c r="H532">
        <v>5</v>
      </c>
      <c r="I532">
        <v>0.01</v>
      </c>
      <c r="J532">
        <v>13.428202499999999</v>
      </c>
      <c r="K532">
        <v>16.785253125000001</v>
      </c>
      <c r="L532" t="s">
        <v>14</v>
      </c>
      <c r="M532" t="s">
        <v>538</v>
      </c>
    </row>
    <row r="533" spans="1:13" x14ac:dyDescent="0.25">
      <c r="A533">
        <v>68611746</v>
      </c>
      <c r="B533">
        <v>8690637998492</v>
      </c>
      <c r="C533">
        <v>2</v>
      </c>
      <c r="D533">
        <v>140</v>
      </c>
      <c r="E533">
        <v>50</v>
      </c>
      <c r="F533">
        <v>13.45</v>
      </c>
      <c r="G533">
        <v>10</v>
      </c>
      <c r="H533">
        <v>5</v>
      </c>
      <c r="I533">
        <v>0.01</v>
      </c>
      <c r="J533">
        <v>11.6147475</v>
      </c>
      <c r="K533">
        <v>14.518434375</v>
      </c>
      <c r="L533" t="s">
        <v>14</v>
      </c>
      <c r="M533" t="s">
        <v>538</v>
      </c>
    </row>
    <row r="534" spans="1:13" x14ac:dyDescent="0.25">
      <c r="A534">
        <v>68611743</v>
      </c>
      <c r="B534">
        <v>8690637998485</v>
      </c>
      <c r="C534">
        <v>2</v>
      </c>
      <c r="D534">
        <v>140</v>
      </c>
      <c r="E534">
        <v>60</v>
      </c>
      <c r="F534">
        <v>11.3</v>
      </c>
      <c r="G534">
        <v>10</v>
      </c>
      <c r="H534">
        <v>5</v>
      </c>
      <c r="I534">
        <v>0.01</v>
      </c>
      <c r="J534">
        <v>9.7581150000000001</v>
      </c>
      <c r="K534">
        <v>12.197643749999999</v>
      </c>
      <c r="L534" t="s">
        <v>14</v>
      </c>
      <c r="M534" t="s">
        <v>538</v>
      </c>
    </row>
    <row r="535" spans="1:13" x14ac:dyDescent="0.25">
      <c r="A535">
        <v>68905613</v>
      </c>
      <c r="B535">
        <v>8683130025994</v>
      </c>
      <c r="C535">
        <v>2</v>
      </c>
      <c r="D535">
        <v>140</v>
      </c>
      <c r="E535">
        <v>15</v>
      </c>
      <c r="F535">
        <v>13.07</v>
      </c>
      <c r="G535">
        <v>10</v>
      </c>
      <c r="H535">
        <v>5</v>
      </c>
      <c r="I535">
        <v>0.01</v>
      </c>
      <c r="J535">
        <v>11.2865985</v>
      </c>
      <c r="K535">
        <v>14.108248124999999</v>
      </c>
      <c r="L535" t="s">
        <v>14</v>
      </c>
      <c r="M535" t="s">
        <v>538</v>
      </c>
    </row>
    <row r="536" spans="1:13" x14ac:dyDescent="0.25">
      <c r="A536">
        <v>68905603</v>
      </c>
      <c r="B536">
        <v>8683130025987</v>
      </c>
      <c r="C536">
        <v>2</v>
      </c>
      <c r="D536">
        <v>140</v>
      </c>
      <c r="E536">
        <v>60</v>
      </c>
      <c r="F536">
        <v>12.45</v>
      </c>
      <c r="G536">
        <v>10</v>
      </c>
      <c r="H536">
        <v>5</v>
      </c>
      <c r="I536">
        <v>0.01</v>
      </c>
      <c r="J536">
        <v>10.7511975</v>
      </c>
      <c r="K536">
        <v>13.438996875000001</v>
      </c>
      <c r="L536" t="s">
        <v>14</v>
      </c>
      <c r="M536" t="s">
        <v>538</v>
      </c>
    </row>
    <row r="537" spans="1:13" x14ac:dyDescent="0.25">
      <c r="A537">
        <v>68905601</v>
      </c>
      <c r="B537">
        <v>8683130025956</v>
      </c>
      <c r="C537">
        <v>2</v>
      </c>
      <c r="D537">
        <v>140</v>
      </c>
      <c r="E537">
        <v>40</v>
      </c>
      <c r="F537">
        <v>12.45</v>
      </c>
      <c r="G537">
        <v>10</v>
      </c>
      <c r="H537">
        <v>5</v>
      </c>
      <c r="I537">
        <v>0.01</v>
      </c>
      <c r="J537">
        <v>10.7511975</v>
      </c>
      <c r="K537">
        <v>13.438996875000001</v>
      </c>
      <c r="L537" t="s">
        <v>14</v>
      </c>
      <c r="M537" t="s">
        <v>538</v>
      </c>
    </row>
    <row r="538" spans="1:13" x14ac:dyDescent="0.25">
      <c r="A538">
        <v>68905605</v>
      </c>
      <c r="B538">
        <v>8683130026007</v>
      </c>
      <c r="C538">
        <v>2</v>
      </c>
      <c r="D538">
        <v>24</v>
      </c>
      <c r="E538">
        <v>200</v>
      </c>
      <c r="F538">
        <v>31.35</v>
      </c>
      <c r="G538">
        <v>10</v>
      </c>
      <c r="H538">
        <v>5</v>
      </c>
      <c r="I538">
        <v>0.01</v>
      </c>
      <c r="J538">
        <v>27.0722925</v>
      </c>
      <c r="K538">
        <v>33.840365624999997</v>
      </c>
      <c r="L538" t="s">
        <v>14</v>
      </c>
      <c r="M538" t="s">
        <v>538</v>
      </c>
    </row>
    <row r="539" spans="1:13" x14ac:dyDescent="0.25">
      <c r="A539">
        <v>68905609</v>
      </c>
      <c r="B539">
        <v>8683130025963</v>
      </c>
      <c r="C539">
        <v>2</v>
      </c>
      <c r="D539">
        <v>24</v>
      </c>
      <c r="E539">
        <v>55</v>
      </c>
      <c r="F539">
        <v>16.95</v>
      </c>
      <c r="G539">
        <v>10</v>
      </c>
      <c r="H539">
        <v>5</v>
      </c>
      <c r="I539">
        <v>0.01</v>
      </c>
      <c r="J539">
        <v>14.6371725</v>
      </c>
      <c r="K539">
        <v>18.296465625</v>
      </c>
      <c r="L539" t="s">
        <v>14</v>
      </c>
      <c r="M539" t="s">
        <v>538</v>
      </c>
    </row>
    <row r="540" spans="1:13" x14ac:dyDescent="0.25">
      <c r="A540">
        <v>68905607</v>
      </c>
      <c r="B540">
        <v>8683130025970</v>
      </c>
      <c r="C540">
        <v>2</v>
      </c>
      <c r="D540">
        <v>24</v>
      </c>
      <c r="E540">
        <v>65</v>
      </c>
      <c r="F540">
        <v>17.05</v>
      </c>
      <c r="G540">
        <v>10</v>
      </c>
      <c r="H540">
        <v>5</v>
      </c>
      <c r="I540">
        <v>0.01</v>
      </c>
      <c r="J540">
        <v>14.723527499999999</v>
      </c>
      <c r="K540">
        <v>18.404409375</v>
      </c>
      <c r="L540" t="s">
        <v>14</v>
      </c>
      <c r="M540" t="s">
        <v>538</v>
      </c>
    </row>
    <row r="541" spans="1:13" x14ac:dyDescent="0.25">
      <c r="A541">
        <v>68880364</v>
      </c>
      <c r="B541">
        <v>8683130024119</v>
      </c>
      <c r="C541">
        <v>2</v>
      </c>
      <c r="D541">
        <v>12</v>
      </c>
      <c r="E541">
        <v>212</v>
      </c>
      <c r="F541">
        <v>29.25</v>
      </c>
      <c r="G541">
        <v>10</v>
      </c>
      <c r="H541">
        <v>5</v>
      </c>
      <c r="I541">
        <v>0.01</v>
      </c>
      <c r="J541">
        <v>25.258837499999998</v>
      </c>
      <c r="K541">
        <v>31.573546875000002</v>
      </c>
      <c r="L541" t="s">
        <v>14</v>
      </c>
      <c r="M541" t="s">
        <v>538</v>
      </c>
    </row>
    <row r="542" spans="1:13" x14ac:dyDescent="0.25">
      <c r="A542">
        <v>68880366</v>
      </c>
      <c r="B542">
        <v>8683130024102</v>
      </c>
      <c r="C542">
        <v>2</v>
      </c>
      <c r="D542">
        <v>40</v>
      </c>
      <c r="E542">
        <v>97</v>
      </c>
      <c r="F542">
        <v>13.35</v>
      </c>
      <c r="G542">
        <v>15</v>
      </c>
      <c r="H542">
        <v>5</v>
      </c>
      <c r="I542">
        <v>0.01</v>
      </c>
      <c r="J542">
        <v>10.88792625</v>
      </c>
      <c r="K542">
        <v>13.609907812499999</v>
      </c>
      <c r="L542" t="s">
        <v>14</v>
      </c>
      <c r="M542" t="s">
        <v>538</v>
      </c>
    </row>
    <row r="543" spans="1:13" x14ac:dyDescent="0.25">
      <c r="A543">
        <v>68880347</v>
      </c>
      <c r="B543">
        <v>8683130024072</v>
      </c>
      <c r="C543">
        <v>2</v>
      </c>
      <c r="D543">
        <v>40</v>
      </c>
      <c r="E543">
        <v>97</v>
      </c>
      <c r="F543">
        <v>13.35</v>
      </c>
      <c r="G543">
        <v>15</v>
      </c>
      <c r="H543">
        <v>5</v>
      </c>
      <c r="I543">
        <v>0.01</v>
      </c>
      <c r="J543">
        <v>10.88792625</v>
      </c>
      <c r="K543">
        <v>13.609907812499999</v>
      </c>
      <c r="L543" t="s">
        <v>14</v>
      </c>
      <c r="M543" t="s">
        <v>538</v>
      </c>
    </row>
    <row r="544" spans="1:13" x14ac:dyDescent="0.25">
      <c r="A544">
        <v>68167038</v>
      </c>
      <c r="B544">
        <v>8690637946400</v>
      </c>
      <c r="C544">
        <v>2</v>
      </c>
      <c r="D544">
        <v>40</v>
      </c>
      <c r="E544">
        <v>66</v>
      </c>
      <c r="F544">
        <v>8</v>
      </c>
      <c r="G544">
        <v>13</v>
      </c>
      <c r="H544">
        <v>5</v>
      </c>
      <c r="I544">
        <v>0.01</v>
      </c>
      <c r="J544">
        <v>6.6781199999999998</v>
      </c>
      <c r="K544">
        <v>8.3476499999999998</v>
      </c>
      <c r="L544" t="s">
        <v>14</v>
      </c>
      <c r="M544" t="s">
        <v>538</v>
      </c>
    </row>
    <row r="545" spans="1:13" x14ac:dyDescent="0.25">
      <c r="A545">
        <v>68167040</v>
      </c>
      <c r="B545">
        <v>8690637946417</v>
      </c>
      <c r="C545">
        <v>2</v>
      </c>
      <c r="D545">
        <v>40</v>
      </c>
      <c r="E545">
        <v>66</v>
      </c>
      <c r="F545">
        <v>8</v>
      </c>
      <c r="G545">
        <v>13</v>
      </c>
      <c r="H545">
        <v>5</v>
      </c>
      <c r="I545">
        <v>0.01</v>
      </c>
      <c r="J545">
        <v>6.6781199999999998</v>
      </c>
      <c r="K545">
        <v>8.3476499999999998</v>
      </c>
      <c r="L545" t="s">
        <v>14</v>
      </c>
      <c r="M545" t="s">
        <v>538</v>
      </c>
    </row>
    <row r="546" spans="1:13" x14ac:dyDescent="0.25">
      <c r="A546">
        <v>68167044</v>
      </c>
      <c r="B546">
        <v>8690637946462</v>
      </c>
      <c r="C546">
        <v>2</v>
      </c>
      <c r="D546">
        <v>40</v>
      </c>
      <c r="E546">
        <v>66</v>
      </c>
      <c r="F546">
        <v>8</v>
      </c>
      <c r="G546">
        <v>13</v>
      </c>
      <c r="H546">
        <v>5</v>
      </c>
      <c r="I546">
        <v>0.01</v>
      </c>
      <c r="J546">
        <v>6.6781199999999998</v>
      </c>
      <c r="K546">
        <v>8.3476499999999998</v>
      </c>
      <c r="L546" t="s">
        <v>14</v>
      </c>
      <c r="M546" t="s">
        <v>538</v>
      </c>
    </row>
    <row r="547" spans="1:13" x14ac:dyDescent="0.25">
      <c r="A547">
        <v>68225198</v>
      </c>
      <c r="B547">
        <v>8690637953347</v>
      </c>
      <c r="C547">
        <v>2</v>
      </c>
      <c r="D547">
        <v>40</v>
      </c>
      <c r="E547">
        <v>67</v>
      </c>
      <c r="F547">
        <v>8</v>
      </c>
      <c r="G547">
        <v>13</v>
      </c>
      <c r="H547">
        <v>5</v>
      </c>
      <c r="I547">
        <v>0.01</v>
      </c>
      <c r="J547">
        <v>6.6781199999999998</v>
      </c>
      <c r="K547">
        <v>8.3476499999999998</v>
      </c>
      <c r="L547" t="s">
        <v>14</v>
      </c>
      <c r="M547" t="s">
        <v>538</v>
      </c>
    </row>
    <row r="548" spans="1:13" x14ac:dyDescent="0.25">
      <c r="A548">
        <v>70009141</v>
      </c>
      <c r="B548">
        <v>8690639002074</v>
      </c>
      <c r="C548">
        <v>3</v>
      </c>
      <c r="D548">
        <v>16</v>
      </c>
      <c r="E548">
        <v>500</v>
      </c>
      <c r="F548">
        <v>58.93</v>
      </c>
      <c r="G548">
        <v>9</v>
      </c>
      <c r="H548">
        <v>5</v>
      </c>
      <c r="I548">
        <v>0.01</v>
      </c>
      <c r="J548">
        <v>51.454434850000013</v>
      </c>
      <c r="K548">
        <v>64.318043562500009</v>
      </c>
      <c r="L548" t="s">
        <v>14</v>
      </c>
      <c r="M548" t="s">
        <v>538</v>
      </c>
    </row>
    <row r="549" spans="1:13" x14ac:dyDescent="0.25">
      <c r="A549">
        <v>70005997</v>
      </c>
      <c r="B549">
        <v>8690639000292</v>
      </c>
      <c r="C549">
        <v>3</v>
      </c>
      <c r="D549">
        <v>16</v>
      </c>
      <c r="E549">
        <v>500</v>
      </c>
      <c r="F549">
        <v>60.92</v>
      </c>
      <c r="G549">
        <v>8</v>
      </c>
      <c r="H549">
        <v>5</v>
      </c>
      <c r="I549">
        <v>0.01</v>
      </c>
      <c r="J549">
        <v>53.7765208</v>
      </c>
      <c r="K549">
        <v>67.220651000000004</v>
      </c>
      <c r="L549" t="s">
        <v>14</v>
      </c>
      <c r="M549" t="s">
        <v>538</v>
      </c>
    </row>
    <row r="550" spans="1:13" x14ac:dyDescent="0.25">
      <c r="A550">
        <v>68889988</v>
      </c>
      <c r="B550">
        <v>8683130024737</v>
      </c>
      <c r="C550">
        <v>3</v>
      </c>
      <c r="D550">
        <v>16</v>
      </c>
      <c r="E550">
        <v>500</v>
      </c>
      <c r="F550">
        <v>66.25</v>
      </c>
      <c r="G550">
        <v>8</v>
      </c>
      <c r="H550">
        <v>5</v>
      </c>
      <c r="I550">
        <v>0.01</v>
      </c>
      <c r="J550">
        <v>58.481524999999998</v>
      </c>
      <c r="K550">
        <v>73.101906250000013</v>
      </c>
      <c r="L550" t="s">
        <v>14</v>
      </c>
      <c r="M550" t="s">
        <v>538</v>
      </c>
    </row>
    <row r="551" spans="1:13" x14ac:dyDescent="0.25">
      <c r="A551">
        <v>67460869</v>
      </c>
      <c r="B551">
        <v>8690637639418</v>
      </c>
      <c r="C551">
        <v>3</v>
      </c>
      <c r="D551">
        <v>16</v>
      </c>
      <c r="E551">
        <v>500</v>
      </c>
      <c r="F551">
        <v>66.25</v>
      </c>
      <c r="G551">
        <v>10</v>
      </c>
      <c r="H551">
        <v>5</v>
      </c>
      <c r="I551">
        <v>0.01</v>
      </c>
      <c r="J551">
        <v>57.210187500000004</v>
      </c>
      <c r="K551">
        <v>71.512734374999994</v>
      </c>
      <c r="L551" t="s">
        <v>14</v>
      </c>
      <c r="M551" t="s">
        <v>538</v>
      </c>
    </row>
    <row r="552" spans="1:13" x14ac:dyDescent="0.25">
      <c r="A552">
        <v>67438382</v>
      </c>
      <c r="B552">
        <v>8690637858680</v>
      </c>
      <c r="C552">
        <v>3</v>
      </c>
      <c r="D552">
        <v>16</v>
      </c>
      <c r="E552">
        <v>500</v>
      </c>
      <c r="F552">
        <v>58.35</v>
      </c>
      <c r="G552">
        <v>7</v>
      </c>
      <c r="H552">
        <v>5</v>
      </c>
      <c r="I552">
        <v>0.01</v>
      </c>
      <c r="J552">
        <v>52.067747249999996</v>
      </c>
      <c r="K552">
        <v>65.084684062500003</v>
      </c>
      <c r="L552" t="s">
        <v>14</v>
      </c>
      <c r="M552" t="s">
        <v>538</v>
      </c>
    </row>
    <row r="553" spans="1:13" x14ac:dyDescent="0.25">
      <c r="A553">
        <v>20217230</v>
      </c>
      <c r="B553">
        <v>8690637591037</v>
      </c>
      <c r="C553">
        <v>3</v>
      </c>
      <c r="D553">
        <v>16</v>
      </c>
      <c r="E553">
        <v>500</v>
      </c>
      <c r="F553">
        <v>63.7</v>
      </c>
      <c r="G553">
        <v>12</v>
      </c>
      <c r="H553">
        <v>5</v>
      </c>
      <c r="I553">
        <v>0.01</v>
      </c>
      <c r="J553">
        <v>53.78573200000001</v>
      </c>
      <c r="K553">
        <v>67.232165000000009</v>
      </c>
      <c r="L553" t="s">
        <v>14</v>
      </c>
      <c r="M553" t="s">
        <v>538</v>
      </c>
    </row>
    <row r="554" spans="1:13" x14ac:dyDescent="0.25">
      <c r="A554">
        <v>70009140</v>
      </c>
      <c r="B554">
        <v>8690639002098</v>
      </c>
      <c r="C554">
        <v>3</v>
      </c>
      <c r="D554">
        <v>9</v>
      </c>
      <c r="E554">
        <v>1000</v>
      </c>
      <c r="F554">
        <v>99.27</v>
      </c>
      <c r="G554">
        <v>14</v>
      </c>
      <c r="H554">
        <v>5</v>
      </c>
      <c r="I554">
        <v>0.01</v>
      </c>
      <c r="J554">
        <v>81.914625900000004</v>
      </c>
      <c r="K554">
        <v>102.393282375</v>
      </c>
      <c r="L554" t="s">
        <v>14</v>
      </c>
      <c r="M554" t="s">
        <v>538</v>
      </c>
    </row>
    <row r="555" spans="1:13" x14ac:dyDescent="0.25">
      <c r="A555">
        <v>70003152</v>
      </c>
      <c r="B555">
        <v>8690639000315</v>
      </c>
      <c r="C555">
        <v>3</v>
      </c>
      <c r="D555">
        <v>9</v>
      </c>
      <c r="E555">
        <v>1000</v>
      </c>
      <c r="F555">
        <v>102.46</v>
      </c>
      <c r="G555">
        <v>14.5</v>
      </c>
      <c r="H555">
        <v>5</v>
      </c>
      <c r="I555">
        <v>0.01</v>
      </c>
      <c r="J555">
        <v>84.055366349999986</v>
      </c>
      <c r="K555">
        <v>105.0692079375</v>
      </c>
      <c r="L555" t="s">
        <v>14</v>
      </c>
      <c r="M555" t="s">
        <v>538</v>
      </c>
    </row>
    <row r="556" spans="1:13" x14ac:dyDescent="0.25">
      <c r="A556">
        <v>67438385</v>
      </c>
      <c r="B556">
        <v>8690637858673</v>
      </c>
      <c r="C556">
        <v>3</v>
      </c>
      <c r="D556">
        <v>9</v>
      </c>
      <c r="E556">
        <v>1000</v>
      </c>
      <c r="F556">
        <v>103.86</v>
      </c>
      <c r="G556">
        <v>8</v>
      </c>
      <c r="H556">
        <v>5</v>
      </c>
      <c r="I556">
        <v>0.01</v>
      </c>
      <c r="J556">
        <v>91.681376400000005</v>
      </c>
      <c r="K556">
        <v>114.6017205</v>
      </c>
      <c r="L556" t="s">
        <v>14</v>
      </c>
      <c r="M556" t="s">
        <v>538</v>
      </c>
    </row>
    <row r="557" spans="1:13" x14ac:dyDescent="0.25">
      <c r="A557">
        <v>67460696</v>
      </c>
      <c r="B557">
        <v>8690637639395</v>
      </c>
      <c r="C557">
        <v>3</v>
      </c>
      <c r="D557">
        <v>9</v>
      </c>
      <c r="E557">
        <v>1000</v>
      </c>
      <c r="F557">
        <v>120.65</v>
      </c>
      <c r="G557">
        <v>12</v>
      </c>
      <c r="H557">
        <v>5</v>
      </c>
      <c r="I557">
        <v>0.01</v>
      </c>
      <c r="J557">
        <v>101.872034</v>
      </c>
      <c r="K557">
        <v>127.3400425</v>
      </c>
      <c r="L557" t="s">
        <v>14</v>
      </c>
      <c r="M557" t="s">
        <v>538</v>
      </c>
    </row>
    <row r="558" spans="1:13" x14ac:dyDescent="0.25">
      <c r="A558">
        <v>20217232</v>
      </c>
      <c r="B558">
        <v>8690637591013</v>
      </c>
      <c r="C558">
        <v>3</v>
      </c>
      <c r="D558">
        <v>9</v>
      </c>
      <c r="E558">
        <v>1000</v>
      </c>
      <c r="F558">
        <v>113.84</v>
      </c>
      <c r="G558">
        <v>10</v>
      </c>
      <c r="H558">
        <v>5</v>
      </c>
      <c r="I558">
        <v>0.01</v>
      </c>
      <c r="J558">
        <v>98.306532000000004</v>
      </c>
      <c r="K558">
        <v>122.88316500000001</v>
      </c>
      <c r="L558" t="s">
        <v>14</v>
      </c>
      <c r="M558" t="s">
        <v>538</v>
      </c>
    </row>
    <row r="559" spans="1:13" x14ac:dyDescent="0.25">
      <c r="A559">
        <v>70020682</v>
      </c>
      <c r="B559">
        <v>8690639324107</v>
      </c>
      <c r="C559">
        <v>3</v>
      </c>
      <c r="D559">
        <v>8</v>
      </c>
      <c r="E559">
        <v>500</v>
      </c>
      <c r="F559">
        <v>207.15</v>
      </c>
      <c r="G559">
        <v>6.7</v>
      </c>
      <c r="H559">
        <v>5</v>
      </c>
      <c r="I559">
        <v>0.01</v>
      </c>
      <c r="J559">
        <v>185.44347652499999</v>
      </c>
      <c r="K559">
        <v>231.80434565625001</v>
      </c>
      <c r="L559" t="s">
        <v>14</v>
      </c>
      <c r="M559" t="s">
        <v>538</v>
      </c>
    </row>
    <row r="560" spans="1:13" x14ac:dyDescent="0.25">
      <c r="A560">
        <v>21083546</v>
      </c>
      <c r="B560">
        <v>8690637674259</v>
      </c>
      <c r="C560">
        <v>3</v>
      </c>
      <c r="D560">
        <v>24</v>
      </c>
      <c r="E560">
        <v>100</v>
      </c>
      <c r="F560">
        <v>22.67</v>
      </c>
      <c r="G560">
        <v>0</v>
      </c>
      <c r="H560">
        <v>5</v>
      </c>
      <c r="I560">
        <v>0.01</v>
      </c>
      <c r="J560">
        <v>21.751864999999999</v>
      </c>
      <c r="K560">
        <v>27.189831250000001</v>
      </c>
      <c r="L560" t="s">
        <v>14</v>
      </c>
      <c r="M560" t="s">
        <v>538</v>
      </c>
    </row>
    <row r="561" spans="1:13" x14ac:dyDescent="0.25">
      <c r="A561">
        <v>68889986</v>
      </c>
      <c r="B561">
        <v>8683130024744</v>
      </c>
      <c r="C561">
        <v>3</v>
      </c>
      <c r="D561">
        <v>12</v>
      </c>
      <c r="E561">
        <v>100</v>
      </c>
      <c r="F561">
        <v>23.58</v>
      </c>
      <c r="G561">
        <v>7</v>
      </c>
      <c r="H561">
        <v>5</v>
      </c>
      <c r="I561">
        <v>0.01</v>
      </c>
      <c r="J561">
        <v>21.0412593</v>
      </c>
      <c r="K561">
        <v>26.301574124999991</v>
      </c>
      <c r="L561" t="s">
        <v>14</v>
      </c>
      <c r="M561" t="s">
        <v>538</v>
      </c>
    </row>
    <row r="562" spans="1:13" x14ac:dyDescent="0.25">
      <c r="A562">
        <v>20052925</v>
      </c>
      <c r="B562">
        <v>8690637547041</v>
      </c>
      <c r="C562">
        <v>3</v>
      </c>
      <c r="D562">
        <v>12</v>
      </c>
      <c r="E562">
        <v>153</v>
      </c>
      <c r="F562">
        <v>35.729999999999997</v>
      </c>
      <c r="G562">
        <v>9</v>
      </c>
      <c r="H562">
        <v>5</v>
      </c>
      <c r="I562">
        <v>0.01</v>
      </c>
      <c r="J562">
        <v>31.197470849999998</v>
      </c>
      <c r="K562">
        <v>38.996838562500002</v>
      </c>
      <c r="L562" t="s">
        <v>14</v>
      </c>
      <c r="M562" t="s">
        <v>538</v>
      </c>
    </row>
    <row r="563" spans="1:13" x14ac:dyDescent="0.25">
      <c r="A563">
        <v>67458287</v>
      </c>
      <c r="B563">
        <v>8690637861970</v>
      </c>
      <c r="C563">
        <v>3</v>
      </c>
      <c r="D563">
        <v>16</v>
      </c>
      <c r="E563">
        <v>256</v>
      </c>
      <c r="F563">
        <v>42.91</v>
      </c>
      <c r="G563">
        <v>0</v>
      </c>
      <c r="H563">
        <v>5</v>
      </c>
      <c r="I563">
        <v>0.01</v>
      </c>
      <c r="J563">
        <v>41.172145</v>
      </c>
      <c r="K563">
        <v>51.465181250000001</v>
      </c>
      <c r="L563" t="s">
        <v>14</v>
      </c>
      <c r="M563" t="s">
        <v>538</v>
      </c>
    </row>
    <row r="564" spans="1:13" x14ac:dyDescent="0.25">
      <c r="A564">
        <v>20052929</v>
      </c>
      <c r="B564">
        <v>8690637547089</v>
      </c>
      <c r="C564">
        <v>3</v>
      </c>
      <c r="D564">
        <v>16</v>
      </c>
      <c r="E564">
        <v>320</v>
      </c>
      <c r="F564">
        <v>59.92</v>
      </c>
      <c r="G564">
        <v>8</v>
      </c>
      <c r="H564">
        <v>5</v>
      </c>
      <c r="I564">
        <v>0.01</v>
      </c>
      <c r="J564">
        <v>52.893780800000002</v>
      </c>
      <c r="K564">
        <v>66.117226000000002</v>
      </c>
      <c r="L564" t="s">
        <v>14</v>
      </c>
      <c r="M564" t="s">
        <v>538</v>
      </c>
    </row>
    <row r="565" spans="1:13" x14ac:dyDescent="0.25">
      <c r="A565">
        <v>67021719</v>
      </c>
      <c r="B565">
        <v>8690637746147</v>
      </c>
      <c r="C565">
        <v>3</v>
      </c>
      <c r="D565">
        <v>12</v>
      </c>
      <c r="E565">
        <v>336</v>
      </c>
      <c r="F565">
        <v>69.34</v>
      </c>
      <c r="G565">
        <v>0</v>
      </c>
      <c r="H565">
        <v>5</v>
      </c>
      <c r="I565">
        <v>0.01</v>
      </c>
      <c r="J565">
        <v>66.53173000000001</v>
      </c>
      <c r="K565">
        <v>83.16466250000002</v>
      </c>
      <c r="L565" t="s">
        <v>14</v>
      </c>
      <c r="M565" t="s">
        <v>538</v>
      </c>
    </row>
    <row r="566" spans="1:13" x14ac:dyDescent="0.25">
      <c r="A566">
        <v>67565711</v>
      </c>
      <c r="B566">
        <v>8690637875724</v>
      </c>
      <c r="C566">
        <v>3</v>
      </c>
      <c r="D566">
        <v>8</v>
      </c>
      <c r="E566">
        <v>512</v>
      </c>
      <c r="F566">
        <v>84.07</v>
      </c>
      <c r="G566">
        <v>12.5</v>
      </c>
      <c r="H566">
        <v>5</v>
      </c>
      <c r="I566">
        <v>0.01</v>
      </c>
      <c r="J566">
        <v>70.582019375000002</v>
      </c>
      <c r="K566">
        <v>88.227524218750006</v>
      </c>
      <c r="L566" t="s">
        <v>14</v>
      </c>
      <c r="M566" t="s">
        <v>538</v>
      </c>
    </row>
    <row r="567" spans="1:13" x14ac:dyDescent="0.25">
      <c r="A567">
        <v>70006868</v>
      </c>
      <c r="B567">
        <v>8690639001275</v>
      </c>
      <c r="C567">
        <v>3</v>
      </c>
      <c r="D567">
        <v>16</v>
      </c>
      <c r="E567">
        <v>153.6</v>
      </c>
      <c r="F567">
        <v>43.22</v>
      </c>
      <c r="G567">
        <v>15.5</v>
      </c>
      <c r="H567">
        <v>5</v>
      </c>
      <c r="I567">
        <v>0.01</v>
      </c>
      <c r="J567">
        <v>35.041803549999997</v>
      </c>
      <c r="K567">
        <v>43.802254437499997</v>
      </c>
      <c r="L567" t="s">
        <v>14</v>
      </c>
      <c r="M567" t="s">
        <v>538</v>
      </c>
    </row>
    <row r="568" spans="1:13" x14ac:dyDescent="0.25">
      <c r="A568">
        <v>70006862</v>
      </c>
      <c r="B568">
        <v>8690639001299</v>
      </c>
      <c r="C568">
        <v>3</v>
      </c>
      <c r="D568">
        <v>16</v>
      </c>
      <c r="E568">
        <v>320</v>
      </c>
      <c r="F568">
        <v>83.69</v>
      </c>
      <c r="G568">
        <v>16.5</v>
      </c>
      <c r="H568">
        <v>5</v>
      </c>
      <c r="I568">
        <v>0.01</v>
      </c>
      <c r="J568">
        <v>67.050963424999992</v>
      </c>
      <c r="K568">
        <v>83.813704281249983</v>
      </c>
      <c r="L568" t="s">
        <v>14</v>
      </c>
      <c r="M568" t="s">
        <v>538</v>
      </c>
    </row>
    <row r="569" spans="1:13" x14ac:dyDescent="0.25">
      <c r="A569">
        <v>67419192</v>
      </c>
      <c r="B569">
        <v>8690637855023</v>
      </c>
      <c r="C569">
        <v>3</v>
      </c>
      <c r="D569">
        <v>8</v>
      </c>
      <c r="E569">
        <v>480</v>
      </c>
      <c r="F569">
        <v>88.88</v>
      </c>
      <c r="G569">
        <v>8.5</v>
      </c>
      <c r="H569">
        <v>5</v>
      </c>
      <c r="I569">
        <v>0.01</v>
      </c>
      <c r="J569">
        <v>78.031529399999997</v>
      </c>
      <c r="K569">
        <v>97.539411749999999</v>
      </c>
      <c r="L569" t="s">
        <v>14</v>
      </c>
      <c r="M569" t="s">
        <v>538</v>
      </c>
    </row>
    <row r="570" spans="1:13" x14ac:dyDescent="0.25">
      <c r="A570">
        <v>68942164</v>
      </c>
      <c r="B570">
        <v>8683130028681</v>
      </c>
      <c r="C570">
        <v>3</v>
      </c>
      <c r="D570">
        <v>16</v>
      </c>
      <c r="E570">
        <v>204</v>
      </c>
      <c r="F570">
        <v>77</v>
      </c>
      <c r="G570">
        <v>33</v>
      </c>
      <c r="H570">
        <v>5</v>
      </c>
      <c r="I570">
        <v>0.01</v>
      </c>
      <c r="J570">
        <v>49.500605</v>
      </c>
      <c r="K570">
        <v>61.875756250000002</v>
      </c>
      <c r="L570" t="s">
        <v>14</v>
      </c>
      <c r="M570" t="s">
        <v>538</v>
      </c>
    </row>
    <row r="571" spans="1:13" x14ac:dyDescent="0.25">
      <c r="A571">
        <v>67460699</v>
      </c>
      <c r="B571">
        <v>8690637689802</v>
      </c>
      <c r="C571">
        <v>3</v>
      </c>
      <c r="D571">
        <v>16</v>
      </c>
      <c r="E571">
        <v>153</v>
      </c>
      <c r="F571">
        <v>52.27</v>
      </c>
      <c r="G571">
        <v>14</v>
      </c>
      <c r="H571">
        <v>5</v>
      </c>
      <c r="I571">
        <v>0.01</v>
      </c>
      <c r="J571">
        <v>43.131635900000013</v>
      </c>
      <c r="K571">
        <v>53.914544874999997</v>
      </c>
      <c r="L571" t="s">
        <v>14</v>
      </c>
      <c r="M571" t="s">
        <v>538</v>
      </c>
    </row>
    <row r="572" spans="1:13" x14ac:dyDescent="0.25">
      <c r="A572">
        <v>67464015</v>
      </c>
      <c r="B572">
        <v>8690637862694</v>
      </c>
      <c r="C572">
        <v>3</v>
      </c>
      <c r="D572">
        <v>16</v>
      </c>
      <c r="E572">
        <v>153</v>
      </c>
      <c r="F572">
        <v>52.27</v>
      </c>
      <c r="G572">
        <v>14</v>
      </c>
      <c r="H572">
        <v>5</v>
      </c>
      <c r="I572">
        <v>0.01</v>
      </c>
      <c r="J572">
        <v>43.131635900000013</v>
      </c>
      <c r="K572">
        <v>53.914544874999997</v>
      </c>
      <c r="L572" t="s">
        <v>14</v>
      </c>
      <c r="M572" t="s">
        <v>538</v>
      </c>
    </row>
    <row r="573" spans="1:13" x14ac:dyDescent="0.25">
      <c r="A573">
        <v>70006863</v>
      </c>
      <c r="B573">
        <v>8690639001312</v>
      </c>
      <c r="C573">
        <v>3</v>
      </c>
      <c r="D573">
        <v>16</v>
      </c>
      <c r="E573">
        <v>153</v>
      </c>
      <c r="F573">
        <v>43.22</v>
      </c>
      <c r="G573">
        <v>15.5</v>
      </c>
      <c r="H573">
        <v>5</v>
      </c>
      <c r="I573">
        <v>0.01</v>
      </c>
      <c r="J573">
        <v>35.041803549999997</v>
      </c>
      <c r="K573">
        <v>43.802254437499997</v>
      </c>
      <c r="L573" t="s">
        <v>14</v>
      </c>
      <c r="M573" t="s">
        <v>538</v>
      </c>
    </row>
    <row r="574" spans="1:13" x14ac:dyDescent="0.25">
      <c r="A574">
        <v>67460698</v>
      </c>
      <c r="B574">
        <v>8690637689826</v>
      </c>
      <c r="C574">
        <v>3</v>
      </c>
      <c r="D574">
        <v>16</v>
      </c>
      <c r="E574">
        <v>320</v>
      </c>
      <c r="F574">
        <v>100.29</v>
      </c>
      <c r="G574">
        <v>16.5</v>
      </c>
      <c r="H574">
        <v>5</v>
      </c>
      <c r="I574">
        <v>0.01</v>
      </c>
      <c r="J574">
        <v>80.350592925000015</v>
      </c>
      <c r="K574">
        <v>100.43824115625</v>
      </c>
      <c r="L574" t="s">
        <v>14</v>
      </c>
      <c r="M574" t="s">
        <v>538</v>
      </c>
    </row>
    <row r="575" spans="1:13" x14ac:dyDescent="0.25">
      <c r="A575">
        <v>67463551</v>
      </c>
      <c r="B575">
        <v>8690637862687</v>
      </c>
      <c r="C575">
        <v>3</v>
      </c>
      <c r="D575">
        <v>16</v>
      </c>
      <c r="E575">
        <v>320</v>
      </c>
      <c r="F575">
        <v>100.29</v>
      </c>
      <c r="G575">
        <v>16.5</v>
      </c>
      <c r="H575">
        <v>5</v>
      </c>
      <c r="I575">
        <v>0.01</v>
      </c>
      <c r="J575">
        <v>80.350592925000015</v>
      </c>
      <c r="K575">
        <v>100.43824115625</v>
      </c>
      <c r="L575" t="s">
        <v>14</v>
      </c>
      <c r="M575" t="s">
        <v>538</v>
      </c>
    </row>
    <row r="576" spans="1:13" x14ac:dyDescent="0.25">
      <c r="A576">
        <v>70006864</v>
      </c>
      <c r="B576">
        <v>8690639001336</v>
      </c>
      <c r="C576">
        <v>3</v>
      </c>
      <c r="D576">
        <v>16</v>
      </c>
      <c r="E576">
        <v>320</v>
      </c>
      <c r="F576">
        <v>83.69</v>
      </c>
      <c r="G576">
        <v>16.5</v>
      </c>
      <c r="H576">
        <v>5</v>
      </c>
      <c r="I576">
        <v>0.01</v>
      </c>
      <c r="J576">
        <v>67.050963424999992</v>
      </c>
      <c r="K576">
        <v>83.813704281249983</v>
      </c>
      <c r="L576" t="s">
        <v>14</v>
      </c>
      <c r="M576" t="s">
        <v>538</v>
      </c>
    </row>
    <row r="577" spans="1:13" x14ac:dyDescent="0.25">
      <c r="A577">
        <v>20052923</v>
      </c>
      <c r="B577">
        <v>8690637547027</v>
      </c>
      <c r="C577">
        <v>3</v>
      </c>
      <c r="D577">
        <v>12</v>
      </c>
      <c r="E577">
        <v>50</v>
      </c>
      <c r="F577">
        <v>25.62</v>
      </c>
      <c r="G577">
        <v>10.5</v>
      </c>
      <c r="H577">
        <v>5</v>
      </c>
      <c r="I577">
        <v>0.01</v>
      </c>
      <c r="J577">
        <v>22.001239049999999</v>
      </c>
      <c r="K577">
        <v>27.501548812500001</v>
      </c>
      <c r="L577" t="s">
        <v>14</v>
      </c>
      <c r="M577" t="s">
        <v>538</v>
      </c>
    </row>
    <row r="578" spans="1:13" x14ac:dyDescent="0.25">
      <c r="A578">
        <v>70003580</v>
      </c>
      <c r="B578">
        <v>8690639000650</v>
      </c>
      <c r="C578">
        <v>3</v>
      </c>
      <c r="D578">
        <v>12</v>
      </c>
      <c r="E578">
        <v>50</v>
      </c>
      <c r="F578">
        <v>33.78</v>
      </c>
      <c r="G578">
        <v>13</v>
      </c>
      <c r="H578">
        <v>5</v>
      </c>
      <c r="I578">
        <v>0.01</v>
      </c>
      <c r="J578">
        <v>28.1983617</v>
      </c>
      <c r="K578">
        <v>35.247952124999998</v>
      </c>
      <c r="L578" t="s">
        <v>14</v>
      </c>
      <c r="M578" t="s">
        <v>538</v>
      </c>
    </row>
    <row r="579" spans="1:13" x14ac:dyDescent="0.25">
      <c r="A579">
        <v>70001159</v>
      </c>
      <c r="B579">
        <v>8690639321106</v>
      </c>
      <c r="C579">
        <v>3</v>
      </c>
      <c r="D579">
        <v>12</v>
      </c>
      <c r="E579">
        <v>50</v>
      </c>
      <c r="F579">
        <v>33.78</v>
      </c>
      <c r="G579">
        <v>13</v>
      </c>
      <c r="H579">
        <v>5</v>
      </c>
      <c r="I579">
        <v>0.01</v>
      </c>
      <c r="J579">
        <v>28.1983617</v>
      </c>
      <c r="K579">
        <v>35.247952124999998</v>
      </c>
      <c r="L579" t="s">
        <v>14</v>
      </c>
      <c r="M579" t="s">
        <v>538</v>
      </c>
    </row>
    <row r="580" spans="1:13" x14ac:dyDescent="0.25">
      <c r="A580">
        <v>67493978</v>
      </c>
      <c r="B580">
        <v>8690637867200</v>
      </c>
      <c r="C580">
        <v>3</v>
      </c>
      <c r="D580">
        <v>12</v>
      </c>
      <c r="E580">
        <v>50</v>
      </c>
      <c r="F580">
        <v>37.35</v>
      </c>
      <c r="G580">
        <v>7</v>
      </c>
      <c r="H580">
        <v>5</v>
      </c>
      <c r="I580">
        <v>0.01</v>
      </c>
      <c r="J580">
        <v>33.328712250000002</v>
      </c>
      <c r="K580">
        <v>41.660890312500001</v>
      </c>
      <c r="L580" t="s">
        <v>14</v>
      </c>
      <c r="M580" t="s">
        <v>538</v>
      </c>
    </row>
    <row r="581" spans="1:13" x14ac:dyDescent="0.25">
      <c r="A581">
        <v>20052927</v>
      </c>
      <c r="B581">
        <v>8690637547065</v>
      </c>
      <c r="C581">
        <v>3</v>
      </c>
      <c r="D581">
        <v>6</v>
      </c>
      <c r="E581">
        <v>200</v>
      </c>
      <c r="F581">
        <v>74.06</v>
      </c>
      <c r="G581">
        <v>6.5</v>
      </c>
      <c r="H581">
        <v>5</v>
      </c>
      <c r="I581">
        <v>0.01</v>
      </c>
      <c r="J581">
        <v>66.441632949999999</v>
      </c>
      <c r="K581">
        <v>83.052041187499995</v>
      </c>
      <c r="L581" t="s">
        <v>14</v>
      </c>
      <c r="M581" t="s">
        <v>538</v>
      </c>
    </row>
    <row r="582" spans="1:13" x14ac:dyDescent="0.25">
      <c r="A582">
        <v>70003656</v>
      </c>
      <c r="B582">
        <v>8690639320284</v>
      </c>
      <c r="C582">
        <v>3</v>
      </c>
      <c r="D582">
        <v>6</v>
      </c>
      <c r="E582">
        <v>200</v>
      </c>
      <c r="F582">
        <v>108.9</v>
      </c>
      <c r="G582">
        <v>16</v>
      </c>
      <c r="H582">
        <v>5</v>
      </c>
      <c r="I582">
        <v>0.01</v>
      </c>
      <c r="J582">
        <v>87.771221999999995</v>
      </c>
      <c r="K582">
        <v>109.7140275</v>
      </c>
      <c r="L582" t="s">
        <v>14</v>
      </c>
      <c r="M582" t="s">
        <v>538</v>
      </c>
    </row>
    <row r="583" spans="1:13" x14ac:dyDescent="0.25">
      <c r="A583">
        <v>70003657</v>
      </c>
      <c r="B583">
        <v>8690639320451</v>
      </c>
      <c r="C583">
        <v>3</v>
      </c>
      <c r="D583">
        <v>6</v>
      </c>
      <c r="E583">
        <v>200</v>
      </c>
      <c r="F583">
        <v>108.9</v>
      </c>
      <c r="G583">
        <v>16</v>
      </c>
      <c r="H583">
        <v>5</v>
      </c>
      <c r="I583">
        <v>0.01</v>
      </c>
      <c r="J583">
        <v>87.771221999999995</v>
      </c>
      <c r="K583">
        <v>109.7140275</v>
      </c>
      <c r="L583" t="s">
        <v>14</v>
      </c>
      <c r="M583" t="s">
        <v>538</v>
      </c>
    </row>
    <row r="584" spans="1:13" x14ac:dyDescent="0.25">
      <c r="A584">
        <v>67493976</v>
      </c>
      <c r="B584">
        <v>8690637867194</v>
      </c>
      <c r="C584">
        <v>3</v>
      </c>
      <c r="D584">
        <v>6</v>
      </c>
      <c r="E584">
        <v>200</v>
      </c>
      <c r="F584">
        <v>125.89</v>
      </c>
      <c r="G584">
        <v>14</v>
      </c>
      <c r="H584">
        <v>5</v>
      </c>
      <c r="I584">
        <v>0.01</v>
      </c>
      <c r="J584">
        <v>103.8806513</v>
      </c>
      <c r="K584">
        <v>129.850814125</v>
      </c>
      <c r="L584" t="s">
        <v>14</v>
      </c>
      <c r="M584" t="s">
        <v>538</v>
      </c>
    </row>
    <row r="585" spans="1:13" x14ac:dyDescent="0.25">
      <c r="A585">
        <v>68726020</v>
      </c>
      <c r="B585">
        <v>8683130002582</v>
      </c>
      <c r="C585">
        <v>3</v>
      </c>
      <c r="D585">
        <v>24</v>
      </c>
      <c r="E585">
        <v>2</v>
      </c>
      <c r="F585">
        <v>2</v>
      </c>
      <c r="G585">
        <v>39</v>
      </c>
      <c r="H585">
        <v>5</v>
      </c>
      <c r="I585">
        <v>0.01</v>
      </c>
      <c r="J585">
        <v>1.17059</v>
      </c>
      <c r="K585">
        <v>1.4632375</v>
      </c>
      <c r="L585" t="s">
        <v>14</v>
      </c>
      <c r="M585" t="s">
        <v>538</v>
      </c>
    </row>
    <row r="586" spans="1:13" x14ac:dyDescent="0.25">
      <c r="A586">
        <v>68709387</v>
      </c>
      <c r="B586">
        <v>8683130004623</v>
      </c>
      <c r="C586">
        <v>3</v>
      </c>
      <c r="D586">
        <v>24</v>
      </c>
      <c r="E586">
        <v>2</v>
      </c>
      <c r="F586">
        <v>2</v>
      </c>
      <c r="G586">
        <v>39</v>
      </c>
      <c r="H586">
        <v>5</v>
      </c>
      <c r="I586">
        <v>0.01</v>
      </c>
      <c r="J586">
        <v>1.17059</v>
      </c>
      <c r="K586">
        <v>1.4632375</v>
      </c>
      <c r="L586" t="s">
        <v>14</v>
      </c>
      <c r="M586" t="s">
        <v>538</v>
      </c>
    </row>
    <row r="587" spans="1:13" x14ac:dyDescent="0.25">
      <c r="A587">
        <v>68682798</v>
      </c>
      <c r="B587">
        <v>8683130002599</v>
      </c>
      <c r="C587">
        <v>3</v>
      </c>
      <c r="D587">
        <v>12</v>
      </c>
      <c r="E587">
        <v>19</v>
      </c>
      <c r="F587">
        <v>17.940000000000001</v>
      </c>
      <c r="G587">
        <v>33</v>
      </c>
      <c r="H587">
        <v>5</v>
      </c>
      <c r="I587">
        <v>0.01</v>
      </c>
      <c r="J587">
        <v>11.5329981</v>
      </c>
      <c r="K587">
        <v>14.416247625</v>
      </c>
      <c r="L587" t="s">
        <v>14</v>
      </c>
      <c r="M587" t="s">
        <v>538</v>
      </c>
    </row>
    <row r="588" spans="1:13" x14ac:dyDescent="0.25">
      <c r="A588">
        <v>68709385</v>
      </c>
      <c r="B588">
        <v>8683130004630</v>
      </c>
      <c r="C588">
        <v>3</v>
      </c>
      <c r="D588">
        <v>12</v>
      </c>
      <c r="E588">
        <v>19</v>
      </c>
      <c r="F588">
        <v>17.940000000000001</v>
      </c>
      <c r="G588">
        <v>33</v>
      </c>
      <c r="H588">
        <v>5</v>
      </c>
      <c r="I588">
        <v>0.01</v>
      </c>
      <c r="J588">
        <v>11.5329981</v>
      </c>
      <c r="K588">
        <v>14.416247625</v>
      </c>
      <c r="L588" t="s">
        <v>14</v>
      </c>
      <c r="M588" t="s">
        <v>538</v>
      </c>
    </row>
    <row r="589" spans="1:13" x14ac:dyDescent="0.25">
      <c r="A589">
        <v>68699262</v>
      </c>
      <c r="B589">
        <v>8683130004319</v>
      </c>
      <c r="C589">
        <v>3</v>
      </c>
      <c r="D589">
        <v>120</v>
      </c>
      <c r="E589">
        <v>18</v>
      </c>
      <c r="F589">
        <v>4.8600000000000003</v>
      </c>
      <c r="G589">
        <v>38.5</v>
      </c>
      <c r="H589">
        <v>5</v>
      </c>
      <c r="I589">
        <v>0.01</v>
      </c>
      <c r="J589">
        <v>2.8678495499999999</v>
      </c>
      <c r="K589">
        <v>3.5848119375</v>
      </c>
      <c r="L589" t="s">
        <v>14</v>
      </c>
      <c r="M589" t="s">
        <v>538</v>
      </c>
    </row>
    <row r="590" spans="1:13" x14ac:dyDescent="0.25">
      <c r="A590">
        <v>68699260</v>
      </c>
      <c r="B590">
        <v>8683130004302</v>
      </c>
      <c r="C590">
        <v>3</v>
      </c>
      <c r="D590">
        <v>12</v>
      </c>
      <c r="E590">
        <v>90</v>
      </c>
      <c r="F590">
        <v>22.34</v>
      </c>
      <c r="G590">
        <v>31</v>
      </c>
      <c r="H590">
        <v>5</v>
      </c>
      <c r="I590">
        <v>0.01</v>
      </c>
      <c r="J590">
        <v>14.790308700000001</v>
      </c>
      <c r="K590">
        <v>18.487885875</v>
      </c>
      <c r="L590" t="s">
        <v>14</v>
      </c>
      <c r="M590" t="s">
        <v>538</v>
      </c>
    </row>
    <row r="591" spans="1:13" x14ac:dyDescent="0.25">
      <c r="A591">
        <v>21029756</v>
      </c>
      <c r="B591">
        <v>8690637055003</v>
      </c>
      <c r="C591">
        <v>3</v>
      </c>
      <c r="D591">
        <v>12</v>
      </c>
      <c r="E591">
        <v>20</v>
      </c>
      <c r="F591">
        <v>29.65</v>
      </c>
      <c r="G591">
        <v>34</v>
      </c>
      <c r="H591">
        <v>5</v>
      </c>
      <c r="I591">
        <v>0.01</v>
      </c>
      <c r="J591">
        <v>18.776455500000001</v>
      </c>
      <c r="K591">
        <v>23.470569375</v>
      </c>
      <c r="L591" t="s">
        <v>14</v>
      </c>
      <c r="M591" t="s">
        <v>538</v>
      </c>
    </row>
    <row r="592" spans="1:13" x14ac:dyDescent="0.25">
      <c r="A592">
        <v>68556457</v>
      </c>
      <c r="B592">
        <v>8690637992032</v>
      </c>
      <c r="C592">
        <v>3</v>
      </c>
      <c r="D592">
        <v>12</v>
      </c>
      <c r="E592">
        <v>30</v>
      </c>
      <c r="F592">
        <v>29.65</v>
      </c>
      <c r="G592">
        <v>34</v>
      </c>
      <c r="H592">
        <v>5</v>
      </c>
      <c r="I592">
        <v>0.01</v>
      </c>
      <c r="J592">
        <v>18.776455500000001</v>
      </c>
      <c r="K592">
        <v>23.470569375</v>
      </c>
      <c r="L592" t="s">
        <v>14</v>
      </c>
      <c r="M592" t="s">
        <v>538</v>
      </c>
    </row>
    <row r="593" spans="1:13" x14ac:dyDescent="0.25">
      <c r="A593">
        <v>20032425</v>
      </c>
      <c r="B593">
        <v>8690637054983</v>
      </c>
      <c r="C593">
        <v>3</v>
      </c>
      <c r="D593">
        <v>12</v>
      </c>
      <c r="E593">
        <v>20</v>
      </c>
      <c r="F593">
        <v>29.65</v>
      </c>
      <c r="G593">
        <v>34</v>
      </c>
      <c r="H593">
        <v>5</v>
      </c>
      <c r="I593">
        <v>0.01</v>
      </c>
      <c r="J593">
        <v>18.776455500000001</v>
      </c>
      <c r="K593">
        <v>23.470569375</v>
      </c>
      <c r="L593" t="s">
        <v>14</v>
      </c>
      <c r="M593" t="s">
        <v>538</v>
      </c>
    </row>
    <row r="594" spans="1:13" x14ac:dyDescent="0.25">
      <c r="A594">
        <v>67160704</v>
      </c>
      <c r="B594">
        <v>8690637819971</v>
      </c>
      <c r="C594">
        <v>3</v>
      </c>
      <c r="D594">
        <v>12</v>
      </c>
      <c r="E594">
        <v>20</v>
      </c>
      <c r="F594">
        <v>29.65</v>
      </c>
      <c r="G594">
        <v>34</v>
      </c>
      <c r="H594">
        <v>5</v>
      </c>
      <c r="I594">
        <v>0.01</v>
      </c>
      <c r="J594">
        <v>18.776455500000001</v>
      </c>
      <c r="K594">
        <v>23.470569375</v>
      </c>
      <c r="L594" t="s">
        <v>14</v>
      </c>
      <c r="M594" t="s">
        <v>538</v>
      </c>
    </row>
    <row r="595" spans="1:13" x14ac:dyDescent="0.25">
      <c r="A595">
        <v>20077260</v>
      </c>
      <c r="B595">
        <v>8690637563508</v>
      </c>
      <c r="C595">
        <v>3</v>
      </c>
      <c r="D595">
        <v>12</v>
      </c>
      <c r="E595">
        <v>20</v>
      </c>
      <c r="F595">
        <v>29.65</v>
      </c>
      <c r="G595">
        <v>34</v>
      </c>
      <c r="H595">
        <v>5</v>
      </c>
      <c r="I595">
        <v>0.01</v>
      </c>
      <c r="J595">
        <v>18.776455500000001</v>
      </c>
      <c r="K595">
        <v>23.470569375</v>
      </c>
      <c r="L595" t="s">
        <v>14</v>
      </c>
      <c r="M595" t="s">
        <v>538</v>
      </c>
    </row>
    <row r="596" spans="1:13" x14ac:dyDescent="0.25">
      <c r="A596">
        <v>67681149</v>
      </c>
      <c r="B596">
        <v>8690637891083</v>
      </c>
      <c r="C596">
        <v>3</v>
      </c>
      <c r="D596">
        <v>12</v>
      </c>
      <c r="E596">
        <v>20</v>
      </c>
      <c r="F596">
        <v>29.65</v>
      </c>
      <c r="G596">
        <v>34</v>
      </c>
      <c r="H596">
        <v>5</v>
      </c>
      <c r="I596">
        <v>0.01</v>
      </c>
      <c r="J596">
        <v>18.776455500000001</v>
      </c>
      <c r="K596">
        <v>23.470569375</v>
      </c>
      <c r="L596" t="s">
        <v>14</v>
      </c>
      <c r="M596" t="s">
        <v>538</v>
      </c>
    </row>
    <row r="597" spans="1:13" x14ac:dyDescent="0.25">
      <c r="A597">
        <v>70006854</v>
      </c>
      <c r="B597">
        <v>8690639002319</v>
      </c>
      <c r="C597">
        <v>3</v>
      </c>
      <c r="D597">
        <v>12</v>
      </c>
      <c r="E597">
        <v>50</v>
      </c>
      <c r="F597">
        <v>29.65</v>
      </c>
      <c r="G597">
        <v>34</v>
      </c>
      <c r="H597">
        <v>5</v>
      </c>
      <c r="I597">
        <v>0.01</v>
      </c>
      <c r="J597">
        <v>18.776455500000001</v>
      </c>
      <c r="K597">
        <v>23.470569375</v>
      </c>
      <c r="L597" t="s">
        <v>14</v>
      </c>
      <c r="M597" t="s">
        <v>538</v>
      </c>
    </row>
    <row r="598" spans="1:13" x14ac:dyDescent="0.25">
      <c r="A598">
        <v>70021056</v>
      </c>
      <c r="B598">
        <v>8690637019463</v>
      </c>
      <c r="C598">
        <v>3</v>
      </c>
      <c r="D598">
        <v>12</v>
      </c>
      <c r="E598">
        <v>30</v>
      </c>
      <c r="F598">
        <v>29.65</v>
      </c>
      <c r="G598">
        <v>34</v>
      </c>
      <c r="H598">
        <v>5</v>
      </c>
      <c r="I598">
        <v>0.01</v>
      </c>
      <c r="J598">
        <v>18.776455500000001</v>
      </c>
      <c r="K598">
        <v>23.470569375</v>
      </c>
      <c r="L598" t="s">
        <v>14</v>
      </c>
      <c r="M598" t="s">
        <v>538</v>
      </c>
    </row>
    <row r="599" spans="1:13" x14ac:dyDescent="0.25">
      <c r="A599">
        <v>20022117</v>
      </c>
      <c r="B599">
        <v>8690637035043</v>
      </c>
      <c r="C599">
        <v>3</v>
      </c>
      <c r="D599">
        <v>12</v>
      </c>
      <c r="E599">
        <v>40</v>
      </c>
      <c r="F599">
        <v>29.65</v>
      </c>
      <c r="G599">
        <v>34</v>
      </c>
      <c r="H599">
        <v>5</v>
      </c>
      <c r="I599">
        <v>0.01</v>
      </c>
      <c r="J599">
        <v>18.776455500000001</v>
      </c>
      <c r="K599">
        <v>23.470569375</v>
      </c>
      <c r="L599" t="s">
        <v>14</v>
      </c>
      <c r="M599" t="s">
        <v>538</v>
      </c>
    </row>
    <row r="600" spans="1:13" x14ac:dyDescent="0.25">
      <c r="A600">
        <v>68284970</v>
      </c>
      <c r="B600">
        <v>8690637960086</v>
      </c>
      <c r="C600">
        <v>3</v>
      </c>
      <c r="D600">
        <v>12</v>
      </c>
      <c r="E600">
        <v>36</v>
      </c>
      <c r="F600">
        <v>32.39</v>
      </c>
      <c r="G600">
        <v>39.6</v>
      </c>
      <c r="H600">
        <v>5</v>
      </c>
      <c r="I600">
        <v>0.01</v>
      </c>
      <c r="J600">
        <v>18.771235820000001</v>
      </c>
      <c r="K600">
        <v>23.464044775000001</v>
      </c>
      <c r="L600" t="s">
        <v>14</v>
      </c>
      <c r="M600" t="s">
        <v>538</v>
      </c>
    </row>
    <row r="601" spans="1:13" x14ac:dyDescent="0.25">
      <c r="A601">
        <v>68284972</v>
      </c>
      <c r="B601">
        <v>8690637960062</v>
      </c>
      <c r="C601">
        <v>3</v>
      </c>
      <c r="D601">
        <v>12</v>
      </c>
      <c r="E601">
        <v>36</v>
      </c>
      <c r="F601">
        <v>32.39</v>
      </c>
      <c r="G601">
        <v>39.6</v>
      </c>
      <c r="H601">
        <v>5</v>
      </c>
      <c r="I601">
        <v>0.01</v>
      </c>
      <c r="J601">
        <v>18.771235820000001</v>
      </c>
      <c r="K601">
        <v>23.464044775000001</v>
      </c>
      <c r="L601" t="s">
        <v>14</v>
      </c>
      <c r="M601" t="s">
        <v>538</v>
      </c>
    </row>
    <row r="602" spans="1:13" x14ac:dyDescent="0.25">
      <c r="A602">
        <v>68504838</v>
      </c>
      <c r="B602">
        <v>8690637983597</v>
      </c>
      <c r="C602">
        <v>3</v>
      </c>
      <c r="D602">
        <v>12</v>
      </c>
      <c r="E602">
        <v>36</v>
      </c>
      <c r="F602">
        <v>32.39</v>
      </c>
      <c r="G602">
        <v>39.6</v>
      </c>
      <c r="H602">
        <v>5</v>
      </c>
      <c r="I602">
        <v>0.01</v>
      </c>
      <c r="J602">
        <v>18.771235820000001</v>
      </c>
      <c r="K602">
        <v>23.464044775000001</v>
      </c>
      <c r="L602" t="s">
        <v>14</v>
      </c>
      <c r="M602" t="s">
        <v>538</v>
      </c>
    </row>
    <row r="603" spans="1:13" x14ac:dyDescent="0.25">
      <c r="A603">
        <v>68504836</v>
      </c>
      <c r="B603">
        <v>8690637983580</v>
      </c>
      <c r="C603">
        <v>3</v>
      </c>
      <c r="D603">
        <v>12</v>
      </c>
      <c r="E603">
        <v>36</v>
      </c>
      <c r="F603">
        <v>32.39</v>
      </c>
      <c r="G603">
        <v>39.6</v>
      </c>
      <c r="H603">
        <v>5</v>
      </c>
      <c r="I603">
        <v>0.01</v>
      </c>
      <c r="J603">
        <v>18.771235820000001</v>
      </c>
      <c r="K603">
        <v>23.464044775000001</v>
      </c>
      <c r="L603" t="s">
        <v>14</v>
      </c>
      <c r="M603" t="s">
        <v>538</v>
      </c>
    </row>
    <row r="604" spans="1:13" x14ac:dyDescent="0.25">
      <c r="A604">
        <v>70006848</v>
      </c>
      <c r="B604">
        <v>8690639002272</v>
      </c>
      <c r="C604">
        <v>3</v>
      </c>
      <c r="D604">
        <v>12</v>
      </c>
      <c r="E604">
        <v>32</v>
      </c>
      <c r="F604">
        <v>32.39</v>
      </c>
      <c r="G604">
        <v>39.6</v>
      </c>
      <c r="H604">
        <v>5</v>
      </c>
      <c r="I604">
        <v>0.01</v>
      </c>
      <c r="J604">
        <v>18.771235820000001</v>
      </c>
      <c r="K604">
        <v>23.464044775000001</v>
      </c>
      <c r="L604" t="s">
        <v>14</v>
      </c>
      <c r="M604" t="s">
        <v>538</v>
      </c>
    </row>
    <row r="605" spans="1:13" x14ac:dyDescent="0.25">
      <c r="A605">
        <v>67959035</v>
      </c>
      <c r="B605">
        <v>8690637932434</v>
      </c>
      <c r="C605">
        <v>3</v>
      </c>
      <c r="D605">
        <v>12</v>
      </c>
      <c r="E605">
        <v>28</v>
      </c>
      <c r="F605">
        <v>32.39</v>
      </c>
      <c r="G605">
        <v>39.6</v>
      </c>
      <c r="H605">
        <v>5</v>
      </c>
      <c r="I605">
        <v>0.01</v>
      </c>
      <c r="J605">
        <v>18.771235820000001</v>
      </c>
      <c r="K605">
        <v>23.464044775000001</v>
      </c>
      <c r="L605" t="s">
        <v>14</v>
      </c>
      <c r="M605" t="s">
        <v>538</v>
      </c>
    </row>
    <row r="606" spans="1:13" x14ac:dyDescent="0.25">
      <c r="A606">
        <v>70021063</v>
      </c>
      <c r="B606">
        <v>8690637019562</v>
      </c>
      <c r="C606">
        <v>3</v>
      </c>
      <c r="D606">
        <v>12</v>
      </c>
      <c r="E606">
        <v>40</v>
      </c>
      <c r="F606">
        <v>32.39</v>
      </c>
      <c r="G606">
        <v>39.6</v>
      </c>
      <c r="H606">
        <v>5</v>
      </c>
      <c r="I606">
        <v>0.01</v>
      </c>
      <c r="J606">
        <v>18.771235820000001</v>
      </c>
      <c r="K606">
        <v>23.464044775000001</v>
      </c>
      <c r="L606" t="s">
        <v>14</v>
      </c>
      <c r="M606" t="s">
        <v>538</v>
      </c>
    </row>
    <row r="607" spans="1:13" x14ac:dyDescent="0.25">
      <c r="A607">
        <v>20032187</v>
      </c>
      <c r="B607">
        <v>8690637054402</v>
      </c>
      <c r="C607">
        <v>3</v>
      </c>
      <c r="D607">
        <v>12</v>
      </c>
      <c r="E607">
        <v>40</v>
      </c>
      <c r="F607">
        <v>32.39</v>
      </c>
      <c r="G607">
        <v>39.6</v>
      </c>
      <c r="H607">
        <v>5</v>
      </c>
      <c r="I607">
        <v>0.01</v>
      </c>
      <c r="J607">
        <v>18.771235820000001</v>
      </c>
      <c r="K607">
        <v>23.464044775000001</v>
      </c>
      <c r="L607" t="s">
        <v>14</v>
      </c>
      <c r="M607" t="s">
        <v>538</v>
      </c>
    </row>
    <row r="608" spans="1:13" x14ac:dyDescent="0.25">
      <c r="A608">
        <v>20022119</v>
      </c>
      <c r="B608">
        <v>8690637035067</v>
      </c>
      <c r="C608">
        <v>3</v>
      </c>
      <c r="D608">
        <v>12</v>
      </c>
      <c r="E608">
        <v>30</v>
      </c>
      <c r="F608">
        <v>29.65</v>
      </c>
      <c r="G608">
        <v>34</v>
      </c>
      <c r="H608">
        <v>5</v>
      </c>
      <c r="I608">
        <v>0.01</v>
      </c>
      <c r="J608">
        <v>18.776455500000001</v>
      </c>
      <c r="K608">
        <v>23.470569375</v>
      </c>
      <c r="L608" t="s">
        <v>14</v>
      </c>
      <c r="M608" t="s">
        <v>538</v>
      </c>
    </row>
    <row r="609" spans="1:13" x14ac:dyDescent="0.25">
      <c r="A609">
        <v>68390675</v>
      </c>
      <c r="B609">
        <v>8690637972362</v>
      </c>
      <c r="C609">
        <v>3</v>
      </c>
      <c r="D609">
        <v>12</v>
      </c>
      <c r="E609">
        <v>100</v>
      </c>
      <c r="F609">
        <v>39.1</v>
      </c>
      <c r="G609">
        <v>14</v>
      </c>
      <c r="H609">
        <v>5</v>
      </c>
      <c r="I609">
        <v>0.01</v>
      </c>
      <c r="J609">
        <v>32.264146999999987</v>
      </c>
      <c r="K609">
        <v>40.330183749999989</v>
      </c>
      <c r="L609" t="s">
        <v>14</v>
      </c>
      <c r="M609" t="s">
        <v>538</v>
      </c>
    </row>
    <row r="610" spans="1:13" x14ac:dyDescent="0.25">
      <c r="A610">
        <v>68579961</v>
      </c>
      <c r="B610">
        <v>8690637994678</v>
      </c>
      <c r="C610">
        <v>3</v>
      </c>
      <c r="D610">
        <v>12</v>
      </c>
      <c r="E610">
        <v>36</v>
      </c>
      <c r="F610">
        <v>56.01</v>
      </c>
      <c r="G610">
        <v>35</v>
      </c>
      <c r="H610">
        <v>5</v>
      </c>
      <c r="I610">
        <v>0.01</v>
      </c>
      <c r="J610">
        <v>34.932036750000002</v>
      </c>
      <c r="K610">
        <v>43.665045937499997</v>
      </c>
      <c r="L610" t="s">
        <v>14</v>
      </c>
      <c r="M610" t="s">
        <v>538</v>
      </c>
    </row>
    <row r="611" spans="1:13" x14ac:dyDescent="0.25">
      <c r="A611">
        <v>68579963</v>
      </c>
      <c r="B611">
        <v>8690637994661</v>
      </c>
      <c r="C611">
        <v>3</v>
      </c>
      <c r="D611">
        <v>12</v>
      </c>
      <c r="E611">
        <v>36</v>
      </c>
      <c r="F611">
        <v>56.01</v>
      </c>
      <c r="G611">
        <v>35</v>
      </c>
      <c r="H611">
        <v>5</v>
      </c>
      <c r="I611">
        <v>0.01</v>
      </c>
      <c r="J611">
        <v>34.932036750000002</v>
      </c>
      <c r="K611">
        <v>43.665045937499997</v>
      </c>
      <c r="L611" t="s">
        <v>14</v>
      </c>
      <c r="M611" t="s">
        <v>538</v>
      </c>
    </row>
    <row r="612" spans="1:13" x14ac:dyDescent="0.25">
      <c r="A612">
        <v>68579959</v>
      </c>
      <c r="B612">
        <v>8690637994654</v>
      </c>
      <c r="C612">
        <v>3</v>
      </c>
      <c r="D612">
        <v>12</v>
      </c>
      <c r="E612">
        <v>36</v>
      </c>
      <c r="F612">
        <v>56.01</v>
      </c>
      <c r="G612">
        <v>35</v>
      </c>
      <c r="H612">
        <v>5</v>
      </c>
      <c r="I612">
        <v>0.01</v>
      </c>
      <c r="J612">
        <v>34.932036750000002</v>
      </c>
      <c r="K612">
        <v>43.665045937499997</v>
      </c>
      <c r="L612" t="s">
        <v>14</v>
      </c>
      <c r="M612" t="s">
        <v>538</v>
      </c>
    </row>
    <row r="613" spans="1:13" x14ac:dyDescent="0.25">
      <c r="A613">
        <v>70007538</v>
      </c>
      <c r="B613">
        <v>8690521009808</v>
      </c>
      <c r="C613">
        <v>4</v>
      </c>
      <c r="D613">
        <v>6</v>
      </c>
      <c r="E613">
        <v>2400</v>
      </c>
      <c r="F613">
        <v>88.98</v>
      </c>
      <c r="G613">
        <v>0</v>
      </c>
      <c r="H613">
        <v>5</v>
      </c>
      <c r="I613">
        <v>0.08</v>
      </c>
      <c r="J613">
        <v>91.293480000000017</v>
      </c>
      <c r="K613">
        <v>114.11685</v>
      </c>
      <c r="L613" t="s">
        <v>130</v>
      </c>
      <c r="M613" t="s">
        <v>538</v>
      </c>
    </row>
    <row r="614" spans="1:13" x14ac:dyDescent="0.25">
      <c r="A614">
        <v>68505409</v>
      </c>
      <c r="B614">
        <v>8690637533983</v>
      </c>
      <c r="C614">
        <v>4</v>
      </c>
      <c r="D614">
        <v>9</v>
      </c>
      <c r="E614">
        <v>1500</v>
      </c>
      <c r="F614">
        <v>51.07</v>
      </c>
      <c r="G614">
        <v>20.88</v>
      </c>
      <c r="H614">
        <v>5</v>
      </c>
      <c r="I614">
        <v>0.08</v>
      </c>
      <c r="J614">
        <v>41.457155184000008</v>
      </c>
      <c r="K614">
        <v>51.821443980000012</v>
      </c>
      <c r="L614" t="s">
        <v>130</v>
      </c>
      <c r="M614" t="s">
        <v>538</v>
      </c>
    </row>
    <row r="615" spans="1:13" x14ac:dyDescent="0.25">
      <c r="A615">
        <v>68505411</v>
      </c>
      <c r="B615">
        <v>8690637534102</v>
      </c>
      <c r="C615">
        <v>4</v>
      </c>
      <c r="D615">
        <v>9</v>
      </c>
      <c r="E615">
        <v>1500</v>
      </c>
      <c r="F615">
        <v>51.07</v>
      </c>
      <c r="G615">
        <v>20.88</v>
      </c>
      <c r="H615">
        <v>5</v>
      </c>
      <c r="I615">
        <v>0.08</v>
      </c>
      <c r="J615">
        <v>41.457155184000008</v>
      </c>
      <c r="K615">
        <v>51.821443980000012</v>
      </c>
      <c r="L615" t="s">
        <v>130</v>
      </c>
      <c r="M615" t="s">
        <v>538</v>
      </c>
    </row>
    <row r="616" spans="1:13" x14ac:dyDescent="0.25">
      <c r="A616">
        <v>69587708</v>
      </c>
      <c r="B616">
        <v>8683130034064</v>
      </c>
      <c r="C616">
        <v>4</v>
      </c>
      <c r="D616">
        <v>9</v>
      </c>
      <c r="E616">
        <v>1500</v>
      </c>
      <c r="F616">
        <v>51.07</v>
      </c>
      <c r="G616">
        <v>20.88</v>
      </c>
      <c r="H616">
        <v>5</v>
      </c>
      <c r="I616">
        <v>0.08</v>
      </c>
      <c r="J616">
        <v>41.457155184000008</v>
      </c>
      <c r="K616">
        <v>51.821443980000012</v>
      </c>
      <c r="L616" t="s">
        <v>130</v>
      </c>
      <c r="M616" t="s">
        <v>538</v>
      </c>
    </row>
    <row r="617" spans="1:13" x14ac:dyDescent="0.25">
      <c r="A617">
        <v>68505419</v>
      </c>
      <c r="B617">
        <v>8690637836763</v>
      </c>
      <c r="C617">
        <v>4</v>
      </c>
      <c r="D617">
        <v>112</v>
      </c>
      <c r="E617">
        <v>4000</v>
      </c>
      <c r="F617">
        <v>131.53</v>
      </c>
      <c r="G617">
        <v>24.48</v>
      </c>
      <c r="H617">
        <v>5</v>
      </c>
      <c r="I617">
        <v>0.08</v>
      </c>
      <c r="J617">
        <v>101.914073856</v>
      </c>
      <c r="K617">
        <v>127.39259232000001</v>
      </c>
      <c r="L617" t="s">
        <v>130</v>
      </c>
      <c r="M617" t="s">
        <v>538</v>
      </c>
    </row>
    <row r="618" spans="1:13" x14ac:dyDescent="0.25">
      <c r="A618">
        <v>68505415</v>
      </c>
      <c r="B618">
        <v>8690637640698</v>
      </c>
      <c r="C618">
        <v>4</v>
      </c>
      <c r="D618">
        <v>112</v>
      </c>
      <c r="E618">
        <v>4000</v>
      </c>
      <c r="F618">
        <v>131.53</v>
      </c>
      <c r="G618">
        <v>24.48</v>
      </c>
      <c r="H618">
        <v>5</v>
      </c>
      <c r="I618">
        <v>0.08</v>
      </c>
      <c r="J618">
        <v>101.914073856</v>
      </c>
      <c r="K618">
        <v>127.39259232000001</v>
      </c>
      <c r="L618" t="s">
        <v>130</v>
      </c>
      <c r="M618" t="s">
        <v>538</v>
      </c>
    </row>
    <row r="619" spans="1:13" x14ac:dyDescent="0.25">
      <c r="A619">
        <v>69587706</v>
      </c>
      <c r="B619">
        <v>8683130034057</v>
      </c>
      <c r="C619">
        <v>4</v>
      </c>
      <c r="D619">
        <v>4</v>
      </c>
      <c r="E619">
        <v>4500</v>
      </c>
      <c r="F619">
        <v>143.36000000000001</v>
      </c>
      <c r="G619">
        <v>33.130000000000003</v>
      </c>
      <c r="H619">
        <v>5</v>
      </c>
      <c r="I619">
        <v>0.08</v>
      </c>
      <c r="J619">
        <v>98.357317632000019</v>
      </c>
      <c r="K619">
        <v>122.94664704</v>
      </c>
      <c r="L619" t="s">
        <v>130</v>
      </c>
      <c r="M619" t="s">
        <v>538</v>
      </c>
    </row>
    <row r="620" spans="1:13" x14ac:dyDescent="0.25">
      <c r="A620">
        <v>69716657</v>
      </c>
      <c r="B620">
        <v>8683130049198</v>
      </c>
      <c r="C620">
        <v>4</v>
      </c>
      <c r="D620">
        <v>4</v>
      </c>
      <c r="E620">
        <v>6000</v>
      </c>
      <c r="F620">
        <v>160</v>
      </c>
      <c r="G620">
        <v>27.73</v>
      </c>
      <c r="H620">
        <v>5</v>
      </c>
      <c r="I620">
        <v>0.08</v>
      </c>
      <c r="J620">
        <v>118.63843199999999</v>
      </c>
      <c r="K620">
        <v>148.29803999999999</v>
      </c>
      <c r="L620" t="s">
        <v>130</v>
      </c>
      <c r="M620" t="s">
        <v>538</v>
      </c>
    </row>
    <row r="621" spans="1:13" x14ac:dyDescent="0.25">
      <c r="A621">
        <v>68505404</v>
      </c>
      <c r="B621">
        <v>8690637833465</v>
      </c>
      <c r="C621">
        <v>4</v>
      </c>
      <c r="D621">
        <v>4</v>
      </c>
      <c r="E621">
        <v>5500</v>
      </c>
      <c r="F621">
        <v>151.88999999999999</v>
      </c>
      <c r="G621">
        <v>20.95</v>
      </c>
      <c r="H621">
        <v>5</v>
      </c>
      <c r="I621">
        <v>0.08</v>
      </c>
      <c r="J621">
        <v>123.19084017</v>
      </c>
      <c r="K621">
        <v>153.9885502125</v>
      </c>
      <c r="L621" t="s">
        <v>130</v>
      </c>
      <c r="M621" t="s">
        <v>538</v>
      </c>
    </row>
    <row r="622" spans="1:13" x14ac:dyDescent="0.25">
      <c r="A622">
        <v>68360635</v>
      </c>
      <c r="B622">
        <v>8690637833496</v>
      </c>
      <c r="C622">
        <v>4</v>
      </c>
      <c r="D622">
        <v>112</v>
      </c>
      <c r="E622">
        <v>5500</v>
      </c>
      <c r="F622">
        <v>151.88999999999999</v>
      </c>
      <c r="G622">
        <v>20.95</v>
      </c>
      <c r="H622">
        <v>5</v>
      </c>
      <c r="I622">
        <v>0.08</v>
      </c>
      <c r="J622">
        <v>123.19084017</v>
      </c>
      <c r="K622">
        <v>153.9885502125</v>
      </c>
      <c r="L622" t="s">
        <v>130</v>
      </c>
      <c r="M622" t="s">
        <v>538</v>
      </c>
    </row>
    <row r="623" spans="1:13" x14ac:dyDescent="0.25">
      <c r="A623">
        <v>68488509</v>
      </c>
      <c r="B623">
        <v>8690637893360</v>
      </c>
      <c r="C623">
        <v>4</v>
      </c>
      <c r="D623">
        <v>72</v>
      </c>
      <c r="E623">
        <v>7500</v>
      </c>
      <c r="F623">
        <v>209.75</v>
      </c>
      <c r="G623">
        <v>35.74</v>
      </c>
      <c r="H623">
        <v>5</v>
      </c>
      <c r="I623">
        <v>0.08</v>
      </c>
      <c r="J623">
        <v>138.2897691</v>
      </c>
      <c r="K623">
        <v>172.86221137499999</v>
      </c>
      <c r="L623" t="s">
        <v>130</v>
      </c>
      <c r="M623" t="s">
        <v>538</v>
      </c>
    </row>
    <row r="624" spans="1:13" x14ac:dyDescent="0.25">
      <c r="A624">
        <v>68836437</v>
      </c>
      <c r="B624">
        <v>8683130018675</v>
      </c>
      <c r="C624">
        <v>4</v>
      </c>
      <c r="D624">
        <v>6</v>
      </c>
      <c r="E624">
        <v>1690</v>
      </c>
      <c r="F624">
        <v>101.22</v>
      </c>
      <c r="G624">
        <v>28.3</v>
      </c>
      <c r="H624">
        <v>5</v>
      </c>
      <c r="I624">
        <v>0.08</v>
      </c>
      <c r="J624">
        <v>74.461683239999999</v>
      </c>
      <c r="K624">
        <v>93.077104050000003</v>
      </c>
      <c r="L624" t="s">
        <v>130</v>
      </c>
      <c r="M624" t="s">
        <v>538</v>
      </c>
    </row>
    <row r="625" spans="1:13" x14ac:dyDescent="0.25">
      <c r="A625">
        <v>68836429</v>
      </c>
      <c r="B625">
        <v>8683130018637</v>
      </c>
      <c r="C625">
        <v>4</v>
      </c>
      <c r="D625">
        <v>6</v>
      </c>
      <c r="E625">
        <v>1690</v>
      </c>
      <c r="F625">
        <v>101.22</v>
      </c>
      <c r="G625">
        <v>28.3</v>
      </c>
      <c r="H625">
        <v>5</v>
      </c>
      <c r="I625">
        <v>0.08</v>
      </c>
      <c r="J625">
        <v>74.461683239999999</v>
      </c>
      <c r="K625">
        <v>93.077104050000003</v>
      </c>
      <c r="L625" t="s">
        <v>130</v>
      </c>
      <c r="M625" t="s">
        <v>538</v>
      </c>
    </row>
    <row r="626" spans="1:13" x14ac:dyDescent="0.25">
      <c r="A626">
        <v>68836425</v>
      </c>
      <c r="B626">
        <v>8683130018651</v>
      </c>
      <c r="C626">
        <v>4</v>
      </c>
      <c r="D626">
        <v>6</v>
      </c>
      <c r="E626">
        <v>1690</v>
      </c>
      <c r="F626">
        <v>101.22</v>
      </c>
      <c r="G626">
        <v>28.3</v>
      </c>
      <c r="H626">
        <v>5</v>
      </c>
      <c r="I626">
        <v>0.08</v>
      </c>
      <c r="J626">
        <v>74.461683239999999</v>
      </c>
      <c r="K626">
        <v>93.077104050000003</v>
      </c>
      <c r="L626" t="s">
        <v>130</v>
      </c>
      <c r="M626" t="s">
        <v>538</v>
      </c>
    </row>
    <row r="627" spans="1:13" x14ac:dyDescent="0.25">
      <c r="A627">
        <v>68836427</v>
      </c>
      <c r="B627">
        <v>8683130018644</v>
      </c>
      <c r="C627">
        <v>4</v>
      </c>
      <c r="D627">
        <v>6</v>
      </c>
      <c r="E627">
        <v>1690</v>
      </c>
      <c r="F627">
        <v>101.22</v>
      </c>
      <c r="G627">
        <v>28.3</v>
      </c>
      <c r="H627">
        <v>5</v>
      </c>
      <c r="I627">
        <v>0.08</v>
      </c>
      <c r="J627">
        <v>74.461683239999999</v>
      </c>
      <c r="K627">
        <v>93.077104050000003</v>
      </c>
      <c r="L627" t="s">
        <v>130</v>
      </c>
      <c r="M627" t="s">
        <v>538</v>
      </c>
    </row>
    <row r="628" spans="1:13" x14ac:dyDescent="0.25">
      <c r="A628">
        <v>69587703</v>
      </c>
      <c r="B628">
        <v>8683130034026</v>
      </c>
      <c r="C628">
        <v>4</v>
      </c>
      <c r="D628">
        <v>6</v>
      </c>
      <c r="E628">
        <v>1774</v>
      </c>
      <c r="F628">
        <v>114.2</v>
      </c>
      <c r="G628">
        <v>36.450000000000003</v>
      </c>
      <c r="H628">
        <v>5</v>
      </c>
      <c r="I628">
        <v>0.08</v>
      </c>
      <c r="J628">
        <v>74.461026599999997</v>
      </c>
      <c r="K628">
        <v>93.076283249999989</v>
      </c>
      <c r="L628" t="s">
        <v>130</v>
      </c>
      <c r="M628" t="s">
        <v>538</v>
      </c>
    </row>
    <row r="629" spans="1:13" x14ac:dyDescent="0.25">
      <c r="A629">
        <v>67976674</v>
      </c>
      <c r="B629">
        <v>8690637935152</v>
      </c>
      <c r="C629">
        <v>4</v>
      </c>
      <c r="D629">
        <v>12</v>
      </c>
      <c r="E629">
        <v>200</v>
      </c>
      <c r="F629">
        <v>43.28</v>
      </c>
      <c r="G629">
        <v>17</v>
      </c>
      <c r="H629">
        <v>5</v>
      </c>
      <c r="I629">
        <v>0.08</v>
      </c>
      <c r="J629">
        <v>36.856382400000001</v>
      </c>
      <c r="K629">
        <v>46.070478000000001</v>
      </c>
      <c r="L629" t="s">
        <v>130</v>
      </c>
      <c r="M629" t="s">
        <v>538</v>
      </c>
    </row>
    <row r="630" spans="1:13" x14ac:dyDescent="0.25">
      <c r="A630">
        <v>67955594</v>
      </c>
      <c r="B630">
        <v>8690637931055</v>
      </c>
      <c r="C630">
        <v>4</v>
      </c>
      <c r="D630">
        <v>8</v>
      </c>
      <c r="E630">
        <v>400</v>
      </c>
      <c r="F630">
        <v>60.83</v>
      </c>
      <c r="G630">
        <v>15.7</v>
      </c>
      <c r="H630">
        <v>5</v>
      </c>
      <c r="I630">
        <v>0.08</v>
      </c>
      <c r="J630">
        <v>52.612961940000012</v>
      </c>
      <c r="K630">
        <v>65.766202425000003</v>
      </c>
      <c r="L630" t="s">
        <v>130</v>
      </c>
      <c r="M630" t="s">
        <v>538</v>
      </c>
    </row>
    <row r="631" spans="1:13" x14ac:dyDescent="0.25">
      <c r="A631">
        <v>20035748</v>
      </c>
      <c r="B631">
        <v>8690637064302</v>
      </c>
      <c r="C631">
        <v>6</v>
      </c>
      <c r="D631">
        <v>16</v>
      </c>
      <c r="E631">
        <v>1000</v>
      </c>
      <c r="F631">
        <v>31.98</v>
      </c>
      <c r="G631">
        <v>14.1</v>
      </c>
      <c r="H631">
        <v>5</v>
      </c>
      <c r="I631">
        <v>0.08</v>
      </c>
      <c r="J631">
        <v>28.185061319999999</v>
      </c>
      <c r="K631">
        <v>35.23132665</v>
      </c>
      <c r="L631" t="s">
        <v>130</v>
      </c>
      <c r="M631" t="s">
        <v>538</v>
      </c>
    </row>
    <row r="632" spans="1:13" x14ac:dyDescent="0.25">
      <c r="A632">
        <v>20036880</v>
      </c>
      <c r="B632">
        <v>8690637067655</v>
      </c>
      <c r="C632">
        <v>6</v>
      </c>
      <c r="D632">
        <v>6</v>
      </c>
      <c r="E632">
        <v>3000</v>
      </c>
      <c r="F632">
        <v>73.81</v>
      </c>
      <c r="G632">
        <v>25.36</v>
      </c>
      <c r="H632">
        <v>5</v>
      </c>
      <c r="I632">
        <v>0.08</v>
      </c>
      <c r="J632">
        <v>56.524170384000008</v>
      </c>
      <c r="K632">
        <v>70.655212980000016</v>
      </c>
      <c r="L632" t="s">
        <v>130</v>
      </c>
      <c r="M632" t="s">
        <v>538</v>
      </c>
    </row>
    <row r="633" spans="1:13" x14ac:dyDescent="0.25">
      <c r="A633">
        <v>20036882</v>
      </c>
      <c r="B633">
        <v>8690637067679</v>
      </c>
      <c r="C633">
        <v>6</v>
      </c>
      <c r="D633">
        <v>6</v>
      </c>
      <c r="E633">
        <v>3000</v>
      </c>
      <c r="F633">
        <v>73.81</v>
      </c>
      <c r="G633">
        <v>25.36</v>
      </c>
      <c r="H633">
        <v>5</v>
      </c>
      <c r="I633">
        <v>0.08</v>
      </c>
      <c r="J633">
        <v>56.524170384000008</v>
      </c>
      <c r="K633">
        <v>70.655212980000016</v>
      </c>
      <c r="L633" t="s">
        <v>130</v>
      </c>
      <c r="M633" t="s">
        <v>538</v>
      </c>
    </row>
    <row r="634" spans="1:13" x14ac:dyDescent="0.25">
      <c r="A634">
        <v>32013582</v>
      </c>
      <c r="B634">
        <v>8690637728037</v>
      </c>
      <c r="C634">
        <v>6</v>
      </c>
      <c r="D634">
        <v>4</v>
      </c>
      <c r="E634">
        <v>5000</v>
      </c>
      <c r="F634">
        <v>93.89</v>
      </c>
      <c r="G634">
        <v>16.010000000000002</v>
      </c>
      <c r="H634">
        <v>5</v>
      </c>
      <c r="I634">
        <v>0.08</v>
      </c>
      <c r="J634">
        <v>80.908524486000005</v>
      </c>
      <c r="K634">
        <v>101.1356556075</v>
      </c>
      <c r="L634" t="s">
        <v>130</v>
      </c>
      <c r="M634" t="s">
        <v>538</v>
      </c>
    </row>
    <row r="635" spans="1:13" x14ac:dyDescent="0.25">
      <c r="A635">
        <v>32013617</v>
      </c>
      <c r="B635">
        <v>8690637728068</v>
      </c>
      <c r="C635">
        <v>6</v>
      </c>
      <c r="D635">
        <v>4</v>
      </c>
      <c r="E635">
        <v>5000</v>
      </c>
      <c r="F635">
        <v>93.89</v>
      </c>
      <c r="G635">
        <v>16.010000000000002</v>
      </c>
      <c r="H635">
        <v>5</v>
      </c>
      <c r="I635">
        <v>0.08</v>
      </c>
      <c r="J635">
        <v>80.908524486000005</v>
      </c>
      <c r="K635">
        <v>101.1356556075</v>
      </c>
      <c r="L635" t="s">
        <v>130</v>
      </c>
      <c r="M635" t="s">
        <v>538</v>
      </c>
    </row>
    <row r="636" spans="1:13" x14ac:dyDescent="0.25">
      <c r="A636">
        <v>21127409</v>
      </c>
      <c r="B636">
        <v>8690637712111</v>
      </c>
      <c r="C636">
        <v>6</v>
      </c>
      <c r="D636">
        <v>9</v>
      </c>
      <c r="E636">
        <v>1440</v>
      </c>
      <c r="F636">
        <v>61.02</v>
      </c>
      <c r="G636">
        <v>21.8</v>
      </c>
      <c r="H636">
        <v>5</v>
      </c>
      <c r="I636">
        <v>0.08</v>
      </c>
      <c r="J636">
        <v>48.958298640000002</v>
      </c>
      <c r="K636">
        <v>61.197873299999998</v>
      </c>
      <c r="L636" t="s">
        <v>130</v>
      </c>
      <c r="M636" t="s">
        <v>538</v>
      </c>
    </row>
    <row r="637" spans="1:13" x14ac:dyDescent="0.25">
      <c r="A637">
        <v>21127401</v>
      </c>
      <c r="B637">
        <v>8690637712135</v>
      </c>
      <c r="C637">
        <v>6</v>
      </c>
      <c r="D637">
        <v>9</v>
      </c>
      <c r="E637">
        <v>1440</v>
      </c>
      <c r="F637">
        <v>61.02</v>
      </c>
      <c r="G637">
        <v>21.8</v>
      </c>
      <c r="H637">
        <v>5</v>
      </c>
      <c r="I637">
        <v>0.08</v>
      </c>
      <c r="J637">
        <v>48.958298640000002</v>
      </c>
      <c r="K637">
        <v>61.197873299999998</v>
      </c>
      <c r="L637" t="s">
        <v>130</v>
      </c>
      <c r="M637" t="s">
        <v>538</v>
      </c>
    </row>
    <row r="638" spans="1:13" x14ac:dyDescent="0.25">
      <c r="A638">
        <v>21127848</v>
      </c>
      <c r="B638">
        <v>8690637712098</v>
      </c>
      <c r="C638">
        <v>6</v>
      </c>
      <c r="D638">
        <v>9</v>
      </c>
      <c r="E638">
        <v>1440</v>
      </c>
      <c r="F638">
        <v>61.02</v>
      </c>
      <c r="G638">
        <v>21.8</v>
      </c>
      <c r="H638">
        <v>5</v>
      </c>
      <c r="I638">
        <v>0.08</v>
      </c>
      <c r="J638">
        <v>48.958298640000002</v>
      </c>
      <c r="K638">
        <v>61.197873299999998</v>
      </c>
      <c r="L638" t="s">
        <v>130</v>
      </c>
      <c r="M638" t="s">
        <v>538</v>
      </c>
    </row>
    <row r="639" spans="1:13" x14ac:dyDescent="0.25">
      <c r="A639">
        <v>68806325</v>
      </c>
      <c r="B639">
        <v>8683130013694</v>
      </c>
      <c r="C639">
        <v>6</v>
      </c>
      <c r="D639">
        <v>9</v>
      </c>
      <c r="E639">
        <v>1440</v>
      </c>
      <c r="F639">
        <v>61.02</v>
      </c>
      <c r="G639">
        <v>21.8</v>
      </c>
      <c r="H639">
        <v>5</v>
      </c>
      <c r="I639">
        <v>0.08</v>
      </c>
      <c r="J639">
        <v>48.958298640000002</v>
      </c>
      <c r="K639">
        <v>61.197873299999998</v>
      </c>
      <c r="L639" t="s">
        <v>130</v>
      </c>
      <c r="M639" t="s">
        <v>538</v>
      </c>
    </row>
    <row r="640" spans="1:13" x14ac:dyDescent="0.25">
      <c r="A640">
        <v>21127366</v>
      </c>
      <c r="B640">
        <v>8690637712302</v>
      </c>
      <c r="C640">
        <v>6</v>
      </c>
      <c r="D640">
        <v>9</v>
      </c>
      <c r="E640">
        <v>1440</v>
      </c>
      <c r="F640">
        <v>61.02</v>
      </c>
      <c r="G640">
        <v>21.8</v>
      </c>
      <c r="H640">
        <v>5</v>
      </c>
      <c r="I640">
        <v>0.08</v>
      </c>
      <c r="J640">
        <v>48.958298640000002</v>
      </c>
      <c r="K640">
        <v>61.197873299999998</v>
      </c>
      <c r="L640" t="s">
        <v>130</v>
      </c>
      <c r="M640" t="s">
        <v>538</v>
      </c>
    </row>
    <row r="641" spans="1:13" x14ac:dyDescent="0.25">
      <c r="A641">
        <v>69652911</v>
      </c>
      <c r="B641">
        <v>8683130038864</v>
      </c>
      <c r="C641">
        <v>6</v>
      </c>
      <c r="D641">
        <v>9</v>
      </c>
      <c r="E641">
        <v>1440</v>
      </c>
      <c r="F641">
        <v>61.02</v>
      </c>
      <c r="G641">
        <v>21.8</v>
      </c>
      <c r="H641">
        <v>5</v>
      </c>
      <c r="I641">
        <v>0.08</v>
      </c>
      <c r="J641">
        <v>48.958298640000002</v>
      </c>
      <c r="K641">
        <v>61.197873299999998</v>
      </c>
      <c r="L641" t="s">
        <v>130</v>
      </c>
      <c r="M641" t="s">
        <v>538</v>
      </c>
    </row>
    <row r="642" spans="1:13" x14ac:dyDescent="0.25">
      <c r="A642">
        <v>68229460</v>
      </c>
      <c r="B642">
        <v>8690637956997</v>
      </c>
      <c r="C642">
        <v>6</v>
      </c>
      <c r="D642">
        <v>9</v>
      </c>
      <c r="E642">
        <v>1200</v>
      </c>
      <c r="F642">
        <v>61.02</v>
      </c>
      <c r="G642">
        <v>35.35</v>
      </c>
      <c r="H642">
        <v>5</v>
      </c>
      <c r="I642">
        <v>0.08</v>
      </c>
      <c r="J642">
        <v>40.475115180000003</v>
      </c>
      <c r="K642">
        <v>50.593893975</v>
      </c>
      <c r="L642" t="s">
        <v>130</v>
      </c>
      <c r="M642" t="s">
        <v>538</v>
      </c>
    </row>
    <row r="643" spans="1:13" x14ac:dyDescent="0.25">
      <c r="A643">
        <v>68229462</v>
      </c>
      <c r="B643">
        <v>8690637956980</v>
      </c>
      <c r="C643">
        <v>6</v>
      </c>
      <c r="D643">
        <v>9</v>
      </c>
      <c r="E643">
        <v>1200</v>
      </c>
      <c r="F643">
        <v>61.02</v>
      </c>
      <c r="G643">
        <v>35.35</v>
      </c>
      <c r="H643">
        <v>5</v>
      </c>
      <c r="I643">
        <v>0.08</v>
      </c>
      <c r="J643">
        <v>40.475115180000003</v>
      </c>
      <c r="K643">
        <v>50.593893975</v>
      </c>
      <c r="L643" t="s">
        <v>130</v>
      </c>
      <c r="M643" t="s">
        <v>538</v>
      </c>
    </row>
    <row r="644" spans="1:13" x14ac:dyDescent="0.25">
      <c r="A644">
        <v>68229466</v>
      </c>
      <c r="B644">
        <v>8690637957000</v>
      </c>
      <c r="C644">
        <v>6</v>
      </c>
      <c r="D644">
        <v>9</v>
      </c>
      <c r="E644">
        <v>1200</v>
      </c>
      <c r="F644">
        <v>61.02</v>
      </c>
      <c r="G644">
        <v>35.35</v>
      </c>
      <c r="H644">
        <v>5</v>
      </c>
      <c r="I644">
        <v>0.08</v>
      </c>
      <c r="J644">
        <v>40.475115180000003</v>
      </c>
      <c r="K644">
        <v>50.593893975</v>
      </c>
      <c r="L644" t="s">
        <v>130</v>
      </c>
      <c r="M644" t="s">
        <v>538</v>
      </c>
    </row>
    <row r="645" spans="1:13" x14ac:dyDescent="0.25">
      <c r="A645">
        <v>67771771</v>
      </c>
      <c r="B645">
        <v>8690637907678</v>
      </c>
      <c r="C645">
        <v>6</v>
      </c>
      <c r="D645">
        <v>9</v>
      </c>
      <c r="E645">
        <v>1200</v>
      </c>
      <c r="F645">
        <v>61.02</v>
      </c>
      <c r="G645">
        <v>35.35</v>
      </c>
      <c r="H645">
        <v>5</v>
      </c>
      <c r="I645">
        <v>0.08</v>
      </c>
      <c r="J645">
        <v>40.475115180000003</v>
      </c>
      <c r="K645">
        <v>50.593893975</v>
      </c>
      <c r="L645" t="s">
        <v>130</v>
      </c>
      <c r="M645" t="s">
        <v>538</v>
      </c>
    </row>
    <row r="646" spans="1:13" x14ac:dyDescent="0.25">
      <c r="A646">
        <v>67771777</v>
      </c>
      <c r="B646">
        <v>8690637907630</v>
      </c>
      <c r="C646">
        <v>6</v>
      </c>
      <c r="D646">
        <v>9</v>
      </c>
      <c r="E646">
        <v>1200</v>
      </c>
      <c r="F646">
        <v>61.02</v>
      </c>
      <c r="G646">
        <v>35.35</v>
      </c>
      <c r="H646">
        <v>5</v>
      </c>
      <c r="I646">
        <v>0.08</v>
      </c>
      <c r="J646">
        <v>40.475115180000003</v>
      </c>
      <c r="K646">
        <v>50.593893975</v>
      </c>
      <c r="L646" t="s">
        <v>130</v>
      </c>
      <c r="M646" t="s">
        <v>538</v>
      </c>
    </row>
    <row r="647" spans="1:13" x14ac:dyDescent="0.25">
      <c r="A647">
        <v>68282956</v>
      </c>
      <c r="B647">
        <v>8690637959189</v>
      </c>
      <c r="C647">
        <v>6</v>
      </c>
      <c r="D647">
        <v>6</v>
      </c>
      <c r="E647">
        <v>2570</v>
      </c>
      <c r="F647">
        <v>84.08</v>
      </c>
      <c r="G647">
        <v>20</v>
      </c>
      <c r="H647">
        <v>5</v>
      </c>
      <c r="I647">
        <v>0.08</v>
      </c>
      <c r="J647">
        <v>69.012864000000008</v>
      </c>
      <c r="K647">
        <v>86.266080000000017</v>
      </c>
      <c r="L647" t="s">
        <v>130</v>
      </c>
      <c r="M647" t="s">
        <v>538</v>
      </c>
    </row>
    <row r="648" spans="1:13" x14ac:dyDescent="0.25">
      <c r="A648">
        <v>68282961</v>
      </c>
      <c r="B648">
        <v>8690637959202</v>
      </c>
      <c r="C648">
        <v>6</v>
      </c>
      <c r="D648">
        <v>6</v>
      </c>
      <c r="E648">
        <v>2570</v>
      </c>
      <c r="F648">
        <v>84.08</v>
      </c>
      <c r="G648">
        <v>20</v>
      </c>
      <c r="H648">
        <v>5</v>
      </c>
      <c r="I648">
        <v>0.08</v>
      </c>
      <c r="J648">
        <v>69.012864000000008</v>
      </c>
      <c r="K648">
        <v>86.266080000000017</v>
      </c>
      <c r="L648" t="s">
        <v>130</v>
      </c>
      <c r="M648" t="s">
        <v>538</v>
      </c>
    </row>
    <row r="649" spans="1:13" x14ac:dyDescent="0.25">
      <c r="A649">
        <v>68282959</v>
      </c>
      <c r="B649">
        <v>8690637959196</v>
      </c>
      <c r="C649">
        <v>6</v>
      </c>
      <c r="D649">
        <v>6</v>
      </c>
      <c r="E649">
        <v>2570</v>
      </c>
      <c r="F649">
        <v>84.08</v>
      </c>
      <c r="G649">
        <v>20</v>
      </c>
      <c r="H649">
        <v>5</v>
      </c>
      <c r="I649">
        <v>0.08</v>
      </c>
      <c r="J649">
        <v>69.012864000000008</v>
      </c>
      <c r="K649">
        <v>86.266080000000017</v>
      </c>
      <c r="L649" t="s">
        <v>130</v>
      </c>
      <c r="M649" t="s">
        <v>538</v>
      </c>
    </row>
    <row r="650" spans="1:13" x14ac:dyDescent="0.25">
      <c r="A650">
        <v>68865027</v>
      </c>
      <c r="B650">
        <v>8683130022382</v>
      </c>
      <c r="C650">
        <v>6</v>
      </c>
      <c r="D650">
        <v>6</v>
      </c>
      <c r="E650">
        <v>1690</v>
      </c>
      <c r="F650">
        <v>73</v>
      </c>
      <c r="G650">
        <v>31.64</v>
      </c>
      <c r="H650">
        <v>5</v>
      </c>
      <c r="I650">
        <v>0.08</v>
      </c>
      <c r="J650">
        <v>51.2002728</v>
      </c>
      <c r="K650">
        <v>64.000341000000006</v>
      </c>
      <c r="L650" t="s">
        <v>130</v>
      </c>
      <c r="M650" t="s">
        <v>538</v>
      </c>
    </row>
    <row r="651" spans="1:13" x14ac:dyDescent="0.25">
      <c r="A651">
        <v>68865025</v>
      </c>
      <c r="B651">
        <v>8683130022375</v>
      </c>
      <c r="C651">
        <v>6</v>
      </c>
      <c r="D651">
        <v>6</v>
      </c>
      <c r="E651">
        <v>1690</v>
      </c>
      <c r="F651">
        <v>73</v>
      </c>
      <c r="G651">
        <v>31.64</v>
      </c>
      <c r="H651">
        <v>5</v>
      </c>
      <c r="I651">
        <v>0.08</v>
      </c>
      <c r="J651">
        <v>51.2002728</v>
      </c>
      <c r="K651">
        <v>64.000341000000006</v>
      </c>
      <c r="L651" t="s">
        <v>130</v>
      </c>
      <c r="M651" t="s">
        <v>538</v>
      </c>
    </row>
    <row r="652" spans="1:13" x14ac:dyDescent="0.25">
      <c r="A652">
        <v>68880385</v>
      </c>
      <c r="B652">
        <v>8683130024188</v>
      </c>
      <c r="C652">
        <v>6</v>
      </c>
      <c r="D652">
        <v>12</v>
      </c>
      <c r="E652">
        <v>450</v>
      </c>
      <c r="F652">
        <v>47.14</v>
      </c>
      <c r="G652">
        <v>19.940000000000001</v>
      </c>
      <c r="H652">
        <v>5</v>
      </c>
      <c r="I652">
        <v>0.08</v>
      </c>
      <c r="J652">
        <v>38.721531384000002</v>
      </c>
      <c r="K652">
        <v>48.401914230000003</v>
      </c>
      <c r="L652" t="s">
        <v>130</v>
      </c>
      <c r="M652" t="s">
        <v>538</v>
      </c>
    </row>
    <row r="653" spans="1:13" x14ac:dyDescent="0.25">
      <c r="A653">
        <v>68880383</v>
      </c>
      <c r="B653">
        <v>8683130024164</v>
      </c>
      <c r="C653">
        <v>6</v>
      </c>
      <c r="D653">
        <v>12</v>
      </c>
      <c r="E653">
        <v>450</v>
      </c>
      <c r="F653">
        <v>47.14</v>
      </c>
      <c r="G653">
        <v>19.940000000000001</v>
      </c>
      <c r="H653">
        <v>5</v>
      </c>
      <c r="I653">
        <v>0.08</v>
      </c>
      <c r="J653">
        <v>38.721531384000002</v>
      </c>
      <c r="K653">
        <v>48.401914230000003</v>
      </c>
      <c r="L653" t="s">
        <v>130</v>
      </c>
      <c r="M653" t="s">
        <v>538</v>
      </c>
    </row>
    <row r="654" spans="1:13" x14ac:dyDescent="0.25">
      <c r="A654">
        <v>68880387</v>
      </c>
      <c r="B654">
        <v>8683130024171</v>
      </c>
      <c r="C654">
        <v>6</v>
      </c>
      <c r="D654">
        <v>12</v>
      </c>
      <c r="E654">
        <v>450</v>
      </c>
      <c r="F654">
        <v>47.14</v>
      </c>
      <c r="G654">
        <v>19.940000000000001</v>
      </c>
      <c r="H654">
        <v>5</v>
      </c>
      <c r="I654">
        <v>0.08</v>
      </c>
      <c r="J654">
        <v>38.721531384000002</v>
      </c>
      <c r="K654">
        <v>48.401914230000003</v>
      </c>
      <c r="L654" t="s">
        <v>130</v>
      </c>
      <c r="M654" t="s">
        <v>538</v>
      </c>
    </row>
    <row r="655" spans="1:13" x14ac:dyDescent="0.25">
      <c r="A655">
        <v>69601273</v>
      </c>
      <c r="B655">
        <v>8683130023600</v>
      </c>
      <c r="C655">
        <v>6</v>
      </c>
      <c r="D655">
        <v>12</v>
      </c>
      <c r="E655">
        <v>200</v>
      </c>
      <c r="F655">
        <v>46.09</v>
      </c>
      <c r="G655">
        <v>31</v>
      </c>
      <c r="H655">
        <v>5</v>
      </c>
      <c r="I655">
        <v>0.08</v>
      </c>
      <c r="J655">
        <v>32.628954600000007</v>
      </c>
      <c r="K655">
        <v>40.786193250000011</v>
      </c>
      <c r="L655" t="s">
        <v>130</v>
      </c>
      <c r="M655" t="s">
        <v>538</v>
      </c>
    </row>
    <row r="656" spans="1:13" x14ac:dyDescent="0.25">
      <c r="A656">
        <v>69601271</v>
      </c>
      <c r="B656">
        <v>8683130023617</v>
      </c>
      <c r="C656">
        <v>6</v>
      </c>
      <c r="D656">
        <v>12</v>
      </c>
      <c r="E656">
        <v>200</v>
      </c>
      <c r="F656">
        <v>46.09</v>
      </c>
      <c r="G656">
        <v>31</v>
      </c>
      <c r="H656">
        <v>5</v>
      </c>
      <c r="I656">
        <v>0.08</v>
      </c>
      <c r="J656">
        <v>32.628954600000007</v>
      </c>
      <c r="K656">
        <v>40.786193250000011</v>
      </c>
      <c r="L656" t="s">
        <v>130</v>
      </c>
      <c r="M656" t="s">
        <v>538</v>
      </c>
    </row>
    <row r="657" spans="1:13" x14ac:dyDescent="0.25">
      <c r="A657">
        <v>68636549</v>
      </c>
      <c r="B657">
        <v>8690637505294</v>
      </c>
      <c r="C657">
        <v>12</v>
      </c>
      <c r="D657">
        <v>20</v>
      </c>
      <c r="E657">
        <v>759</v>
      </c>
      <c r="F657">
        <v>24.69</v>
      </c>
      <c r="G657">
        <v>20.3</v>
      </c>
      <c r="H657">
        <v>5</v>
      </c>
      <c r="I657">
        <v>0.08</v>
      </c>
      <c r="J657">
        <v>20.18955618</v>
      </c>
      <c r="K657">
        <v>25.236945224999999</v>
      </c>
      <c r="L657" t="s">
        <v>130</v>
      </c>
      <c r="M657" t="s">
        <v>538</v>
      </c>
    </row>
    <row r="658" spans="1:13" x14ac:dyDescent="0.25">
      <c r="A658">
        <v>67705466</v>
      </c>
      <c r="B658">
        <v>8690637895173</v>
      </c>
      <c r="C658">
        <v>12</v>
      </c>
      <c r="D658">
        <v>20</v>
      </c>
      <c r="E658">
        <v>806</v>
      </c>
      <c r="F658">
        <v>24.69</v>
      </c>
      <c r="G658">
        <v>20.3</v>
      </c>
      <c r="H658">
        <v>5</v>
      </c>
      <c r="I658">
        <v>0.08</v>
      </c>
      <c r="J658">
        <v>20.18955618</v>
      </c>
      <c r="K658">
        <v>25.236945224999999</v>
      </c>
      <c r="L658" t="s">
        <v>130</v>
      </c>
      <c r="M658" t="s">
        <v>538</v>
      </c>
    </row>
    <row r="659" spans="1:13" x14ac:dyDescent="0.25">
      <c r="A659">
        <v>67705535</v>
      </c>
      <c r="B659">
        <v>8690637895180</v>
      </c>
      <c r="C659">
        <v>12</v>
      </c>
      <c r="D659">
        <v>20</v>
      </c>
      <c r="E659">
        <v>806</v>
      </c>
      <c r="F659">
        <v>24.69</v>
      </c>
      <c r="G659">
        <v>20.3</v>
      </c>
      <c r="H659">
        <v>5</v>
      </c>
      <c r="I659">
        <v>0.08</v>
      </c>
      <c r="J659">
        <v>20.18955618</v>
      </c>
      <c r="K659">
        <v>25.236945224999999</v>
      </c>
      <c r="L659" t="s">
        <v>130</v>
      </c>
      <c r="M659" t="s">
        <v>538</v>
      </c>
    </row>
    <row r="660" spans="1:13" x14ac:dyDescent="0.25">
      <c r="A660">
        <v>67705472</v>
      </c>
      <c r="B660">
        <v>8690637895159</v>
      </c>
      <c r="C660">
        <v>12</v>
      </c>
      <c r="D660">
        <v>20</v>
      </c>
      <c r="E660">
        <v>806</v>
      </c>
      <c r="F660">
        <v>24.69</v>
      </c>
      <c r="G660">
        <v>20.3</v>
      </c>
      <c r="H660">
        <v>5</v>
      </c>
      <c r="I660">
        <v>0.08</v>
      </c>
      <c r="J660">
        <v>20.18955618</v>
      </c>
      <c r="K660">
        <v>25.236945224999999</v>
      </c>
      <c r="L660" t="s">
        <v>130</v>
      </c>
      <c r="M660" t="s">
        <v>538</v>
      </c>
    </row>
    <row r="661" spans="1:13" x14ac:dyDescent="0.25">
      <c r="A661">
        <v>67706287</v>
      </c>
      <c r="B661">
        <v>8690637895838</v>
      </c>
      <c r="C661">
        <v>12</v>
      </c>
      <c r="D661">
        <v>20</v>
      </c>
      <c r="E661">
        <v>806</v>
      </c>
      <c r="F661">
        <v>24.69</v>
      </c>
      <c r="G661">
        <v>20.3</v>
      </c>
      <c r="H661">
        <v>5</v>
      </c>
      <c r="I661">
        <v>0.08</v>
      </c>
      <c r="J661">
        <v>20.18955618</v>
      </c>
      <c r="K661">
        <v>25.236945224999999</v>
      </c>
      <c r="L661" t="s">
        <v>130</v>
      </c>
      <c r="M661" t="s">
        <v>538</v>
      </c>
    </row>
    <row r="662" spans="1:13" x14ac:dyDescent="0.25">
      <c r="A662">
        <v>67705537</v>
      </c>
      <c r="B662">
        <v>8690637895166</v>
      </c>
      <c r="C662">
        <v>12</v>
      </c>
      <c r="D662">
        <v>20</v>
      </c>
      <c r="E662">
        <v>806</v>
      </c>
      <c r="F662">
        <v>24.69</v>
      </c>
      <c r="G662">
        <v>20.3</v>
      </c>
      <c r="H662">
        <v>5</v>
      </c>
      <c r="I662">
        <v>0.08</v>
      </c>
      <c r="J662">
        <v>20.18955618</v>
      </c>
      <c r="K662">
        <v>25.236945224999999</v>
      </c>
      <c r="L662" t="s">
        <v>130</v>
      </c>
      <c r="M662" t="s">
        <v>538</v>
      </c>
    </row>
    <row r="663" spans="1:13" x14ac:dyDescent="0.25">
      <c r="A663">
        <v>67935987</v>
      </c>
      <c r="B663">
        <v>8690637929380</v>
      </c>
      <c r="C663">
        <v>12</v>
      </c>
      <c r="D663">
        <v>9</v>
      </c>
      <c r="E663">
        <v>1500</v>
      </c>
      <c r="F663">
        <v>49.38</v>
      </c>
      <c r="G663">
        <v>23</v>
      </c>
      <c r="H663">
        <v>5</v>
      </c>
      <c r="I663">
        <v>0.08</v>
      </c>
      <c r="J663">
        <v>39.0111876</v>
      </c>
      <c r="K663">
        <v>48.763984499999999</v>
      </c>
      <c r="L663" t="s">
        <v>130</v>
      </c>
      <c r="M663" t="s">
        <v>538</v>
      </c>
    </row>
    <row r="664" spans="1:13" x14ac:dyDescent="0.25">
      <c r="A664">
        <v>67705523</v>
      </c>
      <c r="B664">
        <v>8690637895197</v>
      </c>
      <c r="C664">
        <v>12</v>
      </c>
      <c r="D664">
        <v>20</v>
      </c>
      <c r="E664">
        <v>693</v>
      </c>
      <c r="F664">
        <v>26.8</v>
      </c>
      <c r="G664">
        <v>27.15</v>
      </c>
      <c r="H664">
        <v>5</v>
      </c>
      <c r="I664">
        <v>0.08</v>
      </c>
      <c r="J664">
        <v>20.031418800000001</v>
      </c>
      <c r="K664">
        <v>25.039273500000011</v>
      </c>
      <c r="L664" t="s">
        <v>130</v>
      </c>
      <c r="M664" t="s">
        <v>538</v>
      </c>
    </row>
    <row r="665" spans="1:13" x14ac:dyDescent="0.25">
      <c r="A665">
        <v>67727306</v>
      </c>
      <c r="B665">
        <v>8690637901607</v>
      </c>
      <c r="C665">
        <v>12</v>
      </c>
      <c r="D665">
        <v>20</v>
      </c>
      <c r="E665">
        <v>675</v>
      </c>
      <c r="F665">
        <v>24.69</v>
      </c>
      <c r="G665">
        <v>20.3</v>
      </c>
      <c r="H665">
        <v>5</v>
      </c>
      <c r="I665">
        <v>0.08</v>
      </c>
      <c r="J665">
        <v>20.18955618</v>
      </c>
      <c r="K665">
        <v>25.236945224999999</v>
      </c>
      <c r="L665" t="s">
        <v>130</v>
      </c>
      <c r="M665" t="s">
        <v>538</v>
      </c>
    </row>
    <row r="666" spans="1:13" x14ac:dyDescent="0.25">
      <c r="A666">
        <v>68750546</v>
      </c>
      <c r="B666">
        <v>8690637895371</v>
      </c>
      <c r="C666">
        <v>12</v>
      </c>
      <c r="D666">
        <v>9</v>
      </c>
      <c r="E666">
        <v>1850</v>
      </c>
      <c r="F666">
        <v>50.29</v>
      </c>
      <c r="G666">
        <v>18.8</v>
      </c>
      <c r="H666">
        <v>5</v>
      </c>
      <c r="I666">
        <v>0.08</v>
      </c>
      <c r="J666">
        <v>41.897202479999997</v>
      </c>
      <c r="K666">
        <v>52.371503100000012</v>
      </c>
      <c r="L666" t="s">
        <v>130</v>
      </c>
      <c r="M666" t="s">
        <v>538</v>
      </c>
    </row>
    <row r="667" spans="1:13" x14ac:dyDescent="0.25">
      <c r="A667">
        <v>68750544</v>
      </c>
      <c r="B667">
        <v>8690637895265</v>
      </c>
      <c r="C667">
        <v>12</v>
      </c>
      <c r="D667">
        <v>9</v>
      </c>
      <c r="E667">
        <v>1850</v>
      </c>
      <c r="F667">
        <v>50.29</v>
      </c>
      <c r="G667">
        <v>18.8</v>
      </c>
      <c r="H667">
        <v>5</v>
      </c>
      <c r="I667">
        <v>0.08</v>
      </c>
      <c r="J667">
        <v>41.897202479999997</v>
      </c>
      <c r="K667">
        <v>52.371503100000012</v>
      </c>
      <c r="L667" t="s">
        <v>130</v>
      </c>
      <c r="M667" t="s">
        <v>538</v>
      </c>
    </row>
    <row r="668" spans="1:13" x14ac:dyDescent="0.25">
      <c r="A668">
        <v>68750528</v>
      </c>
      <c r="B668">
        <v>8690637895258</v>
      </c>
      <c r="C668">
        <v>12</v>
      </c>
      <c r="D668">
        <v>9</v>
      </c>
      <c r="E668">
        <v>1850</v>
      </c>
      <c r="F668">
        <v>50.29</v>
      </c>
      <c r="G668">
        <v>18.8</v>
      </c>
      <c r="H668">
        <v>5</v>
      </c>
      <c r="I668">
        <v>0.08</v>
      </c>
      <c r="J668">
        <v>41.897202479999997</v>
      </c>
      <c r="K668">
        <v>52.371503100000012</v>
      </c>
      <c r="L668" t="s">
        <v>130</v>
      </c>
      <c r="M668" t="s">
        <v>538</v>
      </c>
    </row>
    <row r="669" spans="1:13" x14ac:dyDescent="0.25">
      <c r="A669">
        <v>68750542</v>
      </c>
      <c r="B669">
        <v>8690637895388</v>
      </c>
      <c r="C669">
        <v>12</v>
      </c>
      <c r="D669">
        <v>9</v>
      </c>
      <c r="E669">
        <v>1850</v>
      </c>
      <c r="F669">
        <v>50.29</v>
      </c>
      <c r="G669">
        <v>18.8</v>
      </c>
      <c r="H669">
        <v>5</v>
      </c>
      <c r="I669">
        <v>0.08</v>
      </c>
      <c r="J669">
        <v>41.897202479999997</v>
      </c>
      <c r="K669">
        <v>52.371503100000012</v>
      </c>
      <c r="L669" t="s">
        <v>130</v>
      </c>
      <c r="M669" t="s">
        <v>538</v>
      </c>
    </row>
    <row r="670" spans="1:13" x14ac:dyDescent="0.25">
      <c r="A670">
        <v>68750532</v>
      </c>
      <c r="B670">
        <v>8690637926938</v>
      </c>
      <c r="C670">
        <v>12</v>
      </c>
      <c r="D670">
        <v>4</v>
      </c>
      <c r="E670">
        <v>3240</v>
      </c>
      <c r="F670">
        <v>71.77</v>
      </c>
      <c r="G670">
        <v>33.450000000000003</v>
      </c>
      <c r="H670">
        <v>5</v>
      </c>
      <c r="I670">
        <v>0.08</v>
      </c>
      <c r="J670">
        <v>49.004771310000002</v>
      </c>
      <c r="K670">
        <v>61.255964137500001</v>
      </c>
      <c r="L670" t="s">
        <v>130</v>
      </c>
      <c r="M670" t="s">
        <v>538</v>
      </c>
    </row>
    <row r="671" spans="1:13" x14ac:dyDescent="0.25">
      <c r="A671">
        <v>68750534</v>
      </c>
      <c r="B671">
        <v>8690637926945</v>
      </c>
      <c r="C671">
        <v>12</v>
      </c>
      <c r="D671">
        <v>4</v>
      </c>
      <c r="E671">
        <v>3240</v>
      </c>
      <c r="F671">
        <v>71.77</v>
      </c>
      <c r="G671">
        <v>33.450000000000003</v>
      </c>
      <c r="H671">
        <v>5</v>
      </c>
      <c r="I671">
        <v>0.08</v>
      </c>
      <c r="J671">
        <v>49.004771310000002</v>
      </c>
      <c r="K671">
        <v>61.255964137500001</v>
      </c>
      <c r="L671" t="s">
        <v>130</v>
      </c>
      <c r="M671" t="s">
        <v>538</v>
      </c>
    </row>
    <row r="672" spans="1:13" x14ac:dyDescent="0.25">
      <c r="A672">
        <v>68750530</v>
      </c>
      <c r="B672">
        <v>8690637926921</v>
      </c>
      <c r="C672">
        <v>12</v>
      </c>
      <c r="D672">
        <v>4</v>
      </c>
      <c r="E672">
        <v>3240</v>
      </c>
      <c r="F672">
        <v>71.77</v>
      </c>
      <c r="G672">
        <v>33.450000000000003</v>
      </c>
      <c r="H672">
        <v>5</v>
      </c>
      <c r="I672">
        <v>0.08</v>
      </c>
      <c r="J672">
        <v>49.004771310000002</v>
      </c>
      <c r="K672">
        <v>61.255964137500001</v>
      </c>
      <c r="L672" t="s">
        <v>130</v>
      </c>
      <c r="M672" t="s">
        <v>538</v>
      </c>
    </row>
    <row r="673" spans="1:13" x14ac:dyDescent="0.25">
      <c r="A673">
        <v>67178753</v>
      </c>
      <c r="B673">
        <v>8710447201329</v>
      </c>
      <c r="C673">
        <v>12</v>
      </c>
      <c r="D673">
        <v>7</v>
      </c>
      <c r="E673">
        <v>110</v>
      </c>
      <c r="F673">
        <v>36.659999999999997</v>
      </c>
      <c r="G673">
        <v>31</v>
      </c>
      <c r="H673">
        <v>5</v>
      </c>
      <c r="I673">
        <v>0.08</v>
      </c>
      <c r="J673">
        <v>25.953080400000001</v>
      </c>
      <c r="K673">
        <v>32.441350499999999</v>
      </c>
      <c r="L673" t="s">
        <v>130</v>
      </c>
      <c r="M673" t="s">
        <v>538</v>
      </c>
    </row>
    <row r="674" spans="1:13" x14ac:dyDescent="0.25">
      <c r="A674">
        <v>69571094</v>
      </c>
      <c r="B674">
        <v>8683130030691</v>
      </c>
      <c r="C674">
        <v>12</v>
      </c>
      <c r="D674">
        <v>7</v>
      </c>
      <c r="E674">
        <v>110</v>
      </c>
      <c r="F674">
        <v>36.659999999999997</v>
      </c>
      <c r="G674">
        <v>31</v>
      </c>
      <c r="H674">
        <v>5</v>
      </c>
      <c r="I674">
        <v>0.08</v>
      </c>
      <c r="J674">
        <v>25.953080400000001</v>
      </c>
      <c r="K674">
        <v>32.441350499999999</v>
      </c>
      <c r="L674" t="s">
        <v>130</v>
      </c>
      <c r="M674" t="s">
        <v>538</v>
      </c>
    </row>
    <row r="675" spans="1:13" x14ac:dyDescent="0.25">
      <c r="A675">
        <v>67178755</v>
      </c>
      <c r="B675">
        <v>8710447201312</v>
      </c>
      <c r="C675">
        <v>12</v>
      </c>
      <c r="D675">
        <v>7</v>
      </c>
      <c r="E675">
        <v>110</v>
      </c>
      <c r="F675">
        <v>36.659999999999997</v>
      </c>
      <c r="G675">
        <v>31</v>
      </c>
      <c r="H675">
        <v>5</v>
      </c>
      <c r="I675">
        <v>0.08</v>
      </c>
      <c r="J675">
        <v>25.953080400000001</v>
      </c>
      <c r="K675">
        <v>32.441350499999999</v>
      </c>
      <c r="L675" t="s">
        <v>130</v>
      </c>
      <c r="M675" t="s">
        <v>538</v>
      </c>
    </row>
    <row r="676" spans="1:13" x14ac:dyDescent="0.25">
      <c r="A676">
        <v>69568550</v>
      </c>
      <c r="B676">
        <v>8683130029985</v>
      </c>
      <c r="C676">
        <v>12</v>
      </c>
      <c r="D676">
        <v>7</v>
      </c>
      <c r="E676">
        <v>110</v>
      </c>
      <c r="F676">
        <v>36.659999999999997</v>
      </c>
      <c r="G676">
        <v>31</v>
      </c>
      <c r="H676">
        <v>5</v>
      </c>
      <c r="I676">
        <v>0.08</v>
      </c>
      <c r="J676">
        <v>25.953080400000001</v>
      </c>
      <c r="K676">
        <v>32.441350499999999</v>
      </c>
      <c r="L676" t="s">
        <v>130</v>
      </c>
      <c r="M676" t="s">
        <v>538</v>
      </c>
    </row>
    <row r="677" spans="1:13" x14ac:dyDescent="0.25">
      <c r="A677">
        <v>67390725</v>
      </c>
      <c r="B677">
        <v>8710447402245</v>
      </c>
      <c r="C677">
        <v>12</v>
      </c>
      <c r="D677">
        <v>7</v>
      </c>
      <c r="E677">
        <v>110</v>
      </c>
      <c r="F677">
        <v>36.659999999999997</v>
      </c>
      <c r="G677">
        <v>31</v>
      </c>
      <c r="H677">
        <v>5</v>
      </c>
      <c r="I677">
        <v>0.08</v>
      </c>
      <c r="J677">
        <v>25.953080400000001</v>
      </c>
      <c r="K677">
        <v>32.441350499999999</v>
      </c>
      <c r="L677" t="s">
        <v>130</v>
      </c>
      <c r="M677" t="s">
        <v>538</v>
      </c>
    </row>
    <row r="678" spans="1:13" x14ac:dyDescent="0.25">
      <c r="A678">
        <v>69568547</v>
      </c>
      <c r="B678">
        <v>8683130030004</v>
      </c>
      <c r="C678">
        <v>12</v>
      </c>
      <c r="D678">
        <v>7</v>
      </c>
      <c r="E678">
        <v>110</v>
      </c>
      <c r="F678">
        <v>36.659999999999997</v>
      </c>
      <c r="G678">
        <v>31</v>
      </c>
      <c r="H678">
        <v>5</v>
      </c>
      <c r="I678">
        <v>0.08</v>
      </c>
      <c r="J678">
        <v>25.953080400000001</v>
      </c>
      <c r="K678">
        <v>32.441350499999999</v>
      </c>
      <c r="L678" t="s">
        <v>130</v>
      </c>
      <c r="M678" t="s">
        <v>538</v>
      </c>
    </row>
    <row r="679" spans="1:13" x14ac:dyDescent="0.25">
      <c r="A679">
        <v>67109386</v>
      </c>
      <c r="B679">
        <v>8710908811159</v>
      </c>
      <c r="C679">
        <v>12</v>
      </c>
      <c r="D679">
        <v>9</v>
      </c>
      <c r="E679">
        <v>55</v>
      </c>
      <c r="F679">
        <v>23.62</v>
      </c>
      <c r="G679">
        <v>40</v>
      </c>
      <c r="H679">
        <v>5</v>
      </c>
      <c r="I679">
        <v>0.08</v>
      </c>
      <c r="J679">
        <v>14.540471999999999</v>
      </c>
      <c r="K679">
        <v>18.17559</v>
      </c>
      <c r="L679" t="s">
        <v>130</v>
      </c>
      <c r="M679" t="s">
        <v>538</v>
      </c>
    </row>
    <row r="680" spans="1:13" x14ac:dyDescent="0.25">
      <c r="A680">
        <v>69566863</v>
      </c>
      <c r="B680">
        <v>8683130029862</v>
      </c>
      <c r="C680">
        <v>12</v>
      </c>
      <c r="D680">
        <v>9</v>
      </c>
      <c r="E680">
        <v>55</v>
      </c>
      <c r="F680">
        <v>23.62</v>
      </c>
      <c r="G680">
        <v>40</v>
      </c>
      <c r="H680">
        <v>5</v>
      </c>
      <c r="I680">
        <v>0.08</v>
      </c>
      <c r="J680">
        <v>14.540471999999999</v>
      </c>
      <c r="K680">
        <v>18.17559</v>
      </c>
      <c r="L680" t="s">
        <v>130</v>
      </c>
      <c r="M680" t="s">
        <v>538</v>
      </c>
    </row>
    <row r="681" spans="1:13" x14ac:dyDescent="0.25">
      <c r="A681">
        <v>21164101</v>
      </c>
      <c r="B681">
        <v>8712561798280</v>
      </c>
      <c r="C681">
        <v>12</v>
      </c>
      <c r="D681">
        <v>9</v>
      </c>
      <c r="E681">
        <v>55</v>
      </c>
      <c r="F681">
        <v>23.62</v>
      </c>
      <c r="G681">
        <v>40</v>
      </c>
      <c r="H681">
        <v>5</v>
      </c>
      <c r="I681">
        <v>0.08</v>
      </c>
      <c r="J681">
        <v>14.540471999999999</v>
      </c>
      <c r="K681">
        <v>18.17559</v>
      </c>
      <c r="L681" t="s">
        <v>130</v>
      </c>
      <c r="M681" t="s">
        <v>538</v>
      </c>
    </row>
    <row r="682" spans="1:13" x14ac:dyDescent="0.25">
      <c r="A682">
        <v>69566859</v>
      </c>
      <c r="B682">
        <v>8683130029886</v>
      </c>
      <c r="C682">
        <v>12</v>
      </c>
      <c r="D682">
        <v>9</v>
      </c>
      <c r="E682">
        <v>55</v>
      </c>
      <c r="F682">
        <v>23.62</v>
      </c>
      <c r="G682">
        <v>40</v>
      </c>
      <c r="H682">
        <v>5</v>
      </c>
      <c r="I682">
        <v>0.08</v>
      </c>
      <c r="J682">
        <v>14.540471999999999</v>
      </c>
      <c r="K682">
        <v>18.17559</v>
      </c>
      <c r="L682" t="s">
        <v>130</v>
      </c>
      <c r="M682" t="s">
        <v>538</v>
      </c>
    </row>
    <row r="683" spans="1:13" x14ac:dyDescent="0.25">
      <c r="A683">
        <v>67390723</v>
      </c>
      <c r="B683">
        <v>8710447402221</v>
      </c>
      <c r="C683">
        <v>12</v>
      </c>
      <c r="D683">
        <v>9</v>
      </c>
      <c r="E683">
        <v>55</v>
      </c>
      <c r="F683">
        <v>23.62</v>
      </c>
      <c r="G683">
        <v>40</v>
      </c>
      <c r="H683">
        <v>5</v>
      </c>
      <c r="I683">
        <v>0.08</v>
      </c>
      <c r="J683">
        <v>14.540471999999999</v>
      </c>
      <c r="K683">
        <v>18.17559</v>
      </c>
      <c r="L683" t="s">
        <v>130</v>
      </c>
      <c r="M683" t="s">
        <v>538</v>
      </c>
    </row>
    <row r="684" spans="1:13" x14ac:dyDescent="0.25">
      <c r="A684">
        <v>69566857</v>
      </c>
      <c r="B684">
        <v>8683130029909</v>
      </c>
      <c r="C684">
        <v>12</v>
      </c>
      <c r="D684">
        <v>9</v>
      </c>
      <c r="E684">
        <v>55</v>
      </c>
      <c r="F684">
        <v>23.62</v>
      </c>
      <c r="G684">
        <v>40</v>
      </c>
      <c r="H684">
        <v>5</v>
      </c>
      <c r="I684">
        <v>0.08</v>
      </c>
      <c r="J684">
        <v>14.540471999999999</v>
      </c>
      <c r="K684">
        <v>18.17559</v>
      </c>
      <c r="L684" t="s">
        <v>130</v>
      </c>
      <c r="M684" t="s">
        <v>538</v>
      </c>
    </row>
    <row r="685" spans="1:13" x14ac:dyDescent="0.25">
      <c r="A685">
        <v>68651065</v>
      </c>
      <c r="B685">
        <v>8683130000052</v>
      </c>
      <c r="C685">
        <v>12</v>
      </c>
      <c r="D685">
        <v>8</v>
      </c>
      <c r="E685">
        <v>1500</v>
      </c>
      <c r="F685">
        <v>34.21</v>
      </c>
      <c r="G685">
        <v>33</v>
      </c>
      <c r="H685">
        <v>5</v>
      </c>
      <c r="I685">
        <v>0.08</v>
      </c>
      <c r="J685">
        <v>23.516638199999999</v>
      </c>
      <c r="K685">
        <v>29.39579775</v>
      </c>
      <c r="L685" t="s">
        <v>130</v>
      </c>
      <c r="M685" t="s">
        <v>538</v>
      </c>
    </row>
    <row r="686" spans="1:13" x14ac:dyDescent="0.25">
      <c r="A686">
        <v>68651059</v>
      </c>
      <c r="B686">
        <v>8683130000045</v>
      </c>
      <c r="C686">
        <v>12</v>
      </c>
      <c r="D686">
        <v>8</v>
      </c>
      <c r="E686">
        <v>1500</v>
      </c>
      <c r="F686">
        <v>34.21</v>
      </c>
      <c r="G686">
        <v>33</v>
      </c>
      <c r="H686">
        <v>5</v>
      </c>
      <c r="I686">
        <v>0.08</v>
      </c>
      <c r="J686">
        <v>23.516638199999999</v>
      </c>
      <c r="K686">
        <v>29.39579775</v>
      </c>
      <c r="L686" t="s">
        <v>130</v>
      </c>
      <c r="M686" t="s">
        <v>538</v>
      </c>
    </row>
    <row r="687" spans="1:13" x14ac:dyDescent="0.25">
      <c r="A687">
        <v>69720061</v>
      </c>
      <c r="B687">
        <v>8683130051009</v>
      </c>
      <c r="C687">
        <v>12</v>
      </c>
      <c r="D687">
        <v>8</v>
      </c>
      <c r="E687">
        <v>1500</v>
      </c>
      <c r="F687">
        <v>34.21</v>
      </c>
      <c r="G687">
        <v>33</v>
      </c>
      <c r="H687">
        <v>5</v>
      </c>
      <c r="I687">
        <v>0.08</v>
      </c>
      <c r="J687">
        <v>23.516638199999999</v>
      </c>
      <c r="K687">
        <v>29.39579775</v>
      </c>
      <c r="L687" t="s">
        <v>130</v>
      </c>
      <c r="M687" t="s">
        <v>538</v>
      </c>
    </row>
    <row r="688" spans="1:13" x14ac:dyDescent="0.25">
      <c r="A688">
        <v>68651061</v>
      </c>
      <c r="B688">
        <v>8683130000014</v>
      </c>
      <c r="C688">
        <v>12</v>
      </c>
      <c r="D688">
        <v>8</v>
      </c>
      <c r="E688">
        <v>1500</v>
      </c>
      <c r="F688">
        <v>34.21</v>
      </c>
      <c r="G688">
        <v>33</v>
      </c>
      <c r="H688">
        <v>5</v>
      </c>
      <c r="I688">
        <v>0.08</v>
      </c>
      <c r="J688">
        <v>23.516638199999999</v>
      </c>
      <c r="K688">
        <v>29.39579775</v>
      </c>
      <c r="L688" t="s">
        <v>130</v>
      </c>
      <c r="M688" t="s">
        <v>538</v>
      </c>
    </row>
    <row r="689" spans="1:13" x14ac:dyDescent="0.25">
      <c r="A689">
        <v>68208663</v>
      </c>
      <c r="B689">
        <v>8690637951893</v>
      </c>
      <c r="C689">
        <v>12</v>
      </c>
      <c r="D689">
        <v>12</v>
      </c>
      <c r="E689">
        <v>461</v>
      </c>
      <c r="F689">
        <v>24.68</v>
      </c>
      <c r="G689">
        <v>13</v>
      </c>
      <c r="H689">
        <v>5</v>
      </c>
      <c r="I689">
        <v>0.08</v>
      </c>
      <c r="J689">
        <v>22.0298616</v>
      </c>
      <c r="K689">
        <v>27.537327000000001</v>
      </c>
      <c r="L689" t="s">
        <v>130</v>
      </c>
      <c r="M689" t="s">
        <v>538</v>
      </c>
    </row>
    <row r="690" spans="1:13" x14ac:dyDescent="0.25">
      <c r="A690">
        <v>68208661</v>
      </c>
      <c r="B690">
        <v>8690637951886</v>
      </c>
      <c r="C690">
        <v>12</v>
      </c>
      <c r="D690">
        <v>12</v>
      </c>
      <c r="E690">
        <v>461</v>
      </c>
      <c r="F690">
        <v>24.68</v>
      </c>
      <c r="G690">
        <v>13</v>
      </c>
      <c r="H690">
        <v>5</v>
      </c>
      <c r="I690">
        <v>0.08</v>
      </c>
      <c r="J690">
        <v>22.0298616</v>
      </c>
      <c r="K690">
        <v>27.537327000000001</v>
      </c>
      <c r="L690" t="s">
        <v>130</v>
      </c>
      <c r="M690" t="s">
        <v>538</v>
      </c>
    </row>
    <row r="691" spans="1:13" x14ac:dyDescent="0.25">
      <c r="A691">
        <v>20026903</v>
      </c>
      <c r="B691">
        <v>8690637038655</v>
      </c>
      <c r="C691">
        <v>12</v>
      </c>
      <c r="D691">
        <v>12</v>
      </c>
      <c r="E691">
        <v>1025</v>
      </c>
      <c r="F691">
        <v>81.400000000000006</v>
      </c>
      <c r="G691">
        <v>12</v>
      </c>
      <c r="H691">
        <v>5</v>
      </c>
      <c r="I691">
        <v>0.08</v>
      </c>
      <c r="J691">
        <v>73.494432000000018</v>
      </c>
      <c r="K691">
        <v>91.868040000000022</v>
      </c>
      <c r="L691" t="s">
        <v>130</v>
      </c>
      <c r="M691" t="s">
        <v>538</v>
      </c>
    </row>
    <row r="692" spans="1:13" x14ac:dyDescent="0.25">
      <c r="A692">
        <v>20026904</v>
      </c>
      <c r="B692">
        <v>8690637038679</v>
      </c>
      <c r="C692">
        <v>12</v>
      </c>
      <c r="D692">
        <v>9</v>
      </c>
      <c r="E692">
        <v>2050</v>
      </c>
      <c r="F692">
        <v>127.95</v>
      </c>
      <c r="G692">
        <v>12</v>
      </c>
      <c r="H692">
        <v>5</v>
      </c>
      <c r="I692">
        <v>0.08</v>
      </c>
      <c r="J692">
        <v>115.52349599999999</v>
      </c>
      <c r="K692">
        <v>144.40437</v>
      </c>
      <c r="L692" t="s">
        <v>130</v>
      </c>
      <c r="M692" t="s">
        <v>538</v>
      </c>
    </row>
    <row r="693" spans="1:13" x14ac:dyDescent="0.25">
      <c r="A693">
        <v>67147478</v>
      </c>
      <c r="B693">
        <v>8690637817335</v>
      </c>
      <c r="C693">
        <v>14</v>
      </c>
      <c r="D693">
        <v>16</v>
      </c>
      <c r="E693">
        <v>778.5</v>
      </c>
      <c r="F693">
        <v>33.4</v>
      </c>
      <c r="G693">
        <v>11</v>
      </c>
      <c r="H693">
        <v>5</v>
      </c>
      <c r="I693">
        <v>0.08</v>
      </c>
      <c r="J693">
        <v>30.498875999999999</v>
      </c>
      <c r="K693">
        <v>38.123595000000002</v>
      </c>
      <c r="L693" t="s">
        <v>130</v>
      </c>
      <c r="M693" t="s">
        <v>538</v>
      </c>
    </row>
    <row r="694" spans="1:13" x14ac:dyDescent="0.25">
      <c r="A694">
        <v>68656344</v>
      </c>
      <c r="B694">
        <v>8683130000540</v>
      </c>
      <c r="C694">
        <v>14</v>
      </c>
      <c r="D694">
        <v>16</v>
      </c>
      <c r="E694">
        <v>895</v>
      </c>
      <c r="F694">
        <v>37.369999999999997</v>
      </c>
      <c r="G694">
        <v>35</v>
      </c>
      <c r="H694">
        <v>5</v>
      </c>
      <c r="I694">
        <v>0.08</v>
      </c>
      <c r="J694">
        <v>24.922052999999998</v>
      </c>
      <c r="K694">
        <v>31.15256625</v>
      </c>
      <c r="L694" t="s">
        <v>130</v>
      </c>
      <c r="M694" t="s">
        <v>538</v>
      </c>
    </row>
    <row r="695" spans="1:13" x14ac:dyDescent="0.25">
      <c r="A695">
        <v>68656340</v>
      </c>
      <c r="B695">
        <v>8683130000557</v>
      </c>
      <c r="C695">
        <v>14</v>
      </c>
      <c r="D695">
        <v>16</v>
      </c>
      <c r="E695">
        <v>895</v>
      </c>
      <c r="F695">
        <v>31.43</v>
      </c>
      <c r="G695">
        <v>35</v>
      </c>
      <c r="H695">
        <v>5</v>
      </c>
      <c r="I695">
        <v>0.08</v>
      </c>
      <c r="J695">
        <v>20.960667000000001</v>
      </c>
      <c r="K695">
        <v>26.200833750000001</v>
      </c>
      <c r="L695" t="s">
        <v>130</v>
      </c>
      <c r="M695" t="s">
        <v>538</v>
      </c>
    </row>
    <row r="696" spans="1:13" x14ac:dyDescent="0.25">
      <c r="A696">
        <v>68656338</v>
      </c>
      <c r="B696">
        <v>8683130000519</v>
      </c>
      <c r="C696">
        <v>14</v>
      </c>
      <c r="D696">
        <v>16</v>
      </c>
      <c r="E696">
        <v>895</v>
      </c>
      <c r="F696">
        <v>31.43</v>
      </c>
      <c r="G696">
        <v>35</v>
      </c>
      <c r="H696">
        <v>5</v>
      </c>
      <c r="I696">
        <v>0.08</v>
      </c>
      <c r="J696">
        <v>20.960667000000001</v>
      </c>
      <c r="K696">
        <v>26.200833750000001</v>
      </c>
      <c r="L696" t="s">
        <v>130</v>
      </c>
      <c r="M696" t="s">
        <v>538</v>
      </c>
    </row>
    <row r="697" spans="1:13" x14ac:dyDescent="0.25">
      <c r="A697">
        <v>67481378</v>
      </c>
      <c r="B697">
        <v>8690637866067</v>
      </c>
      <c r="C697">
        <v>14</v>
      </c>
      <c r="D697">
        <v>16</v>
      </c>
      <c r="E697">
        <v>450</v>
      </c>
      <c r="F697">
        <v>22.67</v>
      </c>
      <c r="G697">
        <v>17.05</v>
      </c>
      <c r="H697">
        <v>5</v>
      </c>
      <c r="I697">
        <v>0.08</v>
      </c>
      <c r="J697">
        <v>19.293688889999999</v>
      </c>
      <c r="K697">
        <v>24.117111112500002</v>
      </c>
      <c r="L697" t="s">
        <v>130</v>
      </c>
      <c r="M697" t="s">
        <v>538</v>
      </c>
    </row>
    <row r="698" spans="1:13" x14ac:dyDescent="0.25">
      <c r="A698">
        <v>68617194</v>
      </c>
      <c r="B698">
        <v>8690637727887</v>
      </c>
      <c r="C698">
        <v>14</v>
      </c>
      <c r="D698">
        <v>16</v>
      </c>
      <c r="E698">
        <v>500</v>
      </c>
      <c r="F698">
        <v>22.67</v>
      </c>
      <c r="G698">
        <v>17.05</v>
      </c>
      <c r="H698">
        <v>5</v>
      </c>
      <c r="I698">
        <v>0.08</v>
      </c>
      <c r="J698">
        <v>19.293688889999999</v>
      </c>
      <c r="K698">
        <v>24.117111112500002</v>
      </c>
      <c r="L698" t="s">
        <v>130</v>
      </c>
      <c r="M698" t="s">
        <v>538</v>
      </c>
    </row>
    <row r="699" spans="1:13" x14ac:dyDescent="0.25">
      <c r="A699">
        <v>67481382</v>
      </c>
      <c r="B699">
        <v>8690637866081</v>
      </c>
      <c r="C699">
        <v>14</v>
      </c>
      <c r="D699">
        <v>16</v>
      </c>
      <c r="E699">
        <v>450</v>
      </c>
      <c r="F699">
        <v>22.67</v>
      </c>
      <c r="G699">
        <v>17.05</v>
      </c>
      <c r="H699">
        <v>5</v>
      </c>
      <c r="I699">
        <v>0.08</v>
      </c>
      <c r="J699">
        <v>19.293688889999999</v>
      </c>
      <c r="K699">
        <v>24.117111112500002</v>
      </c>
      <c r="L699" t="s">
        <v>130</v>
      </c>
      <c r="M699" t="s">
        <v>538</v>
      </c>
    </row>
    <row r="700" spans="1:13" x14ac:dyDescent="0.25">
      <c r="A700">
        <v>68617192</v>
      </c>
      <c r="B700">
        <v>8690637068768</v>
      </c>
      <c r="C700">
        <v>14</v>
      </c>
      <c r="D700">
        <v>16</v>
      </c>
      <c r="E700">
        <v>500</v>
      </c>
      <c r="F700">
        <v>22.67</v>
      </c>
      <c r="G700">
        <v>17.05</v>
      </c>
      <c r="H700">
        <v>5</v>
      </c>
      <c r="I700">
        <v>0.08</v>
      </c>
      <c r="J700">
        <v>19.293688889999999</v>
      </c>
      <c r="K700">
        <v>24.117111112500002</v>
      </c>
      <c r="L700" t="s">
        <v>130</v>
      </c>
      <c r="M700" t="s">
        <v>538</v>
      </c>
    </row>
    <row r="701" spans="1:13" x14ac:dyDescent="0.25">
      <c r="A701">
        <v>68617190</v>
      </c>
      <c r="B701">
        <v>8690637069864</v>
      </c>
      <c r="C701">
        <v>14</v>
      </c>
      <c r="D701">
        <v>16</v>
      </c>
      <c r="E701">
        <v>500</v>
      </c>
      <c r="F701">
        <v>22.67</v>
      </c>
      <c r="G701">
        <v>17.05</v>
      </c>
      <c r="H701">
        <v>5</v>
      </c>
      <c r="I701">
        <v>0.08</v>
      </c>
      <c r="J701">
        <v>19.293688889999999</v>
      </c>
      <c r="K701">
        <v>24.117111112500002</v>
      </c>
      <c r="L701" t="s">
        <v>130</v>
      </c>
      <c r="M701" t="s">
        <v>538</v>
      </c>
    </row>
    <row r="702" spans="1:13" x14ac:dyDescent="0.25">
      <c r="A702">
        <v>67481376</v>
      </c>
      <c r="B702">
        <v>8690637866050</v>
      </c>
      <c r="C702">
        <v>14</v>
      </c>
      <c r="D702">
        <v>16</v>
      </c>
      <c r="E702">
        <v>675</v>
      </c>
      <c r="F702">
        <v>34.07</v>
      </c>
      <c r="G702">
        <v>18.21</v>
      </c>
      <c r="H702">
        <v>5</v>
      </c>
      <c r="I702">
        <v>0.08</v>
      </c>
      <c r="J702">
        <v>28.590365177999999</v>
      </c>
      <c r="K702">
        <v>35.737956472500002</v>
      </c>
      <c r="L702" t="s">
        <v>130</v>
      </c>
      <c r="M702" t="s">
        <v>538</v>
      </c>
    </row>
    <row r="703" spans="1:13" x14ac:dyDescent="0.25">
      <c r="A703">
        <v>67481380</v>
      </c>
      <c r="B703">
        <v>8690637866074</v>
      </c>
      <c r="C703">
        <v>14</v>
      </c>
      <c r="D703">
        <v>16</v>
      </c>
      <c r="E703">
        <v>675</v>
      </c>
      <c r="F703">
        <v>34.07</v>
      </c>
      <c r="G703">
        <v>18.21</v>
      </c>
      <c r="H703">
        <v>5</v>
      </c>
      <c r="I703">
        <v>0.08</v>
      </c>
      <c r="J703">
        <v>28.590365177999999</v>
      </c>
      <c r="K703">
        <v>35.737956472500002</v>
      </c>
      <c r="L703" t="s">
        <v>130</v>
      </c>
      <c r="M703" t="s">
        <v>538</v>
      </c>
    </row>
    <row r="704" spans="1:13" x14ac:dyDescent="0.25">
      <c r="A704">
        <v>68617229</v>
      </c>
      <c r="B704">
        <v>8690637727863</v>
      </c>
      <c r="C704">
        <v>14</v>
      </c>
      <c r="D704">
        <v>16</v>
      </c>
      <c r="E704">
        <v>750</v>
      </c>
      <c r="F704">
        <v>34.07</v>
      </c>
      <c r="G704">
        <v>18.21</v>
      </c>
      <c r="H704">
        <v>5</v>
      </c>
      <c r="I704">
        <v>0.08</v>
      </c>
      <c r="J704">
        <v>28.590365177999999</v>
      </c>
      <c r="K704">
        <v>35.737956472500002</v>
      </c>
      <c r="L704" t="s">
        <v>130</v>
      </c>
      <c r="M704" t="s">
        <v>538</v>
      </c>
    </row>
    <row r="705" spans="1:13" x14ac:dyDescent="0.25">
      <c r="A705">
        <v>68617234</v>
      </c>
      <c r="B705">
        <v>8690637069826</v>
      </c>
      <c r="C705">
        <v>14</v>
      </c>
      <c r="D705">
        <v>16</v>
      </c>
      <c r="E705">
        <v>750</v>
      </c>
      <c r="F705">
        <v>34.07</v>
      </c>
      <c r="G705">
        <v>18.21</v>
      </c>
      <c r="H705">
        <v>5</v>
      </c>
      <c r="I705">
        <v>0.08</v>
      </c>
      <c r="J705">
        <v>28.590365177999999</v>
      </c>
      <c r="K705">
        <v>35.737956472500002</v>
      </c>
      <c r="L705" t="s">
        <v>130</v>
      </c>
      <c r="M705" t="s">
        <v>538</v>
      </c>
    </row>
    <row r="706" spans="1:13" x14ac:dyDescent="0.25">
      <c r="A706">
        <v>68617220</v>
      </c>
      <c r="B706">
        <v>8690637069840</v>
      </c>
      <c r="C706">
        <v>14</v>
      </c>
      <c r="D706">
        <v>16</v>
      </c>
      <c r="E706">
        <v>750</v>
      </c>
      <c r="F706">
        <v>34.07</v>
      </c>
      <c r="G706">
        <v>18.21</v>
      </c>
      <c r="H706">
        <v>5</v>
      </c>
      <c r="I706">
        <v>0.08</v>
      </c>
      <c r="J706">
        <v>28.590365177999999</v>
      </c>
      <c r="K706">
        <v>35.737956472500002</v>
      </c>
      <c r="L706" t="s">
        <v>130</v>
      </c>
      <c r="M706" t="s">
        <v>538</v>
      </c>
    </row>
    <row r="707" spans="1:13" x14ac:dyDescent="0.25">
      <c r="A707">
        <v>68617226</v>
      </c>
      <c r="B707">
        <v>8690521048111</v>
      </c>
      <c r="C707">
        <v>14</v>
      </c>
      <c r="D707">
        <v>12</v>
      </c>
      <c r="E707">
        <v>1500</v>
      </c>
      <c r="F707">
        <v>57.93</v>
      </c>
      <c r="G707">
        <v>29.93</v>
      </c>
      <c r="H707">
        <v>5</v>
      </c>
      <c r="I707">
        <v>0.08</v>
      </c>
      <c r="J707">
        <v>41.646931326000001</v>
      </c>
      <c r="K707">
        <v>52.058664157499997</v>
      </c>
      <c r="L707" t="s">
        <v>130</v>
      </c>
      <c r="M707" t="s">
        <v>538</v>
      </c>
    </row>
    <row r="708" spans="1:13" x14ac:dyDescent="0.25">
      <c r="A708">
        <v>68617223</v>
      </c>
      <c r="B708">
        <v>8690637054679</v>
      </c>
      <c r="C708">
        <v>14</v>
      </c>
      <c r="D708">
        <v>12</v>
      </c>
      <c r="E708">
        <v>1500</v>
      </c>
      <c r="F708">
        <v>57.93</v>
      </c>
      <c r="G708">
        <v>29.929391800000001</v>
      </c>
      <c r="H708">
        <v>5</v>
      </c>
      <c r="I708">
        <v>0.08</v>
      </c>
      <c r="J708">
        <v>41.647292816846758</v>
      </c>
      <c r="K708">
        <v>52.059116021058443</v>
      </c>
      <c r="L708" t="s">
        <v>130</v>
      </c>
      <c r="M708" t="s">
        <v>538</v>
      </c>
    </row>
    <row r="709" spans="1:13" x14ac:dyDescent="0.25">
      <c r="A709">
        <v>68666506</v>
      </c>
      <c r="B709">
        <v>8683130001790</v>
      </c>
      <c r="C709">
        <v>14</v>
      </c>
      <c r="D709">
        <v>9</v>
      </c>
      <c r="E709">
        <v>1000</v>
      </c>
      <c r="F709">
        <v>30.58</v>
      </c>
      <c r="G709">
        <v>36.35</v>
      </c>
      <c r="H709">
        <v>5</v>
      </c>
      <c r="I709">
        <v>0.08</v>
      </c>
      <c r="J709">
        <v>19.970238420000001</v>
      </c>
      <c r="K709">
        <v>24.962798025000001</v>
      </c>
      <c r="L709" t="s">
        <v>130</v>
      </c>
      <c r="M709" t="s">
        <v>538</v>
      </c>
    </row>
    <row r="710" spans="1:13" x14ac:dyDescent="0.25">
      <c r="A710">
        <v>68814653</v>
      </c>
      <c r="B710">
        <v>8683130015537</v>
      </c>
      <c r="C710">
        <v>14</v>
      </c>
      <c r="D710">
        <v>12</v>
      </c>
      <c r="E710">
        <v>750</v>
      </c>
      <c r="F710">
        <v>30.94</v>
      </c>
      <c r="G710">
        <v>20.5</v>
      </c>
      <c r="H710">
        <v>5</v>
      </c>
      <c r="I710">
        <v>0.08</v>
      </c>
      <c r="J710">
        <v>25.236829799999999</v>
      </c>
      <c r="K710">
        <v>31.546037250000001</v>
      </c>
      <c r="L710" t="s">
        <v>130</v>
      </c>
      <c r="M710" t="s">
        <v>538</v>
      </c>
    </row>
    <row r="711" spans="1:13" x14ac:dyDescent="0.25">
      <c r="A711">
        <v>69711185</v>
      </c>
      <c r="B711">
        <v>8683130049013</v>
      </c>
      <c r="C711">
        <v>14</v>
      </c>
      <c r="D711">
        <v>12</v>
      </c>
      <c r="E711">
        <v>750</v>
      </c>
      <c r="F711">
        <v>30.94</v>
      </c>
      <c r="G711">
        <v>20.5</v>
      </c>
      <c r="H711">
        <v>5</v>
      </c>
      <c r="I711">
        <v>0.08</v>
      </c>
      <c r="J711">
        <v>25.236829799999999</v>
      </c>
      <c r="K711">
        <v>31.546037250000001</v>
      </c>
      <c r="L711" t="s">
        <v>130</v>
      </c>
      <c r="M711" t="s">
        <v>538</v>
      </c>
    </row>
    <row r="712" spans="1:13" x14ac:dyDescent="0.25">
      <c r="A712">
        <v>68213204</v>
      </c>
      <c r="B712">
        <v>8690637626883</v>
      </c>
      <c r="C712">
        <v>14</v>
      </c>
      <c r="D712">
        <v>12</v>
      </c>
      <c r="E712">
        <v>761.18</v>
      </c>
      <c r="F712">
        <v>41.9</v>
      </c>
      <c r="G712">
        <v>16.7</v>
      </c>
      <c r="H712">
        <v>5</v>
      </c>
      <c r="I712">
        <v>0.08</v>
      </c>
      <c r="J712">
        <v>35.810170200000002</v>
      </c>
      <c r="K712">
        <v>44.762712750000013</v>
      </c>
      <c r="L712" t="s">
        <v>130</v>
      </c>
      <c r="M712" t="s">
        <v>538</v>
      </c>
    </row>
    <row r="713" spans="1:13" x14ac:dyDescent="0.25">
      <c r="A713">
        <v>68213206</v>
      </c>
      <c r="B713">
        <v>8690637626869</v>
      </c>
      <c r="C713">
        <v>14</v>
      </c>
      <c r="D713">
        <v>12</v>
      </c>
      <c r="E713">
        <v>753</v>
      </c>
      <c r="F713">
        <v>41.9</v>
      </c>
      <c r="G713">
        <v>16.7</v>
      </c>
      <c r="H713">
        <v>5</v>
      </c>
      <c r="I713">
        <v>0.08</v>
      </c>
      <c r="J713">
        <v>35.810170200000002</v>
      </c>
      <c r="K713">
        <v>44.762712750000013</v>
      </c>
      <c r="L713" t="s">
        <v>130</v>
      </c>
      <c r="M713" t="s">
        <v>538</v>
      </c>
    </row>
    <row r="714" spans="1:13" x14ac:dyDescent="0.25">
      <c r="A714">
        <v>68886476</v>
      </c>
      <c r="B714">
        <v>8683130024621</v>
      </c>
      <c r="C714">
        <v>14</v>
      </c>
      <c r="D714">
        <v>9</v>
      </c>
      <c r="E714">
        <v>847</v>
      </c>
      <c r="F714">
        <v>59.51</v>
      </c>
      <c r="G714">
        <v>41</v>
      </c>
      <c r="H714">
        <v>5</v>
      </c>
      <c r="I714">
        <v>0.08</v>
      </c>
      <c r="J714">
        <v>36.023783400000013</v>
      </c>
      <c r="K714">
        <v>45.02972925000001</v>
      </c>
      <c r="L714" t="s">
        <v>130</v>
      </c>
      <c r="M714" t="s">
        <v>538</v>
      </c>
    </row>
    <row r="715" spans="1:13" x14ac:dyDescent="0.25">
      <c r="A715">
        <v>68886435</v>
      </c>
      <c r="B715">
        <v>8683130024669</v>
      </c>
      <c r="C715">
        <v>14</v>
      </c>
      <c r="D715">
        <v>9</v>
      </c>
      <c r="E715">
        <v>826</v>
      </c>
      <c r="F715">
        <v>59.51</v>
      </c>
      <c r="G715">
        <v>41</v>
      </c>
      <c r="H715">
        <v>5</v>
      </c>
      <c r="I715">
        <v>0.08</v>
      </c>
      <c r="J715">
        <v>36.023783400000013</v>
      </c>
      <c r="K715">
        <v>45.02972925000001</v>
      </c>
      <c r="L715" t="s">
        <v>130</v>
      </c>
      <c r="M715" t="s">
        <v>538</v>
      </c>
    </row>
    <row r="716" spans="1:13" x14ac:dyDescent="0.25">
      <c r="A716">
        <v>67722111</v>
      </c>
      <c r="B716">
        <v>8690637901027</v>
      </c>
      <c r="C716">
        <v>14</v>
      </c>
      <c r="D716">
        <v>12</v>
      </c>
      <c r="E716">
        <v>750</v>
      </c>
      <c r="F716">
        <v>32.35</v>
      </c>
      <c r="G716">
        <v>10.9</v>
      </c>
      <c r="H716">
        <v>5</v>
      </c>
      <c r="I716">
        <v>0.08</v>
      </c>
      <c r="J716">
        <v>29.573270099999998</v>
      </c>
      <c r="K716">
        <v>36.966587625000003</v>
      </c>
      <c r="L716" t="s">
        <v>130</v>
      </c>
      <c r="M716" t="s">
        <v>538</v>
      </c>
    </row>
    <row r="717" spans="1:13" x14ac:dyDescent="0.25">
      <c r="A717">
        <v>67722109</v>
      </c>
      <c r="B717">
        <v>8690637901010</v>
      </c>
      <c r="C717">
        <v>14</v>
      </c>
      <c r="D717">
        <v>12</v>
      </c>
      <c r="E717">
        <v>750</v>
      </c>
      <c r="F717">
        <v>32.35</v>
      </c>
      <c r="G717">
        <v>10.9</v>
      </c>
      <c r="H717">
        <v>5</v>
      </c>
      <c r="I717">
        <v>0.08</v>
      </c>
      <c r="J717">
        <v>29.573270099999998</v>
      </c>
      <c r="K717">
        <v>36.966587625000003</v>
      </c>
      <c r="L717" t="s">
        <v>130</v>
      </c>
      <c r="M717" t="s">
        <v>538</v>
      </c>
    </row>
    <row r="718" spans="1:13" x14ac:dyDescent="0.25">
      <c r="A718">
        <v>67802825</v>
      </c>
      <c r="B718">
        <v>8690637912764</v>
      </c>
      <c r="C718">
        <v>14</v>
      </c>
      <c r="D718">
        <v>12</v>
      </c>
      <c r="E718">
        <v>750</v>
      </c>
      <c r="F718">
        <v>39.9</v>
      </c>
      <c r="G718">
        <v>16.7</v>
      </c>
      <c r="H718">
        <v>5</v>
      </c>
      <c r="I718">
        <v>0.08</v>
      </c>
      <c r="J718">
        <v>34.100854200000001</v>
      </c>
      <c r="K718">
        <v>42.626067749999997</v>
      </c>
      <c r="L718" t="s">
        <v>130</v>
      </c>
      <c r="M718" t="s">
        <v>538</v>
      </c>
    </row>
    <row r="719" spans="1:13" x14ac:dyDescent="0.25">
      <c r="A719">
        <v>67802829</v>
      </c>
      <c r="B719">
        <v>8690637912795</v>
      </c>
      <c r="C719">
        <v>14</v>
      </c>
      <c r="D719">
        <v>12</v>
      </c>
      <c r="E719">
        <v>750</v>
      </c>
      <c r="F719">
        <v>39.9</v>
      </c>
      <c r="G719">
        <v>16.7</v>
      </c>
      <c r="H719">
        <v>5</v>
      </c>
      <c r="I719">
        <v>0.08</v>
      </c>
      <c r="J719">
        <v>34.100854200000001</v>
      </c>
      <c r="K719">
        <v>42.626067749999997</v>
      </c>
      <c r="L719" t="s">
        <v>130</v>
      </c>
      <c r="M719" t="s">
        <v>538</v>
      </c>
    </row>
    <row r="720" spans="1:13" x14ac:dyDescent="0.25">
      <c r="A720">
        <v>67674116</v>
      </c>
      <c r="B720">
        <v>8690637890444</v>
      </c>
      <c r="C720">
        <v>14</v>
      </c>
      <c r="D720">
        <v>12</v>
      </c>
      <c r="E720">
        <v>444</v>
      </c>
      <c r="F720">
        <v>57.98</v>
      </c>
      <c r="G720">
        <v>20</v>
      </c>
      <c r="H720">
        <v>5</v>
      </c>
      <c r="I720">
        <v>0.08</v>
      </c>
      <c r="J720">
        <v>47.589984000000001</v>
      </c>
      <c r="K720">
        <v>59.487480000000012</v>
      </c>
      <c r="L720" t="s">
        <v>130</v>
      </c>
      <c r="M720" t="s">
        <v>538</v>
      </c>
    </row>
    <row r="721" spans="1:13" x14ac:dyDescent="0.25">
      <c r="A721">
        <v>69708325</v>
      </c>
      <c r="B721">
        <v>8717163736944</v>
      </c>
      <c r="C721">
        <v>7</v>
      </c>
      <c r="D721">
        <v>24</v>
      </c>
      <c r="E721">
        <v>75</v>
      </c>
      <c r="F721">
        <v>74.5</v>
      </c>
      <c r="G721">
        <v>32</v>
      </c>
      <c r="H721">
        <v>5</v>
      </c>
      <c r="I721">
        <v>0.08</v>
      </c>
      <c r="J721">
        <v>51.977159999999998</v>
      </c>
      <c r="K721">
        <v>64.971450000000004</v>
      </c>
      <c r="L721" t="s">
        <v>230</v>
      </c>
      <c r="M721" t="s">
        <v>538</v>
      </c>
    </row>
    <row r="722" spans="1:13" x14ac:dyDescent="0.25">
      <c r="A722">
        <v>68744384</v>
      </c>
      <c r="B722">
        <v>6221155127129</v>
      </c>
      <c r="C722">
        <v>7</v>
      </c>
      <c r="D722">
        <v>24</v>
      </c>
      <c r="E722">
        <v>75</v>
      </c>
      <c r="F722">
        <v>29.9</v>
      </c>
      <c r="G722">
        <v>11</v>
      </c>
      <c r="H722">
        <v>5</v>
      </c>
      <c r="I722">
        <v>0.08</v>
      </c>
      <c r="J722">
        <v>27.302886000000001</v>
      </c>
      <c r="K722">
        <v>34.128607500000001</v>
      </c>
      <c r="L722" t="s">
        <v>230</v>
      </c>
      <c r="M722" t="s">
        <v>538</v>
      </c>
    </row>
    <row r="723" spans="1:13" x14ac:dyDescent="0.25">
      <c r="A723">
        <v>69708319</v>
      </c>
      <c r="B723">
        <v>8720181196133</v>
      </c>
      <c r="C723">
        <v>7</v>
      </c>
      <c r="D723">
        <v>24</v>
      </c>
      <c r="E723">
        <v>75</v>
      </c>
      <c r="F723">
        <v>76.099999999999994</v>
      </c>
      <c r="G723">
        <v>30</v>
      </c>
      <c r="H723">
        <v>5</v>
      </c>
      <c r="I723">
        <v>0.08</v>
      </c>
      <c r="J723">
        <v>54.65502</v>
      </c>
      <c r="K723">
        <v>68.318775000000002</v>
      </c>
      <c r="L723" t="s">
        <v>230</v>
      </c>
      <c r="M723" t="s">
        <v>538</v>
      </c>
    </row>
    <row r="724" spans="1:13" x14ac:dyDescent="0.25">
      <c r="A724">
        <v>68928755</v>
      </c>
      <c r="B724">
        <v>6221155141620</v>
      </c>
      <c r="C724">
        <v>7</v>
      </c>
      <c r="D724">
        <v>24</v>
      </c>
      <c r="E724">
        <v>75</v>
      </c>
      <c r="F724">
        <v>29.9</v>
      </c>
      <c r="G724">
        <v>11</v>
      </c>
      <c r="H724">
        <v>5</v>
      </c>
      <c r="I724">
        <v>0.08</v>
      </c>
      <c r="J724">
        <v>27.302886000000001</v>
      </c>
      <c r="K724">
        <v>34.128607500000001</v>
      </c>
      <c r="L724" t="s">
        <v>230</v>
      </c>
      <c r="M724" t="s">
        <v>538</v>
      </c>
    </row>
    <row r="725" spans="1:13" x14ac:dyDescent="0.25">
      <c r="A725">
        <v>68928757</v>
      </c>
      <c r="B725">
        <v>6221155141644</v>
      </c>
      <c r="C725">
        <v>7</v>
      </c>
      <c r="D725">
        <v>24</v>
      </c>
      <c r="E725">
        <v>75</v>
      </c>
      <c r="F725">
        <v>29.9</v>
      </c>
      <c r="G725">
        <v>11</v>
      </c>
      <c r="H725">
        <v>5</v>
      </c>
      <c r="I725">
        <v>0.08</v>
      </c>
      <c r="J725">
        <v>27.302886000000001</v>
      </c>
      <c r="K725">
        <v>34.128607500000001</v>
      </c>
      <c r="L725" t="s">
        <v>230</v>
      </c>
      <c r="M725" t="s">
        <v>538</v>
      </c>
    </row>
    <row r="726" spans="1:13" x14ac:dyDescent="0.25">
      <c r="A726">
        <v>69708317</v>
      </c>
      <c r="B726">
        <v>8710522444252</v>
      </c>
      <c r="C726">
        <v>7</v>
      </c>
      <c r="D726">
        <v>24</v>
      </c>
      <c r="E726">
        <v>75</v>
      </c>
      <c r="F726">
        <v>76.099999999999994</v>
      </c>
      <c r="G726">
        <v>30</v>
      </c>
      <c r="H726">
        <v>5</v>
      </c>
      <c r="I726">
        <v>0.08</v>
      </c>
      <c r="J726">
        <v>54.65502</v>
      </c>
      <c r="K726">
        <v>68.318775000000002</v>
      </c>
      <c r="L726" t="s">
        <v>230</v>
      </c>
      <c r="M726" t="s">
        <v>538</v>
      </c>
    </row>
    <row r="727" spans="1:13" x14ac:dyDescent="0.25">
      <c r="A727">
        <v>69708321</v>
      </c>
      <c r="B727">
        <v>8683130048559</v>
      </c>
      <c r="C727">
        <v>7</v>
      </c>
      <c r="D727">
        <v>24</v>
      </c>
      <c r="E727">
        <v>95</v>
      </c>
      <c r="F727">
        <v>76.099999999999994</v>
      </c>
      <c r="G727">
        <v>30</v>
      </c>
      <c r="H727">
        <v>5</v>
      </c>
      <c r="I727">
        <v>0.08</v>
      </c>
      <c r="J727">
        <v>42.94323</v>
      </c>
      <c r="K727">
        <v>53.6790375</v>
      </c>
      <c r="L727" t="s">
        <v>230</v>
      </c>
      <c r="M727" t="s">
        <v>538</v>
      </c>
    </row>
    <row r="728" spans="1:13" x14ac:dyDescent="0.25">
      <c r="A728">
        <v>68899765</v>
      </c>
      <c r="B728">
        <v>8710908353949</v>
      </c>
      <c r="C728">
        <v>7</v>
      </c>
      <c r="D728">
        <v>48</v>
      </c>
      <c r="E728">
        <v>100</v>
      </c>
      <c r="F728">
        <v>76.099999999999994</v>
      </c>
      <c r="G728">
        <v>30</v>
      </c>
      <c r="H728">
        <v>5</v>
      </c>
      <c r="I728">
        <v>0.08</v>
      </c>
      <c r="J728">
        <v>54.65502</v>
      </c>
      <c r="K728">
        <v>68.318775000000002</v>
      </c>
      <c r="L728" t="s">
        <v>230</v>
      </c>
      <c r="M728" t="s">
        <v>538</v>
      </c>
    </row>
    <row r="729" spans="1:13" x14ac:dyDescent="0.25">
      <c r="A729">
        <v>68899755</v>
      </c>
      <c r="B729">
        <v>8717163854655</v>
      </c>
      <c r="C729">
        <v>7</v>
      </c>
      <c r="D729">
        <v>24</v>
      </c>
      <c r="E729">
        <v>95</v>
      </c>
      <c r="F729">
        <v>76.099999999999994</v>
      </c>
      <c r="G729">
        <v>30</v>
      </c>
      <c r="H729">
        <v>5</v>
      </c>
      <c r="I729">
        <v>0.08</v>
      </c>
      <c r="J729">
        <v>54.65502</v>
      </c>
      <c r="K729">
        <v>68.318775000000002</v>
      </c>
      <c r="L729" t="s">
        <v>230</v>
      </c>
      <c r="M729" t="s">
        <v>538</v>
      </c>
    </row>
    <row r="730" spans="1:13" x14ac:dyDescent="0.25">
      <c r="A730">
        <v>69708315</v>
      </c>
      <c r="B730">
        <v>8683130048610</v>
      </c>
      <c r="C730">
        <v>7</v>
      </c>
      <c r="D730">
        <v>24</v>
      </c>
      <c r="E730">
        <v>95</v>
      </c>
      <c r="F730">
        <v>76.099999999999994</v>
      </c>
      <c r="G730">
        <v>30</v>
      </c>
      <c r="H730">
        <v>5</v>
      </c>
      <c r="I730">
        <v>0.08</v>
      </c>
      <c r="J730">
        <v>54.65502</v>
      </c>
      <c r="K730">
        <v>68.318775000000002</v>
      </c>
      <c r="L730" t="s">
        <v>230</v>
      </c>
      <c r="M730" t="s">
        <v>538</v>
      </c>
    </row>
    <row r="731" spans="1:13" x14ac:dyDescent="0.25">
      <c r="A731">
        <v>69653110</v>
      </c>
      <c r="B731">
        <v>6221155147738</v>
      </c>
      <c r="C731">
        <v>7</v>
      </c>
      <c r="D731">
        <v>36</v>
      </c>
      <c r="E731">
        <v>76</v>
      </c>
      <c r="F731">
        <v>12.5</v>
      </c>
      <c r="G731">
        <v>7.0000000000000009</v>
      </c>
      <c r="H731">
        <v>5</v>
      </c>
      <c r="I731">
        <v>0.08</v>
      </c>
      <c r="J731">
        <v>11.927250000000001</v>
      </c>
      <c r="K731">
        <v>14.909062499999999</v>
      </c>
      <c r="L731" t="s">
        <v>230</v>
      </c>
      <c r="M731" t="s">
        <v>538</v>
      </c>
    </row>
    <row r="732" spans="1:13" x14ac:dyDescent="0.25">
      <c r="A732">
        <v>68567233</v>
      </c>
      <c r="B732">
        <v>6221155075130</v>
      </c>
      <c r="C732">
        <v>7</v>
      </c>
      <c r="D732">
        <v>48</v>
      </c>
      <c r="E732">
        <v>100</v>
      </c>
      <c r="F732">
        <v>22.45</v>
      </c>
      <c r="G732">
        <v>29</v>
      </c>
      <c r="H732">
        <v>5</v>
      </c>
      <c r="I732">
        <v>0.08</v>
      </c>
      <c r="J732">
        <v>16.353926999999999</v>
      </c>
      <c r="K732">
        <v>20.442408749999998</v>
      </c>
      <c r="L732" t="s">
        <v>230</v>
      </c>
      <c r="M732" t="s">
        <v>538</v>
      </c>
    </row>
    <row r="733" spans="1:13" x14ac:dyDescent="0.25">
      <c r="A733">
        <v>68567234</v>
      </c>
      <c r="B733">
        <v>6221155069665</v>
      </c>
      <c r="C733">
        <v>7</v>
      </c>
      <c r="D733">
        <v>36</v>
      </c>
      <c r="E733">
        <v>78</v>
      </c>
      <c r="F733">
        <v>14.65</v>
      </c>
      <c r="G733">
        <v>7.0000000000000009</v>
      </c>
      <c r="H733">
        <v>5</v>
      </c>
      <c r="I733">
        <v>0.08</v>
      </c>
      <c r="J733">
        <v>13.978737000000001</v>
      </c>
      <c r="K733">
        <v>17.473421250000001</v>
      </c>
      <c r="L733" t="s">
        <v>230</v>
      </c>
      <c r="M733" t="s">
        <v>538</v>
      </c>
    </row>
    <row r="734" spans="1:13" x14ac:dyDescent="0.25">
      <c r="A734">
        <v>69653113</v>
      </c>
      <c r="B734">
        <v>6221155147745</v>
      </c>
      <c r="C734">
        <v>7</v>
      </c>
      <c r="D734">
        <v>36</v>
      </c>
      <c r="E734">
        <v>78</v>
      </c>
      <c r="F734">
        <v>17.5</v>
      </c>
      <c r="G734">
        <v>13</v>
      </c>
      <c r="H734">
        <v>5</v>
      </c>
      <c r="I734">
        <v>0.08</v>
      </c>
      <c r="J734">
        <v>15.620850000000001</v>
      </c>
      <c r="K734">
        <v>19.526062499999998</v>
      </c>
      <c r="L734" t="s">
        <v>230</v>
      </c>
      <c r="M734" t="s">
        <v>538</v>
      </c>
    </row>
    <row r="735" spans="1:13" x14ac:dyDescent="0.25">
      <c r="A735">
        <v>68567242</v>
      </c>
      <c r="B735">
        <v>6221155095411</v>
      </c>
      <c r="C735">
        <v>7</v>
      </c>
      <c r="D735">
        <v>48</v>
      </c>
      <c r="E735">
        <v>186</v>
      </c>
      <c r="F735">
        <v>36.85</v>
      </c>
      <c r="G735">
        <v>34</v>
      </c>
      <c r="H735">
        <v>5</v>
      </c>
      <c r="I735">
        <v>0.08</v>
      </c>
      <c r="J735">
        <v>24.953346</v>
      </c>
      <c r="K735">
        <v>31.191682499999999</v>
      </c>
      <c r="L735" t="s">
        <v>230</v>
      </c>
      <c r="M735" t="s">
        <v>538</v>
      </c>
    </row>
    <row r="736" spans="1:13" x14ac:dyDescent="0.25">
      <c r="A736">
        <v>20270364</v>
      </c>
      <c r="B736">
        <v>8690637612428</v>
      </c>
      <c r="C736">
        <v>7</v>
      </c>
      <c r="D736">
        <v>144</v>
      </c>
      <c r="E736">
        <v>12</v>
      </c>
      <c r="F736">
        <v>20.7</v>
      </c>
      <c r="G736">
        <v>28</v>
      </c>
      <c r="H736">
        <v>5</v>
      </c>
      <c r="I736">
        <v>0.08</v>
      </c>
      <c r="J736">
        <v>15.291504</v>
      </c>
      <c r="K736">
        <v>19.114380000000001</v>
      </c>
      <c r="L736" t="s">
        <v>230</v>
      </c>
      <c r="M736" t="s">
        <v>538</v>
      </c>
    </row>
    <row r="737" spans="1:13" x14ac:dyDescent="0.25">
      <c r="A737">
        <v>20269949</v>
      </c>
      <c r="B737">
        <v>8690637612657</v>
      </c>
      <c r="C737">
        <v>7</v>
      </c>
      <c r="D737">
        <v>144</v>
      </c>
      <c r="E737">
        <v>14</v>
      </c>
      <c r="F737">
        <v>33.1</v>
      </c>
      <c r="G737">
        <v>28</v>
      </c>
      <c r="H737">
        <v>5</v>
      </c>
      <c r="I737">
        <v>0.08</v>
      </c>
      <c r="J737">
        <v>24.451632</v>
      </c>
      <c r="K737">
        <v>30.564540000000001</v>
      </c>
      <c r="L737" t="s">
        <v>230</v>
      </c>
      <c r="M737" t="s">
        <v>538</v>
      </c>
    </row>
    <row r="738" spans="1:13" x14ac:dyDescent="0.25">
      <c r="A738">
        <v>67696590</v>
      </c>
      <c r="B738">
        <v>8717163723814</v>
      </c>
      <c r="C738">
        <v>7</v>
      </c>
      <c r="D738">
        <v>12</v>
      </c>
      <c r="E738">
        <v>9</v>
      </c>
      <c r="F738">
        <v>84.6</v>
      </c>
      <c r="G738">
        <v>30</v>
      </c>
      <c r="H738">
        <v>5</v>
      </c>
      <c r="I738">
        <v>0.08</v>
      </c>
      <c r="J738">
        <v>60.759720000000002</v>
      </c>
      <c r="K738">
        <v>75.949650000000005</v>
      </c>
      <c r="L738" t="s">
        <v>230</v>
      </c>
      <c r="M738" t="s">
        <v>538</v>
      </c>
    </row>
    <row r="739" spans="1:13" x14ac:dyDescent="0.25">
      <c r="A739">
        <v>67560528</v>
      </c>
      <c r="B739">
        <v>8710908708572</v>
      </c>
      <c r="C739">
        <v>7</v>
      </c>
      <c r="D739">
        <v>12</v>
      </c>
      <c r="E739">
        <v>18</v>
      </c>
      <c r="F739">
        <v>91</v>
      </c>
      <c r="G739">
        <v>35</v>
      </c>
      <c r="H739">
        <v>5</v>
      </c>
      <c r="I739">
        <v>0.08</v>
      </c>
      <c r="J739">
        <v>60.687900000000013</v>
      </c>
      <c r="K739">
        <v>75.859875000000002</v>
      </c>
      <c r="L739" t="s">
        <v>230</v>
      </c>
      <c r="M739" t="s">
        <v>538</v>
      </c>
    </row>
    <row r="740" spans="1:13" x14ac:dyDescent="0.25">
      <c r="A740">
        <v>67629547</v>
      </c>
      <c r="B740">
        <v>8690637883507</v>
      </c>
      <c r="C740">
        <v>7</v>
      </c>
      <c r="D740">
        <v>48</v>
      </c>
      <c r="E740">
        <v>18</v>
      </c>
      <c r="F740">
        <v>68.8</v>
      </c>
      <c r="G740">
        <v>36</v>
      </c>
      <c r="H740">
        <v>5</v>
      </c>
      <c r="I740">
        <v>0.08</v>
      </c>
      <c r="J740">
        <v>45.176831999999997</v>
      </c>
      <c r="K740">
        <v>56.471040000000002</v>
      </c>
      <c r="L740" t="s">
        <v>230</v>
      </c>
      <c r="M740" t="s">
        <v>538</v>
      </c>
    </row>
    <row r="741" spans="1:13" x14ac:dyDescent="0.25">
      <c r="A741">
        <v>68551648</v>
      </c>
      <c r="B741">
        <v>8690637991462</v>
      </c>
      <c r="C741">
        <v>7</v>
      </c>
      <c r="D741">
        <v>24</v>
      </c>
      <c r="E741">
        <v>36.6</v>
      </c>
      <c r="F741">
        <v>70.8</v>
      </c>
      <c r="G741">
        <v>33</v>
      </c>
      <c r="H741">
        <v>5</v>
      </c>
      <c r="I741">
        <v>0.08</v>
      </c>
      <c r="J741">
        <v>48.669335999999987</v>
      </c>
      <c r="K741">
        <v>60.836669999999991</v>
      </c>
      <c r="L741" t="s">
        <v>230</v>
      </c>
      <c r="M741" t="s">
        <v>538</v>
      </c>
    </row>
    <row r="742" spans="1:13" x14ac:dyDescent="0.25">
      <c r="A742">
        <v>68551650</v>
      </c>
      <c r="B742">
        <v>8690637991455</v>
      </c>
      <c r="C742">
        <v>7</v>
      </c>
      <c r="D742">
        <v>24</v>
      </c>
      <c r="E742">
        <v>14.9</v>
      </c>
      <c r="F742">
        <v>44</v>
      </c>
      <c r="G742">
        <v>38</v>
      </c>
      <c r="H742">
        <v>5</v>
      </c>
      <c r="I742">
        <v>0.08</v>
      </c>
      <c r="J742">
        <v>27.989280000000001</v>
      </c>
      <c r="K742">
        <v>34.986600000000003</v>
      </c>
      <c r="L742" t="s">
        <v>230</v>
      </c>
      <c r="M742" t="s">
        <v>538</v>
      </c>
    </row>
    <row r="743" spans="1:13" x14ac:dyDescent="0.25">
      <c r="A743">
        <v>68163843</v>
      </c>
      <c r="B743">
        <v>8690637945830</v>
      </c>
      <c r="C743">
        <v>7</v>
      </c>
      <c r="D743">
        <v>48</v>
      </c>
      <c r="E743">
        <v>39.799999999999997</v>
      </c>
      <c r="F743">
        <v>43.5</v>
      </c>
      <c r="G743">
        <v>30</v>
      </c>
      <c r="H743">
        <v>5</v>
      </c>
      <c r="I743">
        <v>0.08</v>
      </c>
      <c r="J743">
        <v>31.241700000000009</v>
      </c>
      <c r="K743">
        <v>39.052124999999997</v>
      </c>
      <c r="L743" t="s">
        <v>230</v>
      </c>
      <c r="M743" t="s">
        <v>538</v>
      </c>
    </row>
    <row r="744" spans="1:13" x14ac:dyDescent="0.25">
      <c r="A744">
        <v>68163845</v>
      </c>
      <c r="B744">
        <v>8690637945823</v>
      </c>
      <c r="C744">
        <v>7</v>
      </c>
      <c r="D744">
        <v>48</v>
      </c>
      <c r="E744">
        <v>38.6</v>
      </c>
      <c r="F744">
        <v>40</v>
      </c>
      <c r="G744">
        <v>15</v>
      </c>
      <c r="H744">
        <v>5</v>
      </c>
      <c r="I744">
        <v>0.08</v>
      </c>
      <c r="J744">
        <v>34.884</v>
      </c>
      <c r="K744">
        <v>43.604999999999997</v>
      </c>
      <c r="L744" t="s">
        <v>230</v>
      </c>
      <c r="M744" t="s">
        <v>538</v>
      </c>
    </row>
    <row r="745" spans="1:13" x14ac:dyDescent="0.25">
      <c r="A745">
        <v>67629543</v>
      </c>
      <c r="B745">
        <v>8690637883484</v>
      </c>
      <c r="C745">
        <v>7</v>
      </c>
      <c r="D745">
        <v>48</v>
      </c>
      <c r="E745">
        <v>18</v>
      </c>
      <c r="F745">
        <v>73.099999999999994</v>
      </c>
      <c r="G745">
        <v>35</v>
      </c>
      <c r="H745">
        <v>5</v>
      </c>
      <c r="I745">
        <v>0.08</v>
      </c>
      <c r="J745">
        <v>48.75039000000001</v>
      </c>
      <c r="K745">
        <v>60.937987500000013</v>
      </c>
      <c r="L745" t="s">
        <v>230</v>
      </c>
      <c r="M745" t="s">
        <v>538</v>
      </c>
    </row>
    <row r="746" spans="1:13" x14ac:dyDescent="0.25">
      <c r="A746">
        <v>67629545</v>
      </c>
      <c r="B746">
        <v>8690637883460</v>
      </c>
      <c r="C746">
        <v>7</v>
      </c>
      <c r="D746">
        <v>48</v>
      </c>
      <c r="E746">
        <v>18</v>
      </c>
      <c r="F746">
        <v>92.3</v>
      </c>
      <c r="G746">
        <v>26</v>
      </c>
      <c r="H746">
        <v>5</v>
      </c>
      <c r="I746">
        <v>0.08</v>
      </c>
      <c r="J746">
        <v>70.077852000000007</v>
      </c>
      <c r="K746">
        <v>87.597315000000009</v>
      </c>
      <c r="L746" t="s">
        <v>230</v>
      </c>
      <c r="M746" t="s">
        <v>538</v>
      </c>
    </row>
    <row r="747" spans="1:13" x14ac:dyDescent="0.25">
      <c r="A747">
        <v>68457688</v>
      </c>
      <c r="B747">
        <v>8690637979729</v>
      </c>
      <c r="C747">
        <v>10</v>
      </c>
      <c r="D747">
        <v>18</v>
      </c>
      <c r="E747">
        <v>335</v>
      </c>
      <c r="F747">
        <v>38.22</v>
      </c>
      <c r="G747">
        <v>13.154977186556129</v>
      </c>
      <c r="H747">
        <v>5</v>
      </c>
      <c r="I747">
        <v>0.08</v>
      </c>
      <c r="J747">
        <v>34.055164079999997</v>
      </c>
      <c r="K747">
        <v>42.568955099999997</v>
      </c>
      <c r="L747" t="s">
        <v>230</v>
      </c>
      <c r="M747" t="s">
        <v>538</v>
      </c>
    </row>
    <row r="748" spans="1:13" x14ac:dyDescent="0.25">
      <c r="A748">
        <v>68457684</v>
      </c>
      <c r="B748">
        <v>8690637979705</v>
      </c>
      <c r="C748">
        <v>10</v>
      </c>
      <c r="D748">
        <v>18</v>
      </c>
      <c r="E748">
        <v>335</v>
      </c>
      <c r="F748">
        <v>38.22</v>
      </c>
      <c r="G748">
        <v>13.154977186556129</v>
      </c>
      <c r="H748">
        <v>5</v>
      </c>
      <c r="I748">
        <v>0.08</v>
      </c>
      <c r="J748">
        <v>34.055164079999997</v>
      </c>
      <c r="K748">
        <v>42.568955099999997</v>
      </c>
      <c r="L748" t="s">
        <v>230</v>
      </c>
      <c r="M748" t="s">
        <v>538</v>
      </c>
    </row>
    <row r="749" spans="1:13" x14ac:dyDescent="0.25">
      <c r="A749">
        <v>68849090</v>
      </c>
      <c r="B749">
        <v>8683130020920</v>
      </c>
      <c r="C749">
        <v>10</v>
      </c>
      <c r="D749">
        <v>16</v>
      </c>
      <c r="E749">
        <v>515</v>
      </c>
      <c r="F749">
        <v>58.39</v>
      </c>
      <c r="G749">
        <v>31.232602780794149</v>
      </c>
      <c r="H749">
        <v>5</v>
      </c>
      <c r="I749">
        <v>0.08</v>
      </c>
      <c r="J749">
        <v>41.197268600437951</v>
      </c>
      <c r="K749">
        <v>51.496585750547439</v>
      </c>
      <c r="L749" t="s">
        <v>230</v>
      </c>
      <c r="M749" t="s">
        <v>538</v>
      </c>
    </row>
    <row r="750" spans="1:13" x14ac:dyDescent="0.25">
      <c r="A750">
        <v>68849092</v>
      </c>
      <c r="B750">
        <v>8683130020890</v>
      </c>
      <c r="C750">
        <v>10</v>
      </c>
      <c r="D750">
        <v>16</v>
      </c>
      <c r="E750">
        <v>515</v>
      </c>
      <c r="F750">
        <v>58.39</v>
      </c>
      <c r="G750">
        <v>31.232602780794149</v>
      </c>
      <c r="H750">
        <v>5</v>
      </c>
      <c r="I750">
        <v>0.08</v>
      </c>
      <c r="J750">
        <v>41.197268600437951</v>
      </c>
      <c r="K750">
        <v>51.496585750547439</v>
      </c>
      <c r="L750" t="s">
        <v>230</v>
      </c>
      <c r="M750" t="s">
        <v>538</v>
      </c>
    </row>
    <row r="751" spans="1:13" x14ac:dyDescent="0.25">
      <c r="A751">
        <v>68849106</v>
      </c>
      <c r="B751">
        <v>8683130020906</v>
      </c>
      <c r="C751">
        <v>10</v>
      </c>
      <c r="D751">
        <v>16</v>
      </c>
      <c r="E751">
        <v>515</v>
      </c>
      <c r="F751">
        <v>58.39</v>
      </c>
      <c r="G751">
        <v>31.232602780794149</v>
      </c>
      <c r="H751">
        <v>5</v>
      </c>
      <c r="I751">
        <v>0.08</v>
      </c>
      <c r="J751">
        <v>41.197268600437951</v>
      </c>
      <c r="K751">
        <v>51.496585750547439</v>
      </c>
      <c r="L751" t="s">
        <v>230</v>
      </c>
      <c r="M751" t="s">
        <v>538</v>
      </c>
    </row>
    <row r="752" spans="1:13" x14ac:dyDescent="0.25">
      <c r="A752">
        <v>68849108</v>
      </c>
      <c r="B752">
        <v>8683130020913</v>
      </c>
      <c r="C752">
        <v>10</v>
      </c>
      <c r="D752">
        <v>16</v>
      </c>
      <c r="E752">
        <v>515</v>
      </c>
      <c r="F752">
        <v>58.39</v>
      </c>
      <c r="G752">
        <v>31.232602780794149</v>
      </c>
      <c r="H752">
        <v>5</v>
      </c>
      <c r="I752">
        <v>0.08</v>
      </c>
      <c r="J752">
        <v>41.197268600437951</v>
      </c>
      <c r="K752">
        <v>51.496585750547439</v>
      </c>
      <c r="L752" t="s">
        <v>230</v>
      </c>
      <c r="M752" t="s">
        <v>538</v>
      </c>
    </row>
    <row r="753" spans="1:13" x14ac:dyDescent="0.25">
      <c r="A753">
        <v>68849102</v>
      </c>
      <c r="B753">
        <v>8683130020852</v>
      </c>
      <c r="C753">
        <v>10</v>
      </c>
      <c r="D753">
        <v>16</v>
      </c>
      <c r="E753">
        <v>515</v>
      </c>
      <c r="F753">
        <v>58.39</v>
      </c>
      <c r="G753">
        <v>31.232602780794149</v>
      </c>
      <c r="H753">
        <v>5</v>
      </c>
      <c r="I753">
        <v>0.08</v>
      </c>
      <c r="J753">
        <v>41.197268600437951</v>
      </c>
      <c r="K753">
        <v>51.496585750547439</v>
      </c>
      <c r="L753" t="s">
        <v>230</v>
      </c>
      <c r="M753" t="s">
        <v>538</v>
      </c>
    </row>
    <row r="754" spans="1:13" x14ac:dyDescent="0.25">
      <c r="A754">
        <v>68849094</v>
      </c>
      <c r="B754">
        <v>8683130020876</v>
      </c>
      <c r="C754">
        <v>10</v>
      </c>
      <c r="D754">
        <v>16</v>
      </c>
      <c r="E754">
        <v>515</v>
      </c>
      <c r="F754">
        <v>58.39</v>
      </c>
      <c r="G754">
        <v>31.232602780794149</v>
      </c>
      <c r="H754">
        <v>5</v>
      </c>
      <c r="I754">
        <v>0.08</v>
      </c>
      <c r="J754">
        <v>41.197268600437951</v>
      </c>
      <c r="K754">
        <v>51.496585750547439</v>
      </c>
      <c r="L754" t="s">
        <v>230</v>
      </c>
      <c r="M754" t="s">
        <v>538</v>
      </c>
    </row>
    <row r="755" spans="1:13" x14ac:dyDescent="0.25">
      <c r="A755">
        <v>68849096</v>
      </c>
      <c r="B755">
        <v>8683130020869</v>
      </c>
      <c r="C755">
        <v>10</v>
      </c>
      <c r="D755">
        <v>16</v>
      </c>
      <c r="E755">
        <v>515</v>
      </c>
      <c r="F755">
        <v>58.39</v>
      </c>
      <c r="G755">
        <v>31.232602780794149</v>
      </c>
      <c r="H755">
        <v>5</v>
      </c>
      <c r="I755">
        <v>0.08</v>
      </c>
      <c r="J755">
        <v>41.197268600437951</v>
      </c>
      <c r="K755">
        <v>51.496585750547439</v>
      </c>
      <c r="L755" t="s">
        <v>230</v>
      </c>
      <c r="M755" t="s">
        <v>538</v>
      </c>
    </row>
    <row r="756" spans="1:13" x14ac:dyDescent="0.25">
      <c r="A756">
        <v>68849088</v>
      </c>
      <c r="B756">
        <v>8683130020883</v>
      </c>
      <c r="C756">
        <v>10</v>
      </c>
      <c r="D756">
        <v>16</v>
      </c>
      <c r="E756">
        <v>515</v>
      </c>
      <c r="F756">
        <v>58.39</v>
      </c>
      <c r="G756">
        <v>31.232602780794149</v>
      </c>
      <c r="H756">
        <v>5</v>
      </c>
      <c r="I756">
        <v>0.08</v>
      </c>
      <c r="J756">
        <v>41.197268600437951</v>
      </c>
      <c r="K756">
        <v>51.496585750547439</v>
      </c>
      <c r="L756" t="s">
        <v>230</v>
      </c>
      <c r="M756" t="s">
        <v>538</v>
      </c>
    </row>
    <row r="757" spans="1:13" x14ac:dyDescent="0.25">
      <c r="A757">
        <v>68849104</v>
      </c>
      <c r="B757">
        <v>8683130020821</v>
      </c>
      <c r="C757">
        <v>10</v>
      </c>
      <c r="D757">
        <v>16</v>
      </c>
      <c r="E757">
        <v>515</v>
      </c>
      <c r="F757">
        <v>58.39</v>
      </c>
      <c r="G757">
        <v>31.232602780794149</v>
      </c>
      <c r="H757">
        <v>5</v>
      </c>
      <c r="I757">
        <v>0.08</v>
      </c>
      <c r="J757">
        <v>41.197268600437951</v>
      </c>
      <c r="K757">
        <v>51.496585750547439</v>
      </c>
      <c r="L757" t="s">
        <v>230</v>
      </c>
      <c r="M757" t="s">
        <v>538</v>
      </c>
    </row>
    <row r="758" spans="1:13" x14ac:dyDescent="0.25">
      <c r="A758">
        <v>69717866</v>
      </c>
      <c r="B758">
        <v>8683130049341</v>
      </c>
      <c r="C758">
        <v>10</v>
      </c>
      <c r="D758">
        <v>18</v>
      </c>
      <c r="E758">
        <v>412</v>
      </c>
      <c r="F758">
        <v>46.71</v>
      </c>
      <c r="G758">
        <v>24.79</v>
      </c>
      <c r="H758">
        <v>5</v>
      </c>
      <c r="I758">
        <v>0.08</v>
      </c>
      <c r="J758">
        <v>36.043986365999999</v>
      </c>
      <c r="K758">
        <v>45.054982957500002</v>
      </c>
      <c r="L758" t="s">
        <v>230</v>
      </c>
      <c r="M758" t="s">
        <v>538</v>
      </c>
    </row>
    <row r="759" spans="1:13" x14ac:dyDescent="0.25">
      <c r="A759">
        <v>69717886</v>
      </c>
      <c r="B759">
        <v>8683130049457</v>
      </c>
      <c r="C759">
        <v>10</v>
      </c>
      <c r="D759">
        <v>18</v>
      </c>
      <c r="E759">
        <v>412</v>
      </c>
      <c r="F759">
        <v>46.71</v>
      </c>
      <c r="G759">
        <v>24.79</v>
      </c>
      <c r="H759">
        <v>5</v>
      </c>
      <c r="I759">
        <v>0.08</v>
      </c>
      <c r="J759">
        <v>36.043986365999999</v>
      </c>
      <c r="K759">
        <v>45.054982957500002</v>
      </c>
      <c r="L759" t="s">
        <v>230</v>
      </c>
      <c r="M759" t="s">
        <v>538</v>
      </c>
    </row>
    <row r="760" spans="1:13" x14ac:dyDescent="0.25">
      <c r="A760">
        <v>69717884</v>
      </c>
      <c r="B760">
        <v>8683130049464</v>
      </c>
      <c r="C760">
        <v>10</v>
      </c>
      <c r="D760">
        <v>18</v>
      </c>
      <c r="E760">
        <v>412</v>
      </c>
      <c r="F760">
        <v>46.71</v>
      </c>
      <c r="G760">
        <v>24.79</v>
      </c>
      <c r="H760">
        <v>5</v>
      </c>
      <c r="I760">
        <v>0.08</v>
      </c>
      <c r="J760">
        <v>36.043986365999999</v>
      </c>
      <c r="K760">
        <v>45.054982957500002</v>
      </c>
      <c r="L760" t="s">
        <v>230</v>
      </c>
      <c r="M760" t="s">
        <v>538</v>
      </c>
    </row>
    <row r="761" spans="1:13" x14ac:dyDescent="0.25">
      <c r="A761">
        <v>69717870</v>
      </c>
      <c r="B761">
        <v>8683130049396</v>
      </c>
      <c r="C761">
        <v>10</v>
      </c>
      <c r="D761">
        <v>18</v>
      </c>
      <c r="E761">
        <v>412</v>
      </c>
      <c r="F761">
        <v>46.71</v>
      </c>
      <c r="G761">
        <v>24.79</v>
      </c>
      <c r="H761">
        <v>5</v>
      </c>
      <c r="I761">
        <v>0.08</v>
      </c>
      <c r="J761">
        <v>36.043986365999999</v>
      </c>
      <c r="K761">
        <v>45.054982957500002</v>
      </c>
      <c r="L761" t="s">
        <v>230</v>
      </c>
      <c r="M761" t="s">
        <v>538</v>
      </c>
    </row>
    <row r="762" spans="1:13" x14ac:dyDescent="0.25">
      <c r="A762">
        <v>69717880</v>
      </c>
      <c r="B762">
        <v>8683130049433</v>
      </c>
      <c r="C762">
        <v>10</v>
      </c>
      <c r="D762">
        <v>18</v>
      </c>
      <c r="E762">
        <v>412</v>
      </c>
      <c r="F762">
        <v>46.71</v>
      </c>
      <c r="G762">
        <v>24.79</v>
      </c>
      <c r="H762">
        <v>5</v>
      </c>
      <c r="I762">
        <v>0.08</v>
      </c>
      <c r="J762">
        <v>36.043986365999999</v>
      </c>
      <c r="K762">
        <v>45.054982957500002</v>
      </c>
      <c r="L762" t="s">
        <v>230</v>
      </c>
      <c r="M762" t="s">
        <v>538</v>
      </c>
    </row>
    <row r="763" spans="1:13" x14ac:dyDescent="0.25">
      <c r="A763">
        <v>69717878</v>
      </c>
      <c r="B763">
        <v>8683130049440</v>
      </c>
      <c r="C763">
        <v>10</v>
      </c>
      <c r="D763">
        <v>18</v>
      </c>
      <c r="E763">
        <v>412</v>
      </c>
      <c r="F763">
        <v>46.71</v>
      </c>
      <c r="G763">
        <v>24.79</v>
      </c>
      <c r="H763">
        <v>5</v>
      </c>
      <c r="I763">
        <v>0.08</v>
      </c>
      <c r="J763">
        <v>36.043986365999999</v>
      </c>
      <c r="K763">
        <v>45.054982957500002</v>
      </c>
      <c r="L763" t="s">
        <v>230</v>
      </c>
      <c r="M763" t="s">
        <v>538</v>
      </c>
    </row>
    <row r="764" spans="1:13" x14ac:dyDescent="0.25">
      <c r="A764">
        <v>69717868</v>
      </c>
      <c r="B764">
        <v>8683130049365</v>
      </c>
      <c r="C764">
        <v>10</v>
      </c>
      <c r="D764">
        <v>18</v>
      </c>
      <c r="E764">
        <v>412</v>
      </c>
      <c r="F764">
        <v>46.71</v>
      </c>
      <c r="G764">
        <v>24.79</v>
      </c>
      <c r="H764">
        <v>5</v>
      </c>
      <c r="I764">
        <v>0.08</v>
      </c>
      <c r="J764">
        <v>36.043986365999999</v>
      </c>
      <c r="K764">
        <v>45.054982957500002</v>
      </c>
      <c r="L764" t="s">
        <v>230</v>
      </c>
      <c r="M764" t="s">
        <v>538</v>
      </c>
    </row>
    <row r="765" spans="1:13" x14ac:dyDescent="0.25">
      <c r="A765">
        <v>69717882</v>
      </c>
      <c r="B765">
        <v>8683130049426</v>
      </c>
      <c r="C765">
        <v>10</v>
      </c>
      <c r="D765">
        <v>18</v>
      </c>
      <c r="E765">
        <v>412</v>
      </c>
      <c r="F765">
        <v>46.71</v>
      </c>
      <c r="G765">
        <v>24.79</v>
      </c>
      <c r="H765">
        <v>5</v>
      </c>
      <c r="I765">
        <v>0.08</v>
      </c>
      <c r="J765">
        <v>36.043986365999999</v>
      </c>
      <c r="K765">
        <v>45.054982957500002</v>
      </c>
      <c r="L765" t="s">
        <v>230</v>
      </c>
      <c r="M765" t="s">
        <v>538</v>
      </c>
    </row>
    <row r="766" spans="1:13" x14ac:dyDescent="0.25">
      <c r="A766">
        <v>69717876</v>
      </c>
      <c r="B766">
        <v>8683130049402</v>
      </c>
      <c r="C766">
        <v>10</v>
      </c>
      <c r="D766">
        <v>18</v>
      </c>
      <c r="E766">
        <v>412</v>
      </c>
      <c r="F766">
        <v>46.71</v>
      </c>
      <c r="G766">
        <v>24.79</v>
      </c>
      <c r="H766">
        <v>5</v>
      </c>
      <c r="I766">
        <v>0.08</v>
      </c>
      <c r="J766">
        <v>36.043986365999999</v>
      </c>
      <c r="K766">
        <v>45.054982957500002</v>
      </c>
      <c r="L766" t="s">
        <v>230</v>
      </c>
      <c r="M766" t="s">
        <v>538</v>
      </c>
    </row>
    <row r="767" spans="1:13" x14ac:dyDescent="0.25">
      <c r="A767">
        <v>69705333</v>
      </c>
      <c r="B767">
        <v>8683130045978</v>
      </c>
      <c r="C767">
        <v>10</v>
      </c>
      <c r="D767">
        <v>18</v>
      </c>
      <c r="E767">
        <v>341</v>
      </c>
      <c r="F767">
        <v>50.66</v>
      </c>
      <c r="G767">
        <v>23.802497053221821</v>
      </c>
      <c r="H767">
        <v>5</v>
      </c>
      <c r="I767">
        <v>0.18</v>
      </c>
      <c r="J767">
        <v>43.272455246971198</v>
      </c>
      <c r="K767">
        <v>54.090569058714003</v>
      </c>
      <c r="L767" t="s">
        <v>230</v>
      </c>
      <c r="M767" t="s">
        <v>538</v>
      </c>
    </row>
    <row r="768" spans="1:13" x14ac:dyDescent="0.25">
      <c r="A768">
        <v>69705403</v>
      </c>
      <c r="B768">
        <v>8683130045954</v>
      </c>
      <c r="C768">
        <v>10</v>
      </c>
      <c r="D768">
        <v>18</v>
      </c>
      <c r="E768">
        <v>341</v>
      </c>
      <c r="F768">
        <v>50.66</v>
      </c>
      <c r="G768">
        <v>23.802497053221821</v>
      </c>
      <c r="H768">
        <v>5</v>
      </c>
      <c r="I768">
        <v>0.18</v>
      </c>
      <c r="J768">
        <v>43.272455246971198</v>
      </c>
      <c r="K768">
        <v>54.090569058714003</v>
      </c>
      <c r="L768" t="s">
        <v>230</v>
      </c>
      <c r="M768" t="s">
        <v>538</v>
      </c>
    </row>
    <row r="769" spans="1:13" x14ac:dyDescent="0.25">
      <c r="A769">
        <v>69705277</v>
      </c>
      <c r="B769">
        <v>8683130046067</v>
      </c>
      <c r="C769">
        <v>10</v>
      </c>
      <c r="D769">
        <v>18</v>
      </c>
      <c r="E769">
        <v>341</v>
      </c>
      <c r="F769">
        <v>50.66</v>
      </c>
      <c r="G769">
        <v>23.802497053221821</v>
      </c>
      <c r="H769">
        <v>5</v>
      </c>
      <c r="I769">
        <v>0.18</v>
      </c>
      <c r="J769">
        <v>43.272455246971198</v>
      </c>
      <c r="K769">
        <v>54.090569058714003</v>
      </c>
      <c r="L769" t="s">
        <v>230</v>
      </c>
      <c r="M769" t="s">
        <v>538</v>
      </c>
    </row>
    <row r="770" spans="1:13" x14ac:dyDescent="0.25">
      <c r="A770">
        <v>69705323</v>
      </c>
      <c r="B770">
        <v>8683130045961</v>
      </c>
      <c r="C770">
        <v>10</v>
      </c>
      <c r="D770">
        <v>18</v>
      </c>
      <c r="E770">
        <v>341</v>
      </c>
      <c r="F770">
        <v>50.66</v>
      </c>
      <c r="G770">
        <v>23.802497053221821</v>
      </c>
      <c r="H770">
        <v>5</v>
      </c>
      <c r="I770">
        <v>0.18</v>
      </c>
      <c r="J770">
        <v>43.272455246971198</v>
      </c>
      <c r="K770">
        <v>54.090569058714003</v>
      </c>
      <c r="L770" t="s">
        <v>230</v>
      </c>
      <c r="M770" t="s">
        <v>538</v>
      </c>
    </row>
    <row r="771" spans="1:13" x14ac:dyDescent="0.25">
      <c r="A771">
        <v>69723175</v>
      </c>
      <c r="B771">
        <v>8683130045992</v>
      </c>
      <c r="C771">
        <v>10</v>
      </c>
      <c r="D771">
        <v>18</v>
      </c>
      <c r="E771">
        <v>341</v>
      </c>
      <c r="F771">
        <v>50.66</v>
      </c>
      <c r="G771">
        <v>23.802497053221821</v>
      </c>
      <c r="H771">
        <v>5</v>
      </c>
      <c r="I771">
        <v>0.18</v>
      </c>
      <c r="J771">
        <v>43.272455246971198</v>
      </c>
      <c r="K771">
        <v>54.090569058714003</v>
      </c>
      <c r="L771" t="s">
        <v>230</v>
      </c>
      <c r="M771" t="s">
        <v>538</v>
      </c>
    </row>
    <row r="772" spans="1:13" x14ac:dyDescent="0.25">
      <c r="A772">
        <v>68829191</v>
      </c>
      <c r="B772">
        <v>8683130016749</v>
      </c>
      <c r="C772">
        <v>10</v>
      </c>
      <c r="D772">
        <v>18</v>
      </c>
      <c r="E772">
        <v>341</v>
      </c>
      <c r="F772">
        <v>57.9</v>
      </c>
      <c r="G772">
        <v>26.98388112883805</v>
      </c>
      <c r="H772">
        <v>5</v>
      </c>
      <c r="I772">
        <v>0.18</v>
      </c>
      <c r="J772">
        <v>47.391769098397489</v>
      </c>
      <c r="K772">
        <v>59.239711372996872</v>
      </c>
      <c r="L772" t="s">
        <v>230</v>
      </c>
      <c r="M772" t="s">
        <v>538</v>
      </c>
    </row>
    <row r="773" spans="1:13" x14ac:dyDescent="0.25">
      <c r="A773">
        <v>68829189</v>
      </c>
      <c r="B773">
        <v>8683130016756</v>
      </c>
      <c r="C773">
        <v>10</v>
      </c>
      <c r="D773">
        <v>18</v>
      </c>
      <c r="E773">
        <v>341</v>
      </c>
      <c r="F773">
        <v>57.9</v>
      </c>
      <c r="G773">
        <v>26.98388112883805</v>
      </c>
      <c r="H773">
        <v>5</v>
      </c>
      <c r="I773">
        <v>0.18</v>
      </c>
      <c r="J773">
        <v>47.391769098397489</v>
      </c>
      <c r="K773">
        <v>59.239711372996872</v>
      </c>
      <c r="L773" t="s">
        <v>230</v>
      </c>
      <c r="M773" t="s">
        <v>538</v>
      </c>
    </row>
    <row r="774" spans="1:13" x14ac:dyDescent="0.25">
      <c r="A774">
        <v>68829203</v>
      </c>
      <c r="B774">
        <v>8683130016725</v>
      </c>
      <c r="C774">
        <v>10</v>
      </c>
      <c r="D774">
        <v>18</v>
      </c>
      <c r="E774">
        <v>341</v>
      </c>
      <c r="F774">
        <v>57.9</v>
      </c>
      <c r="G774">
        <v>26.98388112883805</v>
      </c>
      <c r="H774">
        <v>5</v>
      </c>
      <c r="I774">
        <v>0.18</v>
      </c>
      <c r="J774">
        <v>47.391769098397489</v>
      </c>
      <c r="K774">
        <v>59.239711372996872</v>
      </c>
      <c r="L774" t="s">
        <v>230</v>
      </c>
      <c r="M774" t="s">
        <v>538</v>
      </c>
    </row>
    <row r="775" spans="1:13" x14ac:dyDescent="0.25">
      <c r="A775">
        <v>68829205</v>
      </c>
      <c r="B775">
        <v>8683130016718</v>
      </c>
      <c r="C775">
        <v>10</v>
      </c>
      <c r="D775">
        <v>18</v>
      </c>
      <c r="E775">
        <v>341</v>
      </c>
      <c r="F775">
        <v>57.9</v>
      </c>
      <c r="G775">
        <v>26.98388112883805</v>
      </c>
      <c r="H775">
        <v>5</v>
      </c>
      <c r="I775">
        <v>0.18</v>
      </c>
      <c r="J775">
        <v>47.391769098397489</v>
      </c>
      <c r="K775">
        <v>59.239711372996872</v>
      </c>
      <c r="L775" t="s">
        <v>230</v>
      </c>
      <c r="M775" t="s">
        <v>538</v>
      </c>
    </row>
    <row r="776" spans="1:13" x14ac:dyDescent="0.25">
      <c r="A776">
        <v>68829201</v>
      </c>
      <c r="B776">
        <v>8683130016732</v>
      </c>
      <c r="C776">
        <v>10</v>
      </c>
      <c r="D776">
        <v>18</v>
      </c>
      <c r="E776">
        <v>341</v>
      </c>
      <c r="F776">
        <v>57.9</v>
      </c>
      <c r="G776">
        <v>26.98388112883805</v>
      </c>
      <c r="H776">
        <v>5</v>
      </c>
      <c r="I776">
        <v>0.18</v>
      </c>
      <c r="J776">
        <v>47.391769098397489</v>
      </c>
      <c r="K776">
        <v>59.239711372996872</v>
      </c>
      <c r="L776" t="s">
        <v>230</v>
      </c>
      <c r="M776" t="s">
        <v>538</v>
      </c>
    </row>
    <row r="777" spans="1:13" x14ac:dyDescent="0.25">
      <c r="A777">
        <v>68368505</v>
      </c>
      <c r="B777">
        <v>8690637968334</v>
      </c>
      <c r="C777">
        <v>10</v>
      </c>
      <c r="D777">
        <v>18</v>
      </c>
      <c r="E777">
        <v>325</v>
      </c>
      <c r="F777">
        <v>47.92</v>
      </c>
      <c r="G777">
        <v>4.8674464751193529</v>
      </c>
      <c r="H777">
        <v>5</v>
      </c>
      <c r="I777">
        <v>0.08</v>
      </c>
      <c r="J777">
        <v>46.772795160000008</v>
      </c>
      <c r="K777">
        <v>58.465993950000012</v>
      </c>
      <c r="L777" t="s">
        <v>230</v>
      </c>
      <c r="M777" t="s">
        <v>538</v>
      </c>
    </row>
    <row r="778" spans="1:13" x14ac:dyDescent="0.25">
      <c r="A778">
        <v>68849098</v>
      </c>
      <c r="B778">
        <v>8683130020845</v>
      </c>
      <c r="C778">
        <v>10</v>
      </c>
      <c r="D778">
        <v>16</v>
      </c>
      <c r="E778">
        <v>500</v>
      </c>
      <c r="F778">
        <v>68.59</v>
      </c>
      <c r="G778">
        <v>30.04335066660186</v>
      </c>
      <c r="H778">
        <v>5</v>
      </c>
      <c r="I778">
        <v>0.08</v>
      </c>
      <c r="J778">
        <v>49.230830688000019</v>
      </c>
      <c r="K778">
        <v>61.538538360000032</v>
      </c>
      <c r="L778" t="s">
        <v>230</v>
      </c>
      <c r="M778" t="s">
        <v>538</v>
      </c>
    </row>
    <row r="779" spans="1:13" x14ac:dyDescent="0.25">
      <c r="A779">
        <v>68849100</v>
      </c>
      <c r="B779">
        <v>8683130020838</v>
      </c>
      <c r="C779">
        <v>10</v>
      </c>
      <c r="D779">
        <v>16</v>
      </c>
      <c r="E779">
        <v>500</v>
      </c>
      <c r="F779">
        <v>68.59</v>
      </c>
      <c r="G779">
        <v>30.04335066660186</v>
      </c>
      <c r="H779">
        <v>5</v>
      </c>
      <c r="I779">
        <v>0.08</v>
      </c>
      <c r="J779">
        <v>49.230830688000019</v>
      </c>
      <c r="K779">
        <v>61.538538360000032</v>
      </c>
      <c r="L779" t="s">
        <v>230</v>
      </c>
      <c r="M779" t="s">
        <v>538</v>
      </c>
    </row>
    <row r="780" spans="1:13" x14ac:dyDescent="0.25">
      <c r="A780">
        <v>68849318</v>
      </c>
      <c r="B780">
        <v>8683130021446</v>
      </c>
      <c r="C780">
        <v>10</v>
      </c>
      <c r="D780">
        <v>16</v>
      </c>
      <c r="E780">
        <v>500</v>
      </c>
      <c r="F780">
        <v>68.59</v>
      </c>
      <c r="G780">
        <v>30.04335066660186</v>
      </c>
      <c r="H780">
        <v>5</v>
      </c>
      <c r="I780">
        <v>0.08</v>
      </c>
      <c r="J780">
        <v>49.230830688000019</v>
      </c>
      <c r="K780">
        <v>61.538538360000032</v>
      </c>
      <c r="L780" t="s">
        <v>230</v>
      </c>
      <c r="M780" t="s">
        <v>538</v>
      </c>
    </row>
    <row r="781" spans="1:13" x14ac:dyDescent="0.25">
      <c r="A781">
        <v>68884208</v>
      </c>
      <c r="B781">
        <v>8683130024393</v>
      </c>
      <c r="C781">
        <v>10</v>
      </c>
      <c r="D781">
        <v>18</v>
      </c>
      <c r="E781">
        <v>350</v>
      </c>
      <c r="F781">
        <v>49.73</v>
      </c>
      <c r="G781">
        <v>4.8674464751193529</v>
      </c>
      <c r="H781">
        <v>5</v>
      </c>
      <c r="I781">
        <v>0.18</v>
      </c>
      <c r="J781">
        <v>53.033858550941837</v>
      </c>
      <c r="K781">
        <v>66.292323188677301</v>
      </c>
      <c r="L781" t="s">
        <v>230</v>
      </c>
      <c r="M781" t="s">
        <v>538</v>
      </c>
    </row>
    <row r="782" spans="1:13" x14ac:dyDescent="0.25">
      <c r="A782">
        <v>68884206</v>
      </c>
      <c r="B782">
        <v>8683130024409</v>
      </c>
      <c r="C782">
        <v>10</v>
      </c>
      <c r="D782">
        <v>18</v>
      </c>
      <c r="E782">
        <v>350</v>
      </c>
      <c r="F782">
        <v>49.73</v>
      </c>
      <c r="G782">
        <v>4.8674464751193529</v>
      </c>
      <c r="H782">
        <v>5</v>
      </c>
      <c r="I782">
        <v>0.18</v>
      </c>
      <c r="J782">
        <v>53.033858550941837</v>
      </c>
      <c r="K782">
        <v>66.292323188677301</v>
      </c>
      <c r="L782" t="s">
        <v>230</v>
      </c>
      <c r="M782" t="s">
        <v>538</v>
      </c>
    </row>
    <row r="783" spans="1:13" x14ac:dyDescent="0.25">
      <c r="A783">
        <v>68878854</v>
      </c>
      <c r="B783">
        <v>8683130023822</v>
      </c>
      <c r="C783">
        <v>10</v>
      </c>
      <c r="D783">
        <v>18</v>
      </c>
      <c r="E783">
        <v>350</v>
      </c>
      <c r="F783">
        <v>49.73</v>
      </c>
      <c r="G783">
        <v>4.8674464751193529</v>
      </c>
      <c r="H783">
        <v>5</v>
      </c>
      <c r="I783">
        <v>0.18</v>
      </c>
      <c r="J783">
        <v>53.033858550941837</v>
      </c>
      <c r="K783">
        <v>66.292323188677301</v>
      </c>
      <c r="L783" t="s">
        <v>230</v>
      </c>
      <c r="M783" t="s">
        <v>538</v>
      </c>
    </row>
    <row r="784" spans="1:13" x14ac:dyDescent="0.25">
      <c r="A784">
        <v>68633875</v>
      </c>
      <c r="B784">
        <v>8690637504952</v>
      </c>
      <c r="C784">
        <v>10</v>
      </c>
      <c r="D784">
        <v>12</v>
      </c>
      <c r="E784">
        <v>166</v>
      </c>
      <c r="F784">
        <v>77.25</v>
      </c>
      <c r="G784">
        <v>50</v>
      </c>
      <c r="H784">
        <v>5</v>
      </c>
      <c r="I784">
        <v>0.18</v>
      </c>
      <c r="J784">
        <v>43.298625000000001</v>
      </c>
      <c r="K784">
        <v>54.123281250000012</v>
      </c>
      <c r="L784" t="s">
        <v>230</v>
      </c>
      <c r="M784" t="s">
        <v>538</v>
      </c>
    </row>
    <row r="785" spans="1:13" x14ac:dyDescent="0.25">
      <c r="A785">
        <v>68816715</v>
      </c>
      <c r="B785">
        <v>8683130015643</v>
      </c>
      <c r="C785">
        <v>10</v>
      </c>
      <c r="D785">
        <v>12</v>
      </c>
      <c r="E785">
        <v>166</v>
      </c>
      <c r="F785">
        <v>77.25</v>
      </c>
      <c r="G785">
        <v>50</v>
      </c>
      <c r="H785">
        <v>5</v>
      </c>
      <c r="I785">
        <v>0.18</v>
      </c>
      <c r="J785">
        <v>43.298625000000001</v>
      </c>
      <c r="K785">
        <v>54.123281250000012</v>
      </c>
      <c r="L785" t="s">
        <v>230</v>
      </c>
      <c r="M785" t="s">
        <v>538</v>
      </c>
    </row>
    <row r="786" spans="1:13" x14ac:dyDescent="0.25">
      <c r="A786">
        <v>68816713</v>
      </c>
      <c r="B786">
        <v>8683130015636</v>
      </c>
      <c r="C786">
        <v>10</v>
      </c>
      <c r="D786">
        <v>12</v>
      </c>
      <c r="E786">
        <v>166</v>
      </c>
      <c r="F786">
        <v>77.25</v>
      </c>
      <c r="G786">
        <v>50</v>
      </c>
      <c r="H786">
        <v>5</v>
      </c>
      <c r="I786">
        <v>0.18</v>
      </c>
      <c r="J786">
        <v>43.298625000000001</v>
      </c>
      <c r="K786">
        <v>54.123281250000012</v>
      </c>
      <c r="L786" t="s">
        <v>230</v>
      </c>
      <c r="M786" t="s">
        <v>538</v>
      </c>
    </row>
    <row r="787" spans="1:13" x14ac:dyDescent="0.25">
      <c r="A787">
        <v>68649366</v>
      </c>
      <c r="B787">
        <v>8690637505997</v>
      </c>
      <c r="C787">
        <v>10</v>
      </c>
      <c r="D787">
        <v>12</v>
      </c>
      <c r="E787">
        <v>168</v>
      </c>
      <c r="F787">
        <v>63.15</v>
      </c>
      <c r="G787">
        <v>25</v>
      </c>
      <c r="H787">
        <v>5</v>
      </c>
      <c r="I787">
        <v>0.18</v>
      </c>
      <c r="J787">
        <v>53.093362499999998</v>
      </c>
      <c r="K787">
        <v>66.366703125000001</v>
      </c>
      <c r="L787" t="s">
        <v>230</v>
      </c>
      <c r="M787" t="s">
        <v>538</v>
      </c>
    </row>
    <row r="788" spans="1:13" x14ac:dyDescent="0.25">
      <c r="A788">
        <v>68660196</v>
      </c>
      <c r="B788">
        <v>8683130001172</v>
      </c>
      <c r="C788">
        <v>10</v>
      </c>
      <c r="D788">
        <v>12</v>
      </c>
      <c r="E788">
        <v>165</v>
      </c>
      <c r="F788">
        <v>63.15</v>
      </c>
      <c r="G788">
        <v>9.36</v>
      </c>
      <c r="H788">
        <v>5</v>
      </c>
      <c r="I788">
        <v>0.18</v>
      </c>
      <c r="J788">
        <v>64.165098359999988</v>
      </c>
      <c r="K788">
        <v>80.206372949999988</v>
      </c>
      <c r="L788" t="s">
        <v>230</v>
      </c>
      <c r="M788" t="s">
        <v>538</v>
      </c>
    </row>
    <row r="789" spans="1:13" x14ac:dyDescent="0.25">
      <c r="A789">
        <v>68660194</v>
      </c>
      <c r="B789">
        <v>8683130001189</v>
      </c>
      <c r="C789">
        <v>10</v>
      </c>
      <c r="D789">
        <v>12</v>
      </c>
      <c r="E789">
        <v>165</v>
      </c>
      <c r="F789">
        <v>63.15</v>
      </c>
      <c r="G789">
        <v>9.36</v>
      </c>
      <c r="H789">
        <v>5</v>
      </c>
      <c r="I789">
        <v>0.18</v>
      </c>
      <c r="J789">
        <v>64.165098359999988</v>
      </c>
      <c r="K789">
        <v>80.206372949999988</v>
      </c>
      <c r="L789" t="s">
        <v>230</v>
      </c>
      <c r="M789" t="s">
        <v>538</v>
      </c>
    </row>
    <row r="790" spans="1:13" x14ac:dyDescent="0.25">
      <c r="A790">
        <v>68471944</v>
      </c>
      <c r="B790">
        <v>8690637981265</v>
      </c>
      <c r="C790">
        <v>10</v>
      </c>
      <c r="D790">
        <v>12</v>
      </c>
      <c r="E790">
        <v>147</v>
      </c>
      <c r="F790">
        <v>63.12</v>
      </c>
      <c r="G790">
        <v>9.2685860138964298</v>
      </c>
      <c r="H790">
        <v>5</v>
      </c>
      <c r="I790">
        <v>0.18</v>
      </c>
      <c r="J790">
        <v>64.19929839750003</v>
      </c>
      <c r="K790">
        <v>80.24912299687503</v>
      </c>
      <c r="L790" t="s">
        <v>230</v>
      </c>
      <c r="M790" t="s">
        <v>538</v>
      </c>
    </row>
    <row r="791" spans="1:13" x14ac:dyDescent="0.25">
      <c r="A791">
        <v>69667661</v>
      </c>
      <c r="B791">
        <v>8683130039496</v>
      </c>
      <c r="C791">
        <v>10</v>
      </c>
      <c r="D791">
        <v>12</v>
      </c>
      <c r="E791">
        <v>260</v>
      </c>
      <c r="F791">
        <v>65.010000000000005</v>
      </c>
      <c r="G791">
        <v>36.090000000000003</v>
      </c>
      <c r="H791">
        <v>5</v>
      </c>
      <c r="I791">
        <v>0.18</v>
      </c>
      <c r="J791">
        <v>46.575185810999997</v>
      </c>
      <c r="K791">
        <v>58.218982263749993</v>
      </c>
      <c r="L791" t="s">
        <v>230</v>
      </c>
      <c r="M791" t="s">
        <v>538</v>
      </c>
    </row>
    <row r="792" spans="1:13" x14ac:dyDescent="0.25">
      <c r="A792">
        <v>69667663</v>
      </c>
      <c r="B792">
        <v>8683130039472</v>
      </c>
      <c r="C792">
        <v>10</v>
      </c>
      <c r="D792">
        <v>12</v>
      </c>
      <c r="E792">
        <v>260</v>
      </c>
      <c r="F792">
        <v>65.010000000000005</v>
      </c>
      <c r="G792">
        <v>36.090000000000003</v>
      </c>
      <c r="H792">
        <v>5</v>
      </c>
      <c r="I792">
        <v>0.18</v>
      </c>
      <c r="J792">
        <v>46.575185810999997</v>
      </c>
      <c r="K792">
        <v>58.218982263749993</v>
      </c>
      <c r="L792" t="s">
        <v>230</v>
      </c>
      <c r="M792" t="s">
        <v>538</v>
      </c>
    </row>
    <row r="793" spans="1:13" x14ac:dyDescent="0.25">
      <c r="A793">
        <v>69667665</v>
      </c>
      <c r="B793">
        <v>8683130039489</v>
      </c>
      <c r="C793">
        <v>10</v>
      </c>
      <c r="D793">
        <v>12</v>
      </c>
      <c r="E793">
        <v>260</v>
      </c>
      <c r="F793">
        <v>65.010000000000005</v>
      </c>
      <c r="G793">
        <v>36.090000000000003</v>
      </c>
      <c r="H793">
        <v>5</v>
      </c>
      <c r="I793">
        <v>0.18</v>
      </c>
      <c r="J793">
        <v>46.575185810999997</v>
      </c>
      <c r="K793">
        <v>58.218982263749993</v>
      </c>
      <c r="L793" t="s">
        <v>230</v>
      </c>
      <c r="M793" t="s">
        <v>538</v>
      </c>
    </row>
    <row r="794" spans="1:13" x14ac:dyDescent="0.25">
      <c r="A794">
        <v>68278103</v>
      </c>
      <c r="B794">
        <v>8690637957949</v>
      </c>
      <c r="C794">
        <v>10</v>
      </c>
      <c r="D794">
        <v>12</v>
      </c>
      <c r="E794">
        <v>300</v>
      </c>
      <c r="F794">
        <v>65.010000000000005</v>
      </c>
      <c r="G794">
        <v>36.090000000000003</v>
      </c>
      <c r="H794">
        <v>5</v>
      </c>
      <c r="I794">
        <v>0.18</v>
      </c>
      <c r="J794">
        <v>46.575185810999997</v>
      </c>
      <c r="K794">
        <v>58.218982263749993</v>
      </c>
      <c r="L794" t="s">
        <v>230</v>
      </c>
      <c r="M794" t="s">
        <v>538</v>
      </c>
    </row>
    <row r="795" spans="1:13" x14ac:dyDescent="0.25">
      <c r="A795">
        <v>68278101</v>
      </c>
      <c r="B795">
        <v>8690637957956</v>
      </c>
      <c r="C795">
        <v>10</v>
      </c>
      <c r="D795">
        <v>12</v>
      </c>
      <c r="E795">
        <v>300</v>
      </c>
      <c r="F795">
        <v>65.010000000000005</v>
      </c>
      <c r="G795">
        <v>36.090000000000003</v>
      </c>
      <c r="H795">
        <v>5</v>
      </c>
      <c r="I795">
        <v>0.18</v>
      </c>
      <c r="J795">
        <v>46.575185810999997</v>
      </c>
      <c r="K795">
        <v>58.218982263749993</v>
      </c>
      <c r="L795" t="s">
        <v>230</v>
      </c>
      <c r="M795" t="s">
        <v>538</v>
      </c>
    </row>
    <row r="796" spans="1:13" x14ac:dyDescent="0.25">
      <c r="A796">
        <v>68278105</v>
      </c>
      <c r="B796">
        <v>8690637957932</v>
      </c>
      <c r="C796">
        <v>10</v>
      </c>
      <c r="D796">
        <v>12</v>
      </c>
      <c r="E796">
        <v>300</v>
      </c>
      <c r="F796">
        <v>65.010000000000005</v>
      </c>
      <c r="G796">
        <v>36.090000000000003</v>
      </c>
      <c r="H796">
        <v>5</v>
      </c>
      <c r="I796">
        <v>0.18</v>
      </c>
      <c r="J796">
        <v>46.575185810999997</v>
      </c>
      <c r="K796">
        <v>58.218982263749993</v>
      </c>
      <c r="L796" t="s">
        <v>230</v>
      </c>
      <c r="M796" t="s">
        <v>538</v>
      </c>
    </row>
    <row r="797" spans="1:13" x14ac:dyDescent="0.25">
      <c r="A797">
        <v>68783453</v>
      </c>
      <c r="B797">
        <v>8683130011171</v>
      </c>
      <c r="C797">
        <v>10</v>
      </c>
      <c r="D797">
        <v>16</v>
      </c>
      <c r="E797">
        <v>160</v>
      </c>
      <c r="F797">
        <v>63.83</v>
      </c>
      <c r="G797">
        <v>28.54885303891092</v>
      </c>
      <c r="H797">
        <v>5</v>
      </c>
      <c r="I797">
        <v>0.18</v>
      </c>
      <c r="J797">
        <v>51.125746425000003</v>
      </c>
      <c r="K797">
        <v>63.90718303125</v>
      </c>
      <c r="L797" t="s">
        <v>230</v>
      </c>
      <c r="M797" t="s">
        <v>538</v>
      </c>
    </row>
    <row r="798" spans="1:13" x14ac:dyDescent="0.25">
      <c r="A798">
        <v>68834991</v>
      </c>
      <c r="B798">
        <v>8683130018330</v>
      </c>
      <c r="C798">
        <v>9</v>
      </c>
      <c r="D798">
        <v>18</v>
      </c>
      <c r="E798">
        <v>412</v>
      </c>
      <c r="F798">
        <v>55.59</v>
      </c>
      <c r="G798">
        <v>24.7355358449691</v>
      </c>
      <c r="H798">
        <v>5</v>
      </c>
      <c r="I798">
        <v>0.08</v>
      </c>
      <c r="J798">
        <v>42.927343030000003</v>
      </c>
      <c r="K798">
        <v>53.659178787499997</v>
      </c>
      <c r="L798" t="s">
        <v>230</v>
      </c>
      <c r="M798" t="s">
        <v>538</v>
      </c>
    </row>
    <row r="799" spans="1:13" x14ac:dyDescent="0.25">
      <c r="A799">
        <v>68794428</v>
      </c>
      <c r="B799">
        <v>8683130013120</v>
      </c>
      <c r="C799">
        <v>9</v>
      </c>
      <c r="D799">
        <v>18</v>
      </c>
      <c r="E799">
        <v>412</v>
      </c>
      <c r="F799">
        <v>55.59</v>
      </c>
      <c r="G799">
        <v>24.7355358449691</v>
      </c>
      <c r="H799">
        <v>5</v>
      </c>
      <c r="I799">
        <v>0.08</v>
      </c>
      <c r="J799">
        <v>42.927343030000003</v>
      </c>
      <c r="K799">
        <v>53.659178787499997</v>
      </c>
      <c r="L799" t="s">
        <v>230</v>
      </c>
      <c r="M799" t="s">
        <v>538</v>
      </c>
    </row>
    <row r="800" spans="1:13" x14ac:dyDescent="0.25">
      <c r="A800">
        <v>68869159</v>
      </c>
      <c r="B800">
        <v>8683130022276</v>
      </c>
      <c r="C800">
        <v>9</v>
      </c>
      <c r="D800">
        <v>18</v>
      </c>
      <c r="E800">
        <v>412</v>
      </c>
      <c r="F800">
        <v>55.59</v>
      </c>
      <c r="G800">
        <v>24.7355358449691</v>
      </c>
      <c r="H800">
        <v>5</v>
      </c>
      <c r="I800">
        <v>0.08</v>
      </c>
      <c r="J800">
        <v>42.927343030000003</v>
      </c>
      <c r="K800">
        <v>53.659178787499997</v>
      </c>
      <c r="L800" t="s">
        <v>230</v>
      </c>
      <c r="M800" t="s">
        <v>538</v>
      </c>
    </row>
    <row r="801" spans="1:13" x14ac:dyDescent="0.25">
      <c r="A801">
        <v>68834997</v>
      </c>
      <c r="B801">
        <v>8683130018309</v>
      </c>
      <c r="C801">
        <v>9</v>
      </c>
      <c r="D801">
        <v>18</v>
      </c>
      <c r="E801">
        <v>412</v>
      </c>
      <c r="F801">
        <v>55.59</v>
      </c>
      <c r="G801">
        <v>24.7355358449691</v>
      </c>
      <c r="H801">
        <v>5</v>
      </c>
      <c r="I801">
        <v>0.08</v>
      </c>
      <c r="J801">
        <v>42.927343030000003</v>
      </c>
      <c r="K801">
        <v>53.659178787499997</v>
      </c>
      <c r="L801" t="s">
        <v>230</v>
      </c>
      <c r="M801" t="s">
        <v>538</v>
      </c>
    </row>
    <row r="802" spans="1:13" x14ac:dyDescent="0.25">
      <c r="A802">
        <v>69698490</v>
      </c>
      <c r="B802">
        <v>8683130018309</v>
      </c>
      <c r="C802">
        <v>9</v>
      </c>
      <c r="D802">
        <v>18</v>
      </c>
      <c r="E802">
        <v>412</v>
      </c>
      <c r="F802">
        <v>55.59</v>
      </c>
      <c r="G802">
        <v>24.7355358449691</v>
      </c>
      <c r="H802">
        <v>5</v>
      </c>
      <c r="I802">
        <v>0.08</v>
      </c>
      <c r="J802">
        <v>42.927343030000003</v>
      </c>
      <c r="K802">
        <v>53.659178787499997</v>
      </c>
      <c r="L802" t="s">
        <v>230</v>
      </c>
      <c r="M802" t="s">
        <v>538</v>
      </c>
    </row>
    <row r="803" spans="1:13" x14ac:dyDescent="0.25">
      <c r="A803">
        <v>68794432</v>
      </c>
      <c r="B803">
        <v>8683130013113</v>
      </c>
      <c r="C803">
        <v>9</v>
      </c>
      <c r="D803">
        <v>18</v>
      </c>
      <c r="E803">
        <v>412</v>
      </c>
      <c r="F803">
        <v>55.59</v>
      </c>
      <c r="G803">
        <v>24.7355358449691</v>
      </c>
      <c r="H803">
        <v>5</v>
      </c>
      <c r="I803">
        <v>0.08</v>
      </c>
      <c r="J803">
        <v>42.927343030000003</v>
      </c>
      <c r="K803">
        <v>53.659178787499997</v>
      </c>
      <c r="L803" t="s">
        <v>230</v>
      </c>
      <c r="M803" t="s">
        <v>538</v>
      </c>
    </row>
    <row r="804" spans="1:13" x14ac:dyDescent="0.25">
      <c r="A804">
        <v>68869161</v>
      </c>
      <c r="B804">
        <v>8683130022252</v>
      </c>
      <c r="C804">
        <v>9</v>
      </c>
      <c r="D804">
        <v>18</v>
      </c>
      <c r="E804">
        <v>412</v>
      </c>
      <c r="F804">
        <v>55.59</v>
      </c>
      <c r="G804">
        <v>24.7355358449691</v>
      </c>
      <c r="H804">
        <v>5</v>
      </c>
      <c r="I804">
        <v>0.08</v>
      </c>
      <c r="J804">
        <v>42.927343030000003</v>
      </c>
      <c r="K804">
        <v>53.659178787499997</v>
      </c>
      <c r="L804" t="s">
        <v>230</v>
      </c>
      <c r="M804" t="s">
        <v>538</v>
      </c>
    </row>
    <row r="805" spans="1:13" x14ac:dyDescent="0.25">
      <c r="A805">
        <v>68834993</v>
      </c>
      <c r="B805">
        <v>8683130018323</v>
      </c>
      <c r="C805">
        <v>9</v>
      </c>
      <c r="D805">
        <v>18</v>
      </c>
      <c r="E805">
        <v>412</v>
      </c>
      <c r="F805">
        <v>55.59</v>
      </c>
      <c r="G805">
        <v>24.7355358449691</v>
      </c>
      <c r="H805">
        <v>5</v>
      </c>
      <c r="I805">
        <v>0.08</v>
      </c>
      <c r="J805">
        <v>42.927343030000003</v>
      </c>
      <c r="K805">
        <v>53.659178787499997</v>
      </c>
      <c r="L805" t="s">
        <v>230</v>
      </c>
      <c r="M805" t="s">
        <v>538</v>
      </c>
    </row>
    <row r="806" spans="1:13" x14ac:dyDescent="0.25">
      <c r="A806">
        <v>68834995</v>
      </c>
      <c r="B806">
        <v>8683130018316</v>
      </c>
      <c r="C806">
        <v>9</v>
      </c>
      <c r="D806">
        <v>18</v>
      </c>
      <c r="E806">
        <v>412</v>
      </c>
      <c r="F806">
        <v>55.59</v>
      </c>
      <c r="G806">
        <v>24.7355358449691</v>
      </c>
      <c r="H806">
        <v>5</v>
      </c>
      <c r="I806">
        <v>0.08</v>
      </c>
      <c r="J806">
        <v>42.927343030000003</v>
      </c>
      <c r="K806">
        <v>53.659178787499997</v>
      </c>
      <c r="L806" t="s">
        <v>230</v>
      </c>
      <c r="M806" t="s">
        <v>538</v>
      </c>
    </row>
    <row r="807" spans="1:13" x14ac:dyDescent="0.25">
      <c r="A807">
        <v>68794434</v>
      </c>
      <c r="B807">
        <v>8683130013144</v>
      </c>
      <c r="C807">
        <v>9</v>
      </c>
      <c r="D807">
        <v>18</v>
      </c>
      <c r="E807">
        <v>412</v>
      </c>
      <c r="F807">
        <v>55.59</v>
      </c>
      <c r="G807">
        <v>24.7355358449691</v>
      </c>
      <c r="H807">
        <v>5</v>
      </c>
      <c r="I807">
        <v>0.08</v>
      </c>
      <c r="J807">
        <v>42.927343030000003</v>
      </c>
      <c r="K807">
        <v>53.659178787499997</v>
      </c>
      <c r="L807" t="s">
        <v>230</v>
      </c>
      <c r="M807" t="s">
        <v>538</v>
      </c>
    </row>
    <row r="808" spans="1:13" x14ac:dyDescent="0.25">
      <c r="A808">
        <v>68869163</v>
      </c>
      <c r="B808">
        <v>8683130022269</v>
      </c>
      <c r="C808">
        <v>9</v>
      </c>
      <c r="D808">
        <v>18</v>
      </c>
      <c r="E808">
        <v>412</v>
      </c>
      <c r="F808">
        <v>55.59</v>
      </c>
      <c r="G808">
        <v>24.7355358449691</v>
      </c>
      <c r="H808">
        <v>5</v>
      </c>
      <c r="I808">
        <v>0.08</v>
      </c>
      <c r="J808">
        <v>42.927343030000003</v>
      </c>
      <c r="K808">
        <v>53.659178787499997</v>
      </c>
      <c r="L808" t="s">
        <v>230</v>
      </c>
      <c r="M808" t="s">
        <v>538</v>
      </c>
    </row>
    <row r="809" spans="1:13" x14ac:dyDescent="0.25">
      <c r="A809">
        <v>68794430</v>
      </c>
      <c r="B809">
        <v>8683130013137</v>
      </c>
      <c r="C809">
        <v>9</v>
      </c>
      <c r="D809">
        <v>18</v>
      </c>
      <c r="E809">
        <v>412</v>
      </c>
      <c r="F809">
        <v>55.59</v>
      </c>
      <c r="G809">
        <v>24.7355358449691</v>
      </c>
      <c r="H809">
        <v>5</v>
      </c>
      <c r="I809">
        <v>0.08</v>
      </c>
      <c r="J809">
        <v>42.927343030000003</v>
      </c>
      <c r="K809">
        <v>53.659178787499997</v>
      </c>
      <c r="L809" t="s">
        <v>230</v>
      </c>
      <c r="M809" t="s">
        <v>538</v>
      </c>
    </row>
    <row r="810" spans="1:13" x14ac:dyDescent="0.25">
      <c r="A810">
        <v>69698403</v>
      </c>
      <c r="B810">
        <v>8683130013137</v>
      </c>
      <c r="C810">
        <v>9</v>
      </c>
      <c r="D810">
        <v>18</v>
      </c>
      <c r="E810">
        <v>412</v>
      </c>
      <c r="F810">
        <v>55.59</v>
      </c>
      <c r="G810">
        <v>24.7355358449691</v>
      </c>
      <c r="H810">
        <v>5</v>
      </c>
      <c r="I810">
        <v>0.08</v>
      </c>
      <c r="J810">
        <v>42.927343030000003</v>
      </c>
      <c r="K810">
        <v>53.659178787499997</v>
      </c>
      <c r="L810" t="s">
        <v>230</v>
      </c>
      <c r="M810" t="s">
        <v>538</v>
      </c>
    </row>
    <row r="811" spans="1:13" x14ac:dyDescent="0.25">
      <c r="A811">
        <v>68794422</v>
      </c>
      <c r="B811">
        <v>8683130013021</v>
      </c>
      <c r="C811">
        <v>9</v>
      </c>
      <c r="D811">
        <v>18</v>
      </c>
      <c r="E811">
        <v>350</v>
      </c>
      <c r="F811">
        <v>45.5</v>
      </c>
      <c r="G811">
        <v>15.756460048426121</v>
      </c>
      <c r="H811">
        <v>5</v>
      </c>
      <c r="I811">
        <v>0.18</v>
      </c>
      <c r="J811">
        <v>42.968838770000012</v>
      </c>
      <c r="K811">
        <v>53.711048462500017</v>
      </c>
      <c r="L811" t="s">
        <v>230</v>
      </c>
      <c r="M811" t="s">
        <v>538</v>
      </c>
    </row>
    <row r="812" spans="1:13" x14ac:dyDescent="0.25">
      <c r="A812">
        <v>68794420</v>
      </c>
      <c r="B812">
        <v>8683130013038</v>
      </c>
      <c r="C812">
        <v>9</v>
      </c>
      <c r="D812">
        <v>18</v>
      </c>
      <c r="E812">
        <v>350</v>
      </c>
      <c r="F812">
        <v>45.5</v>
      </c>
      <c r="G812">
        <v>15.756460048426121</v>
      </c>
      <c r="H812">
        <v>5</v>
      </c>
      <c r="I812">
        <v>0.18</v>
      </c>
      <c r="J812">
        <v>42.968838770000012</v>
      </c>
      <c r="K812">
        <v>53.711048462500017</v>
      </c>
      <c r="L812" t="s">
        <v>230</v>
      </c>
      <c r="M812" t="s">
        <v>538</v>
      </c>
    </row>
    <row r="813" spans="1:13" x14ac:dyDescent="0.25">
      <c r="A813">
        <v>68352821</v>
      </c>
      <c r="B813">
        <v>8690637966644</v>
      </c>
      <c r="C813">
        <v>9</v>
      </c>
      <c r="D813">
        <v>18</v>
      </c>
      <c r="E813">
        <v>350</v>
      </c>
      <c r="F813">
        <v>45.5</v>
      </c>
      <c r="G813">
        <v>15.756460048426121</v>
      </c>
      <c r="H813">
        <v>5</v>
      </c>
      <c r="I813">
        <v>0.18</v>
      </c>
      <c r="J813">
        <v>42.968838770000012</v>
      </c>
      <c r="K813">
        <v>53.711048462500017</v>
      </c>
      <c r="L813" t="s">
        <v>230</v>
      </c>
      <c r="M813" t="s">
        <v>538</v>
      </c>
    </row>
    <row r="814" spans="1:13" x14ac:dyDescent="0.25">
      <c r="A814">
        <v>68352823</v>
      </c>
      <c r="B814">
        <v>8690637966637</v>
      </c>
      <c r="C814">
        <v>9</v>
      </c>
      <c r="D814">
        <v>18</v>
      </c>
      <c r="E814">
        <v>350</v>
      </c>
      <c r="F814">
        <v>45.5</v>
      </c>
      <c r="G814">
        <v>15.756460048426121</v>
      </c>
      <c r="H814">
        <v>5</v>
      </c>
      <c r="I814">
        <v>0.18</v>
      </c>
      <c r="J814">
        <v>42.968838770000012</v>
      </c>
      <c r="K814">
        <v>53.711048462500017</v>
      </c>
      <c r="L814" t="s">
        <v>230</v>
      </c>
      <c r="M814" t="s">
        <v>538</v>
      </c>
    </row>
    <row r="815" spans="1:13" x14ac:dyDescent="0.25">
      <c r="A815">
        <v>68715619</v>
      </c>
      <c r="B815">
        <v>8683130005071</v>
      </c>
      <c r="C815">
        <v>11</v>
      </c>
      <c r="D815">
        <v>30</v>
      </c>
      <c r="E815">
        <v>325</v>
      </c>
      <c r="F815">
        <v>53.55</v>
      </c>
      <c r="G815">
        <v>13.951545530492901</v>
      </c>
      <c r="H815">
        <v>5</v>
      </c>
      <c r="I815">
        <v>0.08</v>
      </c>
      <c r="J815">
        <v>47.277000000000001</v>
      </c>
      <c r="K815">
        <v>59.096249999999998</v>
      </c>
      <c r="L815" t="s">
        <v>230</v>
      </c>
      <c r="M815" t="s">
        <v>538</v>
      </c>
    </row>
    <row r="816" spans="1:13" x14ac:dyDescent="0.25">
      <c r="A816">
        <v>68715625</v>
      </c>
      <c r="B816">
        <v>8683130005101</v>
      </c>
      <c r="C816">
        <v>11</v>
      </c>
      <c r="D816">
        <v>30</v>
      </c>
      <c r="E816">
        <v>325</v>
      </c>
      <c r="F816">
        <v>53.55</v>
      </c>
      <c r="G816">
        <v>13.951545530492901</v>
      </c>
      <c r="H816">
        <v>5</v>
      </c>
      <c r="I816">
        <v>0.08</v>
      </c>
      <c r="J816">
        <v>47.277000000000001</v>
      </c>
      <c r="K816">
        <v>59.096249999999998</v>
      </c>
      <c r="L816" t="s">
        <v>230</v>
      </c>
      <c r="M816" t="s">
        <v>538</v>
      </c>
    </row>
    <row r="817" spans="1:13" x14ac:dyDescent="0.25">
      <c r="A817">
        <v>68715617</v>
      </c>
      <c r="B817">
        <v>8683130005064</v>
      </c>
      <c r="C817">
        <v>11</v>
      </c>
      <c r="D817">
        <v>30</v>
      </c>
      <c r="E817">
        <v>325</v>
      </c>
      <c r="F817">
        <v>53.55</v>
      </c>
      <c r="G817">
        <v>13.951545530492901</v>
      </c>
      <c r="H817">
        <v>5</v>
      </c>
      <c r="I817">
        <v>0.08</v>
      </c>
      <c r="J817">
        <v>47.277000000000001</v>
      </c>
      <c r="K817">
        <v>59.096249999999998</v>
      </c>
      <c r="L817" t="s">
        <v>230</v>
      </c>
      <c r="M817" t="s">
        <v>538</v>
      </c>
    </row>
    <row r="818" spans="1:13" x14ac:dyDescent="0.25">
      <c r="A818">
        <v>69681514</v>
      </c>
      <c r="B818">
        <v>8683130040577</v>
      </c>
      <c r="C818">
        <v>11</v>
      </c>
      <c r="D818">
        <v>30</v>
      </c>
      <c r="E818">
        <v>360</v>
      </c>
      <c r="F818">
        <v>71.930000000000007</v>
      </c>
      <c r="G818">
        <v>0</v>
      </c>
      <c r="H818">
        <v>5</v>
      </c>
      <c r="I818">
        <v>0.08</v>
      </c>
      <c r="J818">
        <v>73.800180000000012</v>
      </c>
      <c r="K818">
        <v>92.250225000000015</v>
      </c>
      <c r="L818" t="s">
        <v>230</v>
      </c>
      <c r="M818" t="s">
        <v>538</v>
      </c>
    </row>
    <row r="819" spans="1:13" x14ac:dyDescent="0.25">
      <c r="A819">
        <v>69681512</v>
      </c>
      <c r="B819">
        <v>8683130040607</v>
      </c>
      <c r="C819">
        <v>11</v>
      </c>
      <c r="D819">
        <v>30</v>
      </c>
      <c r="E819">
        <v>360</v>
      </c>
      <c r="F819">
        <v>71.930000000000007</v>
      </c>
      <c r="G819">
        <v>0</v>
      </c>
      <c r="H819">
        <v>5</v>
      </c>
      <c r="I819">
        <v>0.08</v>
      </c>
      <c r="J819">
        <v>73.800180000000012</v>
      </c>
      <c r="K819">
        <v>92.250225000000015</v>
      </c>
      <c r="L819" t="s">
        <v>230</v>
      </c>
      <c r="M819" t="s">
        <v>538</v>
      </c>
    </row>
    <row r="820" spans="1:13" x14ac:dyDescent="0.25">
      <c r="A820">
        <v>69705361</v>
      </c>
      <c r="B820">
        <v>8683130045541</v>
      </c>
      <c r="C820">
        <v>11</v>
      </c>
      <c r="D820">
        <v>30</v>
      </c>
      <c r="E820">
        <v>350</v>
      </c>
      <c r="F820">
        <v>59.41</v>
      </c>
      <c r="G820">
        <v>25.679148306192172</v>
      </c>
      <c r="H820">
        <v>5</v>
      </c>
      <c r="I820">
        <v>0.08</v>
      </c>
      <c r="J820">
        <v>45.302022459064801</v>
      </c>
      <c r="K820">
        <v>56.627528073831002</v>
      </c>
      <c r="L820" t="s">
        <v>230</v>
      </c>
      <c r="M820" t="s">
        <v>538</v>
      </c>
    </row>
    <row r="821" spans="1:13" x14ac:dyDescent="0.25">
      <c r="A821">
        <v>69705353</v>
      </c>
      <c r="B821">
        <v>8683130045572</v>
      </c>
      <c r="C821">
        <v>11</v>
      </c>
      <c r="D821">
        <v>30</v>
      </c>
      <c r="E821">
        <v>350</v>
      </c>
      <c r="F821">
        <v>59.41</v>
      </c>
      <c r="G821">
        <v>25.679148306192172</v>
      </c>
      <c r="H821">
        <v>5</v>
      </c>
      <c r="I821">
        <v>0.08</v>
      </c>
      <c r="J821">
        <v>45.302022459064801</v>
      </c>
      <c r="K821">
        <v>56.627528073831002</v>
      </c>
      <c r="L821" t="s">
        <v>230</v>
      </c>
      <c r="M821" t="s">
        <v>538</v>
      </c>
    </row>
    <row r="822" spans="1:13" x14ac:dyDescent="0.25">
      <c r="A822">
        <v>69705367</v>
      </c>
      <c r="B822">
        <v>8683130045640</v>
      </c>
      <c r="C822">
        <v>11</v>
      </c>
      <c r="D822">
        <v>30</v>
      </c>
      <c r="E822">
        <v>350</v>
      </c>
      <c r="F822">
        <v>59.41</v>
      </c>
      <c r="G822">
        <v>25.679148306192172</v>
      </c>
      <c r="H822">
        <v>5</v>
      </c>
      <c r="I822">
        <v>0.08</v>
      </c>
      <c r="J822">
        <v>45.302022459064801</v>
      </c>
      <c r="K822">
        <v>56.627528073831002</v>
      </c>
      <c r="L822" t="s">
        <v>230</v>
      </c>
      <c r="M822" t="s">
        <v>538</v>
      </c>
    </row>
    <row r="823" spans="1:13" x14ac:dyDescent="0.25">
      <c r="A823">
        <v>69705357</v>
      </c>
      <c r="B823">
        <v>8683130045527</v>
      </c>
      <c r="C823">
        <v>11</v>
      </c>
      <c r="D823">
        <v>30</v>
      </c>
      <c r="E823">
        <v>350</v>
      </c>
      <c r="F823">
        <v>59.41</v>
      </c>
      <c r="G823">
        <v>25.679148306192172</v>
      </c>
      <c r="H823">
        <v>5</v>
      </c>
      <c r="I823">
        <v>0.08</v>
      </c>
      <c r="J823">
        <v>45.302022459064801</v>
      </c>
      <c r="K823">
        <v>56.627528073831002</v>
      </c>
      <c r="L823" t="s">
        <v>230</v>
      </c>
      <c r="M823" t="s">
        <v>538</v>
      </c>
    </row>
    <row r="824" spans="1:13" x14ac:dyDescent="0.25">
      <c r="A824">
        <v>69705365</v>
      </c>
      <c r="B824">
        <v>8683130045602</v>
      </c>
      <c r="C824">
        <v>11</v>
      </c>
      <c r="D824">
        <v>30</v>
      </c>
      <c r="E824">
        <v>350</v>
      </c>
      <c r="F824">
        <v>59.41</v>
      </c>
      <c r="G824">
        <v>25.679148306192172</v>
      </c>
      <c r="H824">
        <v>5</v>
      </c>
      <c r="I824">
        <v>0.08</v>
      </c>
      <c r="J824">
        <v>45.302022459064801</v>
      </c>
      <c r="K824">
        <v>56.627528073831002</v>
      </c>
      <c r="L824" t="s">
        <v>230</v>
      </c>
      <c r="M824" t="s">
        <v>538</v>
      </c>
    </row>
    <row r="825" spans="1:13" x14ac:dyDescent="0.25">
      <c r="A825">
        <v>69705363</v>
      </c>
      <c r="B825">
        <v>8683130045589</v>
      </c>
      <c r="C825">
        <v>11</v>
      </c>
      <c r="D825">
        <v>30</v>
      </c>
      <c r="E825">
        <v>350</v>
      </c>
      <c r="F825">
        <v>59.41</v>
      </c>
      <c r="G825">
        <v>25.679148306192172</v>
      </c>
      <c r="H825">
        <v>5</v>
      </c>
      <c r="I825">
        <v>0.08</v>
      </c>
      <c r="J825">
        <v>45.302022459064801</v>
      </c>
      <c r="K825">
        <v>56.627528073831002</v>
      </c>
      <c r="L825" t="s">
        <v>230</v>
      </c>
      <c r="M825" t="s">
        <v>538</v>
      </c>
    </row>
    <row r="826" spans="1:13" x14ac:dyDescent="0.25">
      <c r="A826">
        <v>69705355</v>
      </c>
      <c r="B826">
        <v>8683130045633</v>
      </c>
      <c r="C826">
        <v>11</v>
      </c>
      <c r="D826">
        <v>30</v>
      </c>
      <c r="E826">
        <v>350</v>
      </c>
      <c r="F826">
        <v>59.41</v>
      </c>
      <c r="G826">
        <v>25.679148306192172</v>
      </c>
      <c r="H826">
        <v>5</v>
      </c>
      <c r="I826">
        <v>0.08</v>
      </c>
      <c r="J826">
        <v>45.302022459064801</v>
      </c>
      <c r="K826">
        <v>56.627528073831002</v>
      </c>
      <c r="L826" t="s">
        <v>230</v>
      </c>
      <c r="M826" t="s">
        <v>538</v>
      </c>
    </row>
    <row r="827" spans="1:13" x14ac:dyDescent="0.25">
      <c r="A827">
        <v>69705351</v>
      </c>
      <c r="B827">
        <v>8683130045619</v>
      </c>
      <c r="C827">
        <v>11</v>
      </c>
      <c r="D827">
        <v>30</v>
      </c>
      <c r="E827">
        <v>350</v>
      </c>
      <c r="F827">
        <v>59.41</v>
      </c>
      <c r="G827">
        <v>25.679148306192172</v>
      </c>
      <c r="H827">
        <v>5</v>
      </c>
      <c r="I827">
        <v>0.08</v>
      </c>
      <c r="J827">
        <v>45.302022459064801</v>
      </c>
      <c r="K827">
        <v>56.627528073831002</v>
      </c>
      <c r="L827" t="s">
        <v>230</v>
      </c>
      <c r="M827" t="s">
        <v>538</v>
      </c>
    </row>
    <row r="828" spans="1:13" x14ac:dyDescent="0.25">
      <c r="A828">
        <v>69705347</v>
      </c>
      <c r="B828">
        <v>8683130045626</v>
      </c>
      <c r="C828">
        <v>11</v>
      </c>
      <c r="D828">
        <v>30</v>
      </c>
      <c r="E828">
        <v>350</v>
      </c>
      <c r="F828">
        <v>59.41</v>
      </c>
      <c r="G828">
        <v>25.679148306192172</v>
      </c>
      <c r="H828">
        <v>5</v>
      </c>
      <c r="I828">
        <v>0.08</v>
      </c>
      <c r="J828">
        <v>45.302022459064801</v>
      </c>
      <c r="K828">
        <v>56.627528073831002</v>
      </c>
      <c r="L828" t="s">
        <v>230</v>
      </c>
      <c r="M828" t="s">
        <v>538</v>
      </c>
    </row>
    <row r="829" spans="1:13" x14ac:dyDescent="0.25">
      <c r="A829">
        <v>69705343</v>
      </c>
      <c r="B829">
        <v>8683130045558</v>
      </c>
      <c r="C829">
        <v>11</v>
      </c>
      <c r="D829">
        <v>30</v>
      </c>
      <c r="E829">
        <v>350</v>
      </c>
      <c r="F829">
        <v>59.41</v>
      </c>
      <c r="G829">
        <v>25.679148306192172</v>
      </c>
      <c r="H829">
        <v>5</v>
      </c>
      <c r="I829">
        <v>0.08</v>
      </c>
      <c r="J829">
        <v>45.302022459064801</v>
      </c>
      <c r="K829">
        <v>56.627528073831002</v>
      </c>
      <c r="L829" t="s">
        <v>230</v>
      </c>
      <c r="M829" t="s">
        <v>538</v>
      </c>
    </row>
    <row r="830" spans="1:13" x14ac:dyDescent="0.25">
      <c r="A830">
        <v>69705349</v>
      </c>
      <c r="B830">
        <v>8683130045565</v>
      </c>
      <c r="C830">
        <v>11</v>
      </c>
      <c r="D830">
        <v>30</v>
      </c>
      <c r="E830">
        <v>350</v>
      </c>
      <c r="F830">
        <v>59.41</v>
      </c>
      <c r="G830">
        <v>25.679148306192172</v>
      </c>
      <c r="H830">
        <v>5</v>
      </c>
      <c r="I830">
        <v>0.08</v>
      </c>
      <c r="J830">
        <v>45.302022459064801</v>
      </c>
      <c r="K830">
        <v>56.627528073831002</v>
      </c>
      <c r="L830" t="s">
        <v>230</v>
      </c>
      <c r="M830" t="s">
        <v>538</v>
      </c>
    </row>
    <row r="831" spans="1:13" x14ac:dyDescent="0.25">
      <c r="A831">
        <v>69705345</v>
      </c>
      <c r="B831">
        <v>8683130045596</v>
      </c>
      <c r="C831">
        <v>11</v>
      </c>
      <c r="D831">
        <v>30</v>
      </c>
      <c r="E831">
        <v>350</v>
      </c>
      <c r="F831">
        <v>59.41</v>
      </c>
      <c r="G831">
        <v>25.679148306192172</v>
      </c>
      <c r="H831">
        <v>5</v>
      </c>
      <c r="I831">
        <v>0.08</v>
      </c>
      <c r="J831">
        <v>45.302022459064801</v>
      </c>
      <c r="K831">
        <v>56.627528073831002</v>
      </c>
      <c r="L831" t="s">
        <v>230</v>
      </c>
      <c r="M831" t="s">
        <v>538</v>
      </c>
    </row>
    <row r="832" spans="1:13" x14ac:dyDescent="0.25">
      <c r="A832">
        <v>68782006</v>
      </c>
      <c r="B832">
        <v>8683130010327</v>
      </c>
      <c r="C832">
        <v>11</v>
      </c>
      <c r="D832">
        <v>16</v>
      </c>
      <c r="E832">
        <v>485</v>
      </c>
      <c r="F832">
        <v>82.33</v>
      </c>
      <c r="G832">
        <v>25.647962299091589</v>
      </c>
      <c r="H832">
        <v>5</v>
      </c>
      <c r="I832">
        <v>0.08</v>
      </c>
      <c r="J832">
        <v>62.805597487775998</v>
      </c>
      <c r="K832">
        <v>78.506996859720005</v>
      </c>
      <c r="L832" t="s">
        <v>230</v>
      </c>
      <c r="M832" t="s">
        <v>538</v>
      </c>
    </row>
    <row r="833" spans="1:13" x14ac:dyDescent="0.25">
      <c r="A833">
        <v>68782012</v>
      </c>
      <c r="B833">
        <v>8683130010341</v>
      </c>
      <c r="C833">
        <v>11</v>
      </c>
      <c r="D833">
        <v>16</v>
      </c>
      <c r="E833">
        <v>485</v>
      </c>
      <c r="F833">
        <v>82.33</v>
      </c>
      <c r="G833">
        <v>25.647962299091589</v>
      </c>
      <c r="H833">
        <v>5</v>
      </c>
      <c r="I833">
        <v>0.08</v>
      </c>
      <c r="J833">
        <v>62.805597487775998</v>
      </c>
      <c r="K833">
        <v>78.506996859720005</v>
      </c>
      <c r="L833" t="s">
        <v>230</v>
      </c>
      <c r="M833" t="s">
        <v>538</v>
      </c>
    </row>
    <row r="834" spans="1:13" x14ac:dyDescent="0.25">
      <c r="A834">
        <v>68792318</v>
      </c>
      <c r="B834">
        <v>8683130012574</v>
      </c>
      <c r="C834">
        <v>11</v>
      </c>
      <c r="D834">
        <v>16</v>
      </c>
      <c r="E834">
        <v>485</v>
      </c>
      <c r="F834">
        <v>82.33</v>
      </c>
      <c r="G834">
        <v>25.647962299091589</v>
      </c>
      <c r="H834">
        <v>5</v>
      </c>
      <c r="I834">
        <v>0.08</v>
      </c>
      <c r="J834">
        <v>62.805597487775998</v>
      </c>
      <c r="K834">
        <v>78.506996859720005</v>
      </c>
      <c r="L834" t="s">
        <v>230</v>
      </c>
      <c r="M834" t="s">
        <v>538</v>
      </c>
    </row>
    <row r="835" spans="1:13" x14ac:dyDescent="0.25">
      <c r="A835">
        <v>68792320</v>
      </c>
      <c r="B835">
        <v>8683130012550</v>
      </c>
      <c r="C835">
        <v>11</v>
      </c>
      <c r="D835">
        <v>16</v>
      </c>
      <c r="E835">
        <v>485</v>
      </c>
      <c r="F835">
        <v>82.33</v>
      </c>
      <c r="G835">
        <v>25.647962299091589</v>
      </c>
      <c r="H835">
        <v>5</v>
      </c>
      <c r="I835">
        <v>0.08</v>
      </c>
      <c r="J835">
        <v>62.805597487775998</v>
      </c>
      <c r="K835">
        <v>78.506996859720005</v>
      </c>
      <c r="L835" t="s">
        <v>230</v>
      </c>
      <c r="M835" t="s">
        <v>538</v>
      </c>
    </row>
    <row r="836" spans="1:13" x14ac:dyDescent="0.25">
      <c r="A836">
        <v>68792324</v>
      </c>
      <c r="B836">
        <v>8683130012567</v>
      </c>
      <c r="C836">
        <v>11</v>
      </c>
      <c r="D836">
        <v>16</v>
      </c>
      <c r="E836">
        <v>485</v>
      </c>
      <c r="F836">
        <v>82.33</v>
      </c>
      <c r="G836">
        <v>25.647962299091589</v>
      </c>
      <c r="H836">
        <v>5</v>
      </c>
      <c r="I836">
        <v>0.08</v>
      </c>
      <c r="J836">
        <v>62.805597487775998</v>
      </c>
      <c r="K836">
        <v>78.506996859720005</v>
      </c>
      <c r="L836" t="s">
        <v>230</v>
      </c>
      <c r="M836" t="s">
        <v>538</v>
      </c>
    </row>
    <row r="837" spans="1:13" x14ac:dyDescent="0.25">
      <c r="A837">
        <v>68782030</v>
      </c>
      <c r="B837">
        <v>8683130010624</v>
      </c>
      <c r="C837">
        <v>11</v>
      </c>
      <c r="D837">
        <v>16</v>
      </c>
      <c r="E837">
        <v>485</v>
      </c>
      <c r="F837">
        <v>82.33</v>
      </c>
      <c r="G837">
        <v>25.647962299091589</v>
      </c>
      <c r="H837">
        <v>5</v>
      </c>
      <c r="I837">
        <v>0.08</v>
      </c>
      <c r="J837">
        <v>62.805597487775998</v>
      </c>
      <c r="K837">
        <v>78.506996859720005</v>
      </c>
      <c r="L837" t="s">
        <v>230</v>
      </c>
      <c r="M837" t="s">
        <v>538</v>
      </c>
    </row>
    <row r="838" spans="1:13" x14ac:dyDescent="0.25">
      <c r="A838">
        <v>68781995</v>
      </c>
      <c r="B838">
        <v>8683130010389</v>
      </c>
      <c r="C838">
        <v>11</v>
      </c>
      <c r="D838">
        <v>16</v>
      </c>
      <c r="E838">
        <v>485</v>
      </c>
      <c r="F838">
        <v>82.33</v>
      </c>
      <c r="G838">
        <v>25.647962299091589</v>
      </c>
      <c r="H838">
        <v>5</v>
      </c>
      <c r="I838">
        <v>0.08</v>
      </c>
      <c r="J838">
        <v>62.805597487775998</v>
      </c>
      <c r="K838">
        <v>78.506996859720005</v>
      </c>
      <c r="L838" t="s">
        <v>230</v>
      </c>
      <c r="M838" t="s">
        <v>538</v>
      </c>
    </row>
    <row r="839" spans="1:13" x14ac:dyDescent="0.25">
      <c r="A839">
        <v>68782010</v>
      </c>
      <c r="B839">
        <v>8683130010419</v>
      </c>
      <c r="C839">
        <v>11</v>
      </c>
      <c r="D839">
        <v>16</v>
      </c>
      <c r="E839">
        <v>485</v>
      </c>
      <c r="F839">
        <v>82.33</v>
      </c>
      <c r="G839">
        <v>25.647962299091589</v>
      </c>
      <c r="H839">
        <v>5</v>
      </c>
      <c r="I839">
        <v>0.08</v>
      </c>
      <c r="J839">
        <v>62.805597487775998</v>
      </c>
      <c r="K839">
        <v>78.506996859720005</v>
      </c>
      <c r="L839" t="s">
        <v>230</v>
      </c>
      <c r="M839" t="s">
        <v>538</v>
      </c>
    </row>
    <row r="840" spans="1:13" x14ac:dyDescent="0.25">
      <c r="A840">
        <v>68781991</v>
      </c>
      <c r="B840">
        <v>8683130010402</v>
      </c>
      <c r="C840">
        <v>11</v>
      </c>
      <c r="D840">
        <v>16</v>
      </c>
      <c r="E840">
        <v>485</v>
      </c>
      <c r="F840">
        <v>82.33</v>
      </c>
      <c r="G840">
        <v>25.647962299091589</v>
      </c>
      <c r="H840">
        <v>5</v>
      </c>
      <c r="I840">
        <v>0.08</v>
      </c>
      <c r="J840">
        <v>62.805597487775998</v>
      </c>
      <c r="K840">
        <v>78.506996859720005</v>
      </c>
      <c r="L840" t="s">
        <v>230</v>
      </c>
      <c r="M840" t="s">
        <v>538</v>
      </c>
    </row>
    <row r="841" spans="1:13" x14ac:dyDescent="0.25">
      <c r="A841">
        <v>68781993</v>
      </c>
      <c r="B841">
        <v>8683130010396</v>
      </c>
      <c r="C841">
        <v>11</v>
      </c>
      <c r="D841">
        <v>16</v>
      </c>
      <c r="E841">
        <v>485</v>
      </c>
      <c r="F841">
        <v>82.33</v>
      </c>
      <c r="G841">
        <v>25.647962299091589</v>
      </c>
      <c r="H841">
        <v>5</v>
      </c>
      <c r="I841">
        <v>0.08</v>
      </c>
      <c r="J841">
        <v>62.805597487775998</v>
      </c>
      <c r="K841">
        <v>78.506996859720005</v>
      </c>
      <c r="L841" t="s">
        <v>230</v>
      </c>
      <c r="M841" t="s">
        <v>538</v>
      </c>
    </row>
    <row r="842" spans="1:13" x14ac:dyDescent="0.25">
      <c r="A842">
        <v>68782034</v>
      </c>
      <c r="B842">
        <v>8683130010648</v>
      </c>
      <c r="C842">
        <v>11</v>
      </c>
      <c r="D842">
        <v>16</v>
      </c>
      <c r="E842">
        <v>485</v>
      </c>
      <c r="F842">
        <v>82.33</v>
      </c>
      <c r="G842">
        <v>25.647962299091589</v>
      </c>
      <c r="H842">
        <v>5</v>
      </c>
      <c r="I842">
        <v>0.08</v>
      </c>
      <c r="J842">
        <v>62.805597487775998</v>
      </c>
      <c r="K842">
        <v>78.506996859720005</v>
      </c>
      <c r="L842" t="s">
        <v>230</v>
      </c>
      <c r="M842" t="s">
        <v>538</v>
      </c>
    </row>
    <row r="843" spans="1:13" x14ac:dyDescent="0.25">
      <c r="A843">
        <v>67982516</v>
      </c>
      <c r="B843">
        <v>8690637936746</v>
      </c>
      <c r="C843">
        <v>11</v>
      </c>
      <c r="D843">
        <v>16</v>
      </c>
      <c r="E843">
        <v>600</v>
      </c>
      <c r="F843">
        <v>82.33</v>
      </c>
      <c r="G843">
        <v>33.5</v>
      </c>
      <c r="H843">
        <v>5</v>
      </c>
      <c r="I843">
        <v>0.08</v>
      </c>
      <c r="J843">
        <v>56.172935699999996</v>
      </c>
      <c r="K843">
        <v>70.216169624999992</v>
      </c>
      <c r="L843" t="s">
        <v>230</v>
      </c>
      <c r="M843" t="s">
        <v>538</v>
      </c>
    </row>
    <row r="844" spans="1:13" x14ac:dyDescent="0.25">
      <c r="A844">
        <v>67989750</v>
      </c>
      <c r="B844">
        <v>8690637938320</v>
      </c>
      <c r="C844">
        <v>11</v>
      </c>
      <c r="D844">
        <v>16</v>
      </c>
      <c r="E844">
        <v>600</v>
      </c>
      <c r="F844">
        <v>82.33</v>
      </c>
      <c r="G844">
        <v>33.5</v>
      </c>
      <c r="H844">
        <v>5</v>
      </c>
      <c r="I844">
        <v>0.08</v>
      </c>
      <c r="J844">
        <v>56.172935699999996</v>
      </c>
      <c r="K844">
        <v>70.216169624999992</v>
      </c>
      <c r="L844" t="s">
        <v>230</v>
      </c>
      <c r="M844" t="s">
        <v>538</v>
      </c>
    </row>
    <row r="845" spans="1:13" x14ac:dyDescent="0.25">
      <c r="A845">
        <v>67982524</v>
      </c>
      <c r="B845">
        <v>8690637936777</v>
      </c>
      <c r="C845">
        <v>11</v>
      </c>
      <c r="D845">
        <v>16</v>
      </c>
      <c r="E845">
        <v>600</v>
      </c>
      <c r="F845">
        <v>82.33</v>
      </c>
      <c r="G845">
        <v>33.5</v>
      </c>
      <c r="H845">
        <v>5</v>
      </c>
      <c r="I845">
        <v>0.08</v>
      </c>
      <c r="J845">
        <v>56.172935699999996</v>
      </c>
      <c r="K845">
        <v>70.216169624999992</v>
      </c>
      <c r="L845" t="s">
        <v>230</v>
      </c>
      <c r="M845" t="s">
        <v>538</v>
      </c>
    </row>
    <row r="846" spans="1:13" x14ac:dyDescent="0.25">
      <c r="A846">
        <v>67982520</v>
      </c>
      <c r="B846">
        <v>8690637936739</v>
      </c>
      <c r="C846">
        <v>11</v>
      </c>
      <c r="D846">
        <v>16</v>
      </c>
      <c r="E846">
        <v>600</v>
      </c>
      <c r="F846">
        <v>82.33</v>
      </c>
      <c r="G846">
        <v>33.5</v>
      </c>
      <c r="H846">
        <v>5</v>
      </c>
      <c r="I846">
        <v>0.08</v>
      </c>
      <c r="J846">
        <v>56.172935699999996</v>
      </c>
      <c r="K846">
        <v>70.216169624999992</v>
      </c>
      <c r="L846" t="s">
        <v>230</v>
      </c>
      <c r="M846" t="s">
        <v>538</v>
      </c>
    </row>
    <row r="847" spans="1:13" x14ac:dyDescent="0.25">
      <c r="A847">
        <v>67982526</v>
      </c>
      <c r="B847">
        <v>8690637936760</v>
      </c>
      <c r="C847">
        <v>11</v>
      </c>
      <c r="D847">
        <v>16</v>
      </c>
      <c r="E847">
        <v>600</v>
      </c>
      <c r="F847">
        <v>82.33</v>
      </c>
      <c r="G847">
        <v>33.5</v>
      </c>
      <c r="H847">
        <v>5</v>
      </c>
      <c r="I847">
        <v>0.08</v>
      </c>
      <c r="J847">
        <v>56.172935699999996</v>
      </c>
      <c r="K847">
        <v>70.216169624999992</v>
      </c>
      <c r="L847" t="s">
        <v>230</v>
      </c>
      <c r="M847" t="s">
        <v>538</v>
      </c>
    </row>
    <row r="848" spans="1:13" x14ac:dyDescent="0.25">
      <c r="A848">
        <v>67982522</v>
      </c>
      <c r="B848">
        <v>8690637936753</v>
      </c>
      <c r="C848">
        <v>11</v>
      </c>
      <c r="D848">
        <v>16</v>
      </c>
      <c r="E848">
        <v>600</v>
      </c>
      <c r="F848">
        <v>82.33</v>
      </c>
      <c r="G848">
        <v>33.5</v>
      </c>
      <c r="H848">
        <v>5</v>
      </c>
      <c r="I848">
        <v>0.08</v>
      </c>
      <c r="J848">
        <v>56.172935699999996</v>
      </c>
      <c r="K848">
        <v>70.216169624999992</v>
      </c>
      <c r="L848" t="s">
        <v>230</v>
      </c>
      <c r="M848" t="s">
        <v>538</v>
      </c>
    </row>
    <row r="849" spans="1:13" x14ac:dyDescent="0.25">
      <c r="A849">
        <v>68480238</v>
      </c>
      <c r="B849">
        <v>8690637982026</v>
      </c>
      <c r="C849">
        <v>11</v>
      </c>
      <c r="D849">
        <v>16</v>
      </c>
      <c r="E849">
        <v>600</v>
      </c>
      <c r="F849">
        <v>82.33</v>
      </c>
      <c r="G849">
        <v>33.5</v>
      </c>
      <c r="H849">
        <v>5</v>
      </c>
      <c r="I849">
        <v>0.08</v>
      </c>
      <c r="J849">
        <v>56.172935699999996</v>
      </c>
      <c r="K849">
        <v>70.216169624999992</v>
      </c>
      <c r="L849" t="s">
        <v>230</v>
      </c>
      <c r="M849" t="s">
        <v>538</v>
      </c>
    </row>
    <row r="850" spans="1:13" x14ac:dyDescent="0.25">
      <c r="A850">
        <v>68480235</v>
      </c>
      <c r="B850">
        <v>8690637982019</v>
      </c>
      <c r="C850">
        <v>11</v>
      </c>
      <c r="D850">
        <v>16</v>
      </c>
      <c r="E850">
        <v>600</v>
      </c>
      <c r="F850">
        <v>82.33</v>
      </c>
      <c r="G850">
        <v>33.5</v>
      </c>
      <c r="H850">
        <v>5</v>
      </c>
      <c r="I850">
        <v>0.08</v>
      </c>
      <c r="J850">
        <v>56.172935699999996</v>
      </c>
      <c r="K850">
        <v>70.216169624999992</v>
      </c>
      <c r="L850" t="s">
        <v>230</v>
      </c>
      <c r="M850" t="s">
        <v>538</v>
      </c>
    </row>
    <row r="851" spans="1:13" x14ac:dyDescent="0.25">
      <c r="A851">
        <v>67982528</v>
      </c>
      <c r="B851">
        <v>8690637936807</v>
      </c>
      <c r="C851">
        <v>11</v>
      </c>
      <c r="D851">
        <v>16</v>
      </c>
      <c r="E851">
        <v>600</v>
      </c>
      <c r="F851">
        <v>82.33</v>
      </c>
      <c r="G851">
        <v>33.5</v>
      </c>
      <c r="H851">
        <v>5</v>
      </c>
      <c r="I851">
        <v>0.08</v>
      </c>
      <c r="J851">
        <v>56.172935699999996</v>
      </c>
      <c r="K851">
        <v>70.216169624999992</v>
      </c>
      <c r="L851" t="s">
        <v>230</v>
      </c>
      <c r="M851" t="s">
        <v>538</v>
      </c>
    </row>
    <row r="852" spans="1:13" x14ac:dyDescent="0.25">
      <c r="A852">
        <v>67982534</v>
      </c>
      <c r="B852">
        <v>8690637936784</v>
      </c>
      <c r="C852">
        <v>11</v>
      </c>
      <c r="D852">
        <v>16</v>
      </c>
      <c r="E852">
        <v>600</v>
      </c>
      <c r="F852">
        <v>82.33</v>
      </c>
      <c r="G852">
        <v>33.5</v>
      </c>
      <c r="H852">
        <v>5</v>
      </c>
      <c r="I852">
        <v>0.08</v>
      </c>
      <c r="J852">
        <v>56.172935699999996</v>
      </c>
      <c r="K852">
        <v>70.216169624999992</v>
      </c>
      <c r="L852" t="s">
        <v>230</v>
      </c>
      <c r="M852" t="s">
        <v>538</v>
      </c>
    </row>
    <row r="853" spans="1:13" x14ac:dyDescent="0.25">
      <c r="A853">
        <v>67982532</v>
      </c>
      <c r="B853">
        <v>8690637936791</v>
      </c>
      <c r="C853">
        <v>11</v>
      </c>
      <c r="D853">
        <v>16</v>
      </c>
      <c r="E853">
        <v>600</v>
      </c>
      <c r="F853">
        <v>82.33</v>
      </c>
      <c r="G853">
        <v>33.5</v>
      </c>
      <c r="H853">
        <v>5</v>
      </c>
      <c r="I853">
        <v>0.08</v>
      </c>
      <c r="J853">
        <v>56.172935699999996</v>
      </c>
      <c r="K853">
        <v>70.216169624999992</v>
      </c>
      <c r="L853" t="s">
        <v>230</v>
      </c>
      <c r="M853" t="s">
        <v>538</v>
      </c>
    </row>
    <row r="854" spans="1:13" x14ac:dyDescent="0.25">
      <c r="A854">
        <v>67982530</v>
      </c>
      <c r="B854">
        <v>8690637936814</v>
      </c>
      <c r="C854">
        <v>11</v>
      </c>
      <c r="D854">
        <v>16</v>
      </c>
      <c r="E854">
        <v>600</v>
      </c>
      <c r="F854">
        <v>82.33</v>
      </c>
      <c r="G854">
        <v>33.5</v>
      </c>
      <c r="H854">
        <v>5</v>
      </c>
      <c r="I854">
        <v>0.08</v>
      </c>
      <c r="J854">
        <v>56.172935699999996</v>
      </c>
      <c r="K854">
        <v>70.216169624999992</v>
      </c>
      <c r="L854" t="s">
        <v>230</v>
      </c>
      <c r="M854" t="s">
        <v>538</v>
      </c>
    </row>
    <row r="855" spans="1:13" x14ac:dyDescent="0.25">
      <c r="A855">
        <v>68142640</v>
      </c>
      <c r="B855">
        <v>8690637943348</v>
      </c>
      <c r="C855">
        <v>11</v>
      </c>
      <c r="D855">
        <v>16</v>
      </c>
      <c r="E855">
        <v>600</v>
      </c>
      <c r="F855">
        <v>82.33</v>
      </c>
      <c r="G855">
        <v>33.5</v>
      </c>
      <c r="H855">
        <v>5</v>
      </c>
      <c r="I855">
        <v>0.08</v>
      </c>
      <c r="J855">
        <v>56.172935699999996</v>
      </c>
      <c r="K855">
        <v>70.216169624999992</v>
      </c>
      <c r="L855" t="s">
        <v>230</v>
      </c>
      <c r="M855" t="s">
        <v>538</v>
      </c>
    </row>
    <row r="856" spans="1:13" x14ac:dyDescent="0.25">
      <c r="A856">
        <v>67922085</v>
      </c>
      <c r="B856">
        <v>67238891183</v>
      </c>
      <c r="C856">
        <v>9</v>
      </c>
      <c r="D856">
        <v>48</v>
      </c>
      <c r="E856">
        <v>100</v>
      </c>
      <c r="F856">
        <v>14</v>
      </c>
      <c r="G856">
        <v>13.3</v>
      </c>
      <c r="H856">
        <v>5</v>
      </c>
      <c r="I856">
        <v>0.08</v>
      </c>
      <c r="J856">
        <v>12.453588</v>
      </c>
      <c r="K856">
        <v>15.566985000000001</v>
      </c>
      <c r="L856" t="s">
        <v>230</v>
      </c>
      <c r="M856" t="s">
        <v>538</v>
      </c>
    </row>
    <row r="857" spans="1:13" x14ac:dyDescent="0.25">
      <c r="A857">
        <v>20023323</v>
      </c>
      <c r="B857">
        <v>8000700000005</v>
      </c>
      <c r="C857">
        <v>9</v>
      </c>
      <c r="D857">
        <v>48</v>
      </c>
      <c r="E857">
        <v>100</v>
      </c>
      <c r="F857">
        <v>14</v>
      </c>
      <c r="G857">
        <v>13.3</v>
      </c>
      <c r="H857">
        <v>5</v>
      </c>
      <c r="I857">
        <v>0.08</v>
      </c>
      <c r="J857">
        <v>12.453588</v>
      </c>
      <c r="K857">
        <v>15.566985000000001</v>
      </c>
      <c r="L857" t="s">
        <v>230</v>
      </c>
      <c r="M857" t="s">
        <v>538</v>
      </c>
    </row>
    <row r="858" spans="1:13" x14ac:dyDescent="0.25">
      <c r="A858">
        <v>20023321</v>
      </c>
      <c r="B858">
        <v>8717163607268</v>
      </c>
      <c r="C858">
        <v>9</v>
      </c>
      <c r="D858">
        <v>48</v>
      </c>
      <c r="E858">
        <v>100</v>
      </c>
      <c r="F858">
        <v>14</v>
      </c>
      <c r="G858">
        <v>13.3</v>
      </c>
      <c r="H858">
        <v>5</v>
      </c>
      <c r="I858">
        <v>0.08</v>
      </c>
      <c r="J858">
        <v>12.453588</v>
      </c>
      <c r="K858">
        <v>15.566985000000001</v>
      </c>
      <c r="L858" t="s">
        <v>230</v>
      </c>
      <c r="M858" t="s">
        <v>538</v>
      </c>
    </row>
    <row r="859" spans="1:13" x14ac:dyDescent="0.25">
      <c r="A859">
        <v>20023322</v>
      </c>
      <c r="B859">
        <v>8717163410134</v>
      </c>
      <c r="C859">
        <v>9</v>
      </c>
      <c r="D859">
        <v>48</v>
      </c>
      <c r="E859">
        <v>100</v>
      </c>
      <c r="F859">
        <v>14</v>
      </c>
      <c r="G859">
        <v>13.3</v>
      </c>
      <c r="H859">
        <v>5</v>
      </c>
      <c r="I859">
        <v>0.08</v>
      </c>
      <c r="J859">
        <v>12.453588</v>
      </c>
      <c r="K859">
        <v>15.566985000000001</v>
      </c>
      <c r="L859" t="s">
        <v>230</v>
      </c>
      <c r="M859" t="s">
        <v>538</v>
      </c>
    </row>
    <row r="860" spans="1:13" x14ac:dyDescent="0.25">
      <c r="A860">
        <v>21049740</v>
      </c>
      <c r="B860">
        <v>8690637647420</v>
      </c>
      <c r="C860">
        <v>9</v>
      </c>
      <c r="D860">
        <v>48</v>
      </c>
      <c r="E860">
        <v>100</v>
      </c>
      <c r="F860">
        <v>14</v>
      </c>
      <c r="G860">
        <v>13.3</v>
      </c>
      <c r="H860">
        <v>5</v>
      </c>
      <c r="I860">
        <v>0.08</v>
      </c>
      <c r="J860">
        <v>12.453588</v>
      </c>
      <c r="K860">
        <v>15.566985000000001</v>
      </c>
      <c r="L860" t="s">
        <v>230</v>
      </c>
      <c r="M860" t="s">
        <v>538</v>
      </c>
    </row>
    <row r="861" spans="1:13" x14ac:dyDescent="0.25">
      <c r="A861">
        <v>68832513</v>
      </c>
      <c r="B861">
        <v>8720181219450</v>
      </c>
      <c r="C861">
        <v>9</v>
      </c>
      <c r="D861">
        <v>48</v>
      </c>
      <c r="E861">
        <v>90</v>
      </c>
      <c r="F861">
        <v>16.95</v>
      </c>
      <c r="G861">
        <v>14</v>
      </c>
      <c r="H861">
        <v>5</v>
      </c>
      <c r="I861">
        <v>0.08</v>
      </c>
      <c r="J861">
        <v>14.956002</v>
      </c>
      <c r="K861">
        <v>18.695002500000001</v>
      </c>
      <c r="L861" t="s">
        <v>230</v>
      </c>
      <c r="M861" t="s">
        <v>538</v>
      </c>
    </row>
    <row r="862" spans="1:13" x14ac:dyDescent="0.25">
      <c r="A862">
        <v>68843662</v>
      </c>
      <c r="B862">
        <v>8720182255716</v>
      </c>
      <c r="C862">
        <v>9</v>
      </c>
      <c r="D862">
        <v>48</v>
      </c>
      <c r="E862">
        <v>90</v>
      </c>
      <c r="F862">
        <v>16.95</v>
      </c>
      <c r="G862">
        <v>14</v>
      </c>
      <c r="H862">
        <v>5</v>
      </c>
      <c r="I862">
        <v>0.08</v>
      </c>
      <c r="J862">
        <v>14.956002</v>
      </c>
      <c r="K862">
        <v>18.695002500000001</v>
      </c>
      <c r="L862" t="s">
        <v>230</v>
      </c>
      <c r="M862" t="s">
        <v>538</v>
      </c>
    </row>
    <row r="863" spans="1:13" x14ac:dyDescent="0.25">
      <c r="A863">
        <v>68832512</v>
      </c>
      <c r="B863">
        <v>8720181219443</v>
      </c>
      <c r="C863">
        <v>9</v>
      </c>
      <c r="D863">
        <v>48</v>
      </c>
      <c r="E863">
        <v>90</v>
      </c>
      <c r="F863">
        <v>16.95</v>
      </c>
      <c r="G863">
        <v>14</v>
      </c>
      <c r="H863">
        <v>5</v>
      </c>
      <c r="I863">
        <v>0.08</v>
      </c>
      <c r="J863">
        <v>14.956002</v>
      </c>
      <c r="K863">
        <v>18.695002500000001</v>
      </c>
      <c r="L863" t="s">
        <v>230</v>
      </c>
      <c r="M863" t="s">
        <v>538</v>
      </c>
    </row>
    <row r="864" spans="1:13" x14ac:dyDescent="0.25">
      <c r="A864">
        <v>68832514</v>
      </c>
      <c r="B864">
        <v>8720181219467</v>
      </c>
      <c r="C864">
        <v>9</v>
      </c>
      <c r="D864">
        <v>48</v>
      </c>
      <c r="E864">
        <v>90</v>
      </c>
      <c r="F864">
        <v>16.95</v>
      </c>
      <c r="G864">
        <v>14</v>
      </c>
      <c r="H864">
        <v>5</v>
      </c>
      <c r="I864">
        <v>0.08</v>
      </c>
      <c r="J864">
        <v>14.956002</v>
      </c>
      <c r="K864">
        <v>18.695002500000001</v>
      </c>
      <c r="L864" t="s">
        <v>230</v>
      </c>
      <c r="M864" t="s">
        <v>538</v>
      </c>
    </row>
    <row r="865" spans="1:13" x14ac:dyDescent="0.25">
      <c r="A865">
        <v>68832515</v>
      </c>
      <c r="B865">
        <v>8720181219979</v>
      </c>
      <c r="C865">
        <v>9</v>
      </c>
      <c r="D865">
        <v>48</v>
      </c>
      <c r="E865">
        <v>90</v>
      </c>
      <c r="F865">
        <v>18.899999999999999</v>
      </c>
      <c r="G865">
        <v>14</v>
      </c>
      <c r="H865">
        <v>5</v>
      </c>
      <c r="I865">
        <v>0.08</v>
      </c>
      <c r="J865">
        <v>16.676604000000001</v>
      </c>
      <c r="K865">
        <v>20.845755</v>
      </c>
      <c r="L865" t="s">
        <v>230</v>
      </c>
      <c r="M865" t="s">
        <v>538</v>
      </c>
    </row>
    <row r="866" spans="1:13" x14ac:dyDescent="0.25">
      <c r="A866">
        <v>68849109</v>
      </c>
      <c r="B866">
        <v>8720181219979</v>
      </c>
      <c r="C866">
        <v>9</v>
      </c>
      <c r="D866">
        <v>12</v>
      </c>
      <c r="E866">
        <v>360</v>
      </c>
      <c r="F866">
        <v>51</v>
      </c>
      <c r="G866">
        <v>14</v>
      </c>
      <c r="H866">
        <v>5</v>
      </c>
      <c r="I866">
        <v>0.08</v>
      </c>
      <c r="J866">
        <v>45.000360000000008</v>
      </c>
      <c r="K866">
        <v>56.250450000000008</v>
      </c>
      <c r="L866" t="s">
        <v>230</v>
      </c>
      <c r="M866" t="s">
        <v>538</v>
      </c>
    </row>
    <row r="867" spans="1:13" x14ac:dyDescent="0.25">
      <c r="A867">
        <v>68683370</v>
      </c>
      <c r="B867">
        <v>8683130002810</v>
      </c>
      <c r="C867">
        <v>9</v>
      </c>
      <c r="D867">
        <v>12</v>
      </c>
      <c r="E867">
        <v>500</v>
      </c>
      <c r="F867">
        <v>47.38</v>
      </c>
      <c r="G867">
        <v>35</v>
      </c>
      <c r="H867">
        <v>5</v>
      </c>
      <c r="I867">
        <v>0.08</v>
      </c>
      <c r="J867">
        <v>31.597722000000001</v>
      </c>
      <c r="K867">
        <v>39.497152500000013</v>
      </c>
      <c r="L867" t="s">
        <v>230</v>
      </c>
      <c r="M867" t="s">
        <v>538</v>
      </c>
    </row>
    <row r="868" spans="1:13" x14ac:dyDescent="0.25">
      <c r="A868">
        <v>67878633</v>
      </c>
      <c r="B868">
        <v>8690637921711</v>
      </c>
      <c r="C868">
        <v>9</v>
      </c>
      <c r="D868">
        <v>12</v>
      </c>
      <c r="E868">
        <v>500</v>
      </c>
      <c r="F868">
        <v>47.38</v>
      </c>
      <c r="G868">
        <v>35</v>
      </c>
      <c r="H868">
        <v>5</v>
      </c>
      <c r="I868">
        <v>0.08</v>
      </c>
      <c r="J868">
        <v>31.597722000000001</v>
      </c>
      <c r="K868">
        <v>39.497152500000013</v>
      </c>
      <c r="L868" t="s">
        <v>230</v>
      </c>
      <c r="M868" t="s">
        <v>538</v>
      </c>
    </row>
    <row r="869" spans="1:13" x14ac:dyDescent="0.25">
      <c r="A869">
        <v>67878637</v>
      </c>
      <c r="B869">
        <v>8690637921698</v>
      </c>
      <c r="C869">
        <v>9</v>
      </c>
      <c r="D869">
        <v>12</v>
      </c>
      <c r="E869">
        <v>500</v>
      </c>
      <c r="F869">
        <v>47.38</v>
      </c>
      <c r="G869">
        <v>35</v>
      </c>
      <c r="H869">
        <v>5</v>
      </c>
      <c r="I869">
        <v>0.08</v>
      </c>
      <c r="J869">
        <v>31.597722000000001</v>
      </c>
      <c r="K869">
        <v>39.497152500000013</v>
      </c>
      <c r="L869" t="s">
        <v>230</v>
      </c>
      <c r="M869" t="s">
        <v>538</v>
      </c>
    </row>
    <row r="870" spans="1:13" x14ac:dyDescent="0.25">
      <c r="A870">
        <v>69609558</v>
      </c>
      <c r="B870">
        <v>8683130036105</v>
      </c>
      <c r="C870">
        <v>9</v>
      </c>
      <c r="D870">
        <v>12</v>
      </c>
      <c r="E870">
        <v>450</v>
      </c>
      <c r="F870">
        <v>59.2</v>
      </c>
      <c r="G870">
        <v>20</v>
      </c>
      <c r="H870">
        <v>5</v>
      </c>
      <c r="I870">
        <v>0.08</v>
      </c>
      <c r="J870">
        <v>48.591360000000002</v>
      </c>
      <c r="K870">
        <v>60.739199999999997</v>
      </c>
      <c r="L870" t="s">
        <v>230</v>
      </c>
      <c r="M870" t="s">
        <v>538</v>
      </c>
    </row>
    <row r="871" spans="1:13" x14ac:dyDescent="0.25">
      <c r="A871">
        <v>69609552</v>
      </c>
      <c r="B871">
        <v>8683130036099</v>
      </c>
      <c r="C871">
        <v>9</v>
      </c>
      <c r="D871">
        <v>12</v>
      </c>
      <c r="E871">
        <v>450</v>
      </c>
      <c r="F871">
        <v>59.2</v>
      </c>
      <c r="G871">
        <v>20</v>
      </c>
      <c r="H871">
        <v>5</v>
      </c>
      <c r="I871">
        <v>0.08</v>
      </c>
      <c r="J871">
        <v>48.591360000000002</v>
      </c>
      <c r="K871">
        <v>60.739199999999997</v>
      </c>
      <c r="L871" t="s">
        <v>230</v>
      </c>
      <c r="M871" t="s">
        <v>538</v>
      </c>
    </row>
    <row r="872" spans="1:13" x14ac:dyDescent="0.25">
      <c r="A872">
        <v>69609554</v>
      </c>
      <c r="B872">
        <v>8683130036068</v>
      </c>
      <c r="C872">
        <v>9</v>
      </c>
      <c r="D872">
        <v>12</v>
      </c>
      <c r="E872">
        <v>450</v>
      </c>
      <c r="F872">
        <v>59.2</v>
      </c>
      <c r="G872">
        <v>20</v>
      </c>
      <c r="H872">
        <v>5</v>
      </c>
      <c r="I872">
        <v>0.08</v>
      </c>
      <c r="J872">
        <v>48.591360000000002</v>
      </c>
      <c r="K872">
        <v>60.739199999999997</v>
      </c>
      <c r="L872" t="s">
        <v>230</v>
      </c>
      <c r="M872" t="s">
        <v>538</v>
      </c>
    </row>
    <row r="873" spans="1:13" x14ac:dyDescent="0.25">
      <c r="A873">
        <v>69609556</v>
      </c>
      <c r="B873">
        <v>8683130036082</v>
      </c>
      <c r="C873">
        <v>9</v>
      </c>
      <c r="D873">
        <v>12</v>
      </c>
      <c r="E873">
        <v>450</v>
      </c>
      <c r="F873">
        <v>59.2</v>
      </c>
      <c r="G873">
        <v>20</v>
      </c>
      <c r="H873">
        <v>5</v>
      </c>
      <c r="I873">
        <v>0.08</v>
      </c>
      <c r="J873">
        <v>48.591360000000002</v>
      </c>
      <c r="K873">
        <v>60.739199999999997</v>
      </c>
      <c r="L873" t="s">
        <v>230</v>
      </c>
      <c r="M873" t="s">
        <v>538</v>
      </c>
    </row>
    <row r="874" spans="1:13" x14ac:dyDescent="0.25">
      <c r="A874">
        <v>20231401</v>
      </c>
      <c r="B874">
        <v>8712561803618</v>
      </c>
      <c r="C874">
        <v>9</v>
      </c>
      <c r="D874">
        <v>12</v>
      </c>
      <c r="E874">
        <v>500</v>
      </c>
      <c r="F874">
        <v>66.900000000000006</v>
      </c>
      <c r="G874">
        <v>10</v>
      </c>
      <c r="H874">
        <v>5</v>
      </c>
      <c r="I874">
        <v>0.08</v>
      </c>
      <c r="J874">
        <v>61.77546000000001</v>
      </c>
      <c r="K874">
        <v>77.219325000000012</v>
      </c>
      <c r="L874" t="s">
        <v>230</v>
      </c>
      <c r="M874" t="s">
        <v>538</v>
      </c>
    </row>
    <row r="875" spans="1:13" x14ac:dyDescent="0.25">
      <c r="A875">
        <v>67453506</v>
      </c>
      <c r="B875">
        <v>8710908881541</v>
      </c>
      <c r="C875">
        <v>9</v>
      </c>
      <c r="D875">
        <v>12</v>
      </c>
      <c r="E875">
        <v>500</v>
      </c>
      <c r="F875">
        <v>66.900000000000006</v>
      </c>
      <c r="G875">
        <v>10</v>
      </c>
      <c r="H875">
        <v>5</v>
      </c>
      <c r="I875">
        <v>0.08</v>
      </c>
      <c r="J875">
        <v>61.77546000000001</v>
      </c>
      <c r="K875">
        <v>77.219325000000012</v>
      </c>
      <c r="L875" t="s">
        <v>230</v>
      </c>
      <c r="M875" t="s">
        <v>538</v>
      </c>
    </row>
    <row r="876" spans="1:13" x14ac:dyDescent="0.25">
      <c r="A876">
        <v>67453512</v>
      </c>
      <c r="B876">
        <v>8710908882661</v>
      </c>
      <c r="C876">
        <v>9</v>
      </c>
      <c r="D876">
        <v>12</v>
      </c>
      <c r="E876">
        <v>500</v>
      </c>
      <c r="F876">
        <v>66.900000000000006</v>
      </c>
      <c r="G876">
        <v>10</v>
      </c>
      <c r="H876">
        <v>5</v>
      </c>
      <c r="I876">
        <v>0.08</v>
      </c>
      <c r="J876">
        <v>61.77546000000001</v>
      </c>
      <c r="K876">
        <v>77.219325000000012</v>
      </c>
      <c r="L876" t="s">
        <v>230</v>
      </c>
      <c r="M876" t="s">
        <v>538</v>
      </c>
    </row>
    <row r="877" spans="1:13" x14ac:dyDescent="0.25">
      <c r="A877">
        <v>67453520</v>
      </c>
      <c r="B877">
        <v>8710908882463</v>
      </c>
      <c r="C877">
        <v>9</v>
      </c>
      <c r="D877">
        <v>12</v>
      </c>
      <c r="E877">
        <v>500</v>
      </c>
      <c r="F877">
        <v>66.900000000000006</v>
      </c>
      <c r="G877">
        <v>10</v>
      </c>
      <c r="H877">
        <v>5</v>
      </c>
      <c r="I877">
        <v>0.08</v>
      </c>
      <c r="J877">
        <v>61.77546000000001</v>
      </c>
      <c r="K877">
        <v>77.219325000000012</v>
      </c>
      <c r="L877" t="s">
        <v>230</v>
      </c>
      <c r="M877" t="s">
        <v>538</v>
      </c>
    </row>
    <row r="878" spans="1:13" x14ac:dyDescent="0.25">
      <c r="A878">
        <v>67689276</v>
      </c>
      <c r="B878">
        <v>8690637892356</v>
      </c>
      <c r="C878">
        <v>16</v>
      </c>
      <c r="D878">
        <v>24</v>
      </c>
      <c r="E878">
        <v>150</v>
      </c>
      <c r="F878">
        <v>54.5</v>
      </c>
      <c r="G878">
        <v>10.6</v>
      </c>
      <c r="H878">
        <v>5</v>
      </c>
      <c r="I878">
        <v>0.18</v>
      </c>
      <c r="J878">
        <v>54.618482999999998</v>
      </c>
      <c r="K878">
        <v>68.27310374999999</v>
      </c>
      <c r="L878" t="s">
        <v>230</v>
      </c>
      <c r="M878" t="s">
        <v>538</v>
      </c>
    </row>
    <row r="879" spans="1:13" x14ac:dyDescent="0.25">
      <c r="A879">
        <v>67615779</v>
      </c>
      <c r="B879">
        <v>8690637880827</v>
      </c>
      <c r="C879">
        <v>16</v>
      </c>
      <c r="D879">
        <v>24</v>
      </c>
      <c r="E879">
        <v>150</v>
      </c>
      <c r="F879">
        <v>54.5</v>
      </c>
      <c r="G879">
        <v>10.6</v>
      </c>
      <c r="H879">
        <v>5</v>
      </c>
      <c r="I879">
        <v>0.18</v>
      </c>
      <c r="J879">
        <v>54.618482999999998</v>
      </c>
      <c r="K879">
        <v>68.27310374999999</v>
      </c>
      <c r="L879" t="s">
        <v>230</v>
      </c>
      <c r="M879" t="s">
        <v>538</v>
      </c>
    </row>
    <row r="880" spans="1:13" x14ac:dyDescent="0.25">
      <c r="A880">
        <v>67615675</v>
      </c>
      <c r="B880">
        <v>8690637880643</v>
      </c>
      <c r="C880">
        <v>16</v>
      </c>
      <c r="D880">
        <v>24</v>
      </c>
      <c r="E880">
        <v>150</v>
      </c>
      <c r="F880">
        <v>54.5</v>
      </c>
      <c r="G880">
        <v>10.6</v>
      </c>
      <c r="H880">
        <v>5</v>
      </c>
      <c r="I880">
        <v>0.18</v>
      </c>
      <c r="J880">
        <v>54.618482999999998</v>
      </c>
      <c r="K880">
        <v>68.27310374999999</v>
      </c>
      <c r="L880" t="s">
        <v>230</v>
      </c>
      <c r="M880" t="s">
        <v>538</v>
      </c>
    </row>
    <row r="881" spans="1:13" x14ac:dyDescent="0.25">
      <c r="A881">
        <v>67615671</v>
      </c>
      <c r="B881">
        <v>8690637880568</v>
      </c>
      <c r="C881">
        <v>16</v>
      </c>
      <c r="D881">
        <v>24</v>
      </c>
      <c r="E881">
        <v>150</v>
      </c>
      <c r="F881">
        <v>54.5</v>
      </c>
      <c r="G881">
        <v>10.6</v>
      </c>
      <c r="H881">
        <v>5</v>
      </c>
      <c r="I881">
        <v>0.18</v>
      </c>
      <c r="J881">
        <v>54.618482999999998</v>
      </c>
      <c r="K881">
        <v>68.27310374999999</v>
      </c>
      <c r="L881" t="s">
        <v>230</v>
      </c>
      <c r="M881" t="s">
        <v>538</v>
      </c>
    </row>
    <row r="882" spans="1:13" x14ac:dyDescent="0.25">
      <c r="A882">
        <v>67615669</v>
      </c>
      <c r="B882">
        <v>8690637880582</v>
      </c>
      <c r="C882">
        <v>16</v>
      </c>
      <c r="D882">
        <v>24</v>
      </c>
      <c r="E882">
        <v>150</v>
      </c>
      <c r="F882">
        <v>54.5</v>
      </c>
      <c r="G882">
        <v>10.6</v>
      </c>
      <c r="H882">
        <v>5</v>
      </c>
      <c r="I882">
        <v>0.18</v>
      </c>
      <c r="J882">
        <v>54.618482999999998</v>
      </c>
      <c r="K882">
        <v>68.27310374999999</v>
      </c>
      <c r="L882" t="s">
        <v>230</v>
      </c>
      <c r="M882" t="s">
        <v>538</v>
      </c>
    </row>
    <row r="883" spans="1:13" x14ac:dyDescent="0.25">
      <c r="A883">
        <v>67615665</v>
      </c>
      <c r="B883">
        <v>8690637880629</v>
      </c>
      <c r="C883">
        <v>16</v>
      </c>
      <c r="D883">
        <v>24</v>
      </c>
      <c r="E883">
        <v>150</v>
      </c>
      <c r="F883">
        <v>54.5</v>
      </c>
      <c r="G883">
        <v>10.6</v>
      </c>
      <c r="H883">
        <v>5</v>
      </c>
      <c r="I883">
        <v>0.18</v>
      </c>
      <c r="J883">
        <v>54.618482999999998</v>
      </c>
      <c r="K883">
        <v>68.27310374999999</v>
      </c>
      <c r="L883" t="s">
        <v>230</v>
      </c>
      <c r="M883" t="s">
        <v>538</v>
      </c>
    </row>
    <row r="884" spans="1:13" x14ac:dyDescent="0.25">
      <c r="A884">
        <v>67615667</v>
      </c>
      <c r="B884">
        <v>8690637880605</v>
      </c>
      <c r="C884">
        <v>16</v>
      </c>
      <c r="D884">
        <v>24</v>
      </c>
      <c r="E884">
        <v>150</v>
      </c>
      <c r="F884">
        <v>54.5</v>
      </c>
      <c r="G884">
        <v>10.6</v>
      </c>
      <c r="H884">
        <v>5</v>
      </c>
      <c r="I884">
        <v>0.18</v>
      </c>
      <c r="J884">
        <v>54.618482999999998</v>
      </c>
      <c r="K884">
        <v>68.27310374999999</v>
      </c>
      <c r="L884" t="s">
        <v>230</v>
      </c>
      <c r="M884" t="s">
        <v>538</v>
      </c>
    </row>
    <row r="885" spans="1:13" x14ac:dyDescent="0.25">
      <c r="A885">
        <v>68170051</v>
      </c>
      <c r="B885">
        <v>8690637946943</v>
      </c>
      <c r="C885">
        <v>16</v>
      </c>
      <c r="D885">
        <v>24</v>
      </c>
      <c r="E885">
        <v>150</v>
      </c>
      <c r="F885">
        <v>54.5</v>
      </c>
      <c r="G885">
        <v>10.6</v>
      </c>
      <c r="H885">
        <v>5</v>
      </c>
      <c r="I885">
        <v>0.18</v>
      </c>
      <c r="J885">
        <v>54.618482999999998</v>
      </c>
      <c r="K885">
        <v>68.27310374999999</v>
      </c>
      <c r="L885" t="s">
        <v>230</v>
      </c>
      <c r="M885" t="s">
        <v>538</v>
      </c>
    </row>
    <row r="886" spans="1:13" x14ac:dyDescent="0.25">
      <c r="A886">
        <v>68134880</v>
      </c>
      <c r="B886">
        <v>8690637942365</v>
      </c>
      <c r="C886">
        <v>16</v>
      </c>
      <c r="D886">
        <v>24</v>
      </c>
      <c r="E886">
        <v>150</v>
      </c>
      <c r="F886">
        <v>54.5</v>
      </c>
      <c r="G886">
        <v>10.6</v>
      </c>
      <c r="H886">
        <v>5</v>
      </c>
      <c r="I886">
        <v>0.18</v>
      </c>
      <c r="J886">
        <v>54.618482999999998</v>
      </c>
      <c r="K886">
        <v>68.27310374999999</v>
      </c>
      <c r="L886" t="s">
        <v>230</v>
      </c>
      <c r="M886" t="s">
        <v>538</v>
      </c>
    </row>
    <row r="887" spans="1:13" x14ac:dyDescent="0.25">
      <c r="A887">
        <v>68537548</v>
      </c>
      <c r="B887">
        <v>8690637988028</v>
      </c>
      <c r="C887">
        <v>16</v>
      </c>
      <c r="D887">
        <v>24</v>
      </c>
      <c r="E887">
        <v>150</v>
      </c>
      <c r="F887">
        <v>54.5</v>
      </c>
      <c r="G887">
        <v>10.6</v>
      </c>
      <c r="H887">
        <v>5</v>
      </c>
      <c r="I887">
        <v>0.18</v>
      </c>
      <c r="J887">
        <v>54.618482999999998</v>
      </c>
      <c r="K887">
        <v>68.27310374999999</v>
      </c>
      <c r="L887" t="s">
        <v>230</v>
      </c>
      <c r="M887" t="s">
        <v>538</v>
      </c>
    </row>
    <row r="888" spans="1:13" x14ac:dyDescent="0.25">
      <c r="A888">
        <v>68840429</v>
      </c>
      <c r="B888">
        <v>8683130019429</v>
      </c>
      <c r="C888">
        <v>16</v>
      </c>
      <c r="D888">
        <v>24</v>
      </c>
      <c r="E888">
        <v>150</v>
      </c>
      <c r="F888">
        <v>54.5</v>
      </c>
      <c r="G888">
        <v>10.6</v>
      </c>
      <c r="H888">
        <v>5</v>
      </c>
      <c r="I888">
        <v>0.18</v>
      </c>
      <c r="J888">
        <v>54.618482999999998</v>
      </c>
      <c r="K888">
        <v>68.27310374999999</v>
      </c>
      <c r="L888" t="s">
        <v>230</v>
      </c>
      <c r="M888" t="s">
        <v>538</v>
      </c>
    </row>
    <row r="889" spans="1:13" x14ac:dyDescent="0.25">
      <c r="A889">
        <v>67615673</v>
      </c>
      <c r="B889">
        <v>8690637880544</v>
      </c>
      <c r="C889">
        <v>16</v>
      </c>
      <c r="D889">
        <v>24</v>
      </c>
      <c r="E889">
        <v>150</v>
      </c>
      <c r="F889">
        <v>54.5</v>
      </c>
      <c r="G889">
        <v>10.6</v>
      </c>
      <c r="H889">
        <v>5</v>
      </c>
      <c r="I889">
        <v>0.18</v>
      </c>
      <c r="J889">
        <v>54.618482999999998</v>
      </c>
      <c r="K889">
        <v>68.27310374999999</v>
      </c>
      <c r="L889" t="s">
        <v>230</v>
      </c>
      <c r="M889" t="s">
        <v>538</v>
      </c>
    </row>
    <row r="890" spans="1:13" x14ac:dyDescent="0.25">
      <c r="A890">
        <v>68841502</v>
      </c>
      <c r="B890">
        <v>8683130020357</v>
      </c>
      <c r="C890">
        <v>16</v>
      </c>
      <c r="D890">
        <v>24</v>
      </c>
      <c r="E890">
        <v>150</v>
      </c>
      <c r="F890">
        <v>54.5</v>
      </c>
      <c r="G890">
        <v>10.6</v>
      </c>
      <c r="H890">
        <v>5</v>
      </c>
      <c r="I890">
        <v>0.18</v>
      </c>
      <c r="J890">
        <v>54.618482999999998</v>
      </c>
      <c r="K890">
        <v>68.27310374999999</v>
      </c>
      <c r="L890" t="s">
        <v>230</v>
      </c>
      <c r="M890" t="s">
        <v>538</v>
      </c>
    </row>
    <row r="891" spans="1:13" x14ac:dyDescent="0.25">
      <c r="A891">
        <v>68840443</v>
      </c>
      <c r="B891">
        <v>8683130019405</v>
      </c>
      <c r="C891">
        <v>16</v>
      </c>
      <c r="D891">
        <v>24</v>
      </c>
      <c r="E891">
        <v>150</v>
      </c>
      <c r="F891">
        <v>54.5</v>
      </c>
      <c r="G891">
        <v>10.6</v>
      </c>
      <c r="H891">
        <v>5</v>
      </c>
      <c r="I891">
        <v>0.18</v>
      </c>
      <c r="J891">
        <v>54.618482999999998</v>
      </c>
      <c r="K891">
        <v>68.27310374999999</v>
      </c>
      <c r="L891" t="s">
        <v>230</v>
      </c>
      <c r="M891" t="s">
        <v>538</v>
      </c>
    </row>
    <row r="892" spans="1:13" x14ac:dyDescent="0.25">
      <c r="A892">
        <v>68840439</v>
      </c>
      <c r="B892">
        <v>8683130019436</v>
      </c>
      <c r="C892">
        <v>16</v>
      </c>
      <c r="D892">
        <v>24</v>
      </c>
      <c r="E892">
        <v>150</v>
      </c>
      <c r="F892">
        <v>54.5</v>
      </c>
      <c r="G892">
        <v>10.6</v>
      </c>
      <c r="H892">
        <v>5</v>
      </c>
      <c r="I892">
        <v>0.18</v>
      </c>
      <c r="J892">
        <v>54.618482999999998</v>
      </c>
      <c r="K892">
        <v>68.27310374999999</v>
      </c>
      <c r="L892" t="s">
        <v>230</v>
      </c>
      <c r="M892" t="s">
        <v>538</v>
      </c>
    </row>
    <row r="893" spans="1:13" x14ac:dyDescent="0.25">
      <c r="A893">
        <v>68840447</v>
      </c>
      <c r="B893">
        <v>8683130019382</v>
      </c>
      <c r="C893">
        <v>16</v>
      </c>
      <c r="D893">
        <v>24</v>
      </c>
      <c r="E893">
        <v>150</v>
      </c>
      <c r="F893">
        <v>54.5</v>
      </c>
      <c r="G893">
        <v>10.6</v>
      </c>
      <c r="H893">
        <v>5</v>
      </c>
      <c r="I893">
        <v>0.18</v>
      </c>
      <c r="J893">
        <v>54.618482999999998</v>
      </c>
      <c r="K893">
        <v>68.27310374999999</v>
      </c>
      <c r="L893" t="s">
        <v>230</v>
      </c>
      <c r="M893" t="s">
        <v>538</v>
      </c>
    </row>
    <row r="894" spans="1:13" x14ac:dyDescent="0.25">
      <c r="A894">
        <v>68840441</v>
      </c>
      <c r="B894">
        <v>8683130019412</v>
      </c>
      <c r="C894">
        <v>16</v>
      </c>
      <c r="D894">
        <v>24</v>
      </c>
      <c r="E894">
        <v>150</v>
      </c>
      <c r="F894">
        <v>54.5</v>
      </c>
      <c r="G894">
        <v>10.6</v>
      </c>
      <c r="H894">
        <v>5</v>
      </c>
      <c r="I894">
        <v>0.18</v>
      </c>
      <c r="J894">
        <v>54.618482999999998</v>
      </c>
      <c r="K894">
        <v>68.27310374999999</v>
      </c>
      <c r="L894" t="s">
        <v>230</v>
      </c>
      <c r="M894" t="s">
        <v>538</v>
      </c>
    </row>
    <row r="895" spans="1:13" x14ac:dyDescent="0.25">
      <c r="A895">
        <v>68841504</v>
      </c>
      <c r="B895">
        <v>8683130020340</v>
      </c>
      <c r="C895">
        <v>16</v>
      </c>
      <c r="D895">
        <v>24</v>
      </c>
      <c r="E895">
        <v>150</v>
      </c>
      <c r="F895">
        <v>54.5</v>
      </c>
      <c r="G895">
        <v>10.6</v>
      </c>
      <c r="H895">
        <v>5</v>
      </c>
      <c r="I895">
        <v>0.18</v>
      </c>
      <c r="J895">
        <v>54.618482999999998</v>
      </c>
      <c r="K895">
        <v>68.27310374999999</v>
      </c>
      <c r="L895" t="s">
        <v>230</v>
      </c>
      <c r="M895" t="s">
        <v>538</v>
      </c>
    </row>
    <row r="896" spans="1:13" x14ac:dyDescent="0.25">
      <c r="A896">
        <v>68841522</v>
      </c>
      <c r="B896">
        <v>8683130020333</v>
      </c>
      <c r="C896">
        <v>16</v>
      </c>
      <c r="D896">
        <v>24</v>
      </c>
      <c r="E896">
        <v>150</v>
      </c>
      <c r="F896">
        <v>54.5</v>
      </c>
      <c r="G896">
        <v>10.6</v>
      </c>
      <c r="H896">
        <v>5</v>
      </c>
      <c r="I896">
        <v>0.18</v>
      </c>
      <c r="J896">
        <v>54.618482999999998</v>
      </c>
      <c r="K896">
        <v>68.27310374999999</v>
      </c>
      <c r="L896" t="s">
        <v>230</v>
      </c>
      <c r="M896" t="s">
        <v>538</v>
      </c>
    </row>
    <row r="897" spans="1:13" x14ac:dyDescent="0.25">
      <c r="A897">
        <v>68841510</v>
      </c>
      <c r="B897">
        <v>8683130020302</v>
      </c>
      <c r="C897">
        <v>16</v>
      </c>
      <c r="D897">
        <v>24</v>
      </c>
      <c r="E897">
        <v>150</v>
      </c>
      <c r="F897">
        <v>54.5</v>
      </c>
      <c r="G897">
        <v>10.6</v>
      </c>
      <c r="H897">
        <v>5</v>
      </c>
      <c r="I897">
        <v>0.18</v>
      </c>
      <c r="J897">
        <v>54.618482999999998</v>
      </c>
      <c r="K897">
        <v>68.27310374999999</v>
      </c>
      <c r="L897" t="s">
        <v>230</v>
      </c>
      <c r="M897" t="s">
        <v>538</v>
      </c>
    </row>
    <row r="898" spans="1:13" x14ac:dyDescent="0.25">
      <c r="A898">
        <v>68840453</v>
      </c>
      <c r="B898">
        <v>8683130019344</v>
      </c>
      <c r="C898">
        <v>16</v>
      </c>
      <c r="D898">
        <v>24</v>
      </c>
      <c r="E898">
        <v>150</v>
      </c>
      <c r="F898">
        <v>54.5</v>
      </c>
      <c r="G898">
        <v>10.6</v>
      </c>
      <c r="H898">
        <v>5</v>
      </c>
      <c r="I898">
        <v>0.18</v>
      </c>
      <c r="J898">
        <v>54.618482999999998</v>
      </c>
      <c r="K898">
        <v>68.27310374999999</v>
      </c>
      <c r="L898" t="s">
        <v>230</v>
      </c>
      <c r="M898" t="s">
        <v>538</v>
      </c>
    </row>
    <row r="899" spans="1:13" x14ac:dyDescent="0.25">
      <c r="A899">
        <v>68841512</v>
      </c>
      <c r="B899">
        <v>8683130020296</v>
      </c>
      <c r="C899">
        <v>16</v>
      </c>
      <c r="D899">
        <v>24</v>
      </c>
      <c r="E899">
        <v>150</v>
      </c>
      <c r="F899">
        <v>54.5</v>
      </c>
      <c r="G899">
        <v>10.6</v>
      </c>
      <c r="H899">
        <v>5</v>
      </c>
      <c r="I899">
        <v>0.18</v>
      </c>
      <c r="J899">
        <v>54.618482999999998</v>
      </c>
      <c r="K899">
        <v>68.27310374999999</v>
      </c>
      <c r="L899" t="s">
        <v>230</v>
      </c>
      <c r="M899" t="s">
        <v>538</v>
      </c>
    </row>
    <row r="900" spans="1:13" x14ac:dyDescent="0.25">
      <c r="A900">
        <v>69658954</v>
      </c>
      <c r="B900">
        <v>8683130039090</v>
      </c>
      <c r="C900">
        <v>16</v>
      </c>
      <c r="D900">
        <v>24</v>
      </c>
      <c r="E900">
        <v>150</v>
      </c>
      <c r="F900">
        <v>54.5</v>
      </c>
      <c r="G900">
        <v>10.6</v>
      </c>
      <c r="H900">
        <v>5</v>
      </c>
      <c r="I900">
        <v>0.18</v>
      </c>
      <c r="J900">
        <v>54.618482999999998</v>
      </c>
      <c r="K900">
        <v>68.27310374999999</v>
      </c>
      <c r="L900" t="s">
        <v>230</v>
      </c>
      <c r="M900" t="s">
        <v>538</v>
      </c>
    </row>
    <row r="901" spans="1:13" x14ac:dyDescent="0.25">
      <c r="A901">
        <v>68840463</v>
      </c>
      <c r="B901">
        <v>8683130019320</v>
      </c>
      <c r="C901">
        <v>16</v>
      </c>
      <c r="D901">
        <v>24</v>
      </c>
      <c r="E901">
        <v>150</v>
      </c>
      <c r="F901">
        <v>54.5</v>
      </c>
      <c r="G901">
        <v>10.6</v>
      </c>
      <c r="H901">
        <v>5</v>
      </c>
      <c r="I901">
        <v>0.18</v>
      </c>
      <c r="J901">
        <v>54.618482999999998</v>
      </c>
      <c r="K901">
        <v>68.27310374999999</v>
      </c>
      <c r="L901" t="s">
        <v>230</v>
      </c>
      <c r="M901" t="s">
        <v>538</v>
      </c>
    </row>
    <row r="902" spans="1:13" x14ac:dyDescent="0.25">
      <c r="A902">
        <v>68840459</v>
      </c>
      <c r="B902">
        <v>8683130019313</v>
      </c>
      <c r="C902">
        <v>16</v>
      </c>
      <c r="D902">
        <v>24</v>
      </c>
      <c r="E902">
        <v>150</v>
      </c>
      <c r="F902">
        <v>54.5</v>
      </c>
      <c r="G902">
        <v>10.6</v>
      </c>
      <c r="H902">
        <v>5</v>
      </c>
      <c r="I902">
        <v>0.18</v>
      </c>
      <c r="J902">
        <v>54.618482999999998</v>
      </c>
      <c r="K902">
        <v>68.27310374999999</v>
      </c>
      <c r="L902" t="s">
        <v>230</v>
      </c>
      <c r="M902" t="s">
        <v>538</v>
      </c>
    </row>
    <row r="903" spans="1:13" x14ac:dyDescent="0.25">
      <c r="A903">
        <v>68922634</v>
      </c>
      <c r="B903">
        <v>8683130027486</v>
      </c>
      <c r="C903">
        <v>16</v>
      </c>
      <c r="D903">
        <v>24</v>
      </c>
      <c r="E903">
        <v>150</v>
      </c>
      <c r="F903">
        <v>54.5</v>
      </c>
      <c r="G903">
        <v>10.6</v>
      </c>
      <c r="H903">
        <v>5</v>
      </c>
      <c r="I903">
        <v>0.18</v>
      </c>
      <c r="J903">
        <v>54.618482999999998</v>
      </c>
      <c r="K903">
        <v>68.27310374999999</v>
      </c>
      <c r="L903" t="s">
        <v>230</v>
      </c>
      <c r="M903" t="s">
        <v>538</v>
      </c>
    </row>
    <row r="904" spans="1:13" x14ac:dyDescent="0.25">
      <c r="A904">
        <v>68537546</v>
      </c>
      <c r="B904">
        <v>8690637988035</v>
      </c>
      <c r="C904">
        <v>16</v>
      </c>
      <c r="D904">
        <v>24</v>
      </c>
      <c r="E904">
        <v>150</v>
      </c>
      <c r="F904">
        <v>54.5</v>
      </c>
      <c r="G904">
        <v>10.6</v>
      </c>
      <c r="H904">
        <v>5</v>
      </c>
      <c r="I904">
        <v>0.18</v>
      </c>
      <c r="J904">
        <v>54.618482999999998</v>
      </c>
      <c r="K904">
        <v>68.27310374999999</v>
      </c>
      <c r="L904" t="s">
        <v>230</v>
      </c>
      <c r="M904" t="s">
        <v>538</v>
      </c>
    </row>
    <row r="905" spans="1:13" x14ac:dyDescent="0.25">
      <c r="A905">
        <v>67615679</v>
      </c>
      <c r="B905">
        <v>8690637880704</v>
      </c>
      <c r="C905">
        <v>16</v>
      </c>
      <c r="D905">
        <v>24</v>
      </c>
      <c r="E905">
        <v>150</v>
      </c>
      <c r="F905">
        <v>54.5</v>
      </c>
      <c r="G905">
        <v>10.6</v>
      </c>
      <c r="H905">
        <v>5</v>
      </c>
      <c r="I905">
        <v>0.18</v>
      </c>
      <c r="J905">
        <v>54.618482999999998</v>
      </c>
      <c r="K905">
        <v>68.27310374999999</v>
      </c>
      <c r="L905" t="s">
        <v>230</v>
      </c>
      <c r="M905" t="s">
        <v>538</v>
      </c>
    </row>
    <row r="906" spans="1:13" x14ac:dyDescent="0.25">
      <c r="A906">
        <v>67615769</v>
      </c>
      <c r="B906">
        <v>8690637880742</v>
      </c>
      <c r="C906">
        <v>16</v>
      </c>
      <c r="D906">
        <v>24</v>
      </c>
      <c r="E906">
        <v>150</v>
      </c>
      <c r="F906">
        <v>54.5</v>
      </c>
      <c r="G906">
        <v>10.6</v>
      </c>
      <c r="H906">
        <v>5</v>
      </c>
      <c r="I906">
        <v>0.18</v>
      </c>
      <c r="J906">
        <v>54.618482999999998</v>
      </c>
      <c r="K906">
        <v>68.27310374999999</v>
      </c>
      <c r="L906" t="s">
        <v>230</v>
      </c>
      <c r="M906" t="s">
        <v>538</v>
      </c>
    </row>
    <row r="907" spans="1:13" x14ac:dyDescent="0.25">
      <c r="A907">
        <v>67615765</v>
      </c>
      <c r="B907">
        <v>8690637880728</v>
      </c>
      <c r="C907">
        <v>16</v>
      </c>
      <c r="D907">
        <v>24</v>
      </c>
      <c r="E907">
        <v>150</v>
      </c>
      <c r="F907">
        <v>54.5</v>
      </c>
      <c r="G907">
        <v>10.6</v>
      </c>
      <c r="H907">
        <v>5</v>
      </c>
      <c r="I907">
        <v>0.18</v>
      </c>
      <c r="J907">
        <v>54.618482999999998</v>
      </c>
      <c r="K907">
        <v>68.27310374999999</v>
      </c>
      <c r="L907" t="s">
        <v>230</v>
      </c>
      <c r="M907" t="s">
        <v>538</v>
      </c>
    </row>
    <row r="908" spans="1:13" x14ac:dyDescent="0.25">
      <c r="A908">
        <v>68128758</v>
      </c>
      <c r="B908">
        <v>8690637940972</v>
      </c>
      <c r="C908">
        <v>16</v>
      </c>
      <c r="D908">
        <v>24</v>
      </c>
      <c r="E908">
        <v>150</v>
      </c>
      <c r="F908">
        <v>54.5</v>
      </c>
      <c r="G908">
        <v>10.6</v>
      </c>
      <c r="H908">
        <v>5</v>
      </c>
      <c r="I908">
        <v>0.18</v>
      </c>
      <c r="J908">
        <v>54.618482999999998</v>
      </c>
      <c r="K908">
        <v>68.27310374999999</v>
      </c>
      <c r="L908" t="s">
        <v>230</v>
      </c>
      <c r="M908" t="s">
        <v>538</v>
      </c>
    </row>
    <row r="909" spans="1:13" x14ac:dyDescent="0.25">
      <c r="A909">
        <v>67615663</v>
      </c>
      <c r="B909">
        <v>8690637880667</v>
      </c>
      <c r="C909">
        <v>16</v>
      </c>
      <c r="D909">
        <v>24</v>
      </c>
      <c r="E909">
        <v>150</v>
      </c>
      <c r="F909">
        <v>54.5</v>
      </c>
      <c r="G909">
        <v>10.6</v>
      </c>
      <c r="H909">
        <v>5</v>
      </c>
      <c r="I909">
        <v>0.18</v>
      </c>
      <c r="J909">
        <v>54.618482999999998</v>
      </c>
      <c r="K909">
        <v>68.27310374999999</v>
      </c>
      <c r="L909" t="s">
        <v>230</v>
      </c>
      <c r="M909" t="s">
        <v>538</v>
      </c>
    </row>
    <row r="910" spans="1:13" x14ac:dyDescent="0.25">
      <c r="A910">
        <v>67615677</v>
      </c>
      <c r="B910">
        <v>8690637880681</v>
      </c>
      <c r="C910">
        <v>16</v>
      </c>
      <c r="D910">
        <v>24</v>
      </c>
      <c r="E910">
        <v>150</v>
      </c>
      <c r="F910">
        <v>54.5</v>
      </c>
      <c r="G910">
        <v>10.6</v>
      </c>
      <c r="H910">
        <v>5</v>
      </c>
      <c r="I910">
        <v>0.18</v>
      </c>
      <c r="J910">
        <v>54.618482999999998</v>
      </c>
      <c r="K910">
        <v>68.27310374999999</v>
      </c>
      <c r="L910" t="s">
        <v>230</v>
      </c>
      <c r="M910" t="s">
        <v>538</v>
      </c>
    </row>
    <row r="911" spans="1:13" x14ac:dyDescent="0.25">
      <c r="A911">
        <v>67615763</v>
      </c>
      <c r="B911">
        <v>8690637880766</v>
      </c>
      <c r="C911">
        <v>16</v>
      </c>
      <c r="D911">
        <v>24</v>
      </c>
      <c r="E911">
        <v>150</v>
      </c>
      <c r="F911">
        <v>54.5</v>
      </c>
      <c r="G911">
        <v>10.6</v>
      </c>
      <c r="H911">
        <v>5</v>
      </c>
      <c r="I911">
        <v>0.18</v>
      </c>
      <c r="J911">
        <v>54.618482999999998</v>
      </c>
      <c r="K911">
        <v>68.27310374999999</v>
      </c>
      <c r="L911" t="s">
        <v>230</v>
      </c>
      <c r="M911" t="s">
        <v>538</v>
      </c>
    </row>
    <row r="912" spans="1:13" x14ac:dyDescent="0.25">
      <c r="A912">
        <v>68840465</v>
      </c>
      <c r="B912">
        <v>8683130019290</v>
      </c>
      <c r="C912">
        <v>16</v>
      </c>
      <c r="D912">
        <v>24</v>
      </c>
      <c r="E912">
        <v>150</v>
      </c>
      <c r="F912">
        <v>54.5</v>
      </c>
      <c r="G912">
        <v>10.6</v>
      </c>
      <c r="H912">
        <v>5</v>
      </c>
      <c r="I912">
        <v>0.18</v>
      </c>
      <c r="J912">
        <v>54.618482999999998</v>
      </c>
      <c r="K912">
        <v>68.27310374999999</v>
      </c>
      <c r="L912" t="s">
        <v>230</v>
      </c>
      <c r="M912" t="s">
        <v>538</v>
      </c>
    </row>
    <row r="913" spans="1:13" x14ac:dyDescent="0.25">
      <c r="A913">
        <v>68841518</v>
      </c>
      <c r="B913">
        <v>8683130020265</v>
      </c>
      <c r="C913">
        <v>16</v>
      </c>
      <c r="D913">
        <v>24</v>
      </c>
      <c r="E913">
        <v>150</v>
      </c>
      <c r="F913">
        <v>54.5</v>
      </c>
      <c r="G913">
        <v>10.6</v>
      </c>
      <c r="H913">
        <v>5</v>
      </c>
      <c r="I913">
        <v>0.18</v>
      </c>
      <c r="J913">
        <v>54.618482999999998</v>
      </c>
      <c r="K913">
        <v>68.27310374999999</v>
      </c>
      <c r="L913" t="s">
        <v>230</v>
      </c>
      <c r="M913" t="s">
        <v>538</v>
      </c>
    </row>
    <row r="914" spans="1:13" x14ac:dyDescent="0.25">
      <c r="A914">
        <v>68840471</v>
      </c>
      <c r="B914">
        <v>8683130019269</v>
      </c>
      <c r="C914">
        <v>16</v>
      </c>
      <c r="D914">
        <v>24</v>
      </c>
      <c r="E914">
        <v>150</v>
      </c>
      <c r="F914">
        <v>54.5</v>
      </c>
      <c r="G914">
        <v>10.6</v>
      </c>
      <c r="H914">
        <v>5</v>
      </c>
      <c r="I914">
        <v>0.18</v>
      </c>
      <c r="J914">
        <v>54.618482999999998</v>
      </c>
      <c r="K914">
        <v>68.27310374999999</v>
      </c>
      <c r="L914" t="s">
        <v>230</v>
      </c>
      <c r="M914" t="s">
        <v>538</v>
      </c>
    </row>
    <row r="915" spans="1:13" x14ac:dyDescent="0.25">
      <c r="A915">
        <v>68840467</v>
      </c>
      <c r="B915">
        <v>8683130019283</v>
      </c>
      <c r="C915">
        <v>16</v>
      </c>
      <c r="D915">
        <v>24</v>
      </c>
      <c r="E915">
        <v>150</v>
      </c>
      <c r="F915">
        <v>54.5</v>
      </c>
      <c r="G915">
        <v>10.6</v>
      </c>
      <c r="H915">
        <v>5</v>
      </c>
      <c r="I915">
        <v>0.18</v>
      </c>
      <c r="J915">
        <v>54.618482999999998</v>
      </c>
      <c r="K915">
        <v>68.27310374999999</v>
      </c>
      <c r="L915" t="s">
        <v>230</v>
      </c>
      <c r="M915" t="s">
        <v>538</v>
      </c>
    </row>
    <row r="916" spans="1:13" x14ac:dyDescent="0.25">
      <c r="A916">
        <v>68841514</v>
      </c>
      <c r="B916">
        <v>8683130020289</v>
      </c>
      <c r="C916">
        <v>16</v>
      </c>
      <c r="D916">
        <v>24</v>
      </c>
      <c r="E916">
        <v>150</v>
      </c>
      <c r="F916">
        <v>54.5</v>
      </c>
      <c r="G916">
        <v>10.6</v>
      </c>
      <c r="H916">
        <v>5</v>
      </c>
      <c r="I916">
        <v>0.18</v>
      </c>
      <c r="J916">
        <v>54.618482999999998</v>
      </c>
      <c r="K916">
        <v>68.27310374999999</v>
      </c>
      <c r="L916" t="s">
        <v>230</v>
      </c>
      <c r="M916" t="s">
        <v>538</v>
      </c>
    </row>
    <row r="917" spans="1:13" x14ac:dyDescent="0.25">
      <c r="A917">
        <v>68840469</v>
      </c>
      <c r="B917">
        <v>8683130019276</v>
      </c>
      <c r="C917">
        <v>16</v>
      </c>
      <c r="D917">
        <v>24</v>
      </c>
      <c r="E917">
        <v>150</v>
      </c>
      <c r="F917">
        <v>54.5</v>
      </c>
      <c r="G917">
        <v>10.6</v>
      </c>
      <c r="H917">
        <v>5</v>
      </c>
      <c r="I917">
        <v>0.18</v>
      </c>
      <c r="J917">
        <v>54.618482999999998</v>
      </c>
      <c r="K917">
        <v>68.27310374999999</v>
      </c>
      <c r="L917" t="s">
        <v>230</v>
      </c>
      <c r="M917" t="s">
        <v>538</v>
      </c>
    </row>
    <row r="918" spans="1:13" x14ac:dyDescent="0.25">
      <c r="A918">
        <v>68840461</v>
      </c>
      <c r="B918">
        <v>8683130019306</v>
      </c>
      <c r="C918">
        <v>16</v>
      </c>
      <c r="D918">
        <v>24</v>
      </c>
      <c r="E918">
        <v>150</v>
      </c>
      <c r="F918">
        <v>54.5</v>
      </c>
      <c r="G918">
        <v>10.6</v>
      </c>
      <c r="H918">
        <v>5</v>
      </c>
      <c r="I918">
        <v>0.18</v>
      </c>
      <c r="J918">
        <v>54.618482999999998</v>
      </c>
      <c r="K918">
        <v>68.27310374999999</v>
      </c>
      <c r="L918" t="s">
        <v>230</v>
      </c>
      <c r="M918" t="s">
        <v>538</v>
      </c>
    </row>
    <row r="919" spans="1:13" x14ac:dyDescent="0.25">
      <c r="A919">
        <v>67622741</v>
      </c>
      <c r="B919">
        <v>59079477</v>
      </c>
      <c r="C919">
        <v>16</v>
      </c>
      <c r="D919">
        <v>12</v>
      </c>
      <c r="E919">
        <v>50</v>
      </c>
      <c r="F919">
        <v>50.13</v>
      </c>
      <c r="G919">
        <v>14.7</v>
      </c>
      <c r="H919">
        <v>5</v>
      </c>
      <c r="I919">
        <v>0.18</v>
      </c>
      <c r="J919">
        <v>47.934957689999997</v>
      </c>
      <c r="K919">
        <v>59.918697112500013</v>
      </c>
      <c r="L919" t="s">
        <v>230</v>
      </c>
      <c r="M919" t="s">
        <v>538</v>
      </c>
    </row>
    <row r="920" spans="1:13" x14ac:dyDescent="0.25">
      <c r="A920">
        <v>67622732</v>
      </c>
      <c r="B920">
        <v>59082637</v>
      </c>
      <c r="C920">
        <v>16</v>
      </c>
      <c r="D920">
        <v>12</v>
      </c>
      <c r="E920">
        <v>50</v>
      </c>
      <c r="F920">
        <v>50.13</v>
      </c>
      <c r="G920">
        <v>14.7</v>
      </c>
      <c r="H920">
        <v>5</v>
      </c>
      <c r="I920">
        <v>0.18</v>
      </c>
      <c r="J920">
        <v>47.934957689999997</v>
      </c>
      <c r="K920">
        <v>59.918697112500013</v>
      </c>
      <c r="L920" t="s">
        <v>230</v>
      </c>
      <c r="M920" t="s">
        <v>538</v>
      </c>
    </row>
    <row r="921" spans="1:13" x14ac:dyDescent="0.25">
      <c r="A921">
        <v>68163085</v>
      </c>
      <c r="B921">
        <v>8690637881060</v>
      </c>
      <c r="C921">
        <v>16</v>
      </c>
      <c r="D921">
        <v>12</v>
      </c>
      <c r="E921">
        <v>50</v>
      </c>
      <c r="F921">
        <v>50.13</v>
      </c>
      <c r="G921">
        <v>14.7</v>
      </c>
      <c r="H921">
        <v>5</v>
      </c>
      <c r="I921">
        <v>0.18</v>
      </c>
      <c r="J921">
        <v>47.934957689999997</v>
      </c>
      <c r="K921">
        <v>59.918697112500013</v>
      </c>
      <c r="L921" t="s">
        <v>230</v>
      </c>
      <c r="M921" t="s">
        <v>538</v>
      </c>
    </row>
    <row r="922" spans="1:13" x14ac:dyDescent="0.25">
      <c r="A922">
        <v>67622724</v>
      </c>
      <c r="B922">
        <v>8710847860843</v>
      </c>
      <c r="C922">
        <v>16</v>
      </c>
      <c r="D922">
        <v>12</v>
      </c>
      <c r="E922">
        <v>50</v>
      </c>
      <c r="F922">
        <v>50.13</v>
      </c>
      <c r="G922">
        <v>14.7</v>
      </c>
      <c r="H922">
        <v>5</v>
      </c>
      <c r="I922">
        <v>0.18</v>
      </c>
      <c r="J922">
        <v>47.934957689999997</v>
      </c>
      <c r="K922">
        <v>59.918697112500013</v>
      </c>
      <c r="L922" t="s">
        <v>230</v>
      </c>
      <c r="M922" t="s">
        <v>538</v>
      </c>
    </row>
    <row r="923" spans="1:13" x14ac:dyDescent="0.25">
      <c r="A923">
        <v>67622722</v>
      </c>
      <c r="B923">
        <v>59079798</v>
      </c>
      <c r="C923">
        <v>16</v>
      </c>
      <c r="D923">
        <v>12</v>
      </c>
      <c r="E923">
        <v>50</v>
      </c>
      <c r="F923">
        <v>50.13</v>
      </c>
      <c r="G923">
        <v>14.7</v>
      </c>
      <c r="H923">
        <v>5</v>
      </c>
      <c r="I923">
        <v>0.18</v>
      </c>
      <c r="J923">
        <v>47.934957689999997</v>
      </c>
      <c r="K923">
        <v>59.918697112500013</v>
      </c>
      <c r="L923" t="s">
        <v>230</v>
      </c>
      <c r="M923" t="s">
        <v>538</v>
      </c>
    </row>
    <row r="924" spans="1:13" x14ac:dyDescent="0.25">
      <c r="A924">
        <v>67622739</v>
      </c>
      <c r="B924">
        <v>8710847860836</v>
      </c>
      <c r="C924">
        <v>16</v>
      </c>
      <c r="D924">
        <v>12</v>
      </c>
      <c r="E924">
        <v>50</v>
      </c>
      <c r="F924">
        <v>50.13</v>
      </c>
      <c r="G924">
        <v>14.7</v>
      </c>
      <c r="H924">
        <v>5</v>
      </c>
      <c r="I924">
        <v>0.18</v>
      </c>
      <c r="J924">
        <v>47.934957689999997</v>
      </c>
      <c r="K924">
        <v>59.918697112500013</v>
      </c>
      <c r="L924" t="s">
        <v>230</v>
      </c>
      <c r="M924" t="s">
        <v>538</v>
      </c>
    </row>
    <row r="925" spans="1:13" x14ac:dyDescent="0.25">
      <c r="A925">
        <v>67622726</v>
      </c>
      <c r="B925">
        <v>8710847860829</v>
      </c>
      <c r="C925">
        <v>16</v>
      </c>
      <c r="D925">
        <v>12</v>
      </c>
      <c r="E925">
        <v>50</v>
      </c>
      <c r="F925">
        <v>50.13</v>
      </c>
      <c r="G925">
        <v>14.7</v>
      </c>
      <c r="H925">
        <v>5</v>
      </c>
      <c r="I925">
        <v>0.18</v>
      </c>
      <c r="J925">
        <v>47.934957689999997</v>
      </c>
      <c r="K925">
        <v>59.918697112500013</v>
      </c>
      <c r="L925" t="s">
        <v>230</v>
      </c>
      <c r="M925" t="s">
        <v>538</v>
      </c>
    </row>
    <row r="926" spans="1:13" x14ac:dyDescent="0.25">
      <c r="A926">
        <v>68190631</v>
      </c>
      <c r="B926">
        <v>59082521</v>
      </c>
      <c r="C926">
        <v>16</v>
      </c>
      <c r="D926">
        <v>12</v>
      </c>
      <c r="E926">
        <v>50</v>
      </c>
      <c r="F926">
        <v>50.13</v>
      </c>
      <c r="G926">
        <v>14.7</v>
      </c>
      <c r="H926">
        <v>5</v>
      </c>
      <c r="I926">
        <v>0.18</v>
      </c>
      <c r="J926">
        <v>47.934957689999997</v>
      </c>
      <c r="K926">
        <v>59.918697112500013</v>
      </c>
      <c r="L926" t="s">
        <v>230</v>
      </c>
      <c r="M926" t="s">
        <v>538</v>
      </c>
    </row>
    <row r="927" spans="1:13" x14ac:dyDescent="0.25">
      <c r="A927">
        <v>67785971</v>
      </c>
      <c r="B927">
        <v>8690637875922</v>
      </c>
      <c r="C927">
        <v>16</v>
      </c>
      <c r="D927">
        <v>12</v>
      </c>
      <c r="E927">
        <v>50</v>
      </c>
      <c r="F927">
        <v>65.41</v>
      </c>
      <c r="G927">
        <v>6.3</v>
      </c>
      <c r="H927">
        <v>5</v>
      </c>
      <c r="I927">
        <v>0.18</v>
      </c>
      <c r="J927">
        <v>68.705159569999992</v>
      </c>
      <c r="K927">
        <v>85.881449462499987</v>
      </c>
      <c r="L927" t="s">
        <v>230</v>
      </c>
      <c r="M927" t="s">
        <v>538</v>
      </c>
    </row>
    <row r="928" spans="1:13" x14ac:dyDescent="0.25">
      <c r="A928">
        <v>67786104</v>
      </c>
      <c r="B928">
        <v>8690637875700</v>
      </c>
      <c r="C928">
        <v>16</v>
      </c>
      <c r="D928">
        <v>12</v>
      </c>
      <c r="E928">
        <v>50</v>
      </c>
      <c r="F928">
        <v>65.41</v>
      </c>
      <c r="G928">
        <v>6.3</v>
      </c>
      <c r="H928">
        <v>5</v>
      </c>
      <c r="I928">
        <v>0.18</v>
      </c>
      <c r="J928">
        <v>68.705159569999992</v>
      </c>
      <c r="K928">
        <v>85.881449462499987</v>
      </c>
      <c r="L928" t="s">
        <v>230</v>
      </c>
      <c r="M928" t="s">
        <v>538</v>
      </c>
    </row>
    <row r="929" spans="1:13" x14ac:dyDescent="0.25">
      <c r="A929">
        <v>69583635</v>
      </c>
      <c r="B929">
        <v>8683130033876</v>
      </c>
      <c r="C929">
        <v>16</v>
      </c>
      <c r="D929">
        <v>12</v>
      </c>
      <c r="E929">
        <v>50</v>
      </c>
      <c r="F929">
        <v>65.41</v>
      </c>
      <c r="G929">
        <v>6.3</v>
      </c>
      <c r="H929">
        <v>5</v>
      </c>
      <c r="I929">
        <v>0.18</v>
      </c>
      <c r="J929">
        <v>68.705159569999992</v>
      </c>
      <c r="K929">
        <v>85.881449462499987</v>
      </c>
      <c r="L929" t="s">
        <v>230</v>
      </c>
      <c r="M929" t="s">
        <v>538</v>
      </c>
    </row>
    <row r="930" spans="1:13" x14ac:dyDescent="0.25">
      <c r="A930">
        <v>69583633</v>
      </c>
      <c r="B930">
        <v>8683130033890</v>
      </c>
      <c r="C930">
        <v>16</v>
      </c>
      <c r="D930">
        <v>12</v>
      </c>
      <c r="E930">
        <v>50</v>
      </c>
      <c r="F930">
        <v>65.41</v>
      </c>
      <c r="G930">
        <v>6.3</v>
      </c>
      <c r="H930">
        <v>5</v>
      </c>
      <c r="I930">
        <v>0.18</v>
      </c>
      <c r="J930">
        <v>68.705159569999992</v>
      </c>
      <c r="K930">
        <v>85.881449462499987</v>
      </c>
      <c r="L930" t="s">
        <v>230</v>
      </c>
      <c r="M930" t="s">
        <v>538</v>
      </c>
    </row>
    <row r="931" spans="1:13" x14ac:dyDescent="0.25">
      <c r="A931">
        <v>69583627</v>
      </c>
      <c r="B931">
        <v>8683130033951</v>
      </c>
      <c r="C931">
        <v>16</v>
      </c>
      <c r="D931">
        <v>12</v>
      </c>
      <c r="E931">
        <v>50</v>
      </c>
      <c r="F931">
        <v>65.41</v>
      </c>
      <c r="G931">
        <v>6.3</v>
      </c>
      <c r="H931">
        <v>5</v>
      </c>
      <c r="I931">
        <v>0.18</v>
      </c>
      <c r="J931">
        <v>68.705159569999992</v>
      </c>
      <c r="K931">
        <v>85.881449462499987</v>
      </c>
      <c r="L931" t="s">
        <v>230</v>
      </c>
      <c r="M931" t="s">
        <v>538</v>
      </c>
    </row>
    <row r="932" spans="1:13" x14ac:dyDescent="0.25">
      <c r="A932">
        <v>68604477</v>
      </c>
      <c r="B932">
        <v>8690637875922</v>
      </c>
      <c r="C932">
        <v>16</v>
      </c>
      <c r="D932">
        <v>12</v>
      </c>
      <c r="E932">
        <v>50</v>
      </c>
      <c r="F932">
        <v>65.41</v>
      </c>
      <c r="G932">
        <v>6.3</v>
      </c>
      <c r="H932">
        <v>5</v>
      </c>
      <c r="I932">
        <v>0.18</v>
      </c>
      <c r="J932">
        <v>68.705159569999992</v>
      </c>
      <c r="K932">
        <v>85.881449462499987</v>
      </c>
      <c r="L932" t="s">
        <v>230</v>
      </c>
      <c r="M932" t="s">
        <v>538</v>
      </c>
    </row>
    <row r="933" spans="1:13" x14ac:dyDescent="0.25">
      <c r="A933">
        <v>69583631</v>
      </c>
      <c r="B933">
        <v>8683130033920</v>
      </c>
      <c r="C933">
        <v>16</v>
      </c>
      <c r="D933">
        <v>12</v>
      </c>
      <c r="E933">
        <v>50</v>
      </c>
      <c r="F933">
        <v>65.41</v>
      </c>
      <c r="G933">
        <v>6.3</v>
      </c>
      <c r="H933">
        <v>5</v>
      </c>
      <c r="I933">
        <v>0.18</v>
      </c>
      <c r="J933">
        <v>68.705159569999992</v>
      </c>
      <c r="K933">
        <v>85.881449462499987</v>
      </c>
      <c r="L933" t="s">
        <v>230</v>
      </c>
      <c r="M933" t="s">
        <v>538</v>
      </c>
    </row>
    <row r="934" spans="1:13" x14ac:dyDescent="0.25">
      <c r="A934">
        <v>69583629</v>
      </c>
      <c r="B934">
        <v>8683130033937</v>
      </c>
      <c r="C934">
        <v>16</v>
      </c>
      <c r="D934">
        <v>12</v>
      </c>
      <c r="E934">
        <v>50</v>
      </c>
      <c r="F934">
        <v>65.41</v>
      </c>
      <c r="G934">
        <v>6.3</v>
      </c>
      <c r="H934">
        <v>5</v>
      </c>
      <c r="I934">
        <v>0.18</v>
      </c>
      <c r="J934">
        <v>68.705159569999992</v>
      </c>
      <c r="K934">
        <v>85.881449462499987</v>
      </c>
      <c r="L934" t="s">
        <v>230</v>
      </c>
      <c r="M934" t="s">
        <v>538</v>
      </c>
    </row>
    <row r="935" spans="1:13" x14ac:dyDescent="0.25">
      <c r="A935">
        <v>67804878</v>
      </c>
      <c r="B935">
        <v>8690637921643</v>
      </c>
      <c r="C935">
        <v>16</v>
      </c>
      <c r="D935">
        <v>12</v>
      </c>
      <c r="E935">
        <v>50</v>
      </c>
      <c r="F935">
        <v>65.41</v>
      </c>
      <c r="G935">
        <v>6.3</v>
      </c>
      <c r="H935">
        <v>5</v>
      </c>
      <c r="I935">
        <v>0.18</v>
      </c>
      <c r="J935">
        <v>68.705159569999992</v>
      </c>
      <c r="K935">
        <v>85.881449462499987</v>
      </c>
      <c r="L935" t="s">
        <v>230</v>
      </c>
      <c r="M935" t="s">
        <v>538</v>
      </c>
    </row>
    <row r="936" spans="1:13" x14ac:dyDescent="0.25">
      <c r="A936">
        <v>67630824</v>
      </c>
      <c r="B936">
        <v>8690637628856</v>
      </c>
      <c r="C936">
        <v>9</v>
      </c>
      <c r="D936">
        <v>12</v>
      </c>
      <c r="E936">
        <v>150</v>
      </c>
      <c r="F936">
        <v>59.59</v>
      </c>
      <c r="G936">
        <v>7</v>
      </c>
      <c r="H936">
        <v>5</v>
      </c>
      <c r="I936">
        <v>0.18</v>
      </c>
      <c r="J936">
        <v>62.124362699999999</v>
      </c>
      <c r="K936">
        <v>77.655453374999993</v>
      </c>
      <c r="L936" t="s">
        <v>230</v>
      </c>
      <c r="M936" t="s">
        <v>538</v>
      </c>
    </row>
    <row r="937" spans="1:13" x14ac:dyDescent="0.25">
      <c r="A937">
        <v>67630823</v>
      </c>
      <c r="B937">
        <v>8690637628887</v>
      </c>
      <c r="C937">
        <v>9</v>
      </c>
      <c r="D937">
        <v>12</v>
      </c>
      <c r="E937">
        <v>150</v>
      </c>
      <c r="F937">
        <v>59.59</v>
      </c>
      <c r="G937">
        <v>7</v>
      </c>
      <c r="H937">
        <v>5</v>
      </c>
      <c r="I937">
        <v>0.18</v>
      </c>
      <c r="J937">
        <v>62.124362699999999</v>
      </c>
      <c r="K937">
        <v>77.655453374999993</v>
      </c>
      <c r="L937" t="s">
        <v>230</v>
      </c>
      <c r="M937" t="s">
        <v>538</v>
      </c>
    </row>
    <row r="938" spans="1:13" x14ac:dyDescent="0.25">
      <c r="A938">
        <v>68144346</v>
      </c>
      <c r="B938">
        <v>8690637943539</v>
      </c>
      <c r="C938">
        <v>9</v>
      </c>
      <c r="D938">
        <v>12</v>
      </c>
      <c r="E938">
        <v>150</v>
      </c>
      <c r="F938">
        <v>59.59</v>
      </c>
      <c r="G938">
        <v>7</v>
      </c>
      <c r="H938">
        <v>5</v>
      </c>
      <c r="I938">
        <v>0.18</v>
      </c>
      <c r="J938">
        <v>62.124362699999999</v>
      </c>
      <c r="K938">
        <v>77.655453374999993</v>
      </c>
      <c r="L938" t="s">
        <v>230</v>
      </c>
      <c r="M938" t="s">
        <v>538</v>
      </c>
    </row>
    <row r="939" spans="1:13" x14ac:dyDescent="0.25">
      <c r="A939">
        <v>68504877</v>
      </c>
      <c r="B939">
        <v>8690637983665</v>
      </c>
      <c r="C939">
        <v>9</v>
      </c>
      <c r="D939">
        <v>12</v>
      </c>
      <c r="E939">
        <v>150</v>
      </c>
      <c r="F939">
        <v>59.59</v>
      </c>
      <c r="G939">
        <v>7</v>
      </c>
      <c r="H939">
        <v>5</v>
      </c>
      <c r="I939">
        <v>0.18</v>
      </c>
      <c r="J939">
        <v>62.124362699999999</v>
      </c>
      <c r="K939">
        <v>77.655453374999993</v>
      </c>
      <c r="L939" t="s">
        <v>230</v>
      </c>
      <c r="M939" t="s">
        <v>538</v>
      </c>
    </row>
    <row r="940" spans="1:13" x14ac:dyDescent="0.25">
      <c r="A940">
        <v>68816723</v>
      </c>
      <c r="B940">
        <v>8683130015933</v>
      </c>
      <c r="C940">
        <v>9</v>
      </c>
      <c r="D940">
        <v>6</v>
      </c>
      <c r="E940">
        <v>52</v>
      </c>
      <c r="F940">
        <v>59.59</v>
      </c>
      <c r="G940">
        <v>15.3</v>
      </c>
      <c r="H940">
        <v>5</v>
      </c>
      <c r="I940">
        <v>0.18</v>
      </c>
      <c r="J940">
        <v>56.579930330000003</v>
      </c>
      <c r="K940">
        <v>70.724912912500002</v>
      </c>
      <c r="L940" t="s">
        <v>230</v>
      </c>
      <c r="M940" t="s">
        <v>538</v>
      </c>
    </row>
    <row r="941" spans="1:13" x14ac:dyDescent="0.25">
      <c r="A941">
        <v>68710670</v>
      </c>
      <c r="B941">
        <v>8720181046612</v>
      </c>
      <c r="C941">
        <v>9</v>
      </c>
      <c r="D941">
        <v>6</v>
      </c>
      <c r="E941">
        <v>50</v>
      </c>
      <c r="F941">
        <v>59.59</v>
      </c>
      <c r="G941">
        <v>15.3</v>
      </c>
      <c r="H941">
        <v>5</v>
      </c>
      <c r="I941">
        <v>0.18</v>
      </c>
      <c r="J941">
        <v>56.579930330000003</v>
      </c>
      <c r="K941">
        <v>70.724912912500002</v>
      </c>
      <c r="L941" t="s">
        <v>230</v>
      </c>
      <c r="M941" t="s">
        <v>538</v>
      </c>
    </row>
    <row r="942" spans="1:13" x14ac:dyDescent="0.25">
      <c r="A942">
        <v>68480224</v>
      </c>
      <c r="B942">
        <v>8690637981494</v>
      </c>
      <c r="C942">
        <v>17</v>
      </c>
      <c r="D942">
        <v>24</v>
      </c>
      <c r="E942">
        <v>150</v>
      </c>
      <c r="F942">
        <v>56.68</v>
      </c>
      <c r="G942">
        <v>11.65</v>
      </c>
      <c r="H942">
        <v>5</v>
      </c>
      <c r="I942">
        <v>0.18</v>
      </c>
      <c r="J942">
        <v>56.13607038</v>
      </c>
      <c r="K942">
        <v>70.170087975000001</v>
      </c>
      <c r="L942" t="s">
        <v>230</v>
      </c>
      <c r="M942" t="s">
        <v>538</v>
      </c>
    </row>
    <row r="943" spans="1:13" x14ac:dyDescent="0.25">
      <c r="A943">
        <v>68787506</v>
      </c>
      <c r="B943">
        <v>8683130012031</v>
      </c>
      <c r="C943">
        <v>17</v>
      </c>
      <c r="D943">
        <v>24</v>
      </c>
      <c r="E943">
        <v>150</v>
      </c>
      <c r="F943">
        <v>56.68</v>
      </c>
      <c r="G943">
        <v>11.65</v>
      </c>
      <c r="H943">
        <v>5</v>
      </c>
      <c r="I943">
        <v>0.18</v>
      </c>
      <c r="J943">
        <v>56.13607038</v>
      </c>
      <c r="K943">
        <v>70.170087975000001</v>
      </c>
      <c r="L943" t="s">
        <v>230</v>
      </c>
      <c r="M943" t="s">
        <v>538</v>
      </c>
    </row>
    <row r="944" spans="1:13" x14ac:dyDescent="0.25">
      <c r="A944">
        <v>68480209</v>
      </c>
      <c r="B944">
        <v>8690637981524</v>
      </c>
      <c r="C944">
        <v>17</v>
      </c>
      <c r="D944">
        <v>24</v>
      </c>
      <c r="E944">
        <v>150</v>
      </c>
      <c r="F944">
        <v>56.68</v>
      </c>
      <c r="G944">
        <v>11.65</v>
      </c>
      <c r="H944">
        <v>5</v>
      </c>
      <c r="I944">
        <v>0.18</v>
      </c>
      <c r="J944">
        <v>56.13607038</v>
      </c>
      <c r="K944">
        <v>70.170087975000001</v>
      </c>
      <c r="L944" t="s">
        <v>230</v>
      </c>
      <c r="M944" t="s">
        <v>538</v>
      </c>
    </row>
    <row r="945" spans="1:13" x14ac:dyDescent="0.25">
      <c r="A945">
        <v>68480217</v>
      </c>
      <c r="B945">
        <v>8690637981531</v>
      </c>
      <c r="C945">
        <v>17</v>
      </c>
      <c r="D945">
        <v>24</v>
      </c>
      <c r="E945">
        <v>150</v>
      </c>
      <c r="F945">
        <v>56.68</v>
      </c>
      <c r="G945">
        <v>11.65</v>
      </c>
      <c r="H945">
        <v>5</v>
      </c>
      <c r="I945">
        <v>0.18</v>
      </c>
      <c r="J945">
        <v>56.13607038</v>
      </c>
      <c r="K945">
        <v>70.170087975000001</v>
      </c>
      <c r="L945" t="s">
        <v>230</v>
      </c>
      <c r="M945" t="s">
        <v>538</v>
      </c>
    </row>
    <row r="946" spans="1:13" x14ac:dyDescent="0.25">
      <c r="A946">
        <v>68480226</v>
      </c>
      <c r="B946">
        <v>8690637981487</v>
      </c>
      <c r="C946">
        <v>17</v>
      </c>
      <c r="D946">
        <v>24</v>
      </c>
      <c r="E946">
        <v>150</v>
      </c>
      <c r="F946">
        <v>56.68</v>
      </c>
      <c r="G946">
        <v>11.65</v>
      </c>
      <c r="H946">
        <v>5</v>
      </c>
      <c r="I946">
        <v>0.18</v>
      </c>
      <c r="J946">
        <v>56.13607038</v>
      </c>
      <c r="K946">
        <v>70.170087975000001</v>
      </c>
      <c r="L946" t="s">
        <v>230</v>
      </c>
      <c r="M946" t="s">
        <v>538</v>
      </c>
    </row>
    <row r="947" spans="1:13" x14ac:dyDescent="0.25">
      <c r="A947">
        <v>68480219</v>
      </c>
      <c r="B947">
        <v>8690637981500</v>
      </c>
      <c r="C947">
        <v>17</v>
      </c>
      <c r="D947">
        <v>24</v>
      </c>
      <c r="E947">
        <v>150</v>
      </c>
      <c r="F947">
        <v>56.68</v>
      </c>
      <c r="G947">
        <v>11.65</v>
      </c>
      <c r="H947">
        <v>5</v>
      </c>
      <c r="I947">
        <v>0.18</v>
      </c>
      <c r="J947">
        <v>56.13607038</v>
      </c>
      <c r="K947">
        <v>70.170087975000001</v>
      </c>
      <c r="L947" t="s">
        <v>230</v>
      </c>
      <c r="M947" t="s">
        <v>538</v>
      </c>
    </row>
    <row r="948" spans="1:13" x14ac:dyDescent="0.25">
      <c r="A948">
        <v>68480228</v>
      </c>
      <c r="B948">
        <v>8690637981517</v>
      </c>
      <c r="C948">
        <v>17</v>
      </c>
      <c r="D948">
        <v>24</v>
      </c>
      <c r="E948">
        <v>150</v>
      </c>
      <c r="F948">
        <v>56.68</v>
      </c>
      <c r="G948">
        <v>11.65</v>
      </c>
      <c r="H948">
        <v>5</v>
      </c>
      <c r="I948">
        <v>0.18</v>
      </c>
      <c r="J948">
        <v>56.13607038</v>
      </c>
      <c r="K948">
        <v>70.170087975000001</v>
      </c>
      <c r="L948" t="s">
        <v>230</v>
      </c>
      <c r="M948" t="s">
        <v>538</v>
      </c>
    </row>
    <row r="949" spans="1:13" x14ac:dyDescent="0.25">
      <c r="A949">
        <v>69649126</v>
      </c>
      <c r="B949">
        <v>8683130038338</v>
      </c>
      <c r="C949">
        <v>17</v>
      </c>
      <c r="D949">
        <v>24</v>
      </c>
      <c r="E949">
        <v>150</v>
      </c>
      <c r="F949">
        <v>56.68</v>
      </c>
      <c r="G949">
        <v>11.65</v>
      </c>
      <c r="H949">
        <v>5</v>
      </c>
      <c r="I949">
        <v>0.18</v>
      </c>
      <c r="J949">
        <v>56.13607038</v>
      </c>
      <c r="K949">
        <v>70.170087975000001</v>
      </c>
      <c r="L949" t="s">
        <v>230</v>
      </c>
      <c r="M949" t="s">
        <v>538</v>
      </c>
    </row>
    <row r="950" spans="1:13" x14ac:dyDescent="0.25">
      <c r="A950">
        <v>68480211</v>
      </c>
      <c r="B950">
        <v>8690637981555</v>
      </c>
      <c r="C950">
        <v>17</v>
      </c>
      <c r="D950">
        <v>24</v>
      </c>
      <c r="E950">
        <v>150</v>
      </c>
      <c r="F950">
        <v>56.68</v>
      </c>
      <c r="G950">
        <v>11.65</v>
      </c>
      <c r="H950">
        <v>5</v>
      </c>
      <c r="I950">
        <v>0.18</v>
      </c>
      <c r="J950">
        <v>56.13607038</v>
      </c>
      <c r="K950">
        <v>70.170087975000001</v>
      </c>
      <c r="L950" t="s">
        <v>230</v>
      </c>
      <c r="M950" t="s">
        <v>538</v>
      </c>
    </row>
    <row r="951" spans="1:13" x14ac:dyDescent="0.25">
      <c r="A951">
        <v>68480213</v>
      </c>
      <c r="B951">
        <v>8690637981562</v>
      </c>
      <c r="C951">
        <v>17</v>
      </c>
      <c r="D951">
        <v>24</v>
      </c>
      <c r="E951">
        <v>150</v>
      </c>
      <c r="F951">
        <v>56.68</v>
      </c>
      <c r="G951">
        <v>11.65</v>
      </c>
      <c r="H951">
        <v>5</v>
      </c>
      <c r="I951">
        <v>0.18</v>
      </c>
      <c r="J951">
        <v>56.13607038</v>
      </c>
      <c r="K951">
        <v>70.170087975000001</v>
      </c>
      <c r="L951" t="s">
        <v>230</v>
      </c>
      <c r="M951" t="s">
        <v>538</v>
      </c>
    </row>
    <row r="952" spans="1:13" x14ac:dyDescent="0.25">
      <c r="A952">
        <v>68480215</v>
      </c>
      <c r="B952">
        <v>8690637981548</v>
      </c>
      <c r="C952">
        <v>17</v>
      </c>
      <c r="D952">
        <v>24</v>
      </c>
      <c r="E952">
        <v>150</v>
      </c>
      <c r="F952">
        <v>56.68</v>
      </c>
      <c r="G952">
        <v>11.65</v>
      </c>
      <c r="H952">
        <v>5</v>
      </c>
      <c r="I952">
        <v>0.18</v>
      </c>
      <c r="J952">
        <v>56.13607038</v>
      </c>
      <c r="K952">
        <v>70.170087975000001</v>
      </c>
      <c r="L952" t="s">
        <v>230</v>
      </c>
      <c r="M952" t="s">
        <v>538</v>
      </c>
    </row>
    <row r="953" spans="1:13" x14ac:dyDescent="0.25">
      <c r="A953">
        <v>68480221</v>
      </c>
      <c r="B953">
        <v>8690637981470</v>
      </c>
      <c r="C953">
        <v>17</v>
      </c>
      <c r="D953">
        <v>24</v>
      </c>
      <c r="E953">
        <v>150</v>
      </c>
      <c r="F953">
        <v>56.68</v>
      </c>
      <c r="G953">
        <v>11.65</v>
      </c>
      <c r="H953">
        <v>5</v>
      </c>
      <c r="I953">
        <v>0.18</v>
      </c>
      <c r="J953">
        <v>56.13607038</v>
      </c>
      <c r="K953">
        <v>70.170087975000001</v>
      </c>
      <c r="L953" t="s">
        <v>230</v>
      </c>
      <c r="M953" t="s">
        <v>538</v>
      </c>
    </row>
    <row r="954" spans="1:13" x14ac:dyDescent="0.25">
      <c r="A954">
        <v>68580918</v>
      </c>
      <c r="B954">
        <v>59086598</v>
      </c>
      <c r="C954">
        <v>17</v>
      </c>
      <c r="D954">
        <v>6</v>
      </c>
      <c r="E954">
        <v>54</v>
      </c>
      <c r="F954">
        <v>65.41</v>
      </c>
      <c r="G954">
        <v>6.25</v>
      </c>
      <c r="H954">
        <v>5</v>
      </c>
      <c r="I954">
        <v>0.18</v>
      </c>
      <c r="J954">
        <v>68.741821874999999</v>
      </c>
      <c r="K954">
        <v>85.927277343750006</v>
      </c>
      <c r="L954" t="s">
        <v>230</v>
      </c>
      <c r="M954" t="s">
        <v>538</v>
      </c>
    </row>
    <row r="955" spans="1:13" x14ac:dyDescent="0.25">
      <c r="A955">
        <v>68580926</v>
      </c>
      <c r="B955">
        <v>59086604</v>
      </c>
      <c r="C955">
        <v>17</v>
      </c>
      <c r="D955">
        <v>6</v>
      </c>
      <c r="E955">
        <v>54</v>
      </c>
      <c r="F955">
        <v>65.41</v>
      </c>
      <c r="G955">
        <v>6.25</v>
      </c>
      <c r="H955">
        <v>5</v>
      </c>
      <c r="I955">
        <v>0.18</v>
      </c>
      <c r="J955">
        <v>68.741821874999999</v>
      </c>
      <c r="K955">
        <v>85.927277343750006</v>
      </c>
      <c r="L955" t="s">
        <v>230</v>
      </c>
      <c r="M955" t="s">
        <v>538</v>
      </c>
    </row>
    <row r="956" spans="1:13" x14ac:dyDescent="0.25">
      <c r="A956">
        <v>68580921</v>
      </c>
      <c r="B956">
        <v>59086611</v>
      </c>
      <c r="C956">
        <v>17</v>
      </c>
      <c r="D956">
        <v>6</v>
      </c>
      <c r="E956">
        <v>54</v>
      </c>
      <c r="F956">
        <v>65.41</v>
      </c>
      <c r="G956">
        <v>6.25</v>
      </c>
      <c r="H956">
        <v>5</v>
      </c>
      <c r="I956">
        <v>0.18</v>
      </c>
      <c r="J956">
        <v>68.741821874999999</v>
      </c>
      <c r="K956">
        <v>85.927277343750006</v>
      </c>
      <c r="L956" t="s">
        <v>230</v>
      </c>
      <c r="M956" t="s">
        <v>538</v>
      </c>
    </row>
    <row r="957" spans="1:13" x14ac:dyDescent="0.25">
      <c r="A957">
        <v>67293883</v>
      </c>
      <c r="B957">
        <v>8690637840746</v>
      </c>
      <c r="C957">
        <v>1</v>
      </c>
      <c r="D957">
        <v>8</v>
      </c>
      <c r="E957">
        <v>400</v>
      </c>
      <c r="F957">
        <v>25.15</v>
      </c>
      <c r="G957">
        <v>12</v>
      </c>
      <c r="H957">
        <v>5</v>
      </c>
      <c r="I957">
        <v>0.01</v>
      </c>
      <c r="J957">
        <v>21.235654</v>
      </c>
      <c r="K957">
        <v>26.544567499999999</v>
      </c>
      <c r="L957" t="s">
        <v>14</v>
      </c>
      <c r="M957" t="s">
        <v>539</v>
      </c>
    </row>
    <row r="958" spans="1:13" x14ac:dyDescent="0.25">
      <c r="A958">
        <v>67293891</v>
      </c>
      <c r="B958">
        <v>8690637840821</v>
      </c>
      <c r="C958">
        <v>1</v>
      </c>
      <c r="D958">
        <v>8</v>
      </c>
      <c r="E958">
        <v>400</v>
      </c>
      <c r="F958">
        <v>25.15</v>
      </c>
      <c r="G958">
        <v>12</v>
      </c>
      <c r="H958">
        <v>5</v>
      </c>
      <c r="I958">
        <v>0.01</v>
      </c>
      <c r="J958">
        <v>21.235654</v>
      </c>
      <c r="K958">
        <v>26.544567499999999</v>
      </c>
      <c r="L958" t="s">
        <v>14</v>
      </c>
      <c r="M958" t="s">
        <v>539</v>
      </c>
    </row>
    <row r="959" spans="1:13" x14ac:dyDescent="0.25">
      <c r="A959">
        <v>67767533</v>
      </c>
      <c r="B959">
        <v>8690637905896</v>
      </c>
      <c r="C959">
        <v>1</v>
      </c>
      <c r="D959">
        <v>12</v>
      </c>
      <c r="E959">
        <v>600</v>
      </c>
      <c r="F959">
        <v>33.200000000000003</v>
      </c>
      <c r="G959">
        <v>13</v>
      </c>
      <c r="H959">
        <v>5</v>
      </c>
      <c r="I959">
        <v>0.01</v>
      </c>
      <c r="J959">
        <v>27.714198</v>
      </c>
      <c r="K959">
        <v>34.642747500000013</v>
      </c>
      <c r="L959" t="s">
        <v>14</v>
      </c>
      <c r="M959" t="s">
        <v>539</v>
      </c>
    </row>
    <row r="960" spans="1:13" x14ac:dyDescent="0.25">
      <c r="A960">
        <v>67754288</v>
      </c>
      <c r="B960">
        <v>8690637905193</v>
      </c>
      <c r="C960">
        <v>1</v>
      </c>
      <c r="D960">
        <v>12</v>
      </c>
      <c r="E960">
        <v>600</v>
      </c>
      <c r="F960">
        <v>33.200000000000003</v>
      </c>
      <c r="G960">
        <v>13</v>
      </c>
      <c r="H960">
        <v>5</v>
      </c>
      <c r="I960">
        <v>0.01</v>
      </c>
      <c r="J960">
        <v>27.714198</v>
      </c>
      <c r="K960">
        <v>34.642747500000013</v>
      </c>
      <c r="L960" t="s">
        <v>14</v>
      </c>
      <c r="M960" t="s">
        <v>539</v>
      </c>
    </row>
    <row r="961" spans="1:13" x14ac:dyDescent="0.25">
      <c r="A961">
        <v>68612788</v>
      </c>
      <c r="B961">
        <v>8690637999277</v>
      </c>
      <c r="C961">
        <v>1</v>
      </c>
      <c r="D961">
        <v>8</v>
      </c>
      <c r="E961">
        <v>335</v>
      </c>
      <c r="F961">
        <v>47.7</v>
      </c>
      <c r="G961">
        <v>10</v>
      </c>
      <c r="H961">
        <v>5</v>
      </c>
      <c r="I961">
        <v>0.01</v>
      </c>
      <c r="J961">
        <v>41.191335000000002</v>
      </c>
      <c r="K961">
        <v>51.48916874999999</v>
      </c>
      <c r="L961" t="s">
        <v>14</v>
      </c>
      <c r="M961" t="s">
        <v>539</v>
      </c>
    </row>
    <row r="962" spans="1:13" x14ac:dyDescent="0.25">
      <c r="A962">
        <v>67101470</v>
      </c>
      <c r="B962">
        <v>8690637805233</v>
      </c>
      <c r="C962">
        <v>1</v>
      </c>
      <c r="D962">
        <v>12</v>
      </c>
      <c r="E962">
        <v>245</v>
      </c>
      <c r="F962">
        <v>31.65</v>
      </c>
      <c r="G962">
        <v>15</v>
      </c>
      <c r="H962">
        <v>5</v>
      </c>
      <c r="I962">
        <v>0.01</v>
      </c>
      <c r="J962">
        <v>25.81294875</v>
      </c>
      <c r="K962">
        <v>32.266185937499998</v>
      </c>
      <c r="L962" t="s">
        <v>14</v>
      </c>
      <c r="M962" t="s">
        <v>539</v>
      </c>
    </row>
    <row r="963" spans="1:13" x14ac:dyDescent="0.25">
      <c r="A963">
        <v>67293879</v>
      </c>
      <c r="B963">
        <v>8690637840777</v>
      </c>
      <c r="C963">
        <v>1</v>
      </c>
      <c r="D963">
        <v>8</v>
      </c>
      <c r="E963">
        <v>350</v>
      </c>
      <c r="F963">
        <v>39.75</v>
      </c>
      <c r="G963">
        <v>10</v>
      </c>
      <c r="H963">
        <v>5</v>
      </c>
      <c r="I963">
        <v>0.01</v>
      </c>
      <c r="J963">
        <v>34.326112500000001</v>
      </c>
      <c r="K963">
        <v>42.907640624999999</v>
      </c>
      <c r="L963" t="s">
        <v>14</v>
      </c>
      <c r="M963" t="s">
        <v>539</v>
      </c>
    </row>
    <row r="964" spans="1:13" x14ac:dyDescent="0.25">
      <c r="A964">
        <v>67754290</v>
      </c>
      <c r="B964">
        <v>8690637905179</v>
      </c>
      <c r="C964">
        <v>1</v>
      </c>
      <c r="D964">
        <v>12</v>
      </c>
      <c r="E964">
        <v>540</v>
      </c>
      <c r="F964">
        <v>58.5</v>
      </c>
      <c r="G964">
        <v>13</v>
      </c>
      <c r="H964">
        <v>5</v>
      </c>
      <c r="I964">
        <v>0.01</v>
      </c>
      <c r="J964">
        <v>48.833752500000003</v>
      </c>
      <c r="K964">
        <v>61.042190625000003</v>
      </c>
      <c r="L964" t="s">
        <v>14</v>
      </c>
      <c r="M964" t="s">
        <v>539</v>
      </c>
    </row>
    <row r="965" spans="1:13" x14ac:dyDescent="0.25">
      <c r="A965">
        <v>67293875</v>
      </c>
      <c r="B965">
        <v>8690637840814</v>
      </c>
      <c r="C965">
        <v>1</v>
      </c>
      <c r="D965">
        <v>8</v>
      </c>
      <c r="E965">
        <v>750</v>
      </c>
      <c r="F965">
        <v>66</v>
      </c>
      <c r="G965">
        <v>18</v>
      </c>
      <c r="H965">
        <v>5</v>
      </c>
      <c r="I965">
        <v>0.01</v>
      </c>
      <c r="J965">
        <v>51.928139999999999</v>
      </c>
      <c r="K965">
        <v>64.910174999999995</v>
      </c>
      <c r="L965" t="s">
        <v>14</v>
      </c>
      <c r="M965" t="s">
        <v>539</v>
      </c>
    </row>
    <row r="966" spans="1:13" x14ac:dyDescent="0.25">
      <c r="A966">
        <v>67293858</v>
      </c>
      <c r="B966">
        <v>8690637840791</v>
      </c>
      <c r="C966">
        <v>1</v>
      </c>
      <c r="D966">
        <v>8</v>
      </c>
      <c r="E966">
        <v>750</v>
      </c>
      <c r="F966">
        <v>66</v>
      </c>
      <c r="G966">
        <v>18</v>
      </c>
      <c r="H966">
        <v>5</v>
      </c>
      <c r="I966">
        <v>0.01</v>
      </c>
      <c r="J966">
        <v>51.928139999999999</v>
      </c>
      <c r="K966">
        <v>64.910174999999995</v>
      </c>
      <c r="L966" t="s">
        <v>14</v>
      </c>
      <c r="M966" t="s">
        <v>539</v>
      </c>
    </row>
    <row r="967" spans="1:13" x14ac:dyDescent="0.25">
      <c r="A967">
        <v>67780156</v>
      </c>
      <c r="B967">
        <v>8690637908781</v>
      </c>
      <c r="C967">
        <v>1</v>
      </c>
      <c r="D967">
        <v>8</v>
      </c>
      <c r="E967">
        <v>1140</v>
      </c>
      <c r="F967">
        <v>85</v>
      </c>
      <c r="G967">
        <v>20</v>
      </c>
      <c r="H967">
        <v>5</v>
      </c>
      <c r="I967">
        <v>0.01</v>
      </c>
      <c r="J967">
        <v>65.245999999999995</v>
      </c>
      <c r="K967">
        <v>81.55749999999999</v>
      </c>
      <c r="L967" t="s">
        <v>14</v>
      </c>
      <c r="M967" t="s">
        <v>539</v>
      </c>
    </row>
    <row r="968" spans="1:13" x14ac:dyDescent="0.25">
      <c r="A968">
        <v>67780152</v>
      </c>
      <c r="B968">
        <v>8690637908798</v>
      </c>
      <c r="C968">
        <v>1</v>
      </c>
      <c r="D968">
        <v>8</v>
      </c>
      <c r="E968">
        <v>1140</v>
      </c>
      <c r="F968">
        <v>85</v>
      </c>
      <c r="G968">
        <v>20</v>
      </c>
      <c r="H968">
        <v>5</v>
      </c>
      <c r="I968">
        <v>0.01</v>
      </c>
      <c r="J968">
        <v>65.245999999999995</v>
      </c>
      <c r="K968">
        <v>81.55749999999999</v>
      </c>
      <c r="L968" t="s">
        <v>14</v>
      </c>
      <c r="M968" t="s">
        <v>539</v>
      </c>
    </row>
    <row r="969" spans="1:13" x14ac:dyDescent="0.25">
      <c r="A969">
        <v>68676885</v>
      </c>
      <c r="B969">
        <v>8683130002384</v>
      </c>
      <c r="C969">
        <v>1</v>
      </c>
      <c r="D969">
        <v>12</v>
      </c>
      <c r="E969">
        <v>245</v>
      </c>
      <c r="F969">
        <v>31.65</v>
      </c>
      <c r="G969">
        <v>15</v>
      </c>
      <c r="H969">
        <v>5</v>
      </c>
      <c r="I969">
        <v>0.01</v>
      </c>
      <c r="J969">
        <v>25.81294875</v>
      </c>
      <c r="K969">
        <v>32.266185937499998</v>
      </c>
      <c r="L969" t="s">
        <v>14</v>
      </c>
      <c r="M969" t="s">
        <v>539</v>
      </c>
    </row>
    <row r="970" spans="1:13" x14ac:dyDescent="0.25">
      <c r="A970">
        <v>67101442</v>
      </c>
      <c r="B970">
        <v>8690637805202</v>
      </c>
      <c r="C970">
        <v>1</v>
      </c>
      <c r="D970">
        <v>12</v>
      </c>
      <c r="E970">
        <v>245</v>
      </c>
      <c r="F970">
        <v>31.65</v>
      </c>
      <c r="G970">
        <v>15</v>
      </c>
      <c r="H970">
        <v>5</v>
      </c>
      <c r="I970">
        <v>0.01</v>
      </c>
      <c r="J970">
        <v>25.81294875</v>
      </c>
      <c r="K970">
        <v>32.266185937499998</v>
      </c>
      <c r="L970" t="s">
        <v>14</v>
      </c>
      <c r="M970" t="s">
        <v>539</v>
      </c>
    </row>
    <row r="971" spans="1:13" x14ac:dyDescent="0.25">
      <c r="A971">
        <v>67239841</v>
      </c>
      <c r="B971">
        <v>8690637833847</v>
      </c>
      <c r="C971">
        <v>1</v>
      </c>
      <c r="D971">
        <v>12</v>
      </c>
      <c r="E971">
        <v>275</v>
      </c>
      <c r="F971">
        <v>31.65</v>
      </c>
      <c r="G971">
        <v>15</v>
      </c>
      <c r="H971">
        <v>5</v>
      </c>
      <c r="I971">
        <v>0.01</v>
      </c>
      <c r="J971">
        <v>25.81294875</v>
      </c>
      <c r="K971">
        <v>32.266185937499998</v>
      </c>
      <c r="L971" t="s">
        <v>14</v>
      </c>
      <c r="M971" t="s">
        <v>539</v>
      </c>
    </row>
    <row r="972" spans="1:13" x14ac:dyDescent="0.25">
      <c r="A972">
        <v>67867064</v>
      </c>
      <c r="B972">
        <v>8690637921100</v>
      </c>
      <c r="C972">
        <v>1</v>
      </c>
      <c r="D972">
        <v>12</v>
      </c>
      <c r="E972">
        <v>240</v>
      </c>
      <c r="F972">
        <v>31.65</v>
      </c>
      <c r="G972">
        <v>15</v>
      </c>
      <c r="H972">
        <v>5</v>
      </c>
      <c r="I972">
        <v>0.01</v>
      </c>
      <c r="J972">
        <v>25.81294875</v>
      </c>
      <c r="K972">
        <v>32.266185937499998</v>
      </c>
      <c r="L972" t="s">
        <v>14</v>
      </c>
      <c r="M972" t="s">
        <v>539</v>
      </c>
    </row>
    <row r="973" spans="1:13" x14ac:dyDescent="0.25">
      <c r="A973">
        <v>67101569</v>
      </c>
      <c r="B973">
        <v>8690637805769</v>
      </c>
      <c r="C973">
        <v>1</v>
      </c>
      <c r="D973">
        <v>12</v>
      </c>
      <c r="E973">
        <v>260</v>
      </c>
      <c r="F973">
        <v>31.65</v>
      </c>
      <c r="G973">
        <v>15</v>
      </c>
      <c r="H973">
        <v>5</v>
      </c>
      <c r="I973">
        <v>0.01</v>
      </c>
      <c r="J973">
        <v>25.81294875</v>
      </c>
      <c r="K973">
        <v>32.266185937499998</v>
      </c>
      <c r="L973" t="s">
        <v>14</v>
      </c>
      <c r="M973" t="s">
        <v>539</v>
      </c>
    </row>
    <row r="974" spans="1:13" x14ac:dyDescent="0.25">
      <c r="A974">
        <v>67101446</v>
      </c>
      <c r="B974">
        <v>8690637805226</v>
      </c>
      <c r="C974">
        <v>1</v>
      </c>
      <c r="D974">
        <v>12</v>
      </c>
      <c r="E974">
        <v>250</v>
      </c>
      <c r="F974">
        <v>31.65</v>
      </c>
      <c r="G974">
        <v>15</v>
      </c>
      <c r="H974">
        <v>5</v>
      </c>
      <c r="I974">
        <v>0.01</v>
      </c>
      <c r="J974">
        <v>25.81294875</v>
      </c>
      <c r="K974">
        <v>32.266185937499998</v>
      </c>
      <c r="L974" t="s">
        <v>14</v>
      </c>
      <c r="M974" t="s">
        <v>539</v>
      </c>
    </row>
    <row r="975" spans="1:13" x14ac:dyDescent="0.25">
      <c r="A975">
        <v>67101581</v>
      </c>
      <c r="B975">
        <v>8690637805219</v>
      </c>
      <c r="C975">
        <v>1</v>
      </c>
      <c r="D975">
        <v>12</v>
      </c>
      <c r="E975">
        <v>290</v>
      </c>
      <c r="F975">
        <v>31.65</v>
      </c>
      <c r="G975">
        <v>15</v>
      </c>
      <c r="H975">
        <v>5</v>
      </c>
      <c r="I975">
        <v>0.01</v>
      </c>
      <c r="J975">
        <v>25.81294875</v>
      </c>
      <c r="K975">
        <v>32.266185937499998</v>
      </c>
      <c r="L975" t="s">
        <v>14</v>
      </c>
      <c r="M975" t="s">
        <v>539</v>
      </c>
    </row>
    <row r="976" spans="1:13" x14ac:dyDescent="0.25">
      <c r="A976">
        <v>68225196</v>
      </c>
      <c r="B976">
        <v>8690637953293</v>
      </c>
      <c r="C976">
        <v>1</v>
      </c>
      <c r="D976">
        <v>12</v>
      </c>
      <c r="E976">
        <v>260</v>
      </c>
      <c r="F976">
        <v>31.65</v>
      </c>
      <c r="G976">
        <v>15</v>
      </c>
      <c r="H976">
        <v>5</v>
      </c>
      <c r="I976">
        <v>0.01</v>
      </c>
      <c r="J976">
        <v>25.81294875</v>
      </c>
      <c r="K976">
        <v>32.266185937499998</v>
      </c>
      <c r="L976" t="s">
        <v>14</v>
      </c>
      <c r="M976" t="s">
        <v>539</v>
      </c>
    </row>
    <row r="977" spans="1:13" x14ac:dyDescent="0.25">
      <c r="A977">
        <v>69651447</v>
      </c>
      <c r="B977">
        <v>8683130038611</v>
      </c>
      <c r="C977">
        <v>2</v>
      </c>
      <c r="D977">
        <v>144</v>
      </c>
      <c r="E977">
        <v>70</v>
      </c>
      <c r="F977">
        <v>13.53</v>
      </c>
      <c r="G977">
        <v>11</v>
      </c>
      <c r="H977">
        <v>5</v>
      </c>
      <c r="I977">
        <v>0.01</v>
      </c>
      <c r="J977">
        <v>11.554011149999999</v>
      </c>
      <c r="K977">
        <v>14.442513937499999</v>
      </c>
      <c r="L977" t="s">
        <v>14</v>
      </c>
      <c r="M977" t="s">
        <v>539</v>
      </c>
    </row>
    <row r="978" spans="1:13" x14ac:dyDescent="0.25">
      <c r="A978">
        <v>68832485</v>
      </c>
      <c r="B978">
        <v>8683130018149</v>
      </c>
      <c r="C978">
        <v>2</v>
      </c>
      <c r="D978">
        <v>144</v>
      </c>
      <c r="E978">
        <v>70</v>
      </c>
      <c r="F978">
        <v>13.53</v>
      </c>
      <c r="G978">
        <v>11</v>
      </c>
      <c r="H978">
        <v>5</v>
      </c>
      <c r="I978">
        <v>0.01</v>
      </c>
      <c r="J978">
        <v>11.554011149999999</v>
      </c>
      <c r="K978">
        <v>14.442513937499999</v>
      </c>
      <c r="L978" t="s">
        <v>14</v>
      </c>
      <c r="M978" t="s">
        <v>539</v>
      </c>
    </row>
    <row r="979" spans="1:13" x14ac:dyDescent="0.25">
      <c r="A979">
        <v>69651449</v>
      </c>
      <c r="B979">
        <v>8683130038628</v>
      </c>
      <c r="C979">
        <v>2</v>
      </c>
      <c r="D979">
        <v>144</v>
      </c>
      <c r="E979">
        <v>76</v>
      </c>
      <c r="F979">
        <v>13.53</v>
      </c>
      <c r="G979">
        <v>11</v>
      </c>
      <c r="H979">
        <v>5</v>
      </c>
      <c r="I979">
        <v>0.01</v>
      </c>
      <c r="J979">
        <v>11.554011149999999</v>
      </c>
      <c r="K979">
        <v>14.442513937499999</v>
      </c>
      <c r="L979" t="s">
        <v>14</v>
      </c>
      <c r="M979" t="s">
        <v>539</v>
      </c>
    </row>
    <row r="980" spans="1:13" x14ac:dyDescent="0.25">
      <c r="A980">
        <v>67474578</v>
      </c>
      <c r="B980">
        <v>8690637864728</v>
      </c>
      <c r="C980">
        <v>2</v>
      </c>
      <c r="D980">
        <v>144</v>
      </c>
      <c r="E980">
        <v>81</v>
      </c>
      <c r="F980">
        <v>13.53</v>
      </c>
      <c r="G980">
        <v>11</v>
      </c>
      <c r="H980">
        <v>5</v>
      </c>
      <c r="I980">
        <v>0.01</v>
      </c>
      <c r="J980">
        <v>11.554011149999999</v>
      </c>
      <c r="K980">
        <v>14.442513937499999</v>
      </c>
      <c r="L980" t="s">
        <v>14</v>
      </c>
      <c r="M980" t="s">
        <v>539</v>
      </c>
    </row>
    <row r="981" spans="1:13" x14ac:dyDescent="0.25">
      <c r="A981">
        <v>67129108</v>
      </c>
      <c r="B981">
        <v>8690637812316</v>
      </c>
      <c r="C981">
        <v>2</v>
      </c>
      <c r="D981">
        <v>144</v>
      </c>
      <c r="E981">
        <v>58</v>
      </c>
      <c r="F981">
        <v>13.53</v>
      </c>
      <c r="G981">
        <v>11</v>
      </c>
      <c r="H981">
        <v>5</v>
      </c>
      <c r="I981">
        <v>0.01</v>
      </c>
      <c r="J981">
        <v>11.554011149999999</v>
      </c>
      <c r="K981">
        <v>14.442513937499999</v>
      </c>
      <c r="L981" t="s">
        <v>14</v>
      </c>
      <c r="M981" t="s">
        <v>539</v>
      </c>
    </row>
    <row r="982" spans="1:13" x14ac:dyDescent="0.25">
      <c r="A982">
        <v>67476103</v>
      </c>
      <c r="B982">
        <v>8690637865275</v>
      </c>
      <c r="C982">
        <v>2</v>
      </c>
      <c r="D982">
        <v>144</v>
      </c>
      <c r="E982">
        <v>58</v>
      </c>
      <c r="F982">
        <v>13.53</v>
      </c>
      <c r="G982">
        <v>11</v>
      </c>
      <c r="H982">
        <v>5</v>
      </c>
      <c r="I982">
        <v>0.01</v>
      </c>
      <c r="J982">
        <v>11.554011149999999</v>
      </c>
      <c r="K982">
        <v>14.442513937499999</v>
      </c>
      <c r="L982" t="s">
        <v>14</v>
      </c>
      <c r="M982" t="s">
        <v>539</v>
      </c>
    </row>
    <row r="983" spans="1:13" x14ac:dyDescent="0.25">
      <c r="A983">
        <v>20264420</v>
      </c>
      <c r="B983">
        <v>8690637058523</v>
      </c>
      <c r="C983">
        <v>2</v>
      </c>
      <c r="D983">
        <v>144</v>
      </c>
      <c r="E983">
        <v>74</v>
      </c>
      <c r="F983">
        <v>13.53</v>
      </c>
      <c r="G983">
        <v>11</v>
      </c>
      <c r="H983">
        <v>5</v>
      </c>
      <c r="I983">
        <v>0.01</v>
      </c>
      <c r="J983">
        <v>11.554011149999999</v>
      </c>
      <c r="K983">
        <v>14.442513937499999</v>
      </c>
      <c r="L983" t="s">
        <v>14</v>
      </c>
      <c r="M983" t="s">
        <v>539</v>
      </c>
    </row>
    <row r="984" spans="1:13" x14ac:dyDescent="0.25">
      <c r="A984">
        <v>20292362</v>
      </c>
      <c r="B984">
        <v>8690637018565</v>
      </c>
      <c r="C984">
        <v>2</v>
      </c>
      <c r="D984">
        <v>144</v>
      </c>
      <c r="E984">
        <v>63</v>
      </c>
      <c r="F984">
        <v>13.53</v>
      </c>
      <c r="G984">
        <v>11</v>
      </c>
      <c r="H984">
        <v>5</v>
      </c>
      <c r="I984">
        <v>0.01</v>
      </c>
      <c r="J984">
        <v>11.554011149999999</v>
      </c>
      <c r="K984">
        <v>14.442513937499999</v>
      </c>
      <c r="L984" t="s">
        <v>14</v>
      </c>
      <c r="M984" t="s">
        <v>539</v>
      </c>
    </row>
    <row r="985" spans="1:13" x14ac:dyDescent="0.25">
      <c r="A985">
        <v>20292365</v>
      </c>
      <c r="B985">
        <v>8690637581595</v>
      </c>
      <c r="C985">
        <v>2</v>
      </c>
      <c r="D985">
        <v>144</v>
      </c>
      <c r="E985">
        <v>76</v>
      </c>
      <c r="F985">
        <v>13.53</v>
      </c>
      <c r="G985">
        <v>11</v>
      </c>
      <c r="H985">
        <v>5</v>
      </c>
      <c r="I985">
        <v>0.01</v>
      </c>
      <c r="J985">
        <v>11.554011149999999</v>
      </c>
      <c r="K985">
        <v>14.442513937499999</v>
      </c>
      <c r="L985" t="s">
        <v>14</v>
      </c>
      <c r="M985" t="s">
        <v>539</v>
      </c>
    </row>
    <row r="986" spans="1:13" x14ac:dyDescent="0.25">
      <c r="A986">
        <v>67129112</v>
      </c>
      <c r="B986">
        <v>8690637812309</v>
      </c>
      <c r="C986">
        <v>2</v>
      </c>
      <c r="D986">
        <v>144</v>
      </c>
      <c r="E986">
        <v>74</v>
      </c>
      <c r="F986">
        <v>13.53</v>
      </c>
      <c r="G986">
        <v>11</v>
      </c>
      <c r="H986">
        <v>5</v>
      </c>
      <c r="I986">
        <v>0.01</v>
      </c>
      <c r="J986">
        <v>11.554011149999999</v>
      </c>
      <c r="K986">
        <v>14.442513937499999</v>
      </c>
      <c r="L986" t="s">
        <v>14</v>
      </c>
      <c r="M986" t="s">
        <v>539</v>
      </c>
    </row>
    <row r="987" spans="1:13" x14ac:dyDescent="0.25">
      <c r="A987">
        <v>67129110</v>
      </c>
      <c r="B987">
        <v>8690637812323</v>
      </c>
      <c r="C987">
        <v>2</v>
      </c>
      <c r="D987">
        <v>144</v>
      </c>
      <c r="E987">
        <v>68</v>
      </c>
      <c r="F987">
        <v>13.53</v>
      </c>
      <c r="G987">
        <v>11</v>
      </c>
      <c r="H987">
        <v>5</v>
      </c>
      <c r="I987">
        <v>0.01</v>
      </c>
      <c r="J987">
        <v>11.554011149999999</v>
      </c>
      <c r="K987">
        <v>14.442513937499999</v>
      </c>
      <c r="L987" t="s">
        <v>14</v>
      </c>
      <c r="M987" t="s">
        <v>539</v>
      </c>
    </row>
    <row r="988" spans="1:13" x14ac:dyDescent="0.25">
      <c r="A988">
        <v>69651451</v>
      </c>
      <c r="B988">
        <v>8683130038635</v>
      </c>
      <c r="C988">
        <v>2</v>
      </c>
      <c r="D988">
        <v>144</v>
      </c>
      <c r="E988">
        <v>67</v>
      </c>
      <c r="F988">
        <v>13.53</v>
      </c>
      <c r="G988">
        <v>11</v>
      </c>
      <c r="H988">
        <v>5</v>
      </c>
      <c r="I988">
        <v>0.01</v>
      </c>
      <c r="J988">
        <v>11.554011149999999</v>
      </c>
      <c r="K988">
        <v>14.442513937499999</v>
      </c>
      <c r="L988" t="s">
        <v>14</v>
      </c>
      <c r="M988" t="s">
        <v>539</v>
      </c>
    </row>
    <row r="989" spans="1:13" x14ac:dyDescent="0.25">
      <c r="A989">
        <v>21004809</v>
      </c>
      <c r="B989">
        <v>8690637018626</v>
      </c>
      <c r="C989">
        <v>2</v>
      </c>
      <c r="D989">
        <v>144</v>
      </c>
      <c r="E989">
        <v>69</v>
      </c>
      <c r="F989">
        <v>13.53</v>
      </c>
      <c r="G989">
        <v>11</v>
      </c>
      <c r="H989">
        <v>5</v>
      </c>
      <c r="I989">
        <v>0.01</v>
      </c>
      <c r="J989">
        <v>11.554011149999999</v>
      </c>
      <c r="K989">
        <v>14.442513937499999</v>
      </c>
      <c r="L989" t="s">
        <v>14</v>
      </c>
      <c r="M989" t="s">
        <v>539</v>
      </c>
    </row>
    <row r="990" spans="1:13" x14ac:dyDescent="0.25">
      <c r="A990">
        <v>20264419</v>
      </c>
      <c r="B990">
        <v>8690637504044</v>
      </c>
      <c r="C990">
        <v>2</v>
      </c>
      <c r="D990">
        <v>144</v>
      </c>
      <c r="E990">
        <v>75</v>
      </c>
      <c r="F990">
        <v>13.53</v>
      </c>
      <c r="G990">
        <v>11</v>
      </c>
      <c r="H990">
        <v>5</v>
      </c>
      <c r="I990">
        <v>0.01</v>
      </c>
      <c r="J990">
        <v>11.554011149999999</v>
      </c>
      <c r="K990">
        <v>14.442513937499999</v>
      </c>
      <c r="L990" t="s">
        <v>14</v>
      </c>
      <c r="M990" t="s">
        <v>539</v>
      </c>
    </row>
    <row r="991" spans="1:13" x14ac:dyDescent="0.25">
      <c r="A991">
        <v>69738266</v>
      </c>
      <c r="B991">
        <v>8683130054369</v>
      </c>
      <c r="C991">
        <v>2</v>
      </c>
      <c r="D991">
        <v>144</v>
      </c>
      <c r="E991">
        <v>19</v>
      </c>
      <c r="F991">
        <v>7.63</v>
      </c>
      <c r="G991">
        <v>24</v>
      </c>
      <c r="H991">
        <v>5</v>
      </c>
      <c r="I991">
        <v>0.01</v>
      </c>
      <c r="J991">
        <v>5.5639486000000007</v>
      </c>
      <c r="K991">
        <v>6.9549357500000006</v>
      </c>
      <c r="L991" t="s">
        <v>14</v>
      </c>
      <c r="M991" t="s">
        <v>539</v>
      </c>
    </row>
    <row r="992" spans="1:13" x14ac:dyDescent="0.25">
      <c r="A992">
        <v>21042007</v>
      </c>
      <c r="B992">
        <v>8690637036897</v>
      </c>
      <c r="C992">
        <v>2</v>
      </c>
      <c r="D992">
        <v>144</v>
      </c>
      <c r="E992">
        <v>22</v>
      </c>
      <c r="F992">
        <v>7.63</v>
      </c>
      <c r="G992">
        <v>24</v>
      </c>
      <c r="H992">
        <v>5</v>
      </c>
      <c r="I992">
        <v>0.01</v>
      </c>
      <c r="J992">
        <v>5.5639486000000007</v>
      </c>
      <c r="K992">
        <v>6.9549357500000006</v>
      </c>
      <c r="L992" t="s">
        <v>14</v>
      </c>
      <c r="M992" t="s">
        <v>539</v>
      </c>
    </row>
    <row r="993" spans="1:13" x14ac:dyDescent="0.25">
      <c r="A993">
        <v>21042012</v>
      </c>
      <c r="B993">
        <v>8690637503290</v>
      </c>
      <c r="C993">
        <v>2</v>
      </c>
      <c r="D993">
        <v>144</v>
      </c>
      <c r="E993">
        <v>22</v>
      </c>
      <c r="F993">
        <v>7.63</v>
      </c>
      <c r="G993">
        <v>24</v>
      </c>
      <c r="H993">
        <v>5</v>
      </c>
      <c r="I993">
        <v>0.01</v>
      </c>
      <c r="J993">
        <v>5.5639486000000007</v>
      </c>
      <c r="K993">
        <v>6.9549357500000006</v>
      </c>
      <c r="L993" t="s">
        <v>14</v>
      </c>
      <c r="M993" t="s">
        <v>539</v>
      </c>
    </row>
    <row r="994" spans="1:13" x14ac:dyDescent="0.25">
      <c r="A994">
        <v>21042017</v>
      </c>
      <c r="B994">
        <v>8690637019791</v>
      </c>
      <c r="C994">
        <v>2</v>
      </c>
      <c r="D994">
        <v>144</v>
      </c>
      <c r="E994">
        <v>22</v>
      </c>
      <c r="F994">
        <v>7.63</v>
      </c>
      <c r="G994">
        <v>24</v>
      </c>
      <c r="H994">
        <v>5</v>
      </c>
      <c r="I994">
        <v>0.01</v>
      </c>
      <c r="J994">
        <v>5.5639486000000007</v>
      </c>
      <c r="K994">
        <v>6.9549357500000006</v>
      </c>
      <c r="L994" t="s">
        <v>14</v>
      </c>
      <c r="M994" t="s">
        <v>539</v>
      </c>
    </row>
    <row r="995" spans="1:13" x14ac:dyDescent="0.25">
      <c r="A995">
        <v>21041975</v>
      </c>
      <c r="B995">
        <v>8690637019838</v>
      </c>
      <c r="C995">
        <v>2</v>
      </c>
      <c r="D995">
        <v>144</v>
      </c>
      <c r="E995">
        <v>18</v>
      </c>
      <c r="F995">
        <v>7.63</v>
      </c>
      <c r="G995">
        <v>24</v>
      </c>
      <c r="H995">
        <v>5</v>
      </c>
      <c r="I995">
        <v>0.01</v>
      </c>
      <c r="J995">
        <v>5.5639486000000007</v>
      </c>
      <c r="K995">
        <v>6.9549357500000006</v>
      </c>
      <c r="L995" t="s">
        <v>14</v>
      </c>
      <c r="M995" t="s">
        <v>539</v>
      </c>
    </row>
    <row r="996" spans="1:13" x14ac:dyDescent="0.25">
      <c r="A996">
        <v>21041980</v>
      </c>
      <c r="B996">
        <v>8690637019852</v>
      </c>
      <c r="C996">
        <v>2</v>
      </c>
      <c r="D996">
        <v>144</v>
      </c>
      <c r="E996">
        <v>22</v>
      </c>
      <c r="F996">
        <v>7.63</v>
      </c>
      <c r="G996">
        <v>24</v>
      </c>
      <c r="H996">
        <v>5</v>
      </c>
      <c r="I996">
        <v>0.01</v>
      </c>
      <c r="J996">
        <v>5.5639486000000007</v>
      </c>
      <c r="K996">
        <v>6.9549357500000006</v>
      </c>
      <c r="L996" t="s">
        <v>14</v>
      </c>
      <c r="M996" t="s">
        <v>539</v>
      </c>
    </row>
    <row r="997" spans="1:13" x14ac:dyDescent="0.25">
      <c r="A997">
        <v>21041965</v>
      </c>
      <c r="B997">
        <v>8690637019814</v>
      </c>
      <c r="C997">
        <v>2</v>
      </c>
      <c r="D997">
        <v>144</v>
      </c>
      <c r="E997">
        <v>19</v>
      </c>
      <c r="F997">
        <v>7.63</v>
      </c>
      <c r="G997">
        <v>24</v>
      </c>
      <c r="H997">
        <v>5</v>
      </c>
      <c r="I997">
        <v>0.01</v>
      </c>
      <c r="J997">
        <v>5.5639486000000007</v>
      </c>
      <c r="K997">
        <v>6.9549357500000006</v>
      </c>
      <c r="L997" t="s">
        <v>14</v>
      </c>
      <c r="M997" t="s">
        <v>539</v>
      </c>
    </row>
    <row r="998" spans="1:13" x14ac:dyDescent="0.25">
      <c r="A998">
        <v>70008727</v>
      </c>
      <c r="B998">
        <v>86907538</v>
      </c>
      <c r="C998">
        <v>2</v>
      </c>
      <c r="D998">
        <v>288</v>
      </c>
      <c r="E998">
        <v>20</v>
      </c>
      <c r="F998">
        <v>4.1500000000000004</v>
      </c>
      <c r="G998">
        <v>3</v>
      </c>
      <c r="H998">
        <v>5</v>
      </c>
      <c r="I998">
        <v>0.01</v>
      </c>
      <c r="J998">
        <v>3.8624672499999999</v>
      </c>
      <c r="K998">
        <v>4.8280840625000003</v>
      </c>
      <c r="L998" t="s">
        <v>14</v>
      </c>
      <c r="M998" t="s">
        <v>539</v>
      </c>
    </row>
    <row r="999" spans="1:13" x14ac:dyDescent="0.25">
      <c r="A999">
        <v>70008728</v>
      </c>
      <c r="B999">
        <v>86907521</v>
      </c>
      <c r="C999">
        <v>2</v>
      </c>
      <c r="D999">
        <v>288</v>
      </c>
      <c r="E999">
        <v>20</v>
      </c>
      <c r="F999">
        <v>4.1500000000000004</v>
      </c>
      <c r="G999">
        <v>3</v>
      </c>
      <c r="H999">
        <v>5</v>
      </c>
      <c r="I999">
        <v>0.01</v>
      </c>
      <c r="J999">
        <v>3.8624672499999999</v>
      </c>
      <c r="K999">
        <v>4.8280840625000003</v>
      </c>
      <c r="L999" t="s">
        <v>14</v>
      </c>
      <c r="M999" t="s">
        <v>539</v>
      </c>
    </row>
    <row r="1000" spans="1:13" x14ac:dyDescent="0.25">
      <c r="A1000">
        <v>70008730</v>
      </c>
      <c r="B1000">
        <v>8690701001486</v>
      </c>
      <c r="C1000">
        <v>2</v>
      </c>
      <c r="D1000">
        <v>128</v>
      </c>
      <c r="E1000">
        <v>60</v>
      </c>
      <c r="F1000">
        <v>11</v>
      </c>
      <c r="G1000">
        <v>4</v>
      </c>
      <c r="H1000">
        <v>5</v>
      </c>
      <c r="I1000">
        <v>0.01</v>
      </c>
      <c r="J1000">
        <v>10.13232</v>
      </c>
      <c r="K1000">
        <v>12.6654</v>
      </c>
      <c r="L1000" t="s">
        <v>14</v>
      </c>
      <c r="M1000" t="s">
        <v>539</v>
      </c>
    </row>
    <row r="1001" spans="1:13" x14ac:dyDescent="0.25">
      <c r="A1001">
        <v>68885197</v>
      </c>
      <c r="B1001">
        <v>8683130024478</v>
      </c>
      <c r="C1001">
        <v>2</v>
      </c>
      <c r="D1001">
        <v>128</v>
      </c>
      <c r="E1001">
        <v>60</v>
      </c>
      <c r="F1001">
        <v>11</v>
      </c>
      <c r="G1001">
        <v>4</v>
      </c>
      <c r="H1001">
        <v>5</v>
      </c>
      <c r="I1001">
        <v>0.01</v>
      </c>
      <c r="J1001">
        <v>10.13232</v>
      </c>
      <c r="K1001">
        <v>12.6654</v>
      </c>
      <c r="L1001" t="s">
        <v>14</v>
      </c>
      <c r="M1001" t="s">
        <v>539</v>
      </c>
    </row>
    <row r="1002" spans="1:13" x14ac:dyDescent="0.25">
      <c r="A1002">
        <v>70008729</v>
      </c>
      <c r="B1002">
        <v>8690701001301</v>
      </c>
      <c r="C1002">
        <v>2</v>
      </c>
      <c r="D1002">
        <v>128</v>
      </c>
      <c r="E1002">
        <v>60</v>
      </c>
      <c r="F1002">
        <v>11</v>
      </c>
      <c r="G1002">
        <v>4</v>
      </c>
      <c r="H1002">
        <v>5</v>
      </c>
      <c r="I1002">
        <v>0.01</v>
      </c>
      <c r="J1002">
        <v>10.13232</v>
      </c>
      <c r="K1002">
        <v>12.6654</v>
      </c>
      <c r="L1002" t="s">
        <v>14</v>
      </c>
      <c r="M1002" t="s">
        <v>539</v>
      </c>
    </row>
    <row r="1003" spans="1:13" x14ac:dyDescent="0.25">
      <c r="A1003">
        <v>70003552</v>
      </c>
      <c r="B1003">
        <v>8690701002353</v>
      </c>
      <c r="C1003">
        <v>2</v>
      </c>
      <c r="D1003">
        <v>48</v>
      </c>
      <c r="E1003">
        <v>120</v>
      </c>
      <c r="F1003">
        <v>20.05</v>
      </c>
      <c r="G1003">
        <v>18</v>
      </c>
      <c r="H1003">
        <v>5</v>
      </c>
      <c r="I1003">
        <v>0.01</v>
      </c>
      <c r="J1003">
        <v>15.7751395</v>
      </c>
      <c r="K1003">
        <v>19.718924375</v>
      </c>
      <c r="L1003" t="s">
        <v>14</v>
      </c>
      <c r="M1003" t="s">
        <v>539</v>
      </c>
    </row>
    <row r="1004" spans="1:13" x14ac:dyDescent="0.25">
      <c r="A1004">
        <v>68884160</v>
      </c>
      <c r="B1004">
        <v>8683130024331</v>
      </c>
      <c r="C1004">
        <v>2</v>
      </c>
      <c r="D1004">
        <v>48</v>
      </c>
      <c r="E1004">
        <v>120</v>
      </c>
      <c r="F1004">
        <v>20.05</v>
      </c>
      <c r="G1004">
        <v>18</v>
      </c>
      <c r="H1004">
        <v>5</v>
      </c>
      <c r="I1004">
        <v>0.01</v>
      </c>
      <c r="J1004">
        <v>15.7751395</v>
      </c>
      <c r="K1004">
        <v>19.718924375</v>
      </c>
      <c r="L1004" t="s">
        <v>14</v>
      </c>
      <c r="M1004" t="s">
        <v>539</v>
      </c>
    </row>
    <row r="1005" spans="1:13" x14ac:dyDescent="0.25">
      <c r="A1005">
        <v>70003551</v>
      </c>
      <c r="B1005">
        <v>8690701002308</v>
      </c>
      <c r="C1005">
        <v>2</v>
      </c>
      <c r="D1005">
        <v>48</v>
      </c>
      <c r="E1005">
        <v>120</v>
      </c>
      <c r="F1005">
        <v>20.05</v>
      </c>
      <c r="G1005">
        <v>18</v>
      </c>
      <c r="H1005">
        <v>5</v>
      </c>
      <c r="I1005">
        <v>0.01</v>
      </c>
      <c r="J1005">
        <v>15.7751395</v>
      </c>
      <c r="K1005">
        <v>19.718924375</v>
      </c>
      <c r="L1005" t="s">
        <v>14</v>
      </c>
      <c r="M1005" t="s">
        <v>539</v>
      </c>
    </row>
    <row r="1006" spans="1:13" x14ac:dyDescent="0.25">
      <c r="A1006">
        <v>70020251</v>
      </c>
      <c r="B1006">
        <v>8690637014185</v>
      </c>
      <c r="C1006">
        <v>2</v>
      </c>
      <c r="D1006">
        <v>32</v>
      </c>
      <c r="E1006">
        <v>240</v>
      </c>
      <c r="F1006">
        <v>39.549999999999997</v>
      </c>
      <c r="G1006">
        <v>24</v>
      </c>
      <c r="H1006">
        <v>5</v>
      </c>
      <c r="I1006">
        <v>0.01</v>
      </c>
      <c r="J1006">
        <v>28.840651000000001</v>
      </c>
      <c r="K1006">
        <v>36.050813750000003</v>
      </c>
      <c r="L1006" t="s">
        <v>14</v>
      </c>
      <c r="M1006" t="s">
        <v>539</v>
      </c>
    </row>
    <row r="1007" spans="1:13" x14ac:dyDescent="0.25">
      <c r="A1007">
        <v>20018093</v>
      </c>
      <c r="B1007">
        <v>8690637028939</v>
      </c>
      <c r="C1007">
        <v>2</v>
      </c>
      <c r="D1007">
        <v>32</v>
      </c>
      <c r="E1007">
        <v>240</v>
      </c>
      <c r="F1007">
        <v>39.549999999999997</v>
      </c>
      <c r="G1007">
        <v>24</v>
      </c>
      <c r="H1007">
        <v>5</v>
      </c>
      <c r="I1007">
        <v>0.01</v>
      </c>
      <c r="J1007">
        <v>28.840651000000001</v>
      </c>
      <c r="K1007">
        <v>36.050813750000003</v>
      </c>
      <c r="L1007" t="s">
        <v>14</v>
      </c>
      <c r="M1007" t="s">
        <v>539</v>
      </c>
    </row>
    <row r="1008" spans="1:13" x14ac:dyDescent="0.25">
      <c r="A1008">
        <v>68422097</v>
      </c>
      <c r="B1008">
        <v>8690637976551</v>
      </c>
      <c r="C1008">
        <v>2</v>
      </c>
      <c r="D1008">
        <v>48</v>
      </c>
      <c r="E1008">
        <v>31</v>
      </c>
      <c r="F1008">
        <v>17.8</v>
      </c>
      <c r="G1008">
        <v>21</v>
      </c>
      <c r="H1008">
        <v>5</v>
      </c>
      <c r="I1008">
        <v>0.01</v>
      </c>
      <c r="J1008">
        <v>13.492489000000001</v>
      </c>
      <c r="K1008">
        <v>16.865611250000001</v>
      </c>
      <c r="L1008" t="s">
        <v>14</v>
      </c>
      <c r="M1008" t="s">
        <v>539</v>
      </c>
    </row>
    <row r="1009" spans="1:13" x14ac:dyDescent="0.25">
      <c r="A1009">
        <v>68422099</v>
      </c>
      <c r="B1009">
        <v>8690637976575</v>
      </c>
      <c r="C1009">
        <v>2</v>
      </c>
      <c r="D1009">
        <v>48</v>
      </c>
      <c r="E1009">
        <v>34</v>
      </c>
      <c r="F1009">
        <v>17.8</v>
      </c>
      <c r="G1009">
        <v>21</v>
      </c>
      <c r="H1009">
        <v>5</v>
      </c>
      <c r="I1009">
        <v>0.01</v>
      </c>
      <c r="J1009">
        <v>13.492489000000001</v>
      </c>
      <c r="K1009">
        <v>16.865611250000001</v>
      </c>
      <c r="L1009" t="s">
        <v>14</v>
      </c>
      <c r="M1009" t="s">
        <v>539</v>
      </c>
    </row>
    <row r="1010" spans="1:13" x14ac:dyDescent="0.25">
      <c r="A1010">
        <v>68422095</v>
      </c>
      <c r="B1010">
        <v>8690637976582</v>
      </c>
      <c r="C1010">
        <v>2</v>
      </c>
      <c r="D1010">
        <v>48</v>
      </c>
      <c r="E1010">
        <v>29</v>
      </c>
      <c r="F1010">
        <v>17.8</v>
      </c>
      <c r="G1010">
        <v>21</v>
      </c>
      <c r="H1010">
        <v>5</v>
      </c>
      <c r="I1010">
        <v>0.01</v>
      </c>
      <c r="J1010">
        <v>13.492489000000001</v>
      </c>
      <c r="K1010">
        <v>16.865611250000001</v>
      </c>
      <c r="L1010" t="s">
        <v>14</v>
      </c>
      <c r="M1010" t="s">
        <v>539</v>
      </c>
    </row>
    <row r="1011" spans="1:13" x14ac:dyDescent="0.25">
      <c r="A1011">
        <v>68422101</v>
      </c>
      <c r="B1011">
        <v>8690637976599</v>
      </c>
      <c r="C1011">
        <v>2</v>
      </c>
      <c r="D1011">
        <v>48</v>
      </c>
      <c r="E1011">
        <v>29</v>
      </c>
      <c r="F1011">
        <v>17.8</v>
      </c>
      <c r="G1011">
        <v>21</v>
      </c>
      <c r="H1011">
        <v>5</v>
      </c>
      <c r="I1011">
        <v>0.01</v>
      </c>
      <c r="J1011">
        <v>13.492489000000001</v>
      </c>
      <c r="K1011">
        <v>16.865611250000001</v>
      </c>
      <c r="L1011" t="s">
        <v>14</v>
      </c>
      <c r="M1011" t="s">
        <v>539</v>
      </c>
    </row>
    <row r="1012" spans="1:13" x14ac:dyDescent="0.25">
      <c r="A1012">
        <v>68422103</v>
      </c>
      <c r="B1012">
        <v>8690637976605</v>
      </c>
      <c r="C1012">
        <v>2</v>
      </c>
      <c r="D1012">
        <v>48</v>
      </c>
      <c r="E1012">
        <v>37</v>
      </c>
      <c r="F1012">
        <v>17.8</v>
      </c>
      <c r="G1012">
        <v>21</v>
      </c>
      <c r="H1012">
        <v>5</v>
      </c>
      <c r="I1012">
        <v>0.01</v>
      </c>
      <c r="J1012">
        <v>13.492489000000001</v>
      </c>
      <c r="K1012">
        <v>16.865611250000001</v>
      </c>
      <c r="L1012" t="s">
        <v>14</v>
      </c>
      <c r="M1012" t="s">
        <v>539</v>
      </c>
    </row>
    <row r="1013" spans="1:13" x14ac:dyDescent="0.25">
      <c r="A1013">
        <v>67307641</v>
      </c>
      <c r="B1013">
        <v>8690637843242</v>
      </c>
      <c r="C1013">
        <v>2</v>
      </c>
      <c r="D1013">
        <v>48</v>
      </c>
      <c r="E1013">
        <v>100</v>
      </c>
      <c r="F1013">
        <v>17.8</v>
      </c>
      <c r="G1013">
        <v>21</v>
      </c>
      <c r="H1013">
        <v>5</v>
      </c>
      <c r="I1013">
        <v>0.01</v>
      </c>
      <c r="J1013">
        <v>13.492489000000001</v>
      </c>
      <c r="K1013">
        <v>16.865611250000001</v>
      </c>
      <c r="L1013" t="s">
        <v>14</v>
      </c>
      <c r="M1013" t="s">
        <v>539</v>
      </c>
    </row>
    <row r="1014" spans="1:13" x14ac:dyDescent="0.25">
      <c r="A1014">
        <v>21122114</v>
      </c>
      <c r="B1014">
        <v>8690701002742</v>
      </c>
      <c r="C1014">
        <v>2</v>
      </c>
      <c r="D1014">
        <v>48</v>
      </c>
      <c r="E1014">
        <v>90</v>
      </c>
      <c r="F1014">
        <v>17.8</v>
      </c>
      <c r="G1014">
        <v>21</v>
      </c>
      <c r="H1014">
        <v>5</v>
      </c>
      <c r="I1014">
        <v>0.01</v>
      </c>
      <c r="J1014">
        <v>13.492489000000001</v>
      </c>
      <c r="K1014">
        <v>16.865611250000001</v>
      </c>
      <c r="L1014" t="s">
        <v>14</v>
      </c>
      <c r="M1014" t="s">
        <v>539</v>
      </c>
    </row>
    <row r="1015" spans="1:13" x14ac:dyDescent="0.25">
      <c r="A1015">
        <v>70004590</v>
      </c>
      <c r="B1015">
        <v>8690701002766</v>
      </c>
      <c r="C1015">
        <v>2</v>
      </c>
      <c r="D1015">
        <v>48</v>
      </c>
      <c r="E1015">
        <v>90</v>
      </c>
      <c r="F1015">
        <v>17.8</v>
      </c>
      <c r="G1015">
        <v>21</v>
      </c>
      <c r="H1015">
        <v>5</v>
      </c>
      <c r="I1015">
        <v>0.01</v>
      </c>
      <c r="J1015">
        <v>13.492489000000001</v>
      </c>
      <c r="K1015">
        <v>16.865611250000001</v>
      </c>
      <c r="L1015" t="s">
        <v>14</v>
      </c>
      <c r="M1015" t="s">
        <v>539</v>
      </c>
    </row>
    <row r="1016" spans="1:13" x14ac:dyDescent="0.25">
      <c r="A1016">
        <v>68436161</v>
      </c>
      <c r="B1016">
        <v>8690637977046</v>
      </c>
      <c r="C1016">
        <v>2</v>
      </c>
      <c r="D1016">
        <v>32</v>
      </c>
      <c r="E1016">
        <v>120</v>
      </c>
      <c r="F1016">
        <v>17.8</v>
      </c>
      <c r="G1016">
        <v>21</v>
      </c>
      <c r="H1016">
        <v>5</v>
      </c>
      <c r="I1016">
        <v>0.01</v>
      </c>
      <c r="J1016">
        <v>13.492489000000001</v>
      </c>
      <c r="K1016">
        <v>16.865611250000001</v>
      </c>
      <c r="L1016" t="s">
        <v>14</v>
      </c>
      <c r="M1016" t="s">
        <v>539</v>
      </c>
    </row>
    <row r="1017" spans="1:13" x14ac:dyDescent="0.25">
      <c r="A1017">
        <v>68919190</v>
      </c>
      <c r="B1017">
        <v>8683130027219</v>
      </c>
      <c r="C1017">
        <v>2</v>
      </c>
      <c r="D1017">
        <v>144</v>
      </c>
      <c r="E1017">
        <v>75</v>
      </c>
      <c r="F1017">
        <v>17.8</v>
      </c>
      <c r="G1017">
        <v>21</v>
      </c>
      <c r="H1017">
        <v>5</v>
      </c>
      <c r="I1017">
        <v>0.01</v>
      </c>
      <c r="J1017">
        <v>13.492489000000001</v>
      </c>
      <c r="K1017">
        <v>16.865611250000001</v>
      </c>
      <c r="L1017" t="s">
        <v>14</v>
      </c>
      <c r="M1017" t="s">
        <v>539</v>
      </c>
    </row>
    <row r="1018" spans="1:13" x14ac:dyDescent="0.25">
      <c r="A1018">
        <v>67277839</v>
      </c>
      <c r="B1018">
        <v>8690637839160</v>
      </c>
      <c r="C1018">
        <v>2</v>
      </c>
      <c r="D1018">
        <v>48</v>
      </c>
      <c r="E1018">
        <v>70</v>
      </c>
      <c r="F1018">
        <v>20.45</v>
      </c>
      <c r="G1018">
        <v>23</v>
      </c>
      <c r="H1018">
        <v>5</v>
      </c>
      <c r="I1018">
        <v>0.01</v>
      </c>
      <c r="J1018">
        <v>15.108766749999999</v>
      </c>
      <c r="K1018">
        <v>18.885958437500001</v>
      </c>
      <c r="L1018" t="s">
        <v>14</v>
      </c>
      <c r="M1018" t="s">
        <v>539</v>
      </c>
    </row>
    <row r="1019" spans="1:13" x14ac:dyDescent="0.25">
      <c r="A1019">
        <v>70003292</v>
      </c>
      <c r="B1019">
        <v>8690701006610</v>
      </c>
      <c r="C1019">
        <v>2</v>
      </c>
      <c r="D1019">
        <v>48</v>
      </c>
      <c r="E1019">
        <v>52</v>
      </c>
      <c r="F1019">
        <v>20.45</v>
      </c>
      <c r="G1019">
        <v>23</v>
      </c>
      <c r="H1019">
        <v>5</v>
      </c>
      <c r="I1019">
        <v>0.01</v>
      </c>
      <c r="J1019">
        <v>15.108766749999999</v>
      </c>
      <c r="K1019">
        <v>18.885958437500001</v>
      </c>
      <c r="L1019" t="s">
        <v>14</v>
      </c>
      <c r="M1019" t="s">
        <v>539</v>
      </c>
    </row>
    <row r="1020" spans="1:13" x14ac:dyDescent="0.25">
      <c r="A1020">
        <v>70003293</v>
      </c>
      <c r="B1020">
        <v>8690701006634</v>
      </c>
      <c r="C1020">
        <v>2</v>
      </c>
      <c r="D1020">
        <v>48</v>
      </c>
      <c r="E1020">
        <v>45</v>
      </c>
      <c r="F1020">
        <v>20.45</v>
      </c>
      <c r="G1020">
        <v>23</v>
      </c>
      <c r="H1020">
        <v>5</v>
      </c>
      <c r="I1020">
        <v>0.01</v>
      </c>
      <c r="J1020">
        <v>15.108766749999999</v>
      </c>
      <c r="K1020">
        <v>18.885958437500001</v>
      </c>
      <c r="L1020" t="s">
        <v>14</v>
      </c>
      <c r="M1020" t="s">
        <v>539</v>
      </c>
    </row>
    <row r="1021" spans="1:13" x14ac:dyDescent="0.25">
      <c r="A1021">
        <v>20030941</v>
      </c>
      <c r="B1021">
        <v>8690637051623</v>
      </c>
      <c r="C1021">
        <v>2</v>
      </c>
      <c r="D1021">
        <v>48</v>
      </c>
      <c r="E1021">
        <v>50</v>
      </c>
      <c r="F1021">
        <v>20.45</v>
      </c>
      <c r="G1021">
        <v>23</v>
      </c>
      <c r="H1021">
        <v>5</v>
      </c>
      <c r="I1021">
        <v>0.01</v>
      </c>
      <c r="J1021">
        <v>15.108766749999999</v>
      </c>
      <c r="K1021">
        <v>18.885958437500001</v>
      </c>
      <c r="L1021" t="s">
        <v>14</v>
      </c>
      <c r="M1021" t="s">
        <v>539</v>
      </c>
    </row>
    <row r="1022" spans="1:13" x14ac:dyDescent="0.25">
      <c r="A1022">
        <v>20030944</v>
      </c>
      <c r="B1022">
        <v>8690637051654</v>
      </c>
      <c r="C1022">
        <v>2</v>
      </c>
      <c r="D1022">
        <v>48</v>
      </c>
      <c r="E1022">
        <v>50</v>
      </c>
      <c r="F1022">
        <v>20.45</v>
      </c>
      <c r="G1022">
        <v>23</v>
      </c>
      <c r="H1022">
        <v>5</v>
      </c>
      <c r="I1022">
        <v>0.01</v>
      </c>
      <c r="J1022">
        <v>15.108766749999999</v>
      </c>
      <c r="K1022">
        <v>18.885958437500001</v>
      </c>
      <c r="L1022" t="s">
        <v>14</v>
      </c>
      <c r="M1022" t="s">
        <v>539</v>
      </c>
    </row>
    <row r="1023" spans="1:13" x14ac:dyDescent="0.25">
      <c r="A1023">
        <v>68611772</v>
      </c>
      <c r="B1023">
        <v>8690637998621</v>
      </c>
      <c r="C1023">
        <v>2</v>
      </c>
      <c r="D1023">
        <v>140</v>
      </c>
      <c r="E1023">
        <v>35</v>
      </c>
      <c r="F1023">
        <v>20.45</v>
      </c>
      <c r="G1023">
        <v>20</v>
      </c>
      <c r="H1023">
        <v>5</v>
      </c>
      <c r="I1023">
        <v>0.01</v>
      </c>
      <c r="J1023">
        <v>15.697419999999999</v>
      </c>
      <c r="K1023">
        <v>19.621775</v>
      </c>
      <c r="L1023" t="s">
        <v>14</v>
      </c>
      <c r="M1023" t="s">
        <v>539</v>
      </c>
    </row>
    <row r="1024" spans="1:13" x14ac:dyDescent="0.25">
      <c r="A1024">
        <v>68611770</v>
      </c>
      <c r="B1024">
        <v>8690637998614</v>
      </c>
      <c r="C1024">
        <v>2</v>
      </c>
      <c r="D1024">
        <v>140</v>
      </c>
      <c r="E1024">
        <v>60</v>
      </c>
      <c r="F1024">
        <v>20.45</v>
      </c>
      <c r="G1024">
        <v>20</v>
      </c>
      <c r="H1024">
        <v>5</v>
      </c>
      <c r="I1024">
        <v>0.01</v>
      </c>
      <c r="J1024">
        <v>15.697419999999999</v>
      </c>
      <c r="K1024">
        <v>19.621775</v>
      </c>
      <c r="L1024" t="s">
        <v>14</v>
      </c>
      <c r="M1024" t="s">
        <v>539</v>
      </c>
    </row>
    <row r="1025" spans="1:13" x14ac:dyDescent="0.25">
      <c r="A1025">
        <v>68611750</v>
      </c>
      <c r="B1025">
        <v>8690637998515</v>
      </c>
      <c r="C1025">
        <v>2</v>
      </c>
      <c r="D1025">
        <v>140</v>
      </c>
      <c r="E1025">
        <v>60</v>
      </c>
      <c r="F1025">
        <v>20.45</v>
      </c>
      <c r="G1025">
        <v>20</v>
      </c>
      <c r="H1025">
        <v>5</v>
      </c>
      <c r="I1025">
        <v>0.01</v>
      </c>
      <c r="J1025">
        <v>15.697419999999999</v>
      </c>
      <c r="K1025">
        <v>19.621775</v>
      </c>
      <c r="L1025" t="s">
        <v>14</v>
      </c>
      <c r="M1025" t="s">
        <v>539</v>
      </c>
    </row>
    <row r="1026" spans="1:13" x14ac:dyDescent="0.25">
      <c r="A1026">
        <v>68611748</v>
      </c>
      <c r="B1026">
        <v>8690637998508</v>
      </c>
      <c r="C1026">
        <v>2</v>
      </c>
      <c r="D1026">
        <v>140</v>
      </c>
      <c r="E1026">
        <v>65</v>
      </c>
      <c r="F1026">
        <v>20.45</v>
      </c>
      <c r="G1026">
        <v>20</v>
      </c>
      <c r="H1026">
        <v>5</v>
      </c>
      <c r="I1026">
        <v>0.01</v>
      </c>
      <c r="J1026">
        <v>15.697419999999999</v>
      </c>
      <c r="K1026">
        <v>19.621775</v>
      </c>
      <c r="L1026" t="s">
        <v>14</v>
      </c>
      <c r="M1026" t="s">
        <v>539</v>
      </c>
    </row>
    <row r="1027" spans="1:13" x14ac:dyDescent="0.25">
      <c r="A1027">
        <v>68611760</v>
      </c>
      <c r="B1027">
        <v>8690637998560</v>
      </c>
      <c r="C1027">
        <v>2</v>
      </c>
      <c r="D1027">
        <v>140</v>
      </c>
      <c r="E1027">
        <v>65</v>
      </c>
      <c r="F1027">
        <v>20.9</v>
      </c>
      <c r="G1027">
        <v>10</v>
      </c>
      <c r="H1027">
        <v>5</v>
      </c>
      <c r="I1027">
        <v>0.01</v>
      </c>
      <c r="J1027">
        <v>18.048195</v>
      </c>
      <c r="K1027">
        <v>22.560243750000001</v>
      </c>
      <c r="L1027" t="s">
        <v>14</v>
      </c>
      <c r="M1027" t="s">
        <v>539</v>
      </c>
    </row>
    <row r="1028" spans="1:13" x14ac:dyDescent="0.25">
      <c r="A1028">
        <v>68611752</v>
      </c>
      <c r="B1028">
        <v>8690637998522</v>
      </c>
      <c r="C1028">
        <v>2</v>
      </c>
      <c r="D1028">
        <v>140</v>
      </c>
      <c r="E1028">
        <v>65</v>
      </c>
      <c r="F1028">
        <v>19.399999999999999</v>
      </c>
      <c r="G1028">
        <v>10</v>
      </c>
      <c r="H1028">
        <v>5</v>
      </c>
      <c r="I1028">
        <v>0.01</v>
      </c>
      <c r="J1028">
        <v>16.752870000000001</v>
      </c>
      <c r="K1028">
        <v>20.941087499999998</v>
      </c>
      <c r="L1028" t="s">
        <v>14</v>
      </c>
      <c r="M1028" t="s">
        <v>539</v>
      </c>
    </row>
    <row r="1029" spans="1:13" x14ac:dyDescent="0.25">
      <c r="A1029">
        <v>68611768</v>
      </c>
      <c r="B1029">
        <v>8690637998607</v>
      </c>
      <c r="C1029">
        <v>2</v>
      </c>
      <c r="D1029">
        <v>140</v>
      </c>
      <c r="E1029">
        <v>60</v>
      </c>
      <c r="F1029">
        <v>21.3</v>
      </c>
      <c r="G1029">
        <v>10</v>
      </c>
      <c r="H1029">
        <v>5</v>
      </c>
      <c r="I1029">
        <v>0.01</v>
      </c>
      <c r="J1029">
        <v>18.393615</v>
      </c>
      <c r="K1029">
        <v>22.99201875</v>
      </c>
      <c r="L1029" t="s">
        <v>14</v>
      </c>
      <c r="M1029" t="s">
        <v>539</v>
      </c>
    </row>
    <row r="1030" spans="1:13" x14ac:dyDescent="0.25">
      <c r="A1030">
        <v>68611762</v>
      </c>
      <c r="B1030">
        <v>8690637998577</v>
      </c>
      <c r="C1030">
        <v>2</v>
      </c>
      <c r="D1030">
        <v>140</v>
      </c>
      <c r="E1030">
        <v>25</v>
      </c>
      <c r="F1030">
        <v>9.85</v>
      </c>
      <c r="G1030">
        <v>10</v>
      </c>
      <c r="H1030">
        <v>5</v>
      </c>
      <c r="I1030">
        <v>0.01</v>
      </c>
      <c r="J1030">
        <v>8.5059674999999988</v>
      </c>
      <c r="K1030">
        <v>10.632459375</v>
      </c>
      <c r="L1030" t="s">
        <v>14</v>
      </c>
      <c r="M1030" t="s">
        <v>539</v>
      </c>
    </row>
    <row r="1031" spans="1:13" x14ac:dyDescent="0.25">
      <c r="A1031">
        <v>68611766</v>
      </c>
      <c r="B1031">
        <v>8690637998591</v>
      </c>
      <c r="C1031">
        <v>2</v>
      </c>
      <c r="D1031">
        <v>140</v>
      </c>
      <c r="E1031">
        <v>20</v>
      </c>
      <c r="F1031">
        <v>7.3</v>
      </c>
      <c r="G1031">
        <v>10</v>
      </c>
      <c r="H1031">
        <v>5</v>
      </c>
      <c r="I1031">
        <v>0.01</v>
      </c>
      <c r="J1031">
        <v>6.3039149999999999</v>
      </c>
      <c r="K1031">
        <v>7.8798937499999999</v>
      </c>
      <c r="L1031" t="s">
        <v>14</v>
      </c>
      <c r="M1031" t="s">
        <v>539</v>
      </c>
    </row>
    <row r="1032" spans="1:13" x14ac:dyDescent="0.25">
      <c r="A1032">
        <v>68611764</v>
      </c>
      <c r="B1032">
        <v>8690637998584</v>
      </c>
      <c r="C1032">
        <v>2</v>
      </c>
      <c r="D1032">
        <v>140</v>
      </c>
      <c r="E1032">
        <v>65</v>
      </c>
      <c r="F1032">
        <v>20.25</v>
      </c>
      <c r="G1032">
        <v>10</v>
      </c>
      <c r="H1032">
        <v>5</v>
      </c>
      <c r="I1032">
        <v>0.01</v>
      </c>
      <c r="J1032">
        <v>17.486887500000002</v>
      </c>
      <c r="K1032">
        <v>21.858609375</v>
      </c>
      <c r="L1032" t="s">
        <v>14</v>
      </c>
      <c r="M1032" t="s">
        <v>539</v>
      </c>
    </row>
    <row r="1033" spans="1:13" x14ac:dyDescent="0.25">
      <c r="A1033">
        <v>68611758</v>
      </c>
      <c r="B1033">
        <v>8690637998553</v>
      </c>
      <c r="C1033">
        <v>2</v>
      </c>
      <c r="D1033">
        <v>140</v>
      </c>
      <c r="E1033">
        <v>70</v>
      </c>
      <c r="F1033">
        <v>18.05</v>
      </c>
      <c r="G1033">
        <v>10</v>
      </c>
      <c r="H1033">
        <v>5</v>
      </c>
      <c r="I1033">
        <v>0.01</v>
      </c>
      <c r="J1033">
        <v>15.587077499999999</v>
      </c>
      <c r="K1033">
        <v>19.483846875000001</v>
      </c>
      <c r="L1033" t="s">
        <v>14</v>
      </c>
      <c r="M1033" t="s">
        <v>539</v>
      </c>
    </row>
    <row r="1034" spans="1:13" x14ac:dyDescent="0.25">
      <c r="A1034">
        <v>68611756</v>
      </c>
      <c r="B1034">
        <v>8690637998546</v>
      </c>
      <c r="C1034">
        <v>2</v>
      </c>
      <c r="D1034">
        <v>140</v>
      </c>
      <c r="E1034">
        <v>65</v>
      </c>
      <c r="F1034">
        <v>13.4</v>
      </c>
      <c r="G1034">
        <v>10</v>
      </c>
      <c r="H1034">
        <v>5</v>
      </c>
      <c r="I1034">
        <v>0.01</v>
      </c>
      <c r="J1034">
        <v>11.571569999999999</v>
      </c>
      <c r="K1034">
        <v>14.4644625</v>
      </c>
      <c r="L1034" t="s">
        <v>14</v>
      </c>
      <c r="M1034" t="s">
        <v>539</v>
      </c>
    </row>
    <row r="1035" spans="1:13" x14ac:dyDescent="0.25">
      <c r="A1035">
        <v>68611754</v>
      </c>
      <c r="B1035">
        <v>8690637998539</v>
      </c>
      <c r="C1035">
        <v>2</v>
      </c>
      <c r="D1035">
        <v>140</v>
      </c>
      <c r="E1035">
        <v>40</v>
      </c>
      <c r="F1035">
        <v>15.55</v>
      </c>
      <c r="G1035">
        <v>10</v>
      </c>
      <c r="H1035">
        <v>5</v>
      </c>
      <c r="I1035">
        <v>0.01</v>
      </c>
      <c r="J1035">
        <v>13.428202499999999</v>
      </c>
      <c r="K1035">
        <v>16.785253125000001</v>
      </c>
      <c r="L1035" t="s">
        <v>14</v>
      </c>
      <c r="M1035" t="s">
        <v>539</v>
      </c>
    </row>
    <row r="1036" spans="1:13" x14ac:dyDescent="0.25">
      <c r="A1036">
        <v>68611746</v>
      </c>
      <c r="B1036">
        <v>8690637998492</v>
      </c>
      <c r="C1036">
        <v>2</v>
      </c>
      <c r="D1036">
        <v>140</v>
      </c>
      <c r="E1036">
        <v>50</v>
      </c>
      <c r="F1036">
        <v>16.3</v>
      </c>
      <c r="G1036">
        <v>10</v>
      </c>
      <c r="H1036">
        <v>5</v>
      </c>
      <c r="I1036">
        <v>0.01</v>
      </c>
      <c r="J1036">
        <v>14.075865</v>
      </c>
      <c r="K1036">
        <v>17.594831249999999</v>
      </c>
      <c r="L1036" t="s">
        <v>14</v>
      </c>
      <c r="M1036" t="s">
        <v>539</v>
      </c>
    </row>
    <row r="1037" spans="1:13" x14ac:dyDescent="0.25">
      <c r="A1037">
        <v>68611743</v>
      </c>
      <c r="B1037">
        <v>8690637998485</v>
      </c>
      <c r="C1037">
        <v>2</v>
      </c>
      <c r="D1037">
        <v>140</v>
      </c>
      <c r="E1037">
        <v>60</v>
      </c>
      <c r="F1037">
        <v>12.8</v>
      </c>
      <c r="G1037">
        <v>10</v>
      </c>
      <c r="H1037">
        <v>5</v>
      </c>
      <c r="I1037">
        <v>0.01</v>
      </c>
      <c r="J1037">
        <v>11.05344</v>
      </c>
      <c r="K1037">
        <v>13.816800000000001</v>
      </c>
      <c r="L1037" t="s">
        <v>14</v>
      </c>
      <c r="M1037" t="s">
        <v>539</v>
      </c>
    </row>
    <row r="1038" spans="1:13" x14ac:dyDescent="0.25">
      <c r="A1038">
        <v>68905613</v>
      </c>
      <c r="B1038">
        <v>8683130025994</v>
      </c>
      <c r="C1038">
        <v>2</v>
      </c>
      <c r="D1038">
        <v>140</v>
      </c>
      <c r="E1038">
        <v>15</v>
      </c>
      <c r="F1038">
        <v>13.07</v>
      </c>
      <c r="G1038">
        <v>10</v>
      </c>
      <c r="H1038">
        <v>5</v>
      </c>
      <c r="I1038">
        <v>0.01</v>
      </c>
      <c r="J1038">
        <v>11.2865985</v>
      </c>
      <c r="K1038">
        <v>14.108248124999999</v>
      </c>
      <c r="L1038" t="s">
        <v>14</v>
      </c>
      <c r="M1038" t="s">
        <v>539</v>
      </c>
    </row>
    <row r="1039" spans="1:13" x14ac:dyDescent="0.25">
      <c r="A1039">
        <v>68905603</v>
      </c>
      <c r="B1039">
        <v>8683130025987</v>
      </c>
      <c r="C1039">
        <v>2</v>
      </c>
      <c r="D1039">
        <v>140</v>
      </c>
      <c r="E1039">
        <v>60</v>
      </c>
      <c r="F1039">
        <v>12.45</v>
      </c>
      <c r="G1039">
        <v>10</v>
      </c>
      <c r="H1039">
        <v>5</v>
      </c>
      <c r="I1039">
        <v>0.01</v>
      </c>
      <c r="J1039">
        <v>10.7511975</v>
      </c>
      <c r="K1039">
        <v>13.438996875000001</v>
      </c>
      <c r="L1039" t="s">
        <v>14</v>
      </c>
      <c r="M1039" t="s">
        <v>539</v>
      </c>
    </row>
    <row r="1040" spans="1:13" x14ac:dyDescent="0.25">
      <c r="A1040">
        <v>68905601</v>
      </c>
      <c r="B1040">
        <v>8683130025956</v>
      </c>
      <c r="C1040">
        <v>2</v>
      </c>
      <c r="D1040">
        <v>140</v>
      </c>
      <c r="E1040">
        <v>40</v>
      </c>
      <c r="F1040">
        <v>13.85</v>
      </c>
      <c r="G1040">
        <v>10</v>
      </c>
      <c r="H1040">
        <v>5</v>
      </c>
      <c r="I1040">
        <v>0.01</v>
      </c>
      <c r="J1040">
        <v>11.960167500000001</v>
      </c>
      <c r="K1040">
        <v>14.950209375</v>
      </c>
      <c r="L1040" t="s">
        <v>14</v>
      </c>
      <c r="M1040" t="s">
        <v>539</v>
      </c>
    </row>
    <row r="1041" spans="1:13" x14ac:dyDescent="0.25">
      <c r="A1041">
        <v>68905605</v>
      </c>
      <c r="B1041">
        <v>8683130026007</v>
      </c>
      <c r="C1041">
        <v>2</v>
      </c>
      <c r="D1041">
        <v>24</v>
      </c>
      <c r="E1041">
        <v>200</v>
      </c>
      <c r="F1041">
        <v>40.75</v>
      </c>
      <c r="G1041">
        <v>10</v>
      </c>
      <c r="H1041">
        <v>5</v>
      </c>
      <c r="I1041">
        <v>0.01</v>
      </c>
      <c r="J1041">
        <v>35.189662499999997</v>
      </c>
      <c r="K1041">
        <v>43.987078124999996</v>
      </c>
      <c r="L1041" t="s">
        <v>14</v>
      </c>
      <c r="M1041" t="s">
        <v>539</v>
      </c>
    </row>
    <row r="1042" spans="1:13" x14ac:dyDescent="0.25">
      <c r="A1042">
        <v>68905609</v>
      </c>
      <c r="B1042">
        <v>8683130025963</v>
      </c>
      <c r="C1042">
        <v>2</v>
      </c>
      <c r="D1042">
        <v>24</v>
      </c>
      <c r="E1042">
        <v>55</v>
      </c>
      <c r="F1042">
        <v>16.95</v>
      </c>
      <c r="G1042">
        <v>10</v>
      </c>
      <c r="H1042">
        <v>5</v>
      </c>
      <c r="I1042">
        <v>0.01</v>
      </c>
      <c r="J1042">
        <v>14.6371725</v>
      </c>
      <c r="K1042">
        <v>18.296465625</v>
      </c>
      <c r="L1042" t="s">
        <v>14</v>
      </c>
      <c r="M1042" t="s">
        <v>539</v>
      </c>
    </row>
    <row r="1043" spans="1:13" x14ac:dyDescent="0.25">
      <c r="A1043">
        <v>68905607</v>
      </c>
      <c r="B1043">
        <v>8683130025970</v>
      </c>
      <c r="C1043">
        <v>2</v>
      </c>
      <c r="D1043">
        <v>24</v>
      </c>
      <c r="E1043">
        <v>65</v>
      </c>
      <c r="F1043">
        <v>21.3</v>
      </c>
      <c r="G1043">
        <v>10</v>
      </c>
      <c r="H1043">
        <v>5</v>
      </c>
      <c r="I1043">
        <v>0.01</v>
      </c>
      <c r="J1043">
        <v>18.393615</v>
      </c>
      <c r="K1043">
        <v>22.99201875</v>
      </c>
      <c r="L1043" t="s">
        <v>14</v>
      </c>
      <c r="M1043" t="s">
        <v>539</v>
      </c>
    </row>
    <row r="1044" spans="1:13" x14ac:dyDescent="0.25">
      <c r="A1044">
        <v>68880364</v>
      </c>
      <c r="B1044">
        <v>8683130024119</v>
      </c>
      <c r="C1044">
        <v>2</v>
      </c>
      <c r="D1044">
        <v>12</v>
      </c>
      <c r="E1044">
        <v>212</v>
      </c>
      <c r="F1044">
        <v>29.25</v>
      </c>
      <c r="G1044">
        <v>10</v>
      </c>
      <c r="H1044">
        <v>5</v>
      </c>
      <c r="I1044">
        <v>0.01</v>
      </c>
      <c r="J1044">
        <v>25.258837499999998</v>
      </c>
      <c r="K1044">
        <v>31.573546875000002</v>
      </c>
      <c r="L1044" t="s">
        <v>14</v>
      </c>
      <c r="M1044" t="s">
        <v>539</v>
      </c>
    </row>
    <row r="1045" spans="1:13" x14ac:dyDescent="0.25">
      <c r="A1045">
        <v>68880366</v>
      </c>
      <c r="B1045">
        <v>8683130024102</v>
      </c>
      <c r="C1045">
        <v>2</v>
      </c>
      <c r="D1045">
        <v>40</v>
      </c>
      <c r="E1045">
        <v>97</v>
      </c>
      <c r="F1045">
        <v>16</v>
      </c>
      <c r="G1045">
        <v>13</v>
      </c>
      <c r="H1045">
        <v>5</v>
      </c>
      <c r="I1045">
        <v>0.01</v>
      </c>
      <c r="J1045">
        <v>13.35624</v>
      </c>
      <c r="K1045">
        <v>16.6953</v>
      </c>
      <c r="L1045" t="s">
        <v>14</v>
      </c>
      <c r="M1045" t="s">
        <v>539</v>
      </c>
    </row>
    <row r="1046" spans="1:13" x14ac:dyDescent="0.25">
      <c r="A1046">
        <v>68880347</v>
      </c>
      <c r="B1046">
        <v>8683130024072</v>
      </c>
      <c r="C1046">
        <v>2</v>
      </c>
      <c r="D1046">
        <v>40</v>
      </c>
      <c r="E1046">
        <v>97</v>
      </c>
      <c r="F1046">
        <v>16</v>
      </c>
      <c r="G1046">
        <v>13</v>
      </c>
      <c r="H1046">
        <v>5</v>
      </c>
      <c r="I1046">
        <v>0.01</v>
      </c>
      <c r="J1046">
        <v>13.35624</v>
      </c>
      <c r="K1046">
        <v>16.6953</v>
      </c>
      <c r="L1046" t="s">
        <v>14</v>
      </c>
      <c r="M1046" t="s">
        <v>539</v>
      </c>
    </row>
    <row r="1047" spans="1:13" x14ac:dyDescent="0.25">
      <c r="A1047">
        <v>68167038</v>
      </c>
      <c r="B1047">
        <v>8690637946400</v>
      </c>
      <c r="C1047">
        <v>2</v>
      </c>
      <c r="D1047">
        <v>40</v>
      </c>
      <c r="E1047">
        <v>66</v>
      </c>
      <c r="F1047">
        <v>8</v>
      </c>
      <c r="G1047">
        <v>13</v>
      </c>
      <c r="H1047">
        <v>5</v>
      </c>
      <c r="I1047">
        <v>0.01</v>
      </c>
      <c r="J1047">
        <v>6.6781199999999998</v>
      </c>
      <c r="K1047">
        <v>8.3476499999999998</v>
      </c>
      <c r="L1047" t="s">
        <v>14</v>
      </c>
      <c r="M1047" t="s">
        <v>539</v>
      </c>
    </row>
    <row r="1048" spans="1:13" x14ac:dyDescent="0.25">
      <c r="A1048">
        <v>68167040</v>
      </c>
      <c r="B1048">
        <v>8690637946417</v>
      </c>
      <c r="C1048">
        <v>2</v>
      </c>
      <c r="D1048">
        <v>40</v>
      </c>
      <c r="E1048">
        <v>66</v>
      </c>
      <c r="F1048">
        <v>8</v>
      </c>
      <c r="G1048">
        <v>13</v>
      </c>
      <c r="H1048">
        <v>5</v>
      </c>
      <c r="I1048">
        <v>0.01</v>
      </c>
      <c r="J1048">
        <v>6.6781199999999998</v>
      </c>
      <c r="K1048">
        <v>8.3476499999999998</v>
      </c>
      <c r="L1048" t="s">
        <v>14</v>
      </c>
      <c r="M1048" t="s">
        <v>539</v>
      </c>
    </row>
    <row r="1049" spans="1:13" x14ac:dyDescent="0.25">
      <c r="A1049">
        <v>68167044</v>
      </c>
      <c r="B1049">
        <v>8690637946462</v>
      </c>
      <c r="C1049">
        <v>2</v>
      </c>
      <c r="D1049">
        <v>40</v>
      </c>
      <c r="E1049">
        <v>66</v>
      </c>
      <c r="F1049">
        <v>8</v>
      </c>
      <c r="G1049">
        <v>13</v>
      </c>
      <c r="H1049">
        <v>5</v>
      </c>
      <c r="I1049">
        <v>0.01</v>
      </c>
      <c r="J1049">
        <v>6.6781199999999998</v>
      </c>
      <c r="K1049">
        <v>8.3476499999999998</v>
      </c>
      <c r="L1049" t="s">
        <v>14</v>
      </c>
      <c r="M1049" t="s">
        <v>539</v>
      </c>
    </row>
    <row r="1050" spans="1:13" x14ac:dyDescent="0.25">
      <c r="A1050">
        <v>68225198</v>
      </c>
      <c r="B1050">
        <v>8690637953347</v>
      </c>
      <c r="C1050">
        <v>2</v>
      </c>
      <c r="D1050">
        <v>40</v>
      </c>
      <c r="E1050">
        <v>67</v>
      </c>
      <c r="F1050">
        <v>8</v>
      </c>
      <c r="G1050">
        <v>13</v>
      </c>
      <c r="H1050">
        <v>5</v>
      </c>
      <c r="I1050">
        <v>0.01</v>
      </c>
      <c r="J1050">
        <v>6.6781199999999998</v>
      </c>
      <c r="K1050">
        <v>8.3476499999999998</v>
      </c>
      <c r="L1050" t="s">
        <v>14</v>
      </c>
      <c r="M1050" t="s">
        <v>539</v>
      </c>
    </row>
    <row r="1051" spans="1:13" x14ac:dyDescent="0.25">
      <c r="A1051">
        <v>70009141</v>
      </c>
      <c r="B1051">
        <v>8690639002074</v>
      </c>
      <c r="C1051">
        <v>3</v>
      </c>
      <c r="D1051">
        <v>16</v>
      </c>
      <c r="E1051">
        <v>500</v>
      </c>
      <c r="F1051">
        <v>58.93</v>
      </c>
      <c r="G1051">
        <v>9</v>
      </c>
      <c r="H1051">
        <v>5</v>
      </c>
      <c r="I1051">
        <v>0.01</v>
      </c>
      <c r="J1051">
        <v>51.454434850000013</v>
      </c>
      <c r="K1051">
        <v>64.318043562500009</v>
      </c>
      <c r="L1051" t="s">
        <v>14</v>
      </c>
      <c r="M1051" t="s">
        <v>539</v>
      </c>
    </row>
    <row r="1052" spans="1:13" x14ac:dyDescent="0.25">
      <c r="A1052">
        <v>70005997</v>
      </c>
      <c r="B1052">
        <v>8690639000292</v>
      </c>
      <c r="C1052">
        <v>3</v>
      </c>
      <c r="D1052">
        <v>16</v>
      </c>
      <c r="E1052">
        <v>500</v>
      </c>
      <c r="F1052">
        <v>60.92</v>
      </c>
      <c r="G1052">
        <v>8</v>
      </c>
      <c r="H1052">
        <v>5</v>
      </c>
      <c r="I1052">
        <v>0.01</v>
      </c>
      <c r="J1052">
        <v>53.7765208</v>
      </c>
      <c r="K1052">
        <v>67.220651000000004</v>
      </c>
      <c r="L1052" t="s">
        <v>14</v>
      </c>
      <c r="M1052" t="s">
        <v>539</v>
      </c>
    </row>
    <row r="1053" spans="1:13" x14ac:dyDescent="0.25">
      <c r="A1053">
        <v>68889988</v>
      </c>
      <c r="B1053">
        <v>8683130024737</v>
      </c>
      <c r="C1053">
        <v>3</v>
      </c>
      <c r="D1053">
        <v>16</v>
      </c>
      <c r="E1053">
        <v>500</v>
      </c>
      <c r="F1053">
        <v>66.25</v>
      </c>
      <c r="G1053">
        <v>23</v>
      </c>
      <c r="H1053">
        <v>5</v>
      </c>
      <c r="I1053">
        <v>0.01</v>
      </c>
      <c r="J1053">
        <v>48.946493750000009</v>
      </c>
      <c r="K1053">
        <v>61.183117187500009</v>
      </c>
      <c r="L1053" t="s">
        <v>14</v>
      </c>
      <c r="M1053" t="s">
        <v>539</v>
      </c>
    </row>
    <row r="1054" spans="1:13" x14ac:dyDescent="0.25">
      <c r="A1054">
        <v>67460869</v>
      </c>
      <c r="B1054">
        <v>8690637639418</v>
      </c>
      <c r="C1054">
        <v>3</v>
      </c>
      <c r="D1054">
        <v>16</v>
      </c>
      <c r="E1054">
        <v>500</v>
      </c>
      <c r="F1054">
        <v>66.25</v>
      </c>
      <c r="G1054">
        <v>10</v>
      </c>
      <c r="H1054">
        <v>5</v>
      </c>
      <c r="I1054">
        <v>0.01</v>
      </c>
      <c r="J1054">
        <v>57.210187500000004</v>
      </c>
      <c r="K1054">
        <v>71.512734374999994</v>
      </c>
      <c r="L1054" t="s">
        <v>14</v>
      </c>
      <c r="M1054" t="s">
        <v>539</v>
      </c>
    </row>
    <row r="1055" spans="1:13" x14ac:dyDescent="0.25">
      <c r="A1055">
        <v>67438382</v>
      </c>
      <c r="B1055">
        <v>8690637858680</v>
      </c>
      <c r="C1055">
        <v>3</v>
      </c>
      <c r="D1055">
        <v>16</v>
      </c>
      <c r="E1055">
        <v>500</v>
      </c>
      <c r="F1055">
        <v>58.35</v>
      </c>
      <c r="G1055">
        <v>7</v>
      </c>
      <c r="H1055">
        <v>5</v>
      </c>
      <c r="I1055">
        <v>0.01</v>
      </c>
      <c r="J1055">
        <v>52.067747249999996</v>
      </c>
      <c r="K1055">
        <v>65.084684062500003</v>
      </c>
      <c r="L1055" t="s">
        <v>14</v>
      </c>
      <c r="M1055" t="s">
        <v>539</v>
      </c>
    </row>
    <row r="1056" spans="1:13" x14ac:dyDescent="0.25">
      <c r="A1056">
        <v>20217230</v>
      </c>
      <c r="B1056">
        <v>8690637591037</v>
      </c>
      <c r="C1056">
        <v>3</v>
      </c>
      <c r="D1056">
        <v>16</v>
      </c>
      <c r="E1056">
        <v>500</v>
      </c>
      <c r="F1056">
        <v>63.7</v>
      </c>
      <c r="G1056">
        <v>12</v>
      </c>
      <c r="H1056">
        <v>5</v>
      </c>
      <c r="I1056">
        <v>0.01</v>
      </c>
      <c r="J1056">
        <v>53.78573200000001</v>
      </c>
      <c r="K1056">
        <v>67.232165000000009</v>
      </c>
      <c r="L1056" t="s">
        <v>14</v>
      </c>
      <c r="M1056" t="s">
        <v>539</v>
      </c>
    </row>
    <row r="1057" spans="1:13" x14ac:dyDescent="0.25">
      <c r="A1057">
        <v>70009140</v>
      </c>
      <c r="B1057">
        <v>8690639002098</v>
      </c>
      <c r="C1057">
        <v>3</v>
      </c>
      <c r="D1057">
        <v>9</v>
      </c>
      <c r="E1057">
        <v>1000</v>
      </c>
      <c r="F1057">
        <v>99.27</v>
      </c>
      <c r="G1057">
        <v>14</v>
      </c>
      <c r="H1057">
        <v>5</v>
      </c>
      <c r="I1057">
        <v>0.01</v>
      </c>
      <c r="J1057">
        <v>81.914625900000004</v>
      </c>
      <c r="K1057">
        <v>102.393282375</v>
      </c>
      <c r="L1057" t="s">
        <v>14</v>
      </c>
      <c r="M1057" t="s">
        <v>539</v>
      </c>
    </row>
    <row r="1058" spans="1:13" x14ac:dyDescent="0.25">
      <c r="A1058">
        <v>70003152</v>
      </c>
      <c r="B1058">
        <v>8690639000315</v>
      </c>
      <c r="C1058">
        <v>3</v>
      </c>
      <c r="D1058">
        <v>9</v>
      </c>
      <c r="E1058">
        <v>1000</v>
      </c>
      <c r="F1058">
        <v>102.46</v>
      </c>
      <c r="G1058">
        <v>14.5</v>
      </c>
      <c r="H1058">
        <v>5</v>
      </c>
      <c r="I1058">
        <v>0.01</v>
      </c>
      <c r="J1058">
        <v>84.055366349999986</v>
      </c>
      <c r="K1058">
        <v>105.0692079375</v>
      </c>
      <c r="L1058" t="s">
        <v>14</v>
      </c>
      <c r="M1058" t="s">
        <v>539</v>
      </c>
    </row>
    <row r="1059" spans="1:13" x14ac:dyDescent="0.25">
      <c r="A1059">
        <v>67438385</v>
      </c>
      <c r="B1059">
        <v>8690637858673</v>
      </c>
      <c r="C1059">
        <v>3</v>
      </c>
      <c r="D1059">
        <v>9</v>
      </c>
      <c r="E1059">
        <v>1000</v>
      </c>
      <c r="F1059">
        <v>103.86</v>
      </c>
      <c r="G1059">
        <v>8</v>
      </c>
      <c r="H1059">
        <v>5</v>
      </c>
      <c r="I1059">
        <v>0.01</v>
      </c>
      <c r="J1059">
        <v>91.681376400000005</v>
      </c>
      <c r="K1059">
        <v>114.6017205</v>
      </c>
      <c r="L1059" t="s">
        <v>14</v>
      </c>
      <c r="M1059" t="s">
        <v>539</v>
      </c>
    </row>
    <row r="1060" spans="1:13" x14ac:dyDescent="0.25">
      <c r="A1060">
        <v>67460696</v>
      </c>
      <c r="B1060">
        <v>8690637639395</v>
      </c>
      <c r="C1060">
        <v>3</v>
      </c>
      <c r="D1060">
        <v>9</v>
      </c>
      <c r="E1060">
        <v>1000</v>
      </c>
      <c r="F1060">
        <v>120.65</v>
      </c>
      <c r="G1060">
        <v>12</v>
      </c>
      <c r="H1060">
        <v>5</v>
      </c>
      <c r="I1060">
        <v>0.01</v>
      </c>
      <c r="J1060">
        <v>101.872034</v>
      </c>
      <c r="K1060">
        <v>127.3400425</v>
      </c>
      <c r="L1060" t="s">
        <v>14</v>
      </c>
      <c r="M1060" t="s">
        <v>539</v>
      </c>
    </row>
    <row r="1061" spans="1:13" x14ac:dyDescent="0.25">
      <c r="A1061">
        <v>20217232</v>
      </c>
      <c r="B1061">
        <v>8690637591013</v>
      </c>
      <c r="C1061">
        <v>3</v>
      </c>
      <c r="D1061">
        <v>9</v>
      </c>
      <c r="E1061">
        <v>1000</v>
      </c>
      <c r="F1061">
        <v>113.84</v>
      </c>
      <c r="G1061">
        <v>20</v>
      </c>
      <c r="H1061">
        <v>5</v>
      </c>
      <c r="I1061">
        <v>0.01</v>
      </c>
      <c r="J1061">
        <v>87.383583999999999</v>
      </c>
      <c r="K1061">
        <v>109.22948</v>
      </c>
      <c r="L1061" t="s">
        <v>14</v>
      </c>
      <c r="M1061" t="s">
        <v>539</v>
      </c>
    </row>
    <row r="1062" spans="1:13" x14ac:dyDescent="0.25">
      <c r="A1062">
        <v>70020682</v>
      </c>
      <c r="B1062">
        <v>8690639324107</v>
      </c>
      <c r="C1062">
        <v>3</v>
      </c>
      <c r="D1062">
        <v>8</v>
      </c>
      <c r="E1062">
        <v>500</v>
      </c>
      <c r="F1062">
        <v>207.15</v>
      </c>
      <c r="G1062">
        <v>6.7</v>
      </c>
      <c r="H1062">
        <v>5</v>
      </c>
      <c r="I1062">
        <v>0.01</v>
      </c>
      <c r="J1062">
        <v>185.44347652499999</v>
      </c>
      <c r="K1062">
        <v>231.80434565625001</v>
      </c>
      <c r="L1062" t="s">
        <v>14</v>
      </c>
      <c r="M1062" t="s">
        <v>539</v>
      </c>
    </row>
    <row r="1063" spans="1:13" x14ac:dyDescent="0.25">
      <c r="A1063">
        <v>21083546</v>
      </c>
      <c r="B1063">
        <v>8690637674259</v>
      </c>
      <c r="C1063">
        <v>3</v>
      </c>
      <c r="D1063">
        <v>24</v>
      </c>
      <c r="E1063">
        <v>100</v>
      </c>
      <c r="F1063">
        <v>22.67</v>
      </c>
      <c r="G1063">
        <v>0</v>
      </c>
      <c r="H1063">
        <v>5</v>
      </c>
      <c r="I1063">
        <v>0.01</v>
      </c>
      <c r="J1063">
        <v>21.751864999999999</v>
      </c>
      <c r="K1063">
        <v>27.189831250000001</v>
      </c>
      <c r="L1063" t="s">
        <v>14</v>
      </c>
      <c r="M1063" t="s">
        <v>539</v>
      </c>
    </row>
    <row r="1064" spans="1:13" x14ac:dyDescent="0.25">
      <c r="A1064">
        <v>68889986</v>
      </c>
      <c r="B1064">
        <v>8683130024744</v>
      </c>
      <c r="C1064">
        <v>3</v>
      </c>
      <c r="D1064">
        <v>12</v>
      </c>
      <c r="E1064">
        <v>100</v>
      </c>
      <c r="F1064">
        <v>23.58</v>
      </c>
      <c r="G1064">
        <v>7</v>
      </c>
      <c r="H1064">
        <v>5</v>
      </c>
      <c r="I1064">
        <v>0.01</v>
      </c>
      <c r="J1064">
        <v>21.0412593</v>
      </c>
      <c r="K1064">
        <v>26.301574124999991</v>
      </c>
      <c r="L1064" t="s">
        <v>14</v>
      </c>
      <c r="M1064" t="s">
        <v>539</v>
      </c>
    </row>
    <row r="1065" spans="1:13" x14ac:dyDescent="0.25">
      <c r="A1065">
        <v>20052925</v>
      </c>
      <c r="B1065">
        <v>8690637547041</v>
      </c>
      <c r="C1065">
        <v>3</v>
      </c>
      <c r="D1065">
        <v>12</v>
      </c>
      <c r="E1065">
        <v>153</v>
      </c>
      <c r="F1065">
        <v>44.66</v>
      </c>
      <c r="G1065">
        <v>9</v>
      </c>
      <c r="H1065">
        <v>5</v>
      </c>
      <c r="I1065">
        <v>0.01</v>
      </c>
      <c r="J1065">
        <v>38.994655700000003</v>
      </c>
      <c r="K1065">
        <v>48.743319625000012</v>
      </c>
      <c r="L1065" t="s">
        <v>14</v>
      </c>
      <c r="M1065" t="s">
        <v>539</v>
      </c>
    </row>
    <row r="1066" spans="1:13" x14ac:dyDescent="0.25">
      <c r="A1066">
        <v>67458287</v>
      </c>
      <c r="B1066">
        <v>8690637861970</v>
      </c>
      <c r="C1066">
        <v>3</v>
      </c>
      <c r="D1066">
        <v>16</v>
      </c>
      <c r="E1066">
        <v>256</v>
      </c>
      <c r="F1066">
        <v>42.91</v>
      </c>
      <c r="G1066">
        <v>0</v>
      </c>
      <c r="H1066">
        <v>5</v>
      </c>
      <c r="I1066">
        <v>0.01</v>
      </c>
      <c r="J1066">
        <v>41.172145</v>
      </c>
      <c r="K1066">
        <v>51.465181250000001</v>
      </c>
      <c r="L1066" t="s">
        <v>14</v>
      </c>
      <c r="M1066" t="s">
        <v>539</v>
      </c>
    </row>
    <row r="1067" spans="1:13" x14ac:dyDescent="0.25">
      <c r="A1067">
        <v>20052929</v>
      </c>
      <c r="B1067">
        <v>8690637547089</v>
      </c>
      <c r="C1067">
        <v>3</v>
      </c>
      <c r="D1067">
        <v>16</v>
      </c>
      <c r="E1067">
        <v>320</v>
      </c>
      <c r="F1067">
        <v>74.900000000000006</v>
      </c>
      <c r="G1067">
        <v>8</v>
      </c>
      <c r="H1067">
        <v>5</v>
      </c>
      <c r="I1067">
        <v>0.01</v>
      </c>
      <c r="J1067">
        <v>66.117226000000002</v>
      </c>
      <c r="K1067">
        <v>82.646532500000006</v>
      </c>
      <c r="L1067" t="s">
        <v>14</v>
      </c>
      <c r="M1067" t="s">
        <v>539</v>
      </c>
    </row>
    <row r="1068" spans="1:13" x14ac:dyDescent="0.25">
      <c r="A1068">
        <v>67021719</v>
      </c>
      <c r="B1068">
        <v>8690637746147</v>
      </c>
      <c r="C1068">
        <v>3</v>
      </c>
      <c r="D1068">
        <v>12</v>
      </c>
      <c r="E1068">
        <v>336</v>
      </c>
      <c r="F1068">
        <v>69.34</v>
      </c>
      <c r="G1068">
        <v>0</v>
      </c>
      <c r="H1068">
        <v>5</v>
      </c>
      <c r="I1068">
        <v>0.01</v>
      </c>
      <c r="J1068">
        <v>66.53173000000001</v>
      </c>
      <c r="K1068">
        <v>83.16466250000002</v>
      </c>
      <c r="L1068" t="s">
        <v>14</v>
      </c>
      <c r="M1068" t="s">
        <v>539</v>
      </c>
    </row>
    <row r="1069" spans="1:13" x14ac:dyDescent="0.25">
      <c r="A1069">
        <v>67565711</v>
      </c>
      <c r="B1069">
        <v>8690637875724</v>
      </c>
      <c r="C1069">
        <v>3</v>
      </c>
      <c r="D1069">
        <v>8</v>
      </c>
      <c r="E1069">
        <v>512</v>
      </c>
      <c r="F1069">
        <v>109.29</v>
      </c>
      <c r="G1069">
        <v>12.5</v>
      </c>
      <c r="H1069">
        <v>5</v>
      </c>
      <c r="I1069">
        <v>0.01</v>
      </c>
      <c r="J1069">
        <v>91.755785625000016</v>
      </c>
      <c r="K1069">
        <v>114.69473203125</v>
      </c>
      <c r="L1069" t="s">
        <v>14</v>
      </c>
      <c r="M1069" t="s">
        <v>539</v>
      </c>
    </row>
    <row r="1070" spans="1:13" x14ac:dyDescent="0.25">
      <c r="A1070">
        <v>70006868</v>
      </c>
      <c r="B1070">
        <v>8690639001275</v>
      </c>
      <c r="C1070">
        <v>3</v>
      </c>
      <c r="D1070">
        <v>16</v>
      </c>
      <c r="E1070">
        <v>153.6</v>
      </c>
      <c r="F1070">
        <v>43.22</v>
      </c>
      <c r="G1070">
        <v>15.5</v>
      </c>
      <c r="H1070">
        <v>5</v>
      </c>
      <c r="I1070">
        <v>0.01</v>
      </c>
      <c r="J1070">
        <v>35.041803549999997</v>
      </c>
      <c r="K1070">
        <v>43.802254437499997</v>
      </c>
      <c r="L1070" t="s">
        <v>14</v>
      </c>
      <c r="M1070" t="s">
        <v>539</v>
      </c>
    </row>
    <row r="1071" spans="1:13" x14ac:dyDescent="0.25">
      <c r="A1071">
        <v>70006862</v>
      </c>
      <c r="B1071">
        <v>8690639001299</v>
      </c>
      <c r="C1071">
        <v>3</v>
      </c>
      <c r="D1071">
        <v>16</v>
      </c>
      <c r="E1071">
        <v>320</v>
      </c>
      <c r="F1071">
        <v>104.61</v>
      </c>
      <c r="G1071">
        <v>16.5</v>
      </c>
      <c r="H1071">
        <v>5</v>
      </c>
      <c r="I1071">
        <v>0.01</v>
      </c>
      <c r="J1071">
        <v>83.811701325000001</v>
      </c>
      <c r="K1071">
        <v>104.76462665625</v>
      </c>
      <c r="L1071" t="s">
        <v>14</v>
      </c>
      <c r="M1071" t="s">
        <v>539</v>
      </c>
    </row>
    <row r="1072" spans="1:13" x14ac:dyDescent="0.25">
      <c r="A1072">
        <v>67419192</v>
      </c>
      <c r="B1072">
        <v>8690637855023</v>
      </c>
      <c r="C1072">
        <v>3</v>
      </c>
      <c r="D1072">
        <v>8</v>
      </c>
      <c r="E1072">
        <v>480</v>
      </c>
      <c r="F1072">
        <v>110.72</v>
      </c>
      <c r="G1072">
        <v>8.5</v>
      </c>
      <c r="H1072">
        <v>5</v>
      </c>
      <c r="I1072">
        <v>0.01</v>
      </c>
      <c r="J1072">
        <v>97.205793599999993</v>
      </c>
      <c r="K1072">
        <v>121.50724200000001</v>
      </c>
      <c r="L1072" t="s">
        <v>14</v>
      </c>
      <c r="M1072" t="s">
        <v>539</v>
      </c>
    </row>
    <row r="1073" spans="1:13" x14ac:dyDescent="0.25">
      <c r="A1073">
        <v>68942164</v>
      </c>
      <c r="B1073">
        <v>8683130028681</v>
      </c>
      <c r="C1073">
        <v>3</v>
      </c>
      <c r="D1073">
        <v>16</v>
      </c>
      <c r="E1073">
        <v>204</v>
      </c>
      <c r="F1073">
        <v>96.25</v>
      </c>
      <c r="G1073">
        <v>33</v>
      </c>
      <c r="H1073">
        <v>5</v>
      </c>
      <c r="I1073">
        <v>0.01</v>
      </c>
      <c r="J1073">
        <v>61.875756249999988</v>
      </c>
      <c r="K1073">
        <v>77.344695312499994</v>
      </c>
      <c r="L1073" t="s">
        <v>14</v>
      </c>
      <c r="M1073" t="s">
        <v>539</v>
      </c>
    </row>
    <row r="1074" spans="1:13" x14ac:dyDescent="0.25">
      <c r="A1074">
        <v>67460699</v>
      </c>
      <c r="B1074">
        <v>8690637689802</v>
      </c>
      <c r="C1074">
        <v>3</v>
      </c>
      <c r="D1074">
        <v>16</v>
      </c>
      <c r="E1074">
        <v>153</v>
      </c>
      <c r="F1074">
        <v>52.27</v>
      </c>
      <c r="G1074">
        <v>14</v>
      </c>
      <c r="H1074">
        <v>5</v>
      </c>
      <c r="I1074">
        <v>0.01</v>
      </c>
      <c r="J1074">
        <v>43.131635900000013</v>
      </c>
      <c r="K1074">
        <v>53.914544874999997</v>
      </c>
      <c r="L1074" t="s">
        <v>14</v>
      </c>
      <c r="M1074" t="s">
        <v>539</v>
      </c>
    </row>
    <row r="1075" spans="1:13" x14ac:dyDescent="0.25">
      <c r="A1075">
        <v>67464015</v>
      </c>
      <c r="B1075">
        <v>8690637862694</v>
      </c>
      <c r="C1075">
        <v>3</v>
      </c>
      <c r="D1075">
        <v>16</v>
      </c>
      <c r="E1075">
        <v>153</v>
      </c>
      <c r="F1075">
        <v>52.27</v>
      </c>
      <c r="G1075">
        <v>14</v>
      </c>
      <c r="H1075">
        <v>5</v>
      </c>
      <c r="I1075">
        <v>0.01</v>
      </c>
      <c r="J1075">
        <v>43.131635900000013</v>
      </c>
      <c r="K1075">
        <v>53.914544874999997</v>
      </c>
      <c r="L1075" t="s">
        <v>14</v>
      </c>
      <c r="M1075" t="s">
        <v>539</v>
      </c>
    </row>
    <row r="1076" spans="1:13" x14ac:dyDescent="0.25">
      <c r="A1076">
        <v>70006863</v>
      </c>
      <c r="B1076">
        <v>8690639001312</v>
      </c>
      <c r="C1076">
        <v>3</v>
      </c>
      <c r="D1076">
        <v>16</v>
      </c>
      <c r="E1076">
        <v>153</v>
      </c>
      <c r="F1076">
        <v>54.03</v>
      </c>
      <c r="G1076">
        <v>15.5</v>
      </c>
      <c r="H1076">
        <v>5</v>
      </c>
      <c r="I1076">
        <v>0.01</v>
      </c>
      <c r="J1076">
        <v>43.806308325000003</v>
      </c>
      <c r="K1076">
        <v>54.757885406249997</v>
      </c>
      <c r="L1076" t="s">
        <v>14</v>
      </c>
      <c r="M1076" t="s">
        <v>539</v>
      </c>
    </row>
    <row r="1077" spans="1:13" x14ac:dyDescent="0.25">
      <c r="A1077">
        <v>67460698</v>
      </c>
      <c r="B1077">
        <v>8690637689826</v>
      </c>
      <c r="C1077">
        <v>3</v>
      </c>
      <c r="D1077">
        <v>16</v>
      </c>
      <c r="E1077">
        <v>320</v>
      </c>
      <c r="F1077">
        <v>125.36</v>
      </c>
      <c r="G1077">
        <v>16.5</v>
      </c>
      <c r="H1077">
        <v>5</v>
      </c>
      <c r="I1077">
        <v>0.01</v>
      </c>
      <c r="J1077">
        <v>100.43623820000001</v>
      </c>
      <c r="K1077">
        <v>125.54529775</v>
      </c>
      <c r="L1077" t="s">
        <v>14</v>
      </c>
      <c r="M1077" t="s">
        <v>539</v>
      </c>
    </row>
    <row r="1078" spans="1:13" x14ac:dyDescent="0.25">
      <c r="A1078">
        <v>67463551</v>
      </c>
      <c r="B1078">
        <v>8690637862687</v>
      </c>
      <c r="C1078">
        <v>3</v>
      </c>
      <c r="D1078">
        <v>16</v>
      </c>
      <c r="E1078">
        <v>320</v>
      </c>
      <c r="F1078">
        <v>100.29</v>
      </c>
      <c r="G1078">
        <v>26.5</v>
      </c>
      <c r="H1078">
        <v>5</v>
      </c>
      <c r="I1078">
        <v>0.01</v>
      </c>
      <c r="J1078">
        <v>70.727767424999996</v>
      </c>
      <c r="K1078">
        <v>88.409709281250002</v>
      </c>
      <c r="L1078" t="s">
        <v>14</v>
      </c>
      <c r="M1078" t="s">
        <v>539</v>
      </c>
    </row>
    <row r="1079" spans="1:13" x14ac:dyDescent="0.25">
      <c r="A1079">
        <v>70006864</v>
      </c>
      <c r="B1079">
        <v>8690639001336</v>
      </c>
      <c r="C1079">
        <v>3</v>
      </c>
      <c r="D1079">
        <v>16</v>
      </c>
      <c r="E1079">
        <v>320</v>
      </c>
      <c r="F1079">
        <v>104.61</v>
      </c>
      <c r="G1079">
        <v>16.5</v>
      </c>
      <c r="H1079">
        <v>5</v>
      </c>
      <c r="I1079">
        <v>0.01</v>
      </c>
      <c r="J1079">
        <v>83.811701325000001</v>
      </c>
      <c r="K1079">
        <v>104.76462665625</v>
      </c>
      <c r="L1079" t="s">
        <v>14</v>
      </c>
      <c r="M1079" t="s">
        <v>539</v>
      </c>
    </row>
    <row r="1080" spans="1:13" x14ac:dyDescent="0.25">
      <c r="A1080">
        <v>20052923</v>
      </c>
      <c r="B1080">
        <v>8690637547027</v>
      </c>
      <c r="C1080">
        <v>3</v>
      </c>
      <c r="D1080">
        <v>12</v>
      </c>
      <c r="E1080">
        <v>50</v>
      </c>
      <c r="F1080">
        <v>32.03</v>
      </c>
      <c r="G1080">
        <v>10.5</v>
      </c>
      <c r="H1080">
        <v>5</v>
      </c>
      <c r="I1080">
        <v>0.01</v>
      </c>
      <c r="J1080">
        <v>27.505842574999999</v>
      </c>
      <c r="K1080">
        <v>34.382303218750003</v>
      </c>
      <c r="L1080" t="s">
        <v>14</v>
      </c>
      <c r="M1080" t="s">
        <v>539</v>
      </c>
    </row>
    <row r="1081" spans="1:13" x14ac:dyDescent="0.25">
      <c r="A1081">
        <v>70003580</v>
      </c>
      <c r="B1081">
        <v>8690639000650</v>
      </c>
      <c r="C1081">
        <v>3</v>
      </c>
      <c r="D1081">
        <v>12</v>
      </c>
      <c r="E1081">
        <v>50</v>
      </c>
      <c r="F1081">
        <v>42.23</v>
      </c>
      <c r="G1081">
        <v>13</v>
      </c>
      <c r="H1081">
        <v>5</v>
      </c>
      <c r="I1081">
        <v>0.01</v>
      </c>
      <c r="J1081">
        <v>35.25212595</v>
      </c>
      <c r="K1081">
        <v>44.065157437499998</v>
      </c>
      <c r="L1081" t="s">
        <v>14</v>
      </c>
      <c r="M1081" t="s">
        <v>539</v>
      </c>
    </row>
    <row r="1082" spans="1:13" x14ac:dyDescent="0.25">
      <c r="A1082">
        <v>70001159</v>
      </c>
      <c r="B1082">
        <v>8690639321106</v>
      </c>
      <c r="C1082">
        <v>3</v>
      </c>
      <c r="D1082">
        <v>12</v>
      </c>
      <c r="E1082">
        <v>50</v>
      </c>
      <c r="F1082">
        <v>42.23</v>
      </c>
      <c r="G1082">
        <v>13</v>
      </c>
      <c r="H1082">
        <v>5</v>
      </c>
      <c r="I1082">
        <v>0.01</v>
      </c>
      <c r="J1082">
        <v>35.25212595</v>
      </c>
      <c r="K1082">
        <v>44.065157437499998</v>
      </c>
      <c r="L1082" t="s">
        <v>14</v>
      </c>
      <c r="M1082" t="s">
        <v>539</v>
      </c>
    </row>
    <row r="1083" spans="1:13" x14ac:dyDescent="0.25">
      <c r="A1083">
        <v>67493978</v>
      </c>
      <c r="B1083">
        <v>8690637867200</v>
      </c>
      <c r="C1083">
        <v>3</v>
      </c>
      <c r="D1083">
        <v>12</v>
      </c>
      <c r="E1083">
        <v>50</v>
      </c>
      <c r="F1083">
        <v>37.35</v>
      </c>
      <c r="G1083">
        <v>7</v>
      </c>
      <c r="H1083">
        <v>5</v>
      </c>
      <c r="I1083">
        <v>0.01</v>
      </c>
      <c r="J1083">
        <v>33.328712250000002</v>
      </c>
      <c r="K1083">
        <v>41.660890312500001</v>
      </c>
      <c r="L1083" t="s">
        <v>14</v>
      </c>
      <c r="M1083" t="s">
        <v>539</v>
      </c>
    </row>
    <row r="1084" spans="1:13" x14ac:dyDescent="0.25">
      <c r="A1084">
        <v>20052927</v>
      </c>
      <c r="B1084">
        <v>8690637547065</v>
      </c>
      <c r="C1084">
        <v>3</v>
      </c>
      <c r="D1084">
        <v>6</v>
      </c>
      <c r="E1084">
        <v>200</v>
      </c>
      <c r="F1084">
        <v>92.58</v>
      </c>
      <c r="G1084">
        <v>6.5</v>
      </c>
      <c r="H1084">
        <v>5</v>
      </c>
      <c r="I1084">
        <v>0.01</v>
      </c>
      <c r="J1084">
        <v>83.056526849999997</v>
      </c>
      <c r="K1084">
        <v>103.8206585625</v>
      </c>
      <c r="L1084" t="s">
        <v>14</v>
      </c>
      <c r="M1084" t="s">
        <v>539</v>
      </c>
    </row>
    <row r="1085" spans="1:13" x14ac:dyDescent="0.25">
      <c r="A1085">
        <v>70003656</v>
      </c>
      <c r="B1085">
        <v>8690639320284</v>
      </c>
      <c r="C1085">
        <v>3</v>
      </c>
      <c r="D1085">
        <v>6</v>
      </c>
      <c r="E1085">
        <v>200</v>
      </c>
      <c r="F1085">
        <v>136.13</v>
      </c>
      <c r="G1085">
        <v>16</v>
      </c>
      <c r="H1085">
        <v>5</v>
      </c>
      <c r="I1085">
        <v>0.01</v>
      </c>
      <c r="J1085">
        <v>109.71805740000001</v>
      </c>
      <c r="K1085">
        <v>137.14757175</v>
      </c>
      <c r="L1085" t="s">
        <v>14</v>
      </c>
      <c r="M1085" t="s">
        <v>539</v>
      </c>
    </row>
    <row r="1086" spans="1:13" x14ac:dyDescent="0.25">
      <c r="A1086">
        <v>70003657</v>
      </c>
      <c r="B1086">
        <v>8690639320451</v>
      </c>
      <c r="C1086">
        <v>3</v>
      </c>
      <c r="D1086">
        <v>6</v>
      </c>
      <c r="E1086">
        <v>200</v>
      </c>
      <c r="F1086">
        <v>136.13</v>
      </c>
      <c r="G1086">
        <v>16</v>
      </c>
      <c r="H1086">
        <v>5</v>
      </c>
      <c r="I1086">
        <v>0.01</v>
      </c>
      <c r="J1086">
        <v>109.71805740000001</v>
      </c>
      <c r="K1086">
        <v>137.14757175</v>
      </c>
      <c r="L1086" t="s">
        <v>14</v>
      </c>
      <c r="M1086" t="s">
        <v>539</v>
      </c>
    </row>
    <row r="1087" spans="1:13" x14ac:dyDescent="0.25">
      <c r="A1087">
        <v>67493976</v>
      </c>
      <c r="B1087">
        <v>8690637867194</v>
      </c>
      <c r="C1087">
        <v>3</v>
      </c>
      <c r="D1087">
        <v>6</v>
      </c>
      <c r="E1087">
        <v>200</v>
      </c>
      <c r="F1087">
        <v>125.89</v>
      </c>
      <c r="G1087">
        <v>14</v>
      </c>
      <c r="H1087">
        <v>5</v>
      </c>
      <c r="I1087">
        <v>0.01</v>
      </c>
      <c r="J1087">
        <v>103.8806513</v>
      </c>
      <c r="K1087">
        <v>129.850814125</v>
      </c>
      <c r="L1087" t="s">
        <v>14</v>
      </c>
      <c r="M1087" t="s">
        <v>539</v>
      </c>
    </row>
    <row r="1088" spans="1:13" x14ac:dyDescent="0.25">
      <c r="A1088">
        <v>68726020</v>
      </c>
      <c r="B1088">
        <v>8683130002582</v>
      </c>
      <c r="C1088">
        <v>3</v>
      </c>
      <c r="D1088">
        <v>24</v>
      </c>
      <c r="E1088">
        <v>2</v>
      </c>
      <c r="F1088">
        <v>2.5</v>
      </c>
      <c r="G1088">
        <v>39</v>
      </c>
      <c r="H1088">
        <v>5</v>
      </c>
      <c r="I1088">
        <v>0.01</v>
      </c>
      <c r="J1088">
        <v>1.4632375</v>
      </c>
      <c r="K1088">
        <v>1.829046875</v>
      </c>
      <c r="L1088" t="s">
        <v>14</v>
      </c>
      <c r="M1088" t="s">
        <v>539</v>
      </c>
    </row>
    <row r="1089" spans="1:13" x14ac:dyDescent="0.25">
      <c r="A1089">
        <v>68709387</v>
      </c>
      <c r="B1089">
        <v>8683130004623</v>
      </c>
      <c r="C1089">
        <v>3</v>
      </c>
      <c r="D1089">
        <v>24</v>
      </c>
      <c r="E1089">
        <v>2</v>
      </c>
      <c r="F1089">
        <v>2.5</v>
      </c>
      <c r="G1089">
        <v>39</v>
      </c>
      <c r="H1089">
        <v>5</v>
      </c>
      <c r="I1089">
        <v>0.01</v>
      </c>
      <c r="J1089">
        <v>1.4632375</v>
      </c>
      <c r="K1089">
        <v>1.829046875</v>
      </c>
      <c r="L1089" t="s">
        <v>14</v>
      </c>
      <c r="M1089" t="s">
        <v>539</v>
      </c>
    </row>
    <row r="1090" spans="1:13" x14ac:dyDescent="0.25">
      <c r="A1090">
        <v>68682798</v>
      </c>
      <c r="B1090">
        <v>8683130002599</v>
      </c>
      <c r="C1090">
        <v>3</v>
      </c>
      <c r="D1090">
        <v>12</v>
      </c>
      <c r="E1090">
        <v>19</v>
      </c>
      <c r="F1090">
        <v>22.43</v>
      </c>
      <c r="G1090">
        <v>33</v>
      </c>
      <c r="H1090">
        <v>5</v>
      </c>
      <c r="I1090">
        <v>0.01</v>
      </c>
      <c r="J1090">
        <v>14.419461950000001</v>
      </c>
      <c r="K1090">
        <v>18.024327437499998</v>
      </c>
      <c r="L1090" t="s">
        <v>14</v>
      </c>
      <c r="M1090" t="s">
        <v>539</v>
      </c>
    </row>
    <row r="1091" spans="1:13" x14ac:dyDescent="0.25">
      <c r="A1091">
        <v>68709385</v>
      </c>
      <c r="B1091">
        <v>8683130004630</v>
      </c>
      <c r="C1091">
        <v>3</v>
      </c>
      <c r="D1091">
        <v>12</v>
      </c>
      <c r="E1091">
        <v>19</v>
      </c>
      <c r="F1091">
        <v>22.43</v>
      </c>
      <c r="G1091">
        <v>33</v>
      </c>
      <c r="H1091">
        <v>5</v>
      </c>
      <c r="I1091">
        <v>0.01</v>
      </c>
      <c r="J1091">
        <v>14.419461950000001</v>
      </c>
      <c r="K1091">
        <v>18.024327437499998</v>
      </c>
      <c r="L1091" t="s">
        <v>14</v>
      </c>
      <c r="M1091" t="s">
        <v>539</v>
      </c>
    </row>
    <row r="1092" spans="1:13" x14ac:dyDescent="0.25">
      <c r="A1092">
        <v>68699262</v>
      </c>
      <c r="B1092">
        <v>8683130004319</v>
      </c>
      <c r="C1092">
        <v>3</v>
      </c>
      <c r="D1092">
        <v>120</v>
      </c>
      <c r="E1092">
        <v>18</v>
      </c>
      <c r="F1092">
        <v>6.07</v>
      </c>
      <c r="G1092">
        <v>38.5</v>
      </c>
      <c r="H1092">
        <v>5</v>
      </c>
      <c r="I1092">
        <v>0.01</v>
      </c>
      <c r="J1092">
        <v>3.5818614750000002</v>
      </c>
      <c r="K1092">
        <v>4.4773268437499993</v>
      </c>
      <c r="L1092" t="s">
        <v>14</v>
      </c>
      <c r="M1092" t="s">
        <v>539</v>
      </c>
    </row>
    <row r="1093" spans="1:13" x14ac:dyDescent="0.25">
      <c r="A1093">
        <v>68699260</v>
      </c>
      <c r="B1093">
        <v>8683130004302</v>
      </c>
      <c r="C1093">
        <v>3</v>
      </c>
      <c r="D1093">
        <v>12</v>
      </c>
      <c r="E1093">
        <v>90</v>
      </c>
      <c r="F1093">
        <v>27.93</v>
      </c>
      <c r="G1093">
        <v>31</v>
      </c>
      <c r="H1093">
        <v>5</v>
      </c>
      <c r="I1093">
        <v>0.01</v>
      </c>
      <c r="J1093">
        <v>18.49119615</v>
      </c>
      <c r="K1093">
        <v>23.113995187499999</v>
      </c>
      <c r="L1093" t="s">
        <v>14</v>
      </c>
      <c r="M1093" t="s">
        <v>539</v>
      </c>
    </row>
    <row r="1094" spans="1:13" x14ac:dyDescent="0.25">
      <c r="A1094">
        <v>21029756</v>
      </c>
      <c r="B1094">
        <v>8690637055003</v>
      </c>
      <c r="C1094">
        <v>3</v>
      </c>
      <c r="D1094">
        <v>12</v>
      </c>
      <c r="E1094">
        <v>20</v>
      </c>
      <c r="F1094">
        <v>29.65</v>
      </c>
      <c r="G1094">
        <v>34</v>
      </c>
      <c r="H1094">
        <v>5</v>
      </c>
      <c r="I1094">
        <v>0.01</v>
      </c>
      <c r="J1094">
        <v>18.776455500000001</v>
      </c>
      <c r="K1094">
        <v>23.470569375</v>
      </c>
      <c r="L1094" t="s">
        <v>14</v>
      </c>
      <c r="M1094" t="s">
        <v>539</v>
      </c>
    </row>
    <row r="1095" spans="1:13" x14ac:dyDescent="0.25">
      <c r="A1095">
        <v>68556457</v>
      </c>
      <c r="B1095">
        <v>8690637992032</v>
      </c>
      <c r="C1095">
        <v>3</v>
      </c>
      <c r="D1095">
        <v>12</v>
      </c>
      <c r="E1095">
        <v>30</v>
      </c>
      <c r="F1095">
        <v>29.65</v>
      </c>
      <c r="G1095">
        <v>34</v>
      </c>
      <c r="H1095">
        <v>5</v>
      </c>
      <c r="I1095">
        <v>0.01</v>
      </c>
      <c r="J1095">
        <v>18.776455500000001</v>
      </c>
      <c r="K1095">
        <v>23.470569375</v>
      </c>
      <c r="L1095" t="s">
        <v>14</v>
      </c>
      <c r="M1095" t="s">
        <v>539</v>
      </c>
    </row>
    <row r="1096" spans="1:13" x14ac:dyDescent="0.25">
      <c r="A1096">
        <v>20032425</v>
      </c>
      <c r="B1096">
        <v>8690637054983</v>
      </c>
      <c r="C1096">
        <v>3</v>
      </c>
      <c r="D1096">
        <v>12</v>
      </c>
      <c r="E1096">
        <v>20</v>
      </c>
      <c r="F1096">
        <v>29.65</v>
      </c>
      <c r="G1096">
        <v>34</v>
      </c>
      <c r="H1096">
        <v>5</v>
      </c>
      <c r="I1096">
        <v>0.01</v>
      </c>
      <c r="J1096">
        <v>18.776455500000001</v>
      </c>
      <c r="K1096">
        <v>23.470569375</v>
      </c>
      <c r="L1096" t="s">
        <v>14</v>
      </c>
      <c r="M1096" t="s">
        <v>539</v>
      </c>
    </row>
    <row r="1097" spans="1:13" x14ac:dyDescent="0.25">
      <c r="A1097">
        <v>67160704</v>
      </c>
      <c r="B1097">
        <v>8690637819971</v>
      </c>
      <c r="C1097">
        <v>3</v>
      </c>
      <c r="D1097">
        <v>12</v>
      </c>
      <c r="E1097">
        <v>20</v>
      </c>
      <c r="F1097">
        <v>29.65</v>
      </c>
      <c r="G1097">
        <v>34</v>
      </c>
      <c r="H1097">
        <v>5</v>
      </c>
      <c r="I1097">
        <v>0.01</v>
      </c>
      <c r="J1097">
        <v>18.776455500000001</v>
      </c>
      <c r="K1097">
        <v>23.470569375</v>
      </c>
      <c r="L1097" t="s">
        <v>14</v>
      </c>
      <c r="M1097" t="s">
        <v>539</v>
      </c>
    </row>
    <row r="1098" spans="1:13" x14ac:dyDescent="0.25">
      <c r="A1098">
        <v>20077260</v>
      </c>
      <c r="B1098">
        <v>8690637563508</v>
      </c>
      <c r="C1098">
        <v>3</v>
      </c>
      <c r="D1098">
        <v>12</v>
      </c>
      <c r="E1098">
        <v>20</v>
      </c>
      <c r="F1098">
        <v>29.65</v>
      </c>
      <c r="G1098">
        <v>34</v>
      </c>
      <c r="H1098">
        <v>5</v>
      </c>
      <c r="I1098">
        <v>0.01</v>
      </c>
      <c r="J1098">
        <v>18.776455500000001</v>
      </c>
      <c r="K1098">
        <v>23.470569375</v>
      </c>
      <c r="L1098" t="s">
        <v>14</v>
      </c>
      <c r="M1098" t="s">
        <v>539</v>
      </c>
    </row>
    <row r="1099" spans="1:13" x14ac:dyDescent="0.25">
      <c r="A1099">
        <v>67681149</v>
      </c>
      <c r="B1099">
        <v>8690637891083</v>
      </c>
      <c r="C1099">
        <v>3</v>
      </c>
      <c r="D1099">
        <v>12</v>
      </c>
      <c r="E1099">
        <v>20</v>
      </c>
      <c r="F1099">
        <v>29.65</v>
      </c>
      <c r="G1099">
        <v>34</v>
      </c>
      <c r="H1099">
        <v>5</v>
      </c>
      <c r="I1099">
        <v>0.01</v>
      </c>
      <c r="J1099">
        <v>18.776455500000001</v>
      </c>
      <c r="K1099">
        <v>23.470569375</v>
      </c>
      <c r="L1099" t="s">
        <v>14</v>
      </c>
      <c r="M1099" t="s">
        <v>539</v>
      </c>
    </row>
    <row r="1100" spans="1:13" x14ac:dyDescent="0.25">
      <c r="A1100">
        <v>70006854</v>
      </c>
      <c r="B1100">
        <v>8690639002319</v>
      </c>
      <c r="C1100">
        <v>3</v>
      </c>
      <c r="D1100">
        <v>12</v>
      </c>
      <c r="E1100">
        <v>50</v>
      </c>
      <c r="F1100">
        <v>29.65</v>
      </c>
      <c r="G1100">
        <v>34</v>
      </c>
      <c r="H1100">
        <v>5</v>
      </c>
      <c r="I1100">
        <v>0.01</v>
      </c>
      <c r="J1100">
        <v>18.776455500000001</v>
      </c>
      <c r="K1100">
        <v>23.470569375</v>
      </c>
      <c r="L1100" t="s">
        <v>14</v>
      </c>
      <c r="M1100" t="s">
        <v>539</v>
      </c>
    </row>
    <row r="1101" spans="1:13" x14ac:dyDescent="0.25">
      <c r="A1101">
        <v>70021056</v>
      </c>
      <c r="B1101">
        <v>8690637019463</v>
      </c>
      <c r="C1101">
        <v>3</v>
      </c>
      <c r="D1101">
        <v>12</v>
      </c>
      <c r="E1101">
        <v>30</v>
      </c>
      <c r="F1101">
        <v>29.65</v>
      </c>
      <c r="G1101">
        <v>34</v>
      </c>
      <c r="H1101">
        <v>5</v>
      </c>
      <c r="I1101">
        <v>0.01</v>
      </c>
      <c r="J1101">
        <v>18.776455500000001</v>
      </c>
      <c r="K1101">
        <v>23.470569375</v>
      </c>
      <c r="L1101" t="s">
        <v>14</v>
      </c>
      <c r="M1101" t="s">
        <v>539</v>
      </c>
    </row>
    <row r="1102" spans="1:13" x14ac:dyDescent="0.25">
      <c r="A1102">
        <v>20022117</v>
      </c>
      <c r="B1102">
        <v>8690637035043</v>
      </c>
      <c r="C1102">
        <v>3</v>
      </c>
      <c r="D1102">
        <v>12</v>
      </c>
      <c r="E1102">
        <v>40</v>
      </c>
      <c r="F1102">
        <v>29.65</v>
      </c>
      <c r="G1102">
        <v>34</v>
      </c>
      <c r="H1102">
        <v>5</v>
      </c>
      <c r="I1102">
        <v>0.01</v>
      </c>
      <c r="J1102">
        <v>18.776455500000001</v>
      </c>
      <c r="K1102">
        <v>23.470569375</v>
      </c>
      <c r="L1102" t="s">
        <v>14</v>
      </c>
      <c r="M1102" t="s">
        <v>539</v>
      </c>
    </row>
    <row r="1103" spans="1:13" x14ac:dyDescent="0.25">
      <c r="A1103">
        <v>68284970</v>
      </c>
      <c r="B1103">
        <v>8690637960086</v>
      </c>
      <c r="C1103">
        <v>3</v>
      </c>
      <c r="D1103">
        <v>12</v>
      </c>
      <c r="E1103">
        <v>36</v>
      </c>
      <c r="F1103">
        <v>32.39</v>
      </c>
      <c r="G1103">
        <v>39.6</v>
      </c>
      <c r="H1103">
        <v>5</v>
      </c>
      <c r="I1103">
        <v>0.01</v>
      </c>
      <c r="J1103">
        <v>18.771235820000001</v>
      </c>
      <c r="K1103">
        <v>23.464044775000001</v>
      </c>
      <c r="L1103" t="s">
        <v>14</v>
      </c>
      <c r="M1103" t="s">
        <v>539</v>
      </c>
    </row>
    <row r="1104" spans="1:13" x14ac:dyDescent="0.25">
      <c r="A1104">
        <v>68284972</v>
      </c>
      <c r="B1104">
        <v>8690637960062</v>
      </c>
      <c r="C1104">
        <v>3</v>
      </c>
      <c r="D1104">
        <v>12</v>
      </c>
      <c r="E1104">
        <v>36</v>
      </c>
      <c r="F1104">
        <v>32.39</v>
      </c>
      <c r="G1104">
        <v>39.6</v>
      </c>
      <c r="H1104">
        <v>5</v>
      </c>
      <c r="I1104">
        <v>0.01</v>
      </c>
      <c r="J1104">
        <v>18.771235820000001</v>
      </c>
      <c r="K1104">
        <v>23.464044775000001</v>
      </c>
      <c r="L1104" t="s">
        <v>14</v>
      </c>
      <c r="M1104" t="s">
        <v>539</v>
      </c>
    </row>
    <row r="1105" spans="1:13" x14ac:dyDescent="0.25">
      <c r="A1105">
        <v>68504838</v>
      </c>
      <c r="B1105">
        <v>8690637983597</v>
      </c>
      <c r="C1105">
        <v>3</v>
      </c>
      <c r="D1105">
        <v>12</v>
      </c>
      <c r="E1105">
        <v>36</v>
      </c>
      <c r="F1105">
        <v>32.39</v>
      </c>
      <c r="G1105">
        <v>39.6</v>
      </c>
      <c r="H1105">
        <v>5</v>
      </c>
      <c r="I1105">
        <v>0.01</v>
      </c>
      <c r="J1105">
        <v>18.771235820000001</v>
      </c>
      <c r="K1105">
        <v>23.464044775000001</v>
      </c>
      <c r="L1105" t="s">
        <v>14</v>
      </c>
      <c r="M1105" t="s">
        <v>539</v>
      </c>
    </row>
    <row r="1106" spans="1:13" x14ac:dyDescent="0.25">
      <c r="A1106">
        <v>68504836</v>
      </c>
      <c r="B1106">
        <v>8690637983580</v>
      </c>
      <c r="C1106">
        <v>3</v>
      </c>
      <c r="D1106">
        <v>12</v>
      </c>
      <c r="E1106">
        <v>36</v>
      </c>
      <c r="F1106">
        <v>32.39</v>
      </c>
      <c r="G1106">
        <v>39.6</v>
      </c>
      <c r="H1106">
        <v>5</v>
      </c>
      <c r="I1106">
        <v>0.01</v>
      </c>
      <c r="J1106">
        <v>18.771235820000001</v>
      </c>
      <c r="K1106">
        <v>23.464044775000001</v>
      </c>
      <c r="L1106" t="s">
        <v>14</v>
      </c>
      <c r="M1106" t="s">
        <v>539</v>
      </c>
    </row>
    <row r="1107" spans="1:13" x14ac:dyDescent="0.25">
      <c r="A1107">
        <v>70006848</v>
      </c>
      <c r="B1107">
        <v>8690639002272</v>
      </c>
      <c r="C1107">
        <v>3</v>
      </c>
      <c r="D1107">
        <v>12</v>
      </c>
      <c r="E1107">
        <v>32</v>
      </c>
      <c r="F1107">
        <v>32.39</v>
      </c>
      <c r="G1107">
        <v>39.6</v>
      </c>
      <c r="H1107">
        <v>5</v>
      </c>
      <c r="I1107">
        <v>0.01</v>
      </c>
      <c r="J1107">
        <v>18.771235820000001</v>
      </c>
      <c r="K1107">
        <v>23.464044775000001</v>
      </c>
      <c r="L1107" t="s">
        <v>14</v>
      </c>
      <c r="M1107" t="s">
        <v>539</v>
      </c>
    </row>
    <row r="1108" spans="1:13" x14ac:dyDescent="0.25">
      <c r="A1108">
        <v>67959035</v>
      </c>
      <c r="B1108">
        <v>8690637932434</v>
      </c>
      <c r="C1108">
        <v>3</v>
      </c>
      <c r="D1108">
        <v>12</v>
      </c>
      <c r="E1108">
        <v>28</v>
      </c>
      <c r="F1108">
        <v>32.39</v>
      </c>
      <c r="G1108">
        <v>39.6</v>
      </c>
      <c r="H1108">
        <v>5</v>
      </c>
      <c r="I1108">
        <v>0.01</v>
      </c>
      <c r="J1108">
        <v>18.771235820000001</v>
      </c>
      <c r="K1108">
        <v>23.464044775000001</v>
      </c>
      <c r="L1108" t="s">
        <v>14</v>
      </c>
      <c r="M1108" t="s">
        <v>539</v>
      </c>
    </row>
    <row r="1109" spans="1:13" x14ac:dyDescent="0.25">
      <c r="A1109">
        <v>70021063</v>
      </c>
      <c r="B1109">
        <v>8690637019562</v>
      </c>
      <c r="C1109">
        <v>3</v>
      </c>
      <c r="D1109">
        <v>12</v>
      </c>
      <c r="E1109">
        <v>40</v>
      </c>
      <c r="F1109">
        <v>32.39</v>
      </c>
      <c r="G1109">
        <v>39.6</v>
      </c>
      <c r="H1109">
        <v>5</v>
      </c>
      <c r="I1109">
        <v>0.01</v>
      </c>
      <c r="J1109">
        <v>18.771235820000001</v>
      </c>
      <c r="K1109">
        <v>23.464044775000001</v>
      </c>
      <c r="L1109" t="s">
        <v>14</v>
      </c>
      <c r="M1109" t="s">
        <v>539</v>
      </c>
    </row>
    <row r="1110" spans="1:13" x14ac:dyDescent="0.25">
      <c r="A1110">
        <v>20032187</v>
      </c>
      <c r="B1110">
        <v>8690637054402</v>
      </c>
      <c r="C1110">
        <v>3</v>
      </c>
      <c r="D1110">
        <v>12</v>
      </c>
      <c r="E1110">
        <v>40</v>
      </c>
      <c r="F1110">
        <v>32.39</v>
      </c>
      <c r="G1110">
        <v>39.6</v>
      </c>
      <c r="H1110">
        <v>5</v>
      </c>
      <c r="I1110">
        <v>0.01</v>
      </c>
      <c r="J1110">
        <v>18.771235820000001</v>
      </c>
      <c r="K1110">
        <v>23.464044775000001</v>
      </c>
      <c r="L1110" t="s">
        <v>14</v>
      </c>
      <c r="M1110" t="s">
        <v>539</v>
      </c>
    </row>
    <row r="1111" spans="1:13" x14ac:dyDescent="0.25">
      <c r="A1111">
        <v>20022119</v>
      </c>
      <c r="B1111">
        <v>8690637035067</v>
      </c>
      <c r="C1111">
        <v>3</v>
      </c>
      <c r="D1111">
        <v>12</v>
      </c>
      <c r="E1111">
        <v>30</v>
      </c>
      <c r="F1111">
        <v>29.65</v>
      </c>
      <c r="G1111">
        <v>34</v>
      </c>
      <c r="H1111">
        <v>5</v>
      </c>
      <c r="I1111">
        <v>0.01</v>
      </c>
      <c r="J1111">
        <v>18.776455500000001</v>
      </c>
      <c r="K1111">
        <v>23.470569375</v>
      </c>
      <c r="L1111" t="s">
        <v>14</v>
      </c>
      <c r="M1111" t="s">
        <v>539</v>
      </c>
    </row>
    <row r="1112" spans="1:13" x14ac:dyDescent="0.25">
      <c r="A1112">
        <v>68390675</v>
      </c>
      <c r="B1112">
        <v>8690637972362</v>
      </c>
      <c r="C1112">
        <v>3</v>
      </c>
      <c r="D1112">
        <v>12</v>
      </c>
      <c r="E1112">
        <v>100</v>
      </c>
      <c r="F1112">
        <v>39.1</v>
      </c>
      <c r="G1112">
        <v>14</v>
      </c>
      <c r="H1112">
        <v>5</v>
      </c>
      <c r="I1112">
        <v>0.01</v>
      </c>
      <c r="J1112">
        <v>32.264146999999987</v>
      </c>
      <c r="K1112">
        <v>40.330183749999989</v>
      </c>
      <c r="L1112" t="s">
        <v>14</v>
      </c>
      <c r="M1112" t="s">
        <v>539</v>
      </c>
    </row>
    <row r="1113" spans="1:13" x14ac:dyDescent="0.25">
      <c r="A1113">
        <v>68579961</v>
      </c>
      <c r="B1113">
        <v>8690637994678</v>
      </c>
      <c r="C1113">
        <v>3</v>
      </c>
      <c r="D1113">
        <v>12</v>
      </c>
      <c r="E1113">
        <v>36</v>
      </c>
      <c r="F1113">
        <v>56.01</v>
      </c>
      <c r="G1113">
        <v>35</v>
      </c>
      <c r="H1113">
        <v>5</v>
      </c>
      <c r="I1113">
        <v>0.01</v>
      </c>
      <c r="J1113">
        <v>34.932036750000002</v>
      </c>
      <c r="K1113">
        <v>43.665045937499997</v>
      </c>
      <c r="L1113" t="s">
        <v>14</v>
      </c>
      <c r="M1113" t="s">
        <v>539</v>
      </c>
    </row>
    <row r="1114" spans="1:13" x14ac:dyDescent="0.25">
      <c r="A1114">
        <v>68579963</v>
      </c>
      <c r="B1114">
        <v>8690637994661</v>
      </c>
      <c r="C1114">
        <v>3</v>
      </c>
      <c r="D1114">
        <v>12</v>
      </c>
      <c r="E1114">
        <v>36</v>
      </c>
      <c r="F1114">
        <v>56.01</v>
      </c>
      <c r="G1114">
        <v>35</v>
      </c>
      <c r="H1114">
        <v>5</v>
      </c>
      <c r="I1114">
        <v>0.01</v>
      </c>
      <c r="J1114">
        <v>34.932036750000002</v>
      </c>
      <c r="K1114">
        <v>43.665045937499997</v>
      </c>
      <c r="L1114" t="s">
        <v>14</v>
      </c>
      <c r="M1114" t="s">
        <v>539</v>
      </c>
    </row>
    <row r="1115" spans="1:13" x14ac:dyDescent="0.25">
      <c r="A1115">
        <v>68579959</v>
      </c>
      <c r="B1115">
        <v>8690637994654</v>
      </c>
      <c r="C1115">
        <v>3</v>
      </c>
      <c r="D1115">
        <v>12</v>
      </c>
      <c r="E1115">
        <v>36</v>
      </c>
      <c r="F1115">
        <v>56.01</v>
      </c>
      <c r="G1115">
        <v>35</v>
      </c>
      <c r="H1115">
        <v>5</v>
      </c>
      <c r="I1115">
        <v>0.01</v>
      </c>
      <c r="J1115">
        <v>34.932036750000002</v>
      </c>
      <c r="K1115">
        <v>43.665045937499997</v>
      </c>
      <c r="L1115" t="s">
        <v>14</v>
      </c>
      <c r="M1115" t="s">
        <v>539</v>
      </c>
    </row>
    <row r="1116" spans="1:13" x14ac:dyDescent="0.25">
      <c r="A1116">
        <v>70007538</v>
      </c>
      <c r="B1116">
        <v>8690521009808</v>
      </c>
      <c r="C1116">
        <v>4</v>
      </c>
      <c r="D1116">
        <v>6</v>
      </c>
      <c r="E1116">
        <v>2400</v>
      </c>
      <c r="F1116">
        <v>88.98</v>
      </c>
      <c r="G1116">
        <v>0</v>
      </c>
      <c r="H1116">
        <v>5</v>
      </c>
      <c r="I1116">
        <v>0.08</v>
      </c>
      <c r="J1116">
        <v>91.293480000000017</v>
      </c>
      <c r="K1116">
        <v>114.11685</v>
      </c>
      <c r="L1116" t="s">
        <v>130</v>
      </c>
      <c r="M1116" t="s">
        <v>539</v>
      </c>
    </row>
    <row r="1117" spans="1:13" x14ac:dyDescent="0.25">
      <c r="A1117">
        <v>68505409</v>
      </c>
      <c r="B1117">
        <v>8690637533983</v>
      </c>
      <c r="C1117">
        <v>4</v>
      </c>
      <c r="D1117">
        <v>9</v>
      </c>
      <c r="E1117">
        <v>1500</v>
      </c>
      <c r="F1117">
        <v>51.07</v>
      </c>
      <c r="G1117">
        <v>20.88</v>
      </c>
      <c r="H1117">
        <v>5</v>
      </c>
      <c r="I1117">
        <v>0.08</v>
      </c>
      <c r="J1117">
        <v>41.457155184000008</v>
      </c>
      <c r="K1117">
        <v>51.821443980000012</v>
      </c>
      <c r="L1117" t="s">
        <v>130</v>
      </c>
      <c r="M1117" t="s">
        <v>539</v>
      </c>
    </row>
    <row r="1118" spans="1:13" x14ac:dyDescent="0.25">
      <c r="A1118">
        <v>68505411</v>
      </c>
      <c r="B1118">
        <v>8690637534102</v>
      </c>
      <c r="C1118">
        <v>4</v>
      </c>
      <c r="D1118">
        <v>9</v>
      </c>
      <c r="E1118">
        <v>1500</v>
      </c>
      <c r="F1118">
        <v>51.07</v>
      </c>
      <c r="G1118">
        <v>20.88</v>
      </c>
      <c r="H1118">
        <v>5</v>
      </c>
      <c r="I1118">
        <v>0.08</v>
      </c>
      <c r="J1118">
        <v>41.457155184000008</v>
      </c>
      <c r="K1118">
        <v>51.821443980000012</v>
      </c>
      <c r="L1118" t="s">
        <v>130</v>
      </c>
      <c r="M1118" t="s">
        <v>539</v>
      </c>
    </row>
    <row r="1119" spans="1:13" x14ac:dyDescent="0.25">
      <c r="A1119">
        <v>69587708</v>
      </c>
      <c r="B1119">
        <v>8683130034064</v>
      </c>
      <c r="C1119">
        <v>4</v>
      </c>
      <c r="D1119">
        <v>9</v>
      </c>
      <c r="E1119">
        <v>1500</v>
      </c>
      <c r="F1119">
        <v>51.07</v>
      </c>
      <c r="G1119">
        <v>20.88</v>
      </c>
      <c r="H1119">
        <v>5</v>
      </c>
      <c r="I1119">
        <v>0.08</v>
      </c>
      <c r="J1119">
        <v>41.457155184000008</v>
      </c>
      <c r="K1119">
        <v>51.821443980000012</v>
      </c>
      <c r="L1119" t="s">
        <v>130</v>
      </c>
      <c r="M1119" t="s">
        <v>539</v>
      </c>
    </row>
    <row r="1120" spans="1:13" x14ac:dyDescent="0.25">
      <c r="A1120">
        <v>68505419</v>
      </c>
      <c r="B1120">
        <v>8690637836763</v>
      </c>
      <c r="C1120">
        <v>4</v>
      </c>
      <c r="D1120">
        <v>112</v>
      </c>
      <c r="E1120">
        <v>4000</v>
      </c>
      <c r="F1120">
        <v>131.53</v>
      </c>
      <c r="G1120">
        <v>24.48</v>
      </c>
      <c r="H1120">
        <v>5</v>
      </c>
      <c r="I1120">
        <v>0.08</v>
      </c>
      <c r="J1120">
        <v>101.914073856</v>
      </c>
      <c r="K1120">
        <v>127.39259232000001</v>
      </c>
      <c r="L1120" t="s">
        <v>130</v>
      </c>
      <c r="M1120" t="s">
        <v>539</v>
      </c>
    </row>
    <row r="1121" spans="1:13" x14ac:dyDescent="0.25">
      <c r="A1121">
        <v>68505415</v>
      </c>
      <c r="B1121">
        <v>8690637640698</v>
      </c>
      <c r="C1121">
        <v>4</v>
      </c>
      <c r="D1121">
        <v>112</v>
      </c>
      <c r="E1121">
        <v>4000</v>
      </c>
      <c r="F1121">
        <v>131.53</v>
      </c>
      <c r="G1121">
        <v>24.48</v>
      </c>
      <c r="H1121">
        <v>5</v>
      </c>
      <c r="I1121">
        <v>0.08</v>
      </c>
      <c r="J1121">
        <v>101.914073856</v>
      </c>
      <c r="K1121">
        <v>127.39259232000001</v>
      </c>
      <c r="L1121" t="s">
        <v>130</v>
      </c>
      <c r="M1121" t="s">
        <v>539</v>
      </c>
    </row>
    <row r="1122" spans="1:13" x14ac:dyDescent="0.25">
      <c r="A1122">
        <v>69587706</v>
      </c>
      <c r="B1122">
        <v>8683130034057</v>
      </c>
      <c r="C1122">
        <v>4</v>
      </c>
      <c r="D1122">
        <v>4</v>
      </c>
      <c r="E1122">
        <v>4500</v>
      </c>
      <c r="F1122">
        <v>143.36000000000001</v>
      </c>
      <c r="G1122">
        <v>33.130000000000003</v>
      </c>
      <c r="H1122">
        <v>5</v>
      </c>
      <c r="I1122">
        <v>0.08</v>
      </c>
      <c r="J1122">
        <v>98.357317632000019</v>
      </c>
      <c r="K1122">
        <v>122.94664704</v>
      </c>
      <c r="L1122" t="s">
        <v>130</v>
      </c>
      <c r="M1122" t="s">
        <v>539</v>
      </c>
    </row>
    <row r="1123" spans="1:13" x14ac:dyDescent="0.25">
      <c r="A1123">
        <v>69716657</v>
      </c>
      <c r="B1123">
        <v>8683130049198</v>
      </c>
      <c r="C1123">
        <v>4</v>
      </c>
      <c r="D1123">
        <v>4</v>
      </c>
      <c r="E1123">
        <v>6000</v>
      </c>
      <c r="F1123">
        <v>160</v>
      </c>
      <c r="G1123">
        <v>27.73</v>
      </c>
      <c r="H1123">
        <v>5</v>
      </c>
      <c r="I1123">
        <v>0.08</v>
      </c>
      <c r="J1123">
        <v>118.63843199999999</v>
      </c>
      <c r="K1123">
        <v>148.29803999999999</v>
      </c>
      <c r="L1123" t="s">
        <v>130</v>
      </c>
      <c r="M1123" t="s">
        <v>539</v>
      </c>
    </row>
    <row r="1124" spans="1:13" x14ac:dyDescent="0.25">
      <c r="A1124">
        <v>68505404</v>
      </c>
      <c r="B1124">
        <v>8690637833465</v>
      </c>
      <c r="C1124">
        <v>4</v>
      </c>
      <c r="D1124">
        <v>4</v>
      </c>
      <c r="E1124">
        <v>5500</v>
      </c>
      <c r="F1124">
        <v>151.88999999999999</v>
      </c>
      <c r="G1124">
        <v>20.95</v>
      </c>
      <c r="H1124">
        <v>5</v>
      </c>
      <c r="I1124">
        <v>0.08</v>
      </c>
      <c r="J1124">
        <v>123.19084017</v>
      </c>
      <c r="K1124">
        <v>153.9885502125</v>
      </c>
      <c r="L1124" t="s">
        <v>130</v>
      </c>
      <c r="M1124" t="s">
        <v>539</v>
      </c>
    </row>
    <row r="1125" spans="1:13" x14ac:dyDescent="0.25">
      <c r="A1125">
        <v>68360635</v>
      </c>
      <c r="B1125">
        <v>8690637833496</v>
      </c>
      <c r="C1125">
        <v>4</v>
      </c>
      <c r="D1125">
        <v>112</v>
      </c>
      <c r="E1125">
        <v>5500</v>
      </c>
      <c r="F1125">
        <v>151.88999999999999</v>
      </c>
      <c r="G1125">
        <v>20.95</v>
      </c>
      <c r="H1125">
        <v>5</v>
      </c>
      <c r="I1125">
        <v>0.08</v>
      </c>
      <c r="J1125">
        <v>123.19084017</v>
      </c>
      <c r="K1125">
        <v>153.9885502125</v>
      </c>
      <c r="L1125" t="s">
        <v>130</v>
      </c>
      <c r="M1125" t="s">
        <v>539</v>
      </c>
    </row>
    <row r="1126" spans="1:13" x14ac:dyDescent="0.25">
      <c r="A1126">
        <v>68488509</v>
      </c>
      <c r="B1126">
        <v>8690637893360</v>
      </c>
      <c r="C1126">
        <v>4</v>
      </c>
      <c r="D1126">
        <v>72</v>
      </c>
      <c r="E1126">
        <v>7500</v>
      </c>
      <c r="F1126">
        <v>209.75</v>
      </c>
      <c r="G1126">
        <v>35.74</v>
      </c>
      <c r="H1126">
        <v>5</v>
      </c>
      <c r="I1126">
        <v>0.08</v>
      </c>
      <c r="J1126">
        <v>138.2897691</v>
      </c>
      <c r="K1126">
        <v>172.86221137499999</v>
      </c>
      <c r="L1126" t="s">
        <v>130</v>
      </c>
      <c r="M1126" t="s">
        <v>539</v>
      </c>
    </row>
    <row r="1127" spans="1:13" x14ac:dyDescent="0.25">
      <c r="A1127">
        <v>68836437</v>
      </c>
      <c r="B1127">
        <v>8683130018675</v>
      </c>
      <c r="C1127">
        <v>4</v>
      </c>
      <c r="D1127">
        <v>6</v>
      </c>
      <c r="E1127">
        <v>1690</v>
      </c>
      <c r="F1127">
        <v>101.22</v>
      </c>
      <c r="G1127">
        <v>28.3</v>
      </c>
      <c r="H1127">
        <v>5</v>
      </c>
      <c r="I1127">
        <v>0.08</v>
      </c>
      <c r="J1127">
        <v>74.461683239999999</v>
      </c>
      <c r="K1127">
        <v>93.077104050000003</v>
      </c>
      <c r="L1127" t="s">
        <v>130</v>
      </c>
      <c r="M1127" t="s">
        <v>539</v>
      </c>
    </row>
    <row r="1128" spans="1:13" x14ac:dyDescent="0.25">
      <c r="A1128">
        <v>68836429</v>
      </c>
      <c r="B1128">
        <v>8683130018637</v>
      </c>
      <c r="C1128">
        <v>4</v>
      </c>
      <c r="D1128">
        <v>6</v>
      </c>
      <c r="E1128">
        <v>1690</v>
      </c>
      <c r="F1128">
        <v>101.22</v>
      </c>
      <c r="G1128">
        <v>28.3</v>
      </c>
      <c r="H1128">
        <v>5</v>
      </c>
      <c r="I1128">
        <v>0.08</v>
      </c>
      <c r="J1128">
        <v>74.461683239999999</v>
      </c>
      <c r="K1128">
        <v>93.077104050000003</v>
      </c>
      <c r="L1128" t="s">
        <v>130</v>
      </c>
      <c r="M1128" t="s">
        <v>539</v>
      </c>
    </row>
    <row r="1129" spans="1:13" x14ac:dyDescent="0.25">
      <c r="A1129">
        <v>68836425</v>
      </c>
      <c r="B1129">
        <v>8683130018651</v>
      </c>
      <c r="C1129">
        <v>4</v>
      </c>
      <c r="D1129">
        <v>6</v>
      </c>
      <c r="E1129">
        <v>1690</v>
      </c>
      <c r="F1129">
        <v>101.22</v>
      </c>
      <c r="G1129">
        <v>28.3</v>
      </c>
      <c r="H1129">
        <v>5</v>
      </c>
      <c r="I1129">
        <v>0.08</v>
      </c>
      <c r="J1129">
        <v>74.461683239999999</v>
      </c>
      <c r="K1129">
        <v>93.077104050000003</v>
      </c>
      <c r="L1129" t="s">
        <v>130</v>
      </c>
      <c r="M1129" t="s">
        <v>539</v>
      </c>
    </row>
    <row r="1130" spans="1:13" x14ac:dyDescent="0.25">
      <c r="A1130">
        <v>68836427</v>
      </c>
      <c r="B1130">
        <v>8683130018644</v>
      </c>
      <c r="C1130">
        <v>4</v>
      </c>
      <c r="D1130">
        <v>6</v>
      </c>
      <c r="E1130">
        <v>1690</v>
      </c>
      <c r="F1130">
        <v>101.22</v>
      </c>
      <c r="G1130">
        <v>28.3</v>
      </c>
      <c r="H1130">
        <v>5</v>
      </c>
      <c r="I1130">
        <v>0.08</v>
      </c>
      <c r="J1130">
        <v>74.461683239999999</v>
      </c>
      <c r="K1130">
        <v>93.077104050000003</v>
      </c>
      <c r="L1130" t="s">
        <v>130</v>
      </c>
      <c r="M1130" t="s">
        <v>539</v>
      </c>
    </row>
    <row r="1131" spans="1:13" x14ac:dyDescent="0.25">
      <c r="A1131">
        <v>69587703</v>
      </c>
      <c r="B1131">
        <v>8683130034026</v>
      </c>
      <c r="C1131">
        <v>4</v>
      </c>
      <c r="D1131">
        <v>6</v>
      </c>
      <c r="E1131">
        <v>1774</v>
      </c>
      <c r="F1131">
        <v>114.2</v>
      </c>
      <c r="G1131">
        <v>36.450000000000003</v>
      </c>
      <c r="H1131">
        <v>5</v>
      </c>
      <c r="I1131">
        <v>0.08</v>
      </c>
      <c r="J1131">
        <v>74.461026599999997</v>
      </c>
      <c r="K1131">
        <v>93.076283249999989</v>
      </c>
      <c r="L1131" t="s">
        <v>130</v>
      </c>
      <c r="M1131" t="s">
        <v>539</v>
      </c>
    </row>
    <row r="1132" spans="1:13" x14ac:dyDescent="0.25">
      <c r="A1132">
        <v>67976674</v>
      </c>
      <c r="B1132">
        <v>8690637935152</v>
      </c>
      <c r="C1132">
        <v>4</v>
      </c>
      <c r="D1132">
        <v>12</v>
      </c>
      <c r="E1132">
        <v>200</v>
      </c>
      <c r="F1132">
        <v>43.28</v>
      </c>
      <c r="G1132">
        <v>17</v>
      </c>
      <c r="H1132">
        <v>5</v>
      </c>
      <c r="I1132">
        <v>0.08</v>
      </c>
      <c r="J1132">
        <v>36.856382400000001</v>
      </c>
      <c r="K1132">
        <v>46.070478000000001</v>
      </c>
      <c r="L1132" t="s">
        <v>130</v>
      </c>
      <c r="M1132" t="s">
        <v>539</v>
      </c>
    </row>
    <row r="1133" spans="1:13" x14ac:dyDescent="0.25">
      <c r="A1133">
        <v>67955594</v>
      </c>
      <c r="B1133">
        <v>8690637931055</v>
      </c>
      <c r="C1133">
        <v>4</v>
      </c>
      <c r="D1133">
        <v>8</v>
      </c>
      <c r="E1133">
        <v>400</v>
      </c>
      <c r="F1133">
        <v>60.83</v>
      </c>
      <c r="G1133">
        <v>15.7</v>
      </c>
      <c r="H1133">
        <v>5</v>
      </c>
      <c r="I1133">
        <v>0.08</v>
      </c>
      <c r="J1133">
        <v>52.612961940000012</v>
      </c>
      <c r="K1133">
        <v>65.766202425000003</v>
      </c>
      <c r="L1133" t="s">
        <v>130</v>
      </c>
      <c r="M1133" t="s">
        <v>539</v>
      </c>
    </row>
    <row r="1134" spans="1:13" x14ac:dyDescent="0.25">
      <c r="A1134">
        <v>20035748</v>
      </c>
      <c r="B1134">
        <v>8690637064302</v>
      </c>
      <c r="C1134">
        <v>6</v>
      </c>
      <c r="D1134">
        <v>16</v>
      </c>
      <c r="E1134">
        <v>1000</v>
      </c>
      <c r="F1134">
        <v>31.98</v>
      </c>
      <c r="G1134">
        <v>14.1</v>
      </c>
      <c r="H1134">
        <v>5</v>
      </c>
      <c r="I1134">
        <v>0.08</v>
      </c>
      <c r="J1134">
        <v>28.185061319999999</v>
      </c>
      <c r="K1134">
        <v>35.23132665</v>
      </c>
      <c r="L1134" t="s">
        <v>130</v>
      </c>
      <c r="M1134" t="s">
        <v>539</v>
      </c>
    </row>
    <row r="1135" spans="1:13" x14ac:dyDescent="0.25">
      <c r="A1135">
        <v>20036880</v>
      </c>
      <c r="B1135">
        <v>8690637067655</v>
      </c>
      <c r="C1135">
        <v>6</v>
      </c>
      <c r="D1135">
        <v>6</v>
      </c>
      <c r="E1135">
        <v>3000</v>
      </c>
      <c r="F1135">
        <v>73.81</v>
      </c>
      <c r="G1135">
        <v>25.36</v>
      </c>
      <c r="H1135">
        <v>5</v>
      </c>
      <c r="I1135">
        <v>0.08</v>
      </c>
      <c r="J1135">
        <v>56.524170384000008</v>
      </c>
      <c r="K1135">
        <v>70.655212980000016</v>
      </c>
      <c r="L1135" t="s">
        <v>130</v>
      </c>
      <c r="M1135" t="s">
        <v>539</v>
      </c>
    </row>
    <row r="1136" spans="1:13" x14ac:dyDescent="0.25">
      <c r="A1136">
        <v>20036882</v>
      </c>
      <c r="B1136">
        <v>8690637067679</v>
      </c>
      <c r="C1136">
        <v>6</v>
      </c>
      <c r="D1136">
        <v>6</v>
      </c>
      <c r="E1136">
        <v>3000</v>
      </c>
      <c r="F1136">
        <v>73.81</v>
      </c>
      <c r="G1136">
        <v>25.36</v>
      </c>
      <c r="H1136">
        <v>5</v>
      </c>
      <c r="I1136">
        <v>0.08</v>
      </c>
      <c r="J1136">
        <v>56.524170384000008</v>
      </c>
      <c r="K1136">
        <v>70.655212980000016</v>
      </c>
      <c r="L1136" t="s">
        <v>130</v>
      </c>
      <c r="M1136" t="s">
        <v>539</v>
      </c>
    </row>
    <row r="1137" spans="1:13" x14ac:dyDescent="0.25">
      <c r="A1137">
        <v>32013582</v>
      </c>
      <c r="B1137">
        <v>8690637728037</v>
      </c>
      <c r="C1137">
        <v>6</v>
      </c>
      <c r="D1137">
        <v>4</v>
      </c>
      <c r="E1137">
        <v>5000</v>
      </c>
      <c r="F1137">
        <v>93.89</v>
      </c>
      <c r="G1137">
        <v>16.010000000000002</v>
      </c>
      <c r="H1137">
        <v>5</v>
      </c>
      <c r="I1137">
        <v>0.08</v>
      </c>
      <c r="J1137">
        <v>80.908524486000005</v>
      </c>
      <c r="K1137">
        <v>101.1356556075</v>
      </c>
      <c r="L1137" t="s">
        <v>130</v>
      </c>
      <c r="M1137" t="s">
        <v>539</v>
      </c>
    </row>
    <row r="1138" spans="1:13" x14ac:dyDescent="0.25">
      <c r="A1138">
        <v>32013617</v>
      </c>
      <c r="B1138">
        <v>8690637728068</v>
      </c>
      <c r="C1138">
        <v>6</v>
      </c>
      <c r="D1138">
        <v>4</v>
      </c>
      <c r="E1138">
        <v>5000</v>
      </c>
      <c r="F1138">
        <v>93.89</v>
      </c>
      <c r="G1138">
        <v>16.010000000000002</v>
      </c>
      <c r="H1138">
        <v>5</v>
      </c>
      <c r="I1138">
        <v>0.08</v>
      </c>
      <c r="J1138">
        <v>80.908524486000005</v>
      </c>
      <c r="K1138">
        <v>101.1356556075</v>
      </c>
      <c r="L1138" t="s">
        <v>130</v>
      </c>
      <c r="M1138" t="s">
        <v>539</v>
      </c>
    </row>
    <row r="1139" spans="1:13" x14ac:dyDescent="0.25">
      <c r="A1139">
        <v>21127409</v>
      </c>
      <c r="B1139">
        <v>8690637712111</v>
      </c>
      <c r="C1139">
        <v>6</v>
      </c>
      <c r="D1139">
        <v>9</v>
      </c>
      <c r="E1139">
        <v>1440</v>
      </c>
      <c r="F1139">
        <v>61.02</v>
      </c>
      <c r="G1139">
        <v>21.8</v>
      </c>
      <c r="H1139">
        <v>5</v>
      </c>
      <c r="I1139">
        <v>0.08</v>
      </c>
      <c r="J1139">
        <v>48.958298640000002</v>
      </c>
      <c r="K1139">
        <v>61.197873299999998</v>
      </c>
      <c r="L1139" t="s">
        <v>130</v>
      </c>
      <c r="M1139" t="s">
        <v>539</v>
      </c>
    </row>
    <row r="1140" spans="1:13" x14ac:dyDescent="0.25">
      <c r="A1140">
        <v>21127401</v>
      </c>
      <c r="B1140">
        <v>8690637712135</v>
      </c>
      <c r="C1140">
        <v>6</v>
      </c>
      <c r="D1140">
        <v>9</v>
      </c>
      <c r="E1140">
        <v>1440</v>
      </c>
      <c r="F1140">
        <v>61.02</v>
      </c>
      <c r="G1140">
        <v>21.8</v>
      </c>
      <c r="H1140">
        <v>5</v>
      </c>
      <c r="I1140">
        <v>0.08</v>
      </c>
      <c r="J1140">
        <v>48.958298640000002</v>
      </c>
      <c r="K1140">
        <v>61.197873299999998</v>
      </c>
      <c r="L1140" t="s">
        <v>130</v>
      </c>
      <c r="M1140" t="s">
        <v>539</v>
      </c>
    </row>
    <row r="1141" spans="1:13" x14ac:dyDescent="0.25">
      <c r="A1141">
        <v>21127848</v>
      </c>
      <c r="B1141">
        <v>8690637712098</v>
      </c>
      <c r="C1141">
        <v>6</v>
      </c>
      <c r="D1141">
        <v>9</v>
      </c>
      <c r="E1141">
        <v>1440</v>
      </c>
      <c r="F1141">
        <v>61.02</v>
      </c>
      <c r="G1141">
        <v>21.8</v>
      </c>
      <c r="H1141">
        <v>5</v>
      </c>
      <c r="I1141">
        <v>0.08</v>
      </c>
      <c r="J1141">
        <v>48.958298640000002</v>
      </c>
      <c r="K1141">
        <v>61.197873299999998</v>
      </c>
      <c r="L1141" t="s">
        <v>130</v>
      </c>
      <c r="M1141" t="s">
        <v>539</v>
      </c>
    </row>
    <row r="1142" spans="1:13" x14ac:dyDescent="0.25">
      <c r="A1142">
        <v>68806325</v>
      </c>
      <c r="B1142">
        <v>8683130013694</v>
      </c>
      <c r="C1142">
        <v>6</v>
      </c>
      <c r="D1142">
        <v>9</v>
      </c>
      <c r="E1142">
        <v>1440</v>
      </c>
      <c r="F1142">
        <v>61.02</v>
      </c>
      <c r="G1142">
        <v>21.8</v>
      </c>
      <c r="H1142">
        <v>5</v>
      </c>
      <c r="I1142">
        <v>0.08</v>
      </c>
      <c r="J1142">
        <v>48.958298640000002</v>
      </c>
      <c r="K1142">
        <v>61.197873299999998</v>
      </c>
      <c r="L1142" t="s">
        <v>130</v>
      </c>
      <c r="M1142" t="s">
        <v>539</v>
      </c>
    </row>
    <row r="1143" spans="1:13" x14ac:dyDescent="0.25">
      <c r="A1143">
        <v>21127366</v>
      </c>
      <c r="B1143">
        <v>8690637712302</v>
      </c>
      <c r="C1143">
        <v>6</v>
      </c>
      <c r="D1143">
        <v>9</v>
      </c>
      <c r="E1143">
        <v>1440</v>
      </c>
      <c r="F1143">
        <v>61.02</v>
      </c>
      <c r="G1143">
        <v>21.8</v>
      </c>
      <c r="H1143">
        <v>5</v>
      </c>
      <c r="I1143">
        <v>0.08</v>
      </c>
      <c r="J1143">
        <v>48.958298640000002</v>
      </c>
      <c r="K1143">
        <v>61.197873299999998</v>
      </c>
      <c r="L1143" t="s">
        <v>130</v>
      </c>
      <c r="M1143" t="s">
        <v>539</v>
      </c>
    </row>
    <row r="1144" spans="1:13" x14ac:dyDescent="0.25">
      <c r="A1144">
        <v>69652911</v>
      </c>
      <c r="B1144">
        <v>8683130038864</v>
      </c>
      <c r="C1144">
        <v>6</v>
      </c>
      <c r="D1144">
        <v>9</v>
      </c>
      <c r="E1144">
        <v>1440</v>
      </c>
      <c r="F1144">
        <v>61.02</v>
      </c>
      <c r="G1144">
        <v>21.8</v>
      </c>
      <c r="H1144">
        <v>5</v>
      </c>
      <c r="I1144">
        <v>0.08</v>
      </c>
      <c r="J1144">
        <v>48.958298640000002</v>
      </c>
      <c r="K1144">
        <v>61.197873299999998</v>
      </c>
      <c r="L1144" t="s">
        <v>130</v>
      </c>
      <c r="M1144" t="s">
        <v>539</v>
      </c>
    </row>
    <row r="1145" spans="1:13" x14ac:dyDescent="0.25">
      <c r="A1145">
        <v>68229460</v>
      </c>
      <c r="B1145">
        <v>8690637956997</v>
      </c>
      <c r="C1145">
        <v>6</v>
      </c>
      <c r="D1145">
        <v>9</v>
      </c>
      <c r="E1145">
        <v>1200</v>
      </c>
      <c r="F1145">
        <v>61.02</v>
      </c>
      <c r="G1145">
        <v>35.35</v>
      </c>
      <c r="H1145">
        <v>5</v>
      </c>
      <c r="I1145">
        <v>0.08</v>
      </c>
      <c r="J1145">
        <v>40.475115180000003</v>
      </c>
      <c r="K1145">
        <v>50.593893975</v>
      </c>
      <c r="L1145" t="s">
        <v>130</v>
      </c>
      <c r="M1145" t="s">
        <v>539</v>
      </c>
    </row>
    <row r="1146" spans="1:13" x14ac:dyDescent="0.25">
      <c r="A1146">
        <v>68229462</v>
      </c>
      <c r="B1146">
        <v>8690637956980</v>
      </c>
      <c r="C1146">
        <v>6</v>
      </c>
      <c r="D1146">
        <v>9</v>
      </c>
      <c r="E1146">
        <v>1200</v>
      </c>
      <c r="F1146">
        <v>61.02</v>
      </c>
      <c r="G1146">
        <v>35.35</v>
      </c>
      <c r="H1146">
        <v>5</v>
      </c>
      <c r="I1146">
        <v>0.08</v>
      </c>
      <c r="J1146">
        <v>40.475115180000003</v>
      </c>
      <c r="K1146">
        <v>50.593893975</v>
      </c>
      <c r="L1146" t="s">
        <v>130</v>
      </c>
      <c r="M1146" t="s">
        <v>539</v>
      </c>
    </row>
    <row r="1147" spans="1:13" x14ac:dyDescent="0.25">
      <c r="A1147">
        <v>68229466</v>
      </c>
      <c r="B1147">
        <v>8690637957000</v>
      </c>
      <c r="C1147">
        <v>6</v>
      </c>
      <c r="D1147">
        <v>9</v>
      </c>
      <c r="E1147">
        <v>1200</v>
      </c>
      <c r="F1147">
        <v>61.02</v>
      </c>
      <c r="G1147">
        <v>35.35</v>
      </c>
      <c r="H1147">
        <v>5</v>
      </c>
      <c r="I1147">
        <v>0.08</v>
      </c>
      <c r="J1147">
        <v>40.475115180000003</v>
      </c>
      <c r="K1147">
        <v>50.593893975</v>
      </c>
      <c r="L1147" t="s">
        <v>130</v>
      </c>
      <c r="M1147" t="s">
        <v>539</v>
      </c>
    </row>
    <row r="1148" spans="1:13" x14ac:dyDescent="0.25">
      <c r="A1148">
        <v>67771771</v>
      </c>
      <c r="B1148">
        <v>8690637907678</v>
      </c>
      <c r="C1148">
        <v>6</v>
      </c>
      <c r="D1148">
        <v>9</v>
      </c>
      <c r="E1148">
        <v>1200</v>
      </c>
      <c r="F1148">
        <v>61.02</v>
      </c>
      <c r="G1148">
        <v>35.35</v>
      </c>
      <c r="H1148">
        <v>5</v>
      </c>
      <c r="I1148">
        <v>0.08</v>
      </c>
      <c r="J1148">
        <v>40.475115180000003</v>
      </c>
      <c r="K1148">
        <v>50.593893975</v>
      </c>
      <c r="L1148" t="s">
        <v>130</v>
      </c>
      <c r="M1148" t="s">
        <v>539</v>
      </c>
    </row>
    <row r="1149" spans="1:13" x14ac:dyDescent="0.25">
      <c r="A1149">
        <v>67771777</v>
      </c>
      <c r="B1149">
        <v>8690637907630</v>
      </c>
      <c r="C1149">
        <v>6</v>
      </c>
      <c r="D1149">
        <v>9</v>
      </c>
      <c r="E1149">
        <v>1200</v>
      </c>
      <c r="F1149">
        <v>61.02</v>
      </c>
      <c r="G1149">
        <v>35.35</v>
      </c>
      <c r="H1149">
        <v>5</v>
      </c>
      <c r="I1149">
        <v>0.08</v>
      </c>
      <c r="J1149">
        <v>40.475115180000003</v>
      </c>
      <c r="K1149">
        <v>50.593893975</v>
      </c>
      <c r="L1149" t="s">
        <v>130</v>
      </c>
      <c r="M1149" t="s">
        <v>539</v>
      </c>
    </row>
    <row r="1150" spans="1:13" x14ac:dyDescent="0.25">
      <c r="A1150">
        <v>68282956</v>
      </c>
      <c r="B1150">
        <v>8690637959189</v>
      </c>
      <c r="C1150">
        <v>6</v>
      </c>
      <c r="D1150">
        <v>6</v>
      </c>
      <c r="E1150">
        <v>2570</v>
      </c>
      <c r="F1150">
        <v>84.08</v>
      </c>
      <c r="G1150">
        <v>20</v>
      </c>
      <c r="H1150">
        <v>5</v>
      </c>
      <c r="I1150">
        <v>0.08</v>
      </c>
      <c r="J1150">
        <v>69.012864000000008</v>
      </c>
      <c r="K1150">
        <v>86.266080000000017</v>
      </c>
      <c r="L1150" t="s">
        <v>130</v>
      </c>
      <c r="M1150" t="s">
        <v>539</v>
      </c>
    </row>
    <row r="1151" spans="1:13" x14ac:dyDescent="0.25">
      <c r="A1151">
        <v>68282961</v>
      </c>
      <c r="B1151">
        <v>8690637959202</v>
      </c>
      <c r="C1151">
        <v>6</v>
      </c>
      <c r="D1151">
        <v>6</v>
      </c>
      <c r="E1151">
        <v>2570</v>
      </c>
      <c r="F1151">
        <v>84.08</v>
      </c>
      <c r="G1151">
        <v>20</v>
      </c>
      <c r="H1151">
        <v>5</v>
      </c>
      <c r="I1151">
        <v>0.08</v>
      </c>
      <c r="J1151">
        <v>69.012864000000008</v>
      </c>
      <c r="K1151">
        <v>86.266080000000017</v>
      </c>
      <c r="L1151" t="s">
        <v>130</v>
      </c>
      <c r="M1151" t="s">
        <v>539</v>
      </c>
    </row>
    <row r="1152" spans="1:13" x14ac:dyDescent="0.25">
      <c r="A1152">
        <v>68282959</v>
      </c>
      <c r="B1152">
        <v>8690637959196</v>
      </c>
      <c r="C1152">
        <v>6</v>
      </c>
      <c r="D1152">
        <v>6</v>
      </c>
      <c r="E1152">
        <v>2570</v>
      </c>
      <c r="F1152">
        <v>84.08</v>
      </c>
      <c r="G1152">
        <v>20</v>
      </c>
      <c r="H1152">
        <v>5</v>
      </c>
      <c r="I1152">
        <v>0.08</v>
      </c>
      <c r="J1152">
        <v>69.012864000000008</v>
      </c>
      <c r="K1152">
        <v>86.266080000000017</v>
      </c>
      <c r="L1152" t="s">
        <v>130</v>
      </c>
      <c r="M1152" t="s">
        <v>539</v>
      </c>
    </row>
    <row r="1153" spans="1:13" x14ac:dyDescent="0.25">
      <c r="A1153">
        <v>68865027</v>
      </c>
      <c r="B1153">
        <v>8683130022382</v>
      </c>
      <c r="C1153">
        <v>6</v>
      </c>
      <c r="D1153">
        <v>6</v>
      </c>
      <c r="E1153">
        <v>1690</v>
      </c>
      <c r="F1153">
        <v>73</v>
      </c>
      <c r="G1153">
        <v>31.64</v>
      </c>
      <c r="H1153">
        <v>5</v>
      </c>
      <c r="I1153">
        <v>0.08</v>
      </c>
      <c r="J1153">
        <v>51.2002728</v>
      </c>
      <c r="K1153">
        <v>64.000341000000006</v>
      </c>
      <c r="L1153" t="s">
        <v>130</v>
      </c>
      <c r="M1153" t="s">
        <v>539</v>
      </c>
    </row>
    <row r="1154" spans="1:13" x14ac:dyDescent="0.25">
      <c r="A1154">
        <v>68865025</v>
      </c>
      <c r="B1154">
        <v>8683130022375</v>
      </c>
      <c r="C1154">
        <v>6</v>
      </c>
      <c r="D1154">
        <v>6</v>
      </c>
      <c r="E1154">
        <v>1690</v>
      </c>
      <c r="F1154">
        <v>73</v>
      </c>
      <c r="G1154">
        <v>31.64</v>
      </c>
      <c r="H1154">
        <v>5</v>
      </c>
      <c r="I1154">
        <v>0.08</v>
      </c>
      <c r="J1154">
        <v>51.2002728</v>
      </c>
      <c r="K1154">
        <v>64.000341000000006</v>
      </c>
      <c r="L1154" t="s">
        <v>130</v>
      </c>
      <c r="M1154" t="s">
        <v>539</v>
      </c>
    </row>
    <row r="1155" spans="1:13" x14ac:dyDescent="0.25">
      <c r="A1155">
        <v>68880385</v>
      </c>
      <c r="B1155">
        <v>8683130024188</v>
      </c>
      <c r="C1155">
        <v>6</v>
      </c>
      <c r="D1155">
        <v>12</v>
      </c>
      <c r="E1155">
        <v>450</v>
      </c>
      <c r="F1155">
        <v>47.14</v>
      </c>
      <c r="G1155">
        <v>19.940000000000001</v>
      </c>
      <c r="H1155">
        <v>5</v>
      </c>
      <c r="I1155">
        <v>0.08</v>
      </c>
      <c r="J1155">
        <v>38.721531384000002</v>
      </c>
      <c r="K1155">
        <v>48.401914230000003</v>
      </c>
      <c r="L1155" t="s">
        <v>130</v>
      </c>
      <c r="M1155" t="s">
        <v>539</v>
      </c>
    </row>
    <row r="1156" spans="1:13" x14ac:dyDescent="0.25">
      <c r="A1156">
        <v>68880383</v>
      </c>
      <c r="B1156">
        <v>8683130024164</v>
      </c>
      <c r="C1156">
        <v>6</v>
      </c>
      <c r="D1156">
        <v>12</v>
      </c>
      <c r="E1156">
        <v>450</v>
      </c>
      <c r="F1156">
        <v>47.14</v>
      </c>
      <c r="G1156">
        <v>19.940000000000001</v>
      </c>
      <c r="H1156">
        <v>5</v>
      </c>
      <c r="I1156">
        <v>0.08</v>
      </c>
      <c r="J1156">
        <v>38.721531384000002</v>
      </c>
      <c r="K1156">
        <v>48.401914230000003</v>
      </c>
      <c r="L1156" t="s">
        <v>130</v>
      </c>
      <c r="M1156" t="s">
        <v>539</v>
      </c>
    </row>
    <row r="1157" spans="1:13" x14ac:dyDescent="0.25">
      <c r="A1157">
        <v>68880387</v>
      </c>
      <c r="B1157">
        <v>8683130024171</v>
      </c>
      <c r="C1157">
        <v>6</v>
      </c>
      <c r="D1157">
        <v>12</v>
      </c>
      <c r="E1157">
        <v>450</v>
      </c>
      <c r="F1157">
        <v>47.14</v>
      </c>
      <c r="G1157">
        <v>19.940000000000001</v>
      </c>
      <c r="H1157">
        <v>5</v>
      </c>
      <c r="I1157">
        <v>0.08</v>
      </c>
      <c r="J1157">
        <v>38.721531384000002</v>
      </c>
      <c r="K1157">
        <v>48.401914230000003</v>
      </c>
      <c r="L1157" t="s">
        <v>130</v>
      </c>
      <c r="M1157" t="s">
        <v>539</v>
      </c>
    </row>
    <row r="1158" spans="1:13" x14ac:dyDescent="0.25">
      <c r="A1158">
        <v>69601273</v>
      </c>
      <c r="B1158">
        <v>8683130023600</v>
      </c>
      <c r="C1158">
        <v>6</v>
      </c>
      <c r="D1158">
        <v>12</v>
      </c>
      <c r="E1158">
        <v>200</v>
      </c>
      <c r="F1158">
        <v>46.09</v>
      </c>
      <c r="G1158">
        <v>31</v>
      </c>
      <c r="H1158">
        <v>5</v>
      </c>
      <c r="I1158">
        <v>0.08</v>
      </c>
      <c r="J1158">
        <v>32.628954600000007</v>
      </c>
      <c r="K1158">
        <v>40.786193250000011</v>
      </c>
      <c r="L1158" t="s">
        <v>130</v>
      </c>
      <c r="M1158" t="s">
        <v>539</v>
      </c>
    </row>
    <row r="1159" spans="1:13" x14ac:dyDescent="0.25">
      <c r="A1159">
        <v>69601271</v>
      </c>
      <c r="B1159">
        <v>8683130023617</v>
      </c>
      <c r="C1159">
        <v>6</v>
      </c>
      <c r="D1159">
        <v>12</v>
      </c>
      <c r="E1159">
        <v>200</v>
      </c>
      <c r="F1159">
        <v>46.09</v>
      </c>
      <c r="G1159">
        <v>31</v>
      </c>
      <c r="H1159">
        <v>5</v>
      </c>
      <c r="I1159">
        <v>0.08</v>
      </c>
      <c r="J1159">
        <v>32.628954600000007</v>
      </c>
      <c r="K1159">
        <v>40.786193250000011</v>
      </c>
      <c r="L1159" t="s">
        <v>130</v>
      </c>
      <c r="M1159" t="s">
        <v>539</v>
      </c>
    </row>
    <row r="1160" spans="1:13" x14ac:dyDescent="0.25">
      <c r="A1160">
        <v>68636549</v>
      </c>
      <c r="B1160">
        <v>8690637505294</v>
      </c>
      <c r="C1160">
        <v>12</v>
      </c>
      <c r="D1160">
        <v>20</v>
      </c>
      <c r="E1160">
        <v>759</v>
      </c>
      <c r="F1160">
        <v>24.69</v>
      </c>
      <c r="G1160">
        <v>20.3</v>
      </c>
      <c r="H1160">
        <v>5</v>
      </c>
      <c r="I1160">
        <v>0.08</v>
      </c>
      <c r="J1160">
        <v>20.18955618</v>
      </c>
      <c r="K1160">
        <v>25.236945224999999</v>
      </c>
      <c r="L1160" t="s">
        <v>130</v>
      </c>
      <c r="M1160" t="s">
        <v>539</v>
      </c>
    </row>
    <row r="1161" spans="1:13" x14ac:dyDescent="0.25">
      <c r="A1161">
        <v>67705466</v>
      </c>
      <c r="B1161">
        <v>8690637895173</v>
      </c>
      <c r="C1161">
        <v>12</v>
      </c>
      <c r="D1161">
        <v>20</v>
      </c>
      <c r="E1161">
        <v>806</v>
      </c>
      <c r="F1161">
        <v>24.69</v>
      </c>
      <c r="G1161">
        <v>20.3</v>
      </c>
      <c r="H1161">
        <v>5</v>
      </c>
      <c r="I1161">
        <v>0.08</v>
      </c>
      <c r="J1161">
        <v>20.18955618</v>
      </c>
      <c r="K1161">
        <v>25.236945224999999</v>
      </c>
      <c r="L1161" t="s">
        <v>130</v>
      </c>
      <c r="M1161" t="s">
        <v>539</v>
      </c>
    </row>
    <row r="1162" spans="1:13" x14ac:dyDescent="0.25">
      <c r="A1162">
        <v>67705535</v>
      </c>
      <c r="B1162">
        <v>8690637895180</v>
      </c>
      <c r="C1162">
        <v>12</v>
      </c>
      <c r="D1162">
        <v>20</v>
      </c>
      <c r="E1162">
        <v>806</v>
      </c>
      <c r="F1162">
        <v>24.69</v>
      </c>
      <c r="G1162">
        <v>20.3</v>
      </c>
      <c r="H1162">
        <v>5</v>
      </c>
      <c r="I1162">
        <v>0.08</v>
      </c>
      <c r="J1162">
        <v>20.18955618</v>
      </c>
      <c r="K1162">
        <v>25.236945224999999</v>
      </c>
      <c r="L1162" t="s">
        <v>130</v>
      </c>
      <c r="M1162" t="s">
        <v>539</v>
      </c>
    </row>
    <row r="1163" spans="1:13" x14ac:dyDescent="0.25">
      <c r="A1163">
        <v>67705472</v>
      </c>
      <c r="B1163">
        <v>8690637895159</v>
      </c>
      <c r="C1163">
        <v>12</v>
      </c>
      <c r="D1163">
        <v>20</v>
      </c>
      <c r="E1163">
        <v>806</v>
      </c>
      <c r="F1163">
        <v>24.69</v>
      </c>
      <c r="G1163">
        <v>20.3</v>
      </c>
      <c r="H1163">
        <v>5</v>
      </c>
      <c r="I1163">
        <v>0.08</v>
      </c>
      <c r="J1163">
        <v>20.18955618</v>
      </c>
      <c r="K1163">
        <v>25.236945224999999</v>
      </c>
      <c r="L1163" t="s">
        <v>130</v>
      </c>
      <c r="M1163" t="s">
        <v>539</v>
      </c>
    </row>
    <row r="1164" spans="1:13" x14ac:dyDescent="0.25">
      <c r="A1164">
        <v>67706287</v>
      </c>
      <c r="B1164">
        <v>8690637895838</v>
      </c>
      <c r="C1164">
        <v>12</v>
      </c>
      <c r="D1164">
        <v>20</v>
      </c>
      <c r="E1164">
        <v>806</v>
      </c>
      <c r="F1164">
        <v>24.69</v>
      </c>
      <c r="G1164">
        <v>20.3</v>
      </c>
      <c r="H1164">
        <v>5</v>
      </c>
      <c r="I1164">
        <v>0.08</v>
      </c>
      <c r="J1164">
        <v>20.18955618</v>
      </c>
      <c r="K1164">
        <v>25.236945224999999</v>
      </c>
      <c r="L1164" t="s">
        <v>130</v>
      </c>
      <c r="M1164" t="s">
        <v>539</v>
      </c>
    </row>
    <row r="1165" spans="1:13" x14ac:dyDescent="0.25">
      <c r="A1165">
        <v>67705537</v>
      </c>
      <c r="B1165">
        <v>8690637895166</v>
      </c>
      <c r="C1165">
        <v>12</v>
      </c>
      <c r="D1165">
        <v>20</v>
      </c>
      <c r="E1165">
        <v>806</v>
      </c>
      <c r="F1165">
        <v>24.69</v>
      </c>
      <c r="G1165">
        <v>20.3</v>
      </c>
      <c r="H1165">
        <v>5</v>
      </c>
      <c r="I1165">
        <v>0.08</v>
      </c>
      <c r="J1165">
        <v>20.18955618</v>
      </c>
      <c r="K1165">
        <v>25.236945224999999</v>
      </c>
      <c r="L1165" t="s">
        <v>130</v>
      </c>
      <c r="M1165" t="s">
        <v>539</v>
      </c>
    </row>
    <row r="1166" spans="1:13" x14ac:dyDescent="0.25">
      <c r="A1166">
        <v>67935987</v>
      </c>
      <c r="B1166">
        <v>8690637929380</v>
      </c>
      <c r="C1166">
        <v>12</v>
      </c>
      <c r="D1166">
        <v>9</v>
      </c>
      <c r="E1166">
        <v>1500</v>
      </c>
      <c r="F1166">
        <v>49.38</v>
      </c>
      <c r="G1166">
        <v>23</v>
      </c>
      <c r="H1166">
        <v>5</v>
      </c>
      <c r="I1166">
        <v>0.08</v>
      </c>
      <c r="J1166">
        <v>39.0111876</v>
      </c>
      <c r="K1166">
        <v>48.763984499999999</v>
      </c>
      <c r="L1166" t="s">
        <v>130</v>
      </c>
      <c r="M1166" t="s">
        <v>539</v>
      </c>
    </row>
    <row r="1167" spans="1:13" x14ac:dyDescent="0.25">
      <c r="A1167">
        <v>67705523</v>
      </c>
      <c r="B1167">
        <v>8690637895197</v>
      </c>
      <c r="C1167">
        <v>12</v>
      </c>
      <c r="D1167">
        <v>20</v>
      </c>
      <c r="E1167">
        <v>693</v>
      </c>
      <c r="F1167">
        <v>26.8</v>
      </c>
      <c r="G1167">
        <v>27.15</v>
      </c>
      <c r="H1167">
        <v>5</v>
      </c>
      <c r="I1167">
        <v>0.08</v>
      </c>
      <c r="J1167">
        <v>20.031418800000001</v>
      </c>
      <c r="K1167">
        <v>25.039273500000011</v>
      </c>
      <c r="L1167" t="s">
        <v>130</v>
      </c>
      <c r="M1167" t="s">
        <v>539</v>
      </c>
    </row>
    <row r="1168" spans="1:13" x14ac:dyDescent="0.25">
      <c r="A1168">
        <v>67727306</v>
      </c>
      <c r="B1168">
        <v>8690637901607</v>
      </c>
      <c r="C1168">
        <v>12</v>
      </c>
      <c r="D1168">
        <v>20</v>
      </c>
      <c r="E1168">
        <v>675</v>
      </c>
      <c r="F1168">
        <v>24.69</v>
      </c>
      <c r="G1168">
        <v>20.3</v>
      </c>
      <c r="H1168">
        <v>5</v>
      </c>
      <c r="I1168">
        <v>0.08</v>
      </c>
      <c r="J1168">
        <v>20.18955618</v>
      </c>
      <c r="K1168">
        <v>25.236945224999999</v>
      </c>
      <c r="L1168" t="s">
        <v>130</v>
      </c>
      <c r="M1168" t="s">
        <v>539</v>
      </c>
    </row>
    <row r="1169" spans="1:13" x14ac:dyDescent="0.25">
      <c r="A1169">
        <v>68750546</v>
      </c>
      <c r="B1169">
        <v>8690637895371</v>
      </c>
      <c r="C1169">
        <v>12</v>
      </c>
      <c r="D1169">
        <v>9</v>
      </c>
      <c r="E1169">
        <v>1850</v>
      </c>
      <c r="F1169">
        <v>50.29</v>
      </c>
      <c r="G1169">
        <v>18.8</v>
      </c>
      <c r="H1169">
        <v>5</v>
      </c>
      <c r="I1169">
        <v>0.08</v>
      </c>
      <c r="J1169">
        <v>41.897202479999997</v>
      </c>
      <c r="K1169">
        <v>52.371503100000012</v>
      </c>
      <c r="L1169" t="s">
        <v>130</v>
      </c>
      <c r="M1169" t="s">
        <v>539</v>
      </c>
    </row>
    <row r="1170" spans="1:13" x14ac:dyDescent="0.25">
      <c r="A1170">
        <v>68750544</v>
      </c>
      <c r="B1170">
        <v>8690637895265</v>
      </c>
      <c r="C1170">
        <v>12</v>
      </c>
      <c r="D1170">
        <v>9</v>
      </c>
      <c r="E1170">
        <v>1850</v>
      </c>
      <c r="F1170">
        <v>50.29</v>
      </c>
      <c r="G1170">
        <v>18.8</v>
      </c>
      <c r="H1170">
        <v>5</v>
      </c>
      <c r="I1170">
        <v>0.08</v>
      </c>
      <c r="J1170">
        <v>41.897202479999997</v>
      </c>
      <c r="K1170">
        <v>52.371503100000012</v>
      </c>
      <c r="L1170" t="s">
        <v>130</v>
      </c>
      <c r="M1170" t="s">
        <v>539</v>
      </c>
    </row>
    <row r="1171" spans="1:13" x14ac:dyDescent="0.25">
      <c r="A1171">
        <v>68750528</v>
      </c>
      <c r="B1171">
        <v>8690637895258</v>
      </c>
      <c r="C1171">
        <v>12</v>
      </c>
      <c r="D1171">
        <v>9</v>
      </c>
      <c r="E1171">
        <v>1850</v>
      </c>
      <c r="F1171">
        <v>50.29</v>
      </c>
      <c r="G1171">
        <v>18.8</v>
      </c>
      <c r="H1171">
        <v>5</v>
      </c>
      <c r="I1171">
        <v>0.08</v>
      </c>
      <c r="J1171">
        <v>41.897202479999997</v>
      </c>
      <c r="K1171">
        <v>52.371503100000012</v>
      </c>
      <c r="L1171" t="s">
        <v>130</v>
      </c>
      <c r="M1171" t="s">
        <v>539</v>
      </c>
    </row>
    <row r="1172" spans="1:13" x14ac:dyDescent="0.25">
      <c r="A1172">
        <v>68750542</v>
      </c>
      <c r="B1172">
        <v>8690637895388</v>
      </c>
      <c r="C1172">
        <v>12</v>
      </c>
      <c r="D1172">
        <v>9</v>
      </c>
      <c r="E1172">
        <v>1850</v>
      </c>
      <c r="F1172">
        <v>50.29</v>
      </c>
      <c r="G1172">
        <v>18.8</v>
      </c>
      <c r="H1172">
        <v>5</v>
      </c>
      <c r="I1172">
        <v>0.08</v>
      </c>
      <c r="J1172">
        <v>41.897202479999997</v>
      </c>
      <c r="K1172">
        <v>52.371503100000012</v>
      </c>
      <c r="L1172" t="s">
        <v>130</v>
      </c>
      <c r="M1172" t="s">
        <v>539</v>
      </c>
    </row>
    <row r="1173" spans="1:13" x14ac:dyDescent="0.25">
      <c r="A1173">
        <v>69731781</v>
      </c>
      <c r="B1173" t="s">
        <v>673</v>
      </c>
      <c r="C1173">
        <v>12</v>
      </c>
      <c r="D1173">
        <v>4</v>
      </c>
      <c r="E1173">
        <v>3240</v>
      </c>
      <c r="F1173">
        <v>71.77</v>
      </c>
      <c r="G1173">
        <v>28.1</v>
      </c>
      <c r="H1173">
        <v>5</v>
      </c>
      <c r="I1173">
        <v>0.08</v>
      </c>
      <c r="J1173">
        <v>52.944298379999992</v>
      </c>
      <c r="K1173">
        <v>66.180372974999983</v>
      </c>
      <c r="L1173" t="s">
        <v>130</v>
      </c>
      <c r="M1173" t="s">
        <v>539</v>
      </c>
    </row>
    <row r="1174" spans="1:13" x14ac:dyDescent="0.25">
      <c r="A1174">
        <v>69731783</v>
      </c>
      <c r="B1174" t="s">
        <v>674</v>
      </c>
      <c r="C1174">
        <v>12</v>
      </c>
      <c r="D1174">
        <v>4</v>
      </c>
      <c r="E1174">
        <v>3240</v>
      </c>
      <c r="F1174">
        <v>71.77</v>
      </c>
      <c r="G1174">
        <v>28.1</v>
      </c>
      <c r="H1174">
        <v>5</v>
      </c>
      <c r="I1174">
        <v>0.08</v>
      </c>
      <c r="J1174">
        <v>52.944298379999992</v>
      </c>
      <c r="K1174">
        <v>66.180372974999983</v>
      </c>
      <c r="L1174" t="s">
        <v>130</v>
      </c>
      <c r="M1174" t="s">
        <v>539</v>
      </c>
    </row>
    <row r="1175" spans="1:13" x14ac:dyDescent="0.25">
      <c r="A1175">
        <v>69731785</v>
      </c>
      <c r="B1175" t="s">
        <v>675</v>
      </c>
      <c r="C1175">
        <v>12</v>
      </c>
      <c r="D1175">
        <v>4</v>
      </c>
      <c r="E1175">
        <v>3240</v>
      </c>
      <c r="F1175">
        <v>71.77</v>
      </c>
      <c r="G1175">
        <v>28.1</v>
      </c>
      <c r="H1175">
        <v>5</v>
      </c>
      <c r="I1175">
        <v>0.08</v>
      </c>
      <c r="J1175">
        <v>52.944298379999992</v>
      </c>
      <c r="K1175">
        <v>66.180372974999983</v>
      </c>
      <c r="L1175" t="s">
        <v>130</v>
      </c>
      <c r="M1175" t="s">
        <v>539</v>
      </c>
    </row>
    <row r="1176" spans="1:13" x14ac:dyDescent="0.25">
      <c r="A1176">
        <v>67178753</v>
      </c>
      <c r="B1176">
        <v>8710447201329</v>
      </c>
      <c r="C1176">
        <v>12</v>
      </c>
      <c r="D1176">
        <v>7</v>
      </c>
      <c r="E1176">
        <v>110</v>
      </c>
      <c r="F1176">
        <v>36.659999999999997</v>
      </c>
      <c r="G1176">
        <v>30</v>
      </c>
      <c r="H1176">
        <v>5</v>
      </c>
      <c r="I1176">
        <v>0.08</v>
      </c>
      <c r="J1176">
        <v>26.329211999999998</v>
      </c>
      <c r="K1176">
        <v>32.911514999999987</v>
      </c>
      <c r="L1176" t="s">
        <v>130</v>
      </c>
      <c r="M1176" t="s">
        <v>539</v>
      </c>
    </row>
    <row r="1177" spans="1:13" x14ac:dyDescent="0.25">
      <c r="A1177">
        <v>69571094</v>
      </c>
      <c r="B1177">
        <v>8683130030691</v>
      </c>
      <c r="C1177">
        <v>12</v>
      </c>
      <c r="D1177">
        <v>7</v>
      </c>
      <c r="E1177">
        <v>110</v>
      </c>
      <c r="F1177">
        <v>36.659999999999997</v>
      </c>
      <c r="G1177">
        <v>30</v>
      </c>
      <c r="H1177">
        <v>5</v>
      </c>
      <c r="I1177">
        <v>0.08</v>
      </c>
      <c r="J1177">
        <v>26.329211999999998</v>
      </c>
      <c r="K1177">
        <v>32.911514999999987</v>
      </c>
      <c r="L1177" t="s">
        <v>130</v>
      </c>
      <c r="M1177" t="s">
        <v>539</v>
      </c>
    </row>
    <row r="1178" spans="1:13" x14ac:dyDescent="0.25">
      <c r="A1178">
        <v>67178755</v>
      </c>
      <c r="B1178">
        <v>8710447201312</v>
      </c>
      <c r="C1178">
        <v>12</v>
      </c>
      <c r="D1178">
        <v>7</v>
      </c>
      <c r="E1178">
        <v>110</v>
      </c>
      <c r="F1178">
        <v>36.659999999999997</v>
      </c>
      <c r="G1178">
        <v>30</v>
      </c>
      <c r="H1178">
        <v>5</v>
      </c>
      <c r="I1178">
        <v>0.08</v>
      </c>
      <c r="J1178">
        <v>26.329211999999998</v>
      </c>
      <c r="K1178">
        <v>32.911514999999987</v>
      </c>
      <c r="L1178" t="s">
        <v>130</v>
      </c>
      <c r="M1178" t="s">
        <v>539</v>
      </c>
    </row>
    <row r="1179" spans="1:13" x14ac:dyDescent="0.25">
      <c r="A1179">
        <v>69568550</v>
      </c>
      <c r="B1179">
        <v>8683130029985</v>
      </c>
      <c r="C1179">
        <v>12</v>
      </c>
      <c r="D1179">
        <v>7</v>
      </c>
      <c r="E1179">
        <v>110</v>
      </c>
      <c r="F1179">
        <v>36.659999999999997</v>
      </c>
      <c r="G1179">
        <v>30</v>
      </c>
      <c r="H1179">
        <v>5</v>
      </c>
      <c r="I1179">
        <v>0.08</v>
      </c>
      <c r="J1179">
        <v>26.329211999999998</v>
      </c>
      <c r="K1179">
        <v>32.911514999999987</v>
      </c>
      <c r="L1179" t="s">
        <v>130</v>
      </c>
      <c r="M1179" t="s">
        <v>539</v>
      </c>
    </row>
    <row r="1180" spans="1:13" x14ac:dyDescent="0.25">
      <c r="A1180">
        <v>67390725</v>
      </c>
      <c r="B1180">
        <v>8710447402245</v>
      </c>
      <c r="C1180">
        <v>12</v>
      </c>
      <c r="D1180">
        <v>7</v>
      </c>
      <c r="E1180">
        <v>110</v>
      </c>
      <c r="F1180">
        <v>36.659999999999997</v>
      </c>
      <c r="G1180">
        <v>30</v>
      </c>
      <c r="H1180">
        <v>5</v>
      </c>
      <c r="I1180">
        <v>0.08</v>
      </c>
      <c r="J1180">
        <v>26.329211999999998</v>
      </c>
      <c r="K1180">
        <v>32.911514999999987</v>
      </c>
      <c r="L1180" t="s">
        <v>130</v>
      </c>
      <c r="M1180" t="s">
        <v>539</v>
      </c>
    </row>
    <row r="1181" spans="1:13" x14ac:dyDescent="0.25">
      <c r="A1181">
        <v>69568547</v>
      </c>
      <c r="B1181">
        <v>8683130030004</v>
      </c>
      <c r="C1181">
        <v>12</v>
      </c>
      <c r="D1181">
        <v>7</v>
      </c>
      <c r="E1181">
        <v>110</v>
      </c>
      <c r="F1181">
        <v>36.659999999999997</v>
      </c>
      <c r="G1181">
        <v>30</v>
      </c>
      <c r="H1181">
        <v>5</v>
      </c>
      <c r="I1181">
        <v>0.08</v>
      </c>
      <c r="J1181">
        <v>26.329211999999998</v>
      </c>
      <c r="K1181">
        <v>32.911514999999987</v>
      </c>
      <c r="L1181" t="s">
        <v>130</v>
      </c>
      <c r="M1181" t="s">
        <v>539</v>
      </c>
    </row>
    <row r="1182" spans="1:13" x14ac:dyDescent="0.25">
      <c r="A1182">
        <v>67109386</v>
      </c>
      <c r="B1182">
        <v>8710908811159</v>
      </c>
      <c r="C1182">
        <v>12</v>
      </c>
      <c r="D1182">
        <v>9</v>
      </c>
      <c r="E1182">
        <v>55</v>
      </c>
      <c r="F1182">
        <v>23.62</v>
      </c>
      <c r="G1182">
        <v>30</v>
      </c>
      <c r="H1182">
        <v>5</v>
      </c>
      <c r="I1182">
        <v>0.08</v>
      </c>
      <c r="J1182">
        <v>16.963884</v>
      </c>
      <c r="K1182">
        <v>21.204854999999998</v>
      </c>
      <c r="L1182" t="s">
        <v>130</v>
      </c>
      <c r="M1182" t="s">
        <v>539</v>
      </c>
    </row>
    <row r="1183" spans="1:13" x14ac:dyDescent="0.25">
      <c r="A1183">
        <v>69566863</v>
      </c>
      <c r="B1183">
        <v>8683130029862</v>
      </c>
      <c r="C1183">
        <v>12</v>
      </c>
      <c r="D1183">
        <v>9</v>
      </c>
      <c r="E1183">
        <v>55</v>
      </c>
      <c r="F1183">
        <v>23.62</v>
      </c>
      <c r="G1183">
        <v>30</v>
      </c>
      <c r="H1183">
        <v>5</v>
      </c>
      <c r="I1183">
        <v>0.08</v>
      </c>
      <c r="J1183">
        <v>16.963884</v>
      </c>
      <c r="K1183">
        <v>21.204854999999998</v>
      </c>
      <c r="L1183" t="s">
        <v>130</v>
      </c>
      <c r="M1183" t="s">
        <v>539</v>
      </c>
    </row>
    <row r="1184" spans="1:13" x14ac:dyDescent="0.25">
      <c r="A1184">
        <v>21164101</v>
      </c>
      <c r="B1184">
        <v>8712561798280</v>
      </c>
      <c r="C1184">
        <v>12</v>
      </c>
      <c r="D1184">
        <v>9</v>
      </c>
      <c r="E1184">
        <v>55</v>
      </c>
      <c r="F1184">
        <v>23.62</v>
      </c>
      <c r="G1184">
        <v>30</v>
      </c>
      <c r="H1184">
        <v>5</v>
      </c>
      <c r="I1184">
        <v>0.08</v>
      </c>
      <c r="J1184">
        <v>16.963884</v>
      </c>
      <c r="K1184">
        <v>21.204854999999998</v>
      </c>
      <c r="L1184" t="s">
        <v>130</v>
      </c>
      <c r="M1184" t="s">
        <v>539</v>
      </c>
    </row>
    <row r="1185" spans="1:13" x14ac:dyDescent="0.25">
      <c r="A1185">
        <v>69566859</v>
      </c>
      <c r="B1185">
        <v>8683130029886</v>
      </c>
      <c r="C1185">
        <v>12</v>
      </c>
      <c r="D1185">
        <v>9</v>
      </c>
      <c r="E1185">
        <v>55</v>
      </c>
      <c r="F1185">
        <v>23.62</v>
      </c>
      <c r="G1185">
        <v>30</v>
      </c>
      <c r="H1185">
        <v>5</v>
      </c>
      <c r="I1185">
        <v>0.08</v>
      </c>
      <c r="J1185">
        <v>16.963884</v>
      </c>
      <c r="K1185">
        <v>21.204854999999998</v>
      </c>
      <c r="L1185" t="s">
        <v>130</v>
      </c>
      <c r="M1185" t="s">
        <v>539</v>
      </c>
    </row>
    <row r="1186" spans="1:13" x14ac:dyDescent="0.25">
      <c r="A1186">
        <v>67390723</v>
      </c>
      <c r="B1186">
        <v>8710447402221</v>
      </c>
      <c r="C1186">
        <v>12</v>
      </c>
      <c r="D1186">
        <v>9</v>
      </c>
      <c r="E1186">
        <v>55</v>
      </c>
      <c r="F1186">
        <v>23.62</v>
      </c>
      <c r="G1186">
        <v>30</v>
      </c>
      <c r="H1186">
        <v>5</v>
      </c>
      <c r="I1186">
        <v>0.08</v>
      </c>
      <c r="J1186">
        <v>16.963884</v>
      </c>
      <c r="K1186">
        <v>21.204854999999998</v>
      </c>
      <c r="L1186" t="s">
        <v>130</v>
      </c>
      <c r="M1186" t="s">
        <v>539</v>
      </c>
    </row>
    <row r="1187" spans="1:13" x14ac:dyDescent="0.25">
      <c r="A1187">
        <v>69566857</v>
      </c>
      <c r="B1187">
        <v>8683130029909</v>
      </c>
      <c r="C1187">
        <v>12</v>
      </c>
      <c r="D1187">
        <v>9</v>
      </c>
      <c r="E1187">
        <v>55</v>
      </c>
      <c r="F1187">
        <v>23.62</v>
      </c>
      <c r="G1187">
        <v>30</v>
      </c>
      <c r="H1187">
        <v>5</v>
      </c>
      <c r="I1187">
        <v>0.08</v>
      </c>
      <c r="J1187">
        <v>16.963884</v>
      </c>
      <c r="K1187">
        <v>21.204854999999998</v>
      </c>
      <c r="L1187" t="s">
        <v>130</v>
      </c>
      <c r="M1187" t="s">
        <v>539</v>
      </c>
    </row>
    <row r="1188" spans="1:13" x14ac:dyDescent="0.25">
      <c r="A1188">
        <v>68651065</v>
      </c>
      <c r="B1188">
        <v>8683130000052</v>
      </c>
      <c r="C1188">
        <v>12</v>
      </c>
      <c r="D1188">
        <v>8</v>
      </c>
      <c r="E1188">
        <v>1500</v>
      </c>
      <c r="F1188">
        <v>34.21</v>
      </c>
      <c r="G1188">
        <v>33</v>
      </c>
      <c r="H1188">
        <v>5</v>
      </c>
      <c r="I1188">
        <v>0.08</v>
      </c>
      <c r="J1188">
        <v>23.516638199999999</v>
      </c>
      <c r="K1188">
        <v>29.39579775</v>
      </c>
      <c r="L1188" t="s">
        <v>130</v>
      </c>
      <c r="M1188" t="s">
        <v>539</v>
      </c>
    </row>
    <row r="1189" spans="1:13" x14ac:dyDescent="0.25">
      <c r="A1189">
        <v>68651059</v>
      </c>
      <c r="B1189">
        <v>8683130000045</v>
      </c>
      <c r="C1189">
        <v>12</v>
      </c>
      <c r="D1189">
        <v>8</v>
      </c>
      <c r="E1189">
        <v>1500</v>
      </c>
      <c r="F1189">
        <v>34.21</v>
      </c>
      <c r="G1189">
        <v>33</v>
      </c>
      <c r="H1189">
        <v>5</v>
      </c>
      <c r="I1189">
        <v>0.08</v>
      </c>
      <c r="J1189">
        <v>23.516638199999999</v>
      </c>
      <c r="K1189">
        <v>29.39579775</v>
      </c>
      <c r="L1189" t="s">
        <v>130</v>
      </c>
      <c r="M1189" t="s">
        <v>539</v>
      </c>
    </row>
    <row r="1190" spans="1:13" x14ac:dyDescent="0.25">
      <c r="A1190">
        <v>69720061</v>
      </c>
      <c r="B1190">
        <v>8683130051009</v>
      </c>
      <c r="C1190">
        <v>12</v>
      </c>
      <c r="D1190">
        <v>8</v>
      </c>
      <c r="E1190">
        <v>1500</v>
      </c>
      <c r="F1190">
        <v>34.21</v>
      </c>
      <c r="G1190">
        <v>33</v>
      </c>
      <c r="H1190">
        <v>5</v>
      </c>
      <c r="I1190">
        <v>0.08</v>
      </c>
      <c r="J1190">
        <v>23.516638199999999</v>
      </c>
      <c r="K1190">
        <v>29.39579775</v>
      </c>
      <c r="L1190" t="s">
        <v>130</v>
      </c>
      <c r="M1190" t="s">
        <v>539</v>
      </c>
    </row>
    <row r="1191" spans="1:13" x14ac:dyDescent="0.25">
      <c r="A1191">
        <v>68651061</v>
      </c>
      <c r="B1191">
        <v>8683130000014</v>
      </c>
      <c r="C1191">
        <v>12</v>
      </c>
      <c r="D1191">
        <v>8</v>
      </c>
      <c r="E1191">
        <v>1500</v>
      </c>
      <c r="F1191">
        <v>34.21</v>
      </c>
      <c r="G1191">
        <v>33</v>
      </c>
      <c r="H1191">
        <v>5</v>
      </c>
      <c r="I1191">
        <v>0.08</v>
      </c>
      <c r="J1191">
        <v>23.516638199999999</v>
      </c>
      <c r="K1191">
        <v>29.39579775</v>
      </c>
      <c r="L1191" t="s">
        <v>130</v>
      </c>
      <c r="M1191" t="s">
        <v>539</v>
      </c>
    </row>
    <row r="1192" spans="1:13" x14ac:dyDescent="0.25">
      <c r="A1192">
        <v>69739544</v>
      </c>
      <c r="B1192">
        <v>8690637951893</v>
      </c>
      <c r="C1192">
        <v>12</v>
      </c>
      <c r="D1192">
        <v>12</v>
      </c>
      <c r="E1192">
        <v>461</v>
      </c>
      <c r="F1192">
        <v>24.68</v>
      </c>
      <c r="G1192">
        <v>13</v>
      </c>
      <c r="H1192">
        <v>5</v>
      </c>
      <c r="I1192">
        <v>0.08</v>
      </c>
      <c r="J1192">
        <v>22.0298616</v>
      </c>
      <c r="K1192">
        <v>27.537327000000001</v>
      </c>
      <c r="L1192" t="s">
        <v>130</v>
      </c>
      <c r="M1192" t="s">
        <v>539</v>
      </c>
    </row>
    <row r="1193" spans="1:13" x14ac:dyDescent="0.25">
      <c r="A1193">
        <v>69739542</v>
      </c>
      <c r="B1193">
        <v>8690637951886</v>
      </c>
      <c r="C1193">
        <v>12</v>
      </c>
      <c r="D1193">
        <v>12</v>
      </c>
      <c r="E1193">
        <v>461</v>
      </c>
      <c r="F1193">
        <v>24.68</v>
      </c>
      <c r="G1193">
        <v>13</v>
      </c>
      <c r="H1193">
        <v>5</v>
      </c>
      <c r="I1193">
        <v>0.08</v>
      </c>
      <c r="J1193">
        <v>22.0298616</v>
      </c>
      <c r="K1193">
        <v>27.537327000000001</v>
      </c>
      <c r="L1193" t="s">
        <v>130</v>
      </c>
      <c r="M1193" t="s">
        <v>539</v>
      </c>
    </row>
    <row r="1194" spans="1:13" x14ac:dyDescent="0.25">
      <c r="A1194">
        <v>20026903</v>
      </c>
      <c r="B1194">
        <v>8690637038655</v>
      </c>
      <c r="C1194">
        <v>12</v>
      </c>
      <c r="D1194">
        <v>12</v>
      </c>
      <c r="E1194">
        <v>1025</v>
      </c>
      <c r="F1194">
        <v>81.400000000000006</v>
      </c>
      <c r="G1194">
        <v>12</v>
      </c>
      <c r="H1194">
        <v>5</v>
      </c>
      <c r="I1194">
        <v>0.08</v>
      </c>
      <c r="J1194">
        <v>73.494432000000018</v>
      </c>
      <c r="K1194">
        <v>91.868040000000022</v>
      </c>
      <c r="L1194" t="s">
        <v>130</v>
      </c>
      <c r="M1194" t="s">
        <v>539</v>
      </c>
    </row>
    <row r="1195" spans="1:13" x14ac:dyDescent="0.25">
      <c r="A1195">
        <v>20026904</v>
      </c>
      <c r="B1195">
        <v>8690637038679</v>
      </c>
      <c r="C1195">
        <v>12</v>
      </c>
      <c r="D1195">
        <v>9</v>
      </c>
      <c r="E1195">
        <v>2050</v>
      </c>
      <c r="F1195">
        <v>127.95</v>
      </c>
      <c r="G1195">
        <v>12</v>
      </c>
      <c r="H1195">
        <v>5</v>
      </c>
      <c r="I1195">
        <v>0.08</v>
      </c>
      <c r="J1195">
        <v>115.52349599999999</v>
      </c>
      <c r="K1195">
        <v>144.40437</v>
      </c>
      <c r="L1195" t="s">
        <v>130</v>
      </c>
      <c r="M1195" t="s">
        <v>539</v>
      </c>
    </row>
    <row r="1196" spans="1:13" x14ac:dyDescent="0.25">
      <c r="A1196">
        <v>67147478</v>
      </c>
      <c r="B1196">
        <v>8690637817335</v>
      </c>
      <c r="C1196">
        <v>14</v>
      </c>
      <c r="D1196">
        <v>16</v>
      </c>
      <c r="E1196">
        <v>778.5</v>
      </c>
      <c r="F1196">
        <v>33.4</v>
      </c>
      <c r="G1196">
        <v>20</v>
      </c>
      <c r="H1196">
        <v>5</v>
      </c>
      <c r="I1196">
        <v>0.08</v>
      </c>
      <c r="J1196">
        <v>27.414719999999999</v>
      </c>
      <c r="K1196">
        <v>34.2684</v>
      </c>
      <c r="L1196" t="s">
        <v>130</v>
      </c>
      <c r="M1196" t="s">
        <v>539</v>
      </c>
    </row>
    <row r="1197" spans="1:13" x14ac:dyDescent="0.25">
      <c r="A1197">
        <v>68656344</v>
      </c>
      <c r="B1197">
        <v>8683130000540</v>
      </c>
      <c r="C1197">
        <v>14</v>
      </c>
      <c r="D1197">
        <v>16</v>
      </c>
      <c r="E1197">
        <v>895</v>
      </c>
      <c r="F1197">
        <v>37.369999999999997</v>
      </c>
      <c r="G1197">
        <v>30</v>
      </c>
      <c r="H1197">
        <v>5</v>
      </c>
      <c r="I1197">
        <v>0.08</v>
      </c>
      <c r="J1197">
        <v>26.839134000000001</v>
      </c>
      <c r="K1197">
        <v>33.548917500000002</v>
      </c>
      <c r="L1197" t="s">
        <v>130</v>
      </c>
      <c r="M1197" t="s">
        <v>539</v>
      </c>
    </row>
    <row r="1198" spans="1:13" x14ac:dyDescent="0.25">
      <c r="A1198">
        <v>68656340</v>
      </c>
      <c r="B1198">
        <v>8683130000557</v>
      </c>
      <c r="C1198">
        <v>14</v>
      </c>
      <c r="D1198">
        <v>16</v>
      </c>
      <c r="E1198">
        <v>895</v>
      </c>
      <c r="F1198">
        <v>31.43</v>
      </c>
      <c r="G1198">
        <v>30</v>
      </c>
      <c r="H1198">
        <v>5</v>
      </c>
      <c r="I1198">
        <v>0.08</v>
      </c>
      <c r="J1198">
        <v>22.573025999999999</v>
      </c>
      <c r="K1198">
        <v>28.216282499999998</v>
      </c>
      <c r="L1198" t="s">
        <v>130</v>
      </c>
      <c r="M1198" t="s">
        <v>539</v>
      </c>
    </row>
    <row r="1199" spans="1:13" x14ac:dyDescent="0.25">
      <c r="A1199">
        <v>68656338</v>
      </c>
      <c r="B1199">
        <v>8683130000519</v>
      </c>
      <c r="C1199">
        <v>14</v>
      </c>
      <c r="D1199">
        <v>16</v>
      </c>
      <c r="E1199">
        <v>895</v>
      </c>
      <c r="F1199">
        <v>31.43</v>
      </c>
      <c r="G1199">
        <v>30</v>
      </c>
      <c r="H1199">
        <v>5</v>
      </c>
      <c r="I1199">
        <v>0.08</v>
      </c>
      <c r="J1199">
        <v>22.573025999999999</v>
      </c>
      <c r="K1199">
        <v>28.216282499999998</v>
      </c>
      <c r="L1199" t="s">
        <v>130</v>
      </c>
      <c r="M1199" t="s">
        <v>539</v>
      </c>
    </row>
    <row r="1200" spans="1:13" x14ac:dyDescent="0.25">
      <c r="A1200">
        <v>67481378</v>
      </c>
      <c r="B1200">
        <v>8690637866067</v>
      </c>
      <c r="C1200">
        <v>14</v>
      </c>
      <c r="D1200">
        <v>16</v>
      </c>
      <c r="E1200">
        <v>450</v>
      </c>
      <c r="F1200">
        <v>22.67</v>
      </c>
      <c r="G1200">
        <v>17.05</v>
      </c>
      <c r="H1200">
        <v>5</v>
      </c>
      <c r="I1200">
        <v>0.08</v>
      </c>
      <c r="J1200">
        <v>19.293688889999999</v>
      </c>
      <c r="K1200">
        <v>24.117111112500002</v>
      </c>
      <c r="L1200" t="s">
        <v>130</v>
      </c>
      <c r="M1200" t="s">
        <v>539</v>
      </c>
    </row>
    <row r="1201" spans="1:13" x14ac:dyDescent="0.25">
      <c r="A1201">
        <v>68617194</v>
      </c>
      <c r="B1201">
        <v>8690637727887</v>
      </c>
      <c r="C1201">
        <v>14</v>
      </c>
      <c r="D1201">
        <v>16</v>
      </c>
      <c r="E1201">
        <v>500</v>
      </c>
      <c r="F1201">
        <v>22.67</v>
      </c>
      <c r="G1201">
        <v>17.05</v>
      </c>
      <c r="H1201">
        <v>5</v>
      </c>
      <c r="I1201">
        <v>0.08</v>
      </c>
      <c r="J1201">
        <v>19.293688889999999</v>
      </c>
      <c r="K1201">
        <v>24.117111112500002</v>
      </c>
      <c r="L1201" t="s">
        <v>130</v>
      </c>
      <c r="M1201" t="s">
        <v>539</v>
      </c>
    </row>
    <row r="1202" spans="1:13" x14ac:dyDescent="0.25">
      <c r="A1202">
        <v>67481382</v>
      </c>
      <c r="B1202">
        <v>8690637866081</v>
      </c>
      <c r="C1202">
        <v>14</v>
      </c>
      <c r="D1202">
        <v>16</v>
      </c>
      <c r="E1202">
        <v>450</v>
      </c>
      <c r="F1202">
        <v>22.67</v>
      </c>
      <c r="G1202">
        <v>17.05</v>
      </c>
      <c r="H1202">
        <v>5</v>
      </c>
      <c r="I1202">
        <v>0.08</v>
      </c>
      <c r="J1202">
        <v>19.293688889999999</v>
      </c>
      <c r="K1202">
        <v>24.117111112500002</v>
      </c>
      <c r="L1202" t="s">
        <v>130</v>
      </c>
      <c r="M1202" t="s">
        <v>539</v>
      </c>
    </row>
    <row r="1203" spans="1:13" x14ac:dyDescent="0.25">
      <c r="A1203">
        <v>68617192</v>
      </c>
      <c r="B1203">
        <v>8690637068768</v>
      </c>
      <c r="C1203">
        <v>14</v>
      </c>
      <c r="D1203">
        <v>16</v>
      </c>
      <c r="E1203">
        <v>500</v>
      </c>
      <c r="F1203">
        <v>22.67</v>
      </c>
      <c r="G1203">
        <v>17.05</v>
      </c>
      <c r="H1203">
        <v>5</v>
      </c>
      <c r="I1203">
        <v>0.08</v>
      </c>
      <c r="J1203">
        <v>19.293688889999999</v>
      </c>
      <c r="K1203">
        <v>24.117111112500002</v>
      </c>
      <c r="L1203" t="s">
        <v>130</v>
      </c>
      <c r="M1203" t="s">
        <v>539</v>
      </c>
    </row>
    <row r="1204" spans="1:13" x14ac:dyDescent="0.25">
      <c r="A1204">
        <v>68617190</v>
      </c>
      <c r="B1204">
        <v>8690637069864</v>
      </c>
      <c r="C1204">
        <v>14</v>
      </c>
      <c r="D1204">
        <v>16</v>
      </c>
      <c r="E1204">
        <v>500</v>
      </c>
      <c r="F1204">
        <v>22.67</v>
      </c>
      <c r="G1204">
        <v>17.05</v>
      </c>
      <c r="H1204">
        <v>5</v>
      </c>
      <c r="I1204">
        <v>0.08</v>
      </c>
      <c r="J1204">
        <v>19.293688889999999</v>
      </c>
      <c r="K1204">
        <v>24.117111112500002</v>
      </c>
      <c r="L1204" t="s">
        <v>130</v>
      </c>
      <c r="M1204" t="s">
        <v>539</v>
      </c>
    </row>
    <row r="1205" spans="1:13" x14ac:dyDescent="0.25">
      <c r="A1205">
        <v>67481376</v>
      </c>
      <c r="B1205">
        <v>8690637866050</v>
      </c>
      <c r="C1205">
        <v>14</v>
      </c>
      <c r="D1205">
        <v>16</v>
      </c>
      <c r="E1205">
        <v>675</v>
      </c>
      <c r="F1205">
        <v>34.07</v>
      </c>
      <c r="G1205">
        <v>18.21</v>
      </c>
      <c r="H1205">
        <v>5</v>
      </c>
      <c r="I1205">
        <v>0.08</v>
      </c>
      <c r="J1205">
        <v>28.590365177999999</v>
      </c>
      <c r="K1205">
        <v>35.737956472500002</v>
      </c>
      <c r="L1205" t="s">
        <v>130</v>
      </c>
      <c r="M1205" t="s">
        <v>539</v>
      </c>
    </row>
    <row r="1206" spans="1:13" x14ac:dyDescent="0.25">
      <c r="A1206">
        <v>67481380</v>
      </c>
      <c r="B1206">
        <v>8690637866074</v>
      </c>
      <c r="C1206">
        <v>14</v>
      </c>
      <c r="D1206">
        <v>16</v>
      </c>
      <c r="E1206">
        <v>675</v>
      </c>
      <c r="F1206">
        <v>34.07</v>
      </c>
      <c r="G1206">
        <v>18.21</v>
      </c>
      <c r="H1206">
        <v>5</v>
      </c>
      <c r="I1206">
        <v>0.08</v>
      </c>
      <c r="J1206">
        <v>28.590365177999999</v>
      </c>
      <c r="K1206">
        <v>35.737956472500002</v>
      </c>
      <c r="L1206" t="s">
        <v>130</v>
      </c>
      <c r="M1206" t="s">
        <v>539</v>
      </c>
    </row>
    <row r="1207" spans="1:13" x14ac:dyDescent="0.25">
      <c r="A1207">
        <v>68617229</v>
      </c>
      <c r="B1207">
        <v>8690637727863</v>
      </c>
      <c r="C1207">
        <v>14</v>
      </c>
      <c r="D1207">
        <v>16</v>
      </c>
      <c r="E1207">
        <v>750</v>
      </c>
      <c r="F1207">
        <v>34.07</v>
      </c>
      <c r="G1207">
        <v>18.21</v>
      </c>
      <c r="H1207">
        <v>5</v>
      </c>
      <c r="I1207">
        <v>0.08</v>
      </c>
      <c r="J1207">
        <v>28.590365177999999</v>
      </c>
      <c r="K1207">
        <v>35.737956472500002</v>
      </c>
      <c r="L1207" t="s">
        <v>130</v>
      </c>
      <c r="M1207" t="s">
        <v>539</v>
      </c>
    </row>
    <row r="1208" spans="1:13" x14ac:dyDescent="0.25">
      <c r="A1208">
        <v>68617234</v>
      </c>
      <c r="B1208">
        <v>8690637069826</v>
      </c>
      <c r="C1208">
        <v>14</v>
      </c>
      <c r="D1208">
        <v>16</v>
      </c>
      <c r="E1208">
        <v>750</v>
      </c>
      <c r="F1208">
        <v>34.07</v>
      </c>
      <c r="G1208">
        <v>18.21</v>
      </c>
      <c r="H1208">
        <v>5</v>
      </c>
      <c r="I1208">
        <v>0.08</v>
      </c>
      <c r="J1208">
        <v>28.590365177999999</v>
      </c>
      <c r="K1208">
        <v>35.737956472500002</v>
      </c>
      <c r="L1208" t="s">
        <v>130</v>
      </c>
      <c r="M1208" t="s">
        <v>539</v>
      </c>
    </row>
    <row r="1209" spans="1:13" x14ac:dyDescent="0.25">
      <c r="A1209">
        <v>68617220</v>
      </c>
      <c r="B1209">
        <v>8690637069840</v>
      </c>
      <c r="C1209">
        <v>14</v>
      </c>
      <c r="D1209">
        <v>16</v>
      </c>
      <c r="E1209">
        <v>750</v>
      </c>
      <c r="F1209">
        <v>34.07</v>
      </c>
      <c r="G1209">
        <v>18.21</v>
      </c>
      <c r="H1209">
        <v>5</v>
      </c>
      <c r="I1209">
        <v>0.08</v>
      </c>
      <c r="J1209">
        <v>28.590365177999999</v>
      </c>
      <c r="K1209">
        <v>35.737956472500002</v>
      </c>
      <c r="L1209" t="s">
        <v>130</v>
      </c>
      <c r="M1209" t="s">
        <v>539</v>
      </c>
    </row>
    <row r="1210" spans="1:13" x14ac:dyDescent="0.25">
      <c r="A1210">
        <v>68617226</v>
      </c>
      <c r="B1210">
        <v>8690521048111</v>
      </c>
      <c r="C1210">
        <v>14</v>
      </c>
      <c r="D1210">
        <v>12</v>
      </c>
      <c r="E1210">
        <v>1500</v>
      </c>
      <c r="F1210">
        <v>57.93</v>
      </c>
      <c r="G1210">
        <v>29.93</v>
      </c>
      <c r="H1210">
        <v>5</v>
      </c>
      <c r="I1210">
        <v>0.08</v>
      </c>
      <c r="J1210">
        <v>41.646931326000001</v>
      </c>
      <c r="K1210">
        <v>52.058664157499997</v>
      </c>
      <c r="L1210" t="s">
        <v>130</v>
      </c>
      <c r="M1210" t="s">
        <v>539</v>
      </c>
    </row>
    <row r="1211" spans="1:13" x14ac:dyDescent="0.25">
      <c r="A1211">
        <v>68617223</v>
      </c>
      <c r="B1211">
        <v>8690637054679</v>
      </c>
      <c r="C1211">
        <v>14</v>
      </c>
      <c r="D1211">
        <v>12</v>
      </c>
      <c r="E1211">
        <v>1500</v>
      </c>
      <c r="F1211">
        <v>57.93</v>
      </c>
      <c r="G1211">
        <v>29.929391800000001</v>
      </c>
      <c r="H1211">
        <v>5</v>
      </c>
      <c r="I1211">
        <v>0.08</v>
      </c>
      <c r="J1211">
        <v>41.647292816846758</v>
      </c>
      <c r="K1211">
        <v>52.059116021058443</v>
      </c>
      <c r="L1211" t="s">
        <v>130</v>
      </c>
      <c r="M1211" t="s">
        <v>539</v>
      </c>
    </row>
    <row r="1212" spans="1:13" x14ac:dyDescent="0.25">
      <c r="A1212">
        <v>68666506</v>
      </c>
      <c r="B1212">
        <v>8683130001790</v>
      </c>
      <c r="C1212">
        <v>14</v>
      </c>
      <c r="D1212">
        <v>9</v>
      </c>
      <c r="E1212">
        <v>1000</v>
      </c>
      <c r="F1212">
        <v>30.58</v>
      </c>
      <c r="G1212">
        <v>30</v>
      </c>
      <c r="H1212">
        <v>5</v>
      </c>
      <c r="I1212">
        <v>0.08</v>
      </c>
      <c r="J1212">
        <v>21.962555999999999</v>
      </c>
      <c r="K1212">
        <v>27.453195000000001</v>
      </c>
      <c r="L1212" t="s">
        <v>130</v>
      </c>
      <c r="M1212" t="s">
        <v>539</v>
      </c>
    </row>
    <row r="1213" spans="1:13" x14ac:dyDescent="0.25">
      <c r="A1213">
        <v>68814653</v>
      </c>
      <c r="B1213">
        <v>8683130015537</v>
      </c>
      <c r="C1213">
        <v>14</v>
      </c>
      <c r="D1213">
        <v>12</v>
      </c>
      <c r="E1213">
        <v>750</v>
      </c>
      <c r="F1213">
        <v>30.94</v>
      </c>
      <c r="G1213">
        <v>20.5</v>
      </c>
      <c r="H1213">
        <v>5</v>
      </c>
      <c r="I1213">
        <v>0.08</v>
      </c>
      <c r="J1213">
        <v>25.236829799999999</v>
      </c>
      <c r="K1213">
        <v>31.546037250000001</v>
      </c>
      <c r="L1213" t="s">
        <v>130</v>
      </c>
      <c r="M1213" t="s">
        <v>539</v>
      </c>
    </row>
    <row r="1214" spans="1:13" x14ac:dyDescent="0.25">
      <c r="A1214">
        <v>69711185</v>
      </c>
      <c r="B1214">
        <v>8683130049013</v>
      </c>
      <c r="C1214">
        <v>14</v>
      </c>
      <c r="D1214">
        <v>12</v>
      </c>
      <c r="E1214">
        <v>750</v>
      </c>
      <c r="F1214">
        <v>30.94</v>
      </c>
      <c r="G1214">
        <v>20.5</v>
      </c>
      <c r="H1214">
        <v>5</v>
      </c>
      <c r="I1214">
        <v>0.08</v>
      </c>
      <c r="J1214">
        <v>25.236829799999999</v>
      </c>
      <c r="K1214">
        <v>31.546037250000001</v>
      </c>
      <c r="L1214" t="s">
        <v>130</v>
      </c>
      <c r="M1214" t="s">
        <v>539</v>
      </c>
    </row>
    <row r="1215" spans="1:13" x14ac:dyDescent="0.25">
      <c r="A1215">
        <v>68213204</v>
      </c>
      <c r="B1215">
        <v>8690637626883</v>
      </c>
      <c r="C1215">
        <v>14</v>
      </c>
      <c r="D1215">
        <v>12</v>
      </c>
      <c r="E1215">
        <v>761.18</v>
      </c>
      <c r="F1215">
        <v>41.9</v>
      </c>
      <c r="G1215">
        <v>16.7</v>
      </c>
      <c r="H1215">
        <v>5</v>
      </c>
      <c r="I1215">
        <v>0.08</v>
      </c>
      <c r="J1215">
        <v>35.810170200000002</v>
      </c>
      <c r="K1215">
        <v>44.762712750000013</v>
      </c>
      <c r="L1215" t="s">
        <v>130</v>
      </c>
      <c r="M1215" t="s">
        <v>539</v>
      </c>
    </row>
    <row r="1216" spans="1:13" x14ac:dyDescent="0.25">
      <c r="A1216">
        <v>68213206</v>
      </c>
      <c r="B1216">
        <v>8690637626869</v>
      </c>
      <c r="C1216">
        <v>14</v>
      </c>
      <c r="D1216">
        <v>12</v>
      </c>
      <c r="E1216">
        <v>753</v>
      </c>
      <c r="F1216">
        <v>41.9</v>
      </c>
      <c r="G1216">
        <v>16.7</v>
      </c>
      <c r="H1216">
        <v>5</v>
      </c>
      <c r="I1216">
        <v>0.08</v>
      </c>
      <c r="J1216">
        <v>35.810170200000002</v>
      </c>
      <c r="K1216">
        <v>44.762712750000013</v>
      </c>
      <c r="L1216" t="s">
        <v>130</v>
      </c>
      <c r="M1216" t="s">
        <v>539</v>
      </c>
    </row>
    <row r="1217" spans="1:13" x14ac:dyDescent="0.25">
      <c r="A1217">
        <v>68886476</v>
      </c>
      <c r="B1217">
        <v>8683130024621</v>
      </c>
      <c r="C1217">
        <v>14</v>
      </c>
      <c r="D1217">
        <v>9</v>
      </c>
      <c r="E1217">
        <v>847</v>
      </c>
      <c r="F1217">
        <v>59.51</v>
      </c>
      <c r="G1217">
        <v>41</v>
      </c>
      <c r="H1217">
        <v>5</v>
      </c>
      <c r="I1217">
        <v>0.08</v>
      </c>
      <c r="J1217">
        <v>36.023783400000013</v>
      </c>
      <c r="K1217">
        <v>45.02972925000001</v>
      </c>
      <c r="L1217" t="s">
        <v>130</v>
      </c>
      <c r="M1217" t="s">
        <v>539</v>
      </c>
    </row>
    <row r="1218" spans="1:13" x14ac:dyDescent="0.25">
      <c r="A1218">
        <v>68886435</v>
      </c>
      <c r="B1218">
        <v>8683130024669</v>
      </c>
      <c r="C1218">
        <v>14</v>
      </c>
      <c r="D1218">
        <v>9</v>
      </c>
      <c r="E1218">
        <v>826</v>
      </c>
      <c r="F1218">
        <v>59.51</v>
      </c>
      <c r="G1218">
        <v>41</v>
      </c>
      <c r="H1218">
        <v>5</v>
      </c>
      <c r="I1218">
        <v>0.08</v>
      </c>
      <c r="J1218">
        <v>36.023783400000013</v>
      </c>
      <c r="K1218">
        <v>45.02972925000001</v>
      </c>
      <c r="L1218" t="s">
        <v>130</v>
      </c>
      <c r="M1218" t="s">
        <v>539</v>
      </c>
    </row>
    <row r="1219" spans="1:13" x14ac:dyDescent="0.25">
      <c r="A1219">
        <v>67722111</v>
      </c>
      <c r="B1219">
        <v>8690637901027</v>
      </c>
      <c r="C1219">
        <v>14</v>
      </c>
      <c r="D1219">
        <v>12</v>
      </c>
      <c r="E1219">
        <v>750</v>
      </c>
      <c r="F1219">
        <v>32.35</v>
      </c>
      <c r="G1219">
        <v>10.9</v>
      </c>
      <c r="H1219">
        <v>5</v>
      </c>
      <c r="I1219">
        <v>0.08</v>
      </c>
      <c r="J1219">
        <v>29.573270099999998</v>
      </c>
      <c r="K1219">
        <v>36.966587625000003</v>
      </c>
      <c r="L1219" t="s">
        <v>130</v>
      </c>
      <c r="M1219" t="s">
        <v>539</v>
      </c>
    </row>
    <row r="1220" spans="1:13" x14ac:dyDescent="0.25">
      <c r="A1220">
        <v>67722109</v>
      </c>
      <c r="B1220">
        <v>8690637901010</v>
      </c>
      <c r="C1220">
        <v>14</v>
      </c>
      <c r="D1220">
        <v>12</v>
      </c>
      <c r="E1220">
        <v>750</v>
      </c>
      <c r="F1220">
        <v>32.35</v>
      </c>
      <c r="G1220">
        <v>10.9</v>
      </c>
      <c r="H1220">
        <v>5</v>
      </c>
      <c r="I1220">
        <v>0.08</v>
      </c>
      <c r="J1220">
        <v>29.573270099999998</v>
      </c>
      <c r="K1220">
        <v>36.966587625000003</v>
      </c>
      <c r="L1220" t="s">
        <v>130</v>
      </c>
      <c r="M1220" t="s">
        <v>539</v>
      </c>
    </row>
    <row r="1221" spans="1:13" x14ac:dyDescent="0.25">
      <c r="A1221">
        <v>67802825</v>
      </c>
      <c r="B1221">
        <v>8690637912764</v>
      </c>
      <c r="C1221">
        <v>14</v>
      </c>
      <c r="D1221">
        <v>12</v>
      </c>
      <c r="E1221">
        <v>750</v>
      </c>
      <c r="F1221">
        <v>39.9</v>
      </c>
      <c r="G1221">
        <v>16.7</v>
      </c>
      <c r="H1221">
        <v>5</v>
      </c>
      <c r="I1221">
        <v>0.08</v>
      </c>
      <c r="J1221">
        <v>34.100854200000001</v>
      </c>
      <c r="K1221">
        <v>42.626067749999997</v>
      </c>
      <c r="L1221" t="s">
        <v>130</v>
      </c>
      <c r="M1221" t="s">
        <v>539</v>
      </c>
    </row>
    <row r="1222" spans="1:13" x14ac:dyDescent="0.25">
      <c r="A1222">
        <v>67802829</v>
      </c>
      <c r="B1222">
        <v>8690637912795</v>
      </c>
      <c r="C1222">
        <v>14</v>
      </c>
      <c r="D1222">
        <v>12</v>
      </c>
      <c r="E1222">
        <v>750</v>
      </c>
      <c r="F1222">
        <v>39.9</v>
      </c>
      <c r="G1222">
        <v>16.7</v>
      </c>
      <c r="H1222">
        <v>5</v>
      </c>
      <c r="I1222">
        <v>0.08</v>
      </c>
      <c r="J1222">
        <v>34.100854200000001</v>
      </c>
      <c r="K1222">
        <v>42.626067749999997</v>
      </c>
      <c r="L1222" t="s">
        <v>130</v>
      </c>
      <c r="M1222" t="s">
        <v>539</v>
      </c>
    </row>
    <row r="1223" spans="1:13" x14ac:dyDescent="0.25">
      <c r="A1223">
        <v>67674116</v>
      </c>
      <c r="B1223">
        <v>8690637890444</v>
      </c>
      <c r="C1223">
        <v>14</v>
      </c>
      <c r="D1223">
        <v>12</v>
      </c>
      <c r="E1223">
        <v>444</v>
      </c>
      <c r="F1223">
        <v>57.98</v>
      </c>
      <c r="G1223">
        <v>20</v>
      </c>
      <c r="H1223">
        <v>5</v>
      </c>
      <c r="I1223">
        <v>0.08</v>
      </c>
      <c r="J1223">
        <v>47.589984000000001</v>
      </c>
      <c r="K1223">
        <v>59.487480000000012</v>
      </c>
      <c r="L1223" t="s">
        <v>130</v>
      </c>
      <c r="M1223" t="s">
        <v>539</v>
      </c>
    </row>
    <row r="1224" spans="1:13" x14ac:dyDescent="0.25">
      <c r="A1224">
        <v>69708325</v>
      </c>
      <c r="B1224">
        <v>8717163736944</v>
      </c>
      <c r="C1224">
        <v>7</v>
      </c>
      <c r="D1224">
        <v>24</v>
      </c>
      <c r="E1224">
        <v>75</v>
      </c>
      <c r="F1224">
        <v>74.5</v>
      </c>
      <c r="G1224">
        <v>32</v>
      </c>
      <c r="H1224">
        <v>5</v>
      </c>
      <c r="I1224">
        <v>0.08</v>
      </c>
      <c r="J1224">
        <v>51.977159999999998</v>
      </c>
      <c r="K1224">
        <v>64.971450000000004</v>
      </c>
      <c r="L1224" t="s">
        <v>230</v>
      </c>
      <c r="M1224" t="s">
        <v>539</v>
      </c>
    </row>
    <row r="1225" spans="1:13" x14ac:dyDescent="0.25">
      <c r="A1225">
        <v>68744384</v>
      </c>
      <c r="B1225">
        <v>6221155127129</v>
      </c>
      <c r="C1225">
        <v>7</v>
      </c>
      <c r="D1225">
        <v>24</v>
      </c>
      <c r="E1225">
        <v>75</v>
      </c>
      <c r="F1225">
        <v>29.9</v>
      </c>
      <c r="G1225">
        <v>11</v>
      </c>
      <c r="H1225">
        <v>5</v>
      </c>
      <c r="I1225">
        <v>0.08</v>
      </c>
      <c r="J1225">
        <v>27.302886000000001</v>
      </c>
      <c r="K1225">
        <v>34.128607500000001</v>
      </c>
      <c r="L1225" t="s">
        <v>230</v>
      </c>
      <c r="M1225" t="s">
        <v>539</v>
      </c>
    </row>
    <row r="1226" spans="1:13" x14ac:dyDescent="0.25">
      <c r="A1226">
        <v>69708319</v>
      </c>
      <c r="B1226">
        <v>8720181196133</v>
      </c>
      <c r="C1226">
        <v>7</v>
      </c>
      <c r="D1226">
        <v>24</v>
      </c>
      <c r="E1226">
        <v>75</v>
      </c>
      <c r="F1226">
        <v>76.099999999999994</v>
      </c>
      <c r="G1226">
        <v>30</v>
      </c>
      <c r="H1226">
        <v>5</v>
      </c>
      <c r="I1226">
        <v>0.08</v>
      </c>
      <c r="J1226">
        <v>54.65502</v>
      </c>
      <c r="K1226">
        <v>68.318775000000002</v>
      </c>
      <c r="L1226" t="s">
        <v>230</v>
      </c>
      <c r="M1226" t="s">
        <v>539</v>
      </c>
    </row>
    <row r="1227" spans="1:13" x14ac:dyDescent="0.25">
      <c r="A1227">
        <v>68928755</v>
      </c>
      <c r="B1227">
        <v>6221155141620</v>
      </c>
      <c r="C1227">
        <v>7</v>
      </c>
      <c r="D1227">
        <v>24</v>
      </c>
      <c r="E1227">
        <v>75</v>
      </c>
      <c r="F1227">
        <v>29.9</v>
      </c>
      <c r="G1227">
        <v>11</v>
      </c>
      <c r="H1227">
        <v>5</v>
      </c>
      <c r="I1227">
        <v>0.08</v>
      </c>
      <c r="J1227">
        <v>27.302886000000001</v>
      </c>
      <c r="K1227">
        <v>34.128607500000001</v>
      </c>
      <c r="L1227" t="s">
        <v>230</v>
      </c>
      <c r="M1227" t="s">
        <v>539</v>
      </c>
    </row>
    <row r="1228" spans="1:13" x14ac:dyDescent="0.25">
      <c r="A1228">
        <v>68928757</v>
      </c>
      <c r="B1228">
        <v>6221155141644</v>
      </c>
      <c r="C1228">
        <v>7</v>
      </c>
      <c r="D1228">
        <v>24</v>
      </c>
      <c r="E1228">
        <v>75</v>
      </c>
      <c r="F1228">
        <v>29.9</v>
      </c>
      <c r="G1228">
        <v>11</v>
      </c>
      <c r="H1228">
        <v>5</v>
      </c>
      <c r="I1228">
        <v>0.08</v>
      </c>
      <c r="J1228">
        <v>27.302886000000001</v>
      </c>
      <c r="K1228">
        <v>34.128607500000001</v>
      </c>
      <c r="L1228" t="s">
        <v>230</v>
      </c>
      <c r="M1228" t="s">
        <v>539</v>
      </c>
    </row>
    <row r="1229" spans="1:13" x14ac:dyDescent="0.25">
      <c r="A1229">
        <v>69653115</v>
      </c>
      <c r="B1229">
        <v>6221155147752</v>
      </c>
      <c r="C1229">
        <v>7</v>
      </c>
      <c r="D1229">
        <v>24</v>
      </c>
      <c r="E1229">
        <v>75</v>
      </c>
      <c r="F1229">
        <v>52</v>
      </c>
      <c r="G1229">
        <v>34.4</v>
      </c>
      <c r="H1229">
        <v>5</v>
      </c>
      <c r="I1229">
        <v>0.08</v>
      </c>
      <c r="J1229">
        <v>34.998911999999997</v>
      </c>
      <c r="K1229">
        <v>43.748640000000009</v>
      </c>
      <c r="L1229" t="s">
        <v>230</v>
      </c>
      <c r="M1229" t="s">
        <v>539</v>
      </c>
    </row>
    <row r="1230" spans="1:13" x14ac:dyDescent="0.25">
      <c r="A1230">
        <v>69653117</v>
      </c>
      <c r="B1230">
        <v>6221155147769</v>
      </c>
      <c r="C1230">
        <v>7</v>
      </c>
      <c r="D1230">
        <v>24</v>
      </c>
      <c r="E1230">
        <v>75</v>
      </c>
      <c r="F1230">
        <v>52</v>
      </c>
      <c r="G1230">
        <v>34.4</v>
      </c>
      <c r="H1230">
        <v>5</v>
      </c>
      <c r="I1230">
        <v>0.08</v>
      </c>
      <c r="J1230">
        <v>34.998911999999997</v>
      </c>
      <c r="K1230">
        <v>43.748640000000009</v>
      </c>
      <c r="L1230" t="s">
        <v>230</v>
      </c>
      <c r="M1230" t="s">
        <v>539</v>
      </c>
    </row>
    <row r="1231" spans="1:13" x14ac:dyDescent="0.25">
      <c r="A1231">
        <v>69708317</v>
      </c>
      <c r="B1231">
        <v>8710522444252</v>
      </c>
      <c r="C1231">
        <v>7</v>
      </c>
      <c r="D1231">
        <v>24</v>
      </c>
      <c r="E1231">
        <v>75</v>
      </c>
      <c r="F1231">
        <v>76.099999999999994</v>
      </c>
      <c r="G1231">
        <v>30</v>
      </c>
      <c r="H1231">
        <v>5</v>
      </c>
      <c r="I1231">
        <v>0.08</v>
      </c>
      <c r="J1231">
        <v>54.65502</v>
      </c>
      <c r="K1231">
        <v>68.318775000000002</v>
      </c>
      <c r="L1231" t="s">
        <v>230</v>
      </c>
      <c r="M1231" t="s">
        <v>539</v>
      </c>
    </row>
    <row r="1232" spans="1:13" x14ac:dyDescent="0.25">
      <c r="A1232">
        <v>69708321</v>
      </c>
      <c r="B1232">
        <v>8720181342639</v>
      </c>
      <c r="C1232">
        <v>7</v>
      </c>
      <c r="D1232">
        <v>24</v>
      </c>
      <c r="E1232">
        <v>95</v>
      </c>
      <c r="F1232">
        <v>76.099999999999994</v>
      </c>
      <c r="G1232">
        <v>30</v>
      </c>
      <c r="H1232">
        <v>5</v>
      </c>
      <c r="I1232">
        <v>0.08</v>
      </c>
      <c r="J1232">
        <v>54.66</v>
      </c>
      <c r="K1232">
        <v>53.6790375</v>
      </c>
      <c r="L1232" t="s">
        <v>230</v>
      </c>
      <c r="M1232" t="s">
        <v>539</v>
      </c>
    </row>
    <row r="1233" spans="1:13" x14ac:dyDescent="0.25">
      <c r="A1233">
        <v>68899765</v>
      </c>
      <c r="B1233">
        <v>8710908353949</v>
      </c>
      <c r="C1233">
        <v>7</v>
      </c>
      <c r="D1233">
        <v>48</v>
      </c>
      <c r="E1233">
        <v>100</v>
      </c>
      <c r="F1233">
        <v>76.099999999999994</v>
      </c>
      <c r="G1233">
        <v>30</v>
      </c>
      <c r="H1233">
        <v>5</v>
      </c>
      <c r="I1233">
        <v>0.08</v>
      </c>
      <c r="J1233">
        <v>54.65502</v>
      </c>
      <c r="K1233">
        <v>68.318775000000002</v>
      </c>
      <c r="L1233" t="s">
        <v>230</v>
      </c>
      <c r="M1233" t="s">
        <v>539</v>
      </c>
    </row>
    <row r="1234" spans="1:13" x14ac:dyDescent="0.25">
      <c r="A1234">
        <v>68899755</v>
      </c>
      <c r="B1234">
        <v>8717163854655</v>
      </c>
      <c r="C1234">
        <v>7</v>
      </c>
      <c r="D1234">
        <v>24</v>
      </c>
      <c r="E1234">
        <v>95</v>
      </c>
      <c r="F1234">
        <v>76.099999999999994</v>
      </c>
      <c r="G1234">
        <v>30</v>
      </c>
      <c r="H1234">
        <v>5</v>
      </c>
      <c r="I1234">
        <v>0.08</v>
      </c>
      <c r="J1234">
        <v>54.65502</v>
      </c>
      <c r="K1234">
        <v>68.318775000000002</v>
      </c>
      <c r="L1234" t="s">
        <v>230</v>
      </c>
      <c r="M1234" t="s">
        <v>539</v>
      </c>
    </row>
    <row r="1235" spans="1:13" x14ac:dyDescent="0.25">
      <c r="A1235">
        <v>69708315</v>
      </c>
      <c r="B1235">
        <v>8717163854655</v>
      </c>
      <c r="C1235">
        <v>7</v>
      </c>
      <c r="D1235">
        <v>24</v>
      </c>
      <c r="E1235">
        <v>95</v>
      </c>
      <c r="F1235">
        <v>76.099999999999994</v>
      </c>
      <c r="G1235">
        <v>30</v>
      </c>
      <c r="H1235">
        <v>5</v>
      </c>
      <c r="I1235">
        <v>0.08</v>
      </c>
      <c r="J1235">
        <v>54.65502</v>
      </c>
      <c r="K1235">
        <v>68.318775000000002</v>
      </c>
      <c r="L1235" t="s">
        <v>230</v>
      </c>
      <c r="M1235" t="s">
        <v>539</v>
      </c>
    </row>
    <row r="1236" spans="1:13" x14ac:dyDescent="0.25">
      <c r="A1236">
        <v>69653110</v>
      </c>
      <c r="B1236">
        <v>6221155147738</v>
      </c>
      <c r="C1236">
        <v>7</v>
      </c>
      <c r="D1236">
        <v>36</v>
      </c>
      <c r="E1236">
        <v>76</v>
      </c>
      <c r="F1236">
        <v>12.5</v>
      </c>
      <c r="G1236">
        <v>7.0000000000000009</v>
      </c>
      <c r="H1236">
        <v>5</v>
      </c>
      <c r="I1236">
        <v>0.08</v>
      </c>
      <c r="J1236">
        <v>11.927250000000001</v>
      </c>
      <c r="K1236">
        <v>14.909062499999999</v>
      </c>
      <c r="L1236" t="s">
        <v>230</v>
      </c>
      <c r="M1236" t="s">
        <v>539</v>
      </c>
    </row>
    <row r="1237" spans="1:13" x14ac:dyDescent="0.25">
      <c r="A1237">
        <v>68567233</v>
      </c>
      <c r="B1237">
        <v>6221155075130</v>
      </c>
      <c r="C1237">
        <v>7</v>
      </c>
      <c r="D1237">
        <v>48</v>
      </c>
      <c r="E1237">
        <v>100</v>
      </c>
      <c r="F1237">
        <v>22.45</v>
      </c>
      <c r="G1237">
        <v>29</v>
      </c>
      <c r="H1237">
        <v>5</v>
      </c>
      <c r="I1237">
        <v>0.08</v>
      </c>
      <c r="J1237">
        <v>16.353926999999999</v>
      </c>
      <c r="K1237">
        <v>20.442408749999998</v>
      </c>
      <c r="L1237" t="s">
        <v>230</v>
      </c>
      <c r="M1237" t="s">
        <v>539</v>
      </c>
    </row>
    <row r="1238" spans="1:13" x14ac:dyDescent="0.25">
      <c r="A1238">
        <v>68567234</v>
      </c>
      <c r="B1238">
        <v>6221155069665</v>
      </c>
      <c r="C1238">
        <v>7</v>
      </c>
      <c r="D1238">
        <v>36</v>
      </c>
      <c r="E1238">
        <v>78</v>
      </c>
      <c r="F1238">
        <v>14.65</v>
      </c>
      <c r="G1238">
        <v>7.0000000000000009</v>
      </c>
      <c r="H1238">
        <v>5</v>
      </c>
      <c r="I1238">
        <v>0.08</v>
      </c>
      <c r="J1238">
        <v>13.978737000000001</v>
      </c>
      <c r="K1238">
        <v>17.473421250000001</v>
      </c>
      <c r="L1238" t="s">
        <v>230</v>
      </c>
      <c r="M1238" t="s">
        <v>539</v>
      </c>
    </row>
    <row r="1239" spans="1:13" x14ac:dyDescent="0.25">
      <c r="A1239">
        <v>69653113</v>
      </c>
      <c r="B1239">
        <v>6221155147745</v>
      </c>
      <c r="C1239">
        <v>7</v>
      </c>
      <c r="D1239">
        <v>36</v>
      </c>
      <c r="E1239">
        <v>78</v>
      </c>
      <c r="F1239">
        <v>17.5</v>
      </c>
      <c r="G1239">
        <v>13</v>
      </c>
      <c r="H1239">
        <v>5</v>
      </c>
      <c r="I1239">
        <v>0.08</v>
      </c>
      <c r="J1239">
        <v>15.620850000000001</v>
      </c>
      <c r="K1239">
        <v>19.526062499999998</v>
      </c>
      <c r="L1239" t="s">
        <v>230</v>
      </c>
      <c r="M1239" t="s">
        <v>539</v>
      </c>
    </row>
    <row r="1240" spans="1:13" x14ac:dyDescent="0.25">
      <c r="A1240">
        <v>68567242</v>
      </c>
      <c r="B1240">
        <v>6221155095411</v>
      </c>
      <c r="C1240">
        <v>7</v>
      </c>
      <c r="D1240">
        <v>48</v>
      </c>
      <c r="E1240">
        <v>186</v>
      </c>
      <c r="F1240">
        <v>36.85</v>
      </c>
      <c r="G1240">
        <v>34</v>
      </c>
      <c r="H1240">
        <v>5</v>
      </c>
      <c r="I1240">
        <v>0.08</v>
      </c>
      <c r="J1240">
        <v>24.953346</v>
      </c>
      <c r="K1240">
        <v>31.191682499999999</v>
      </c>
      <c r="L1240" t="s">
        <v>230</v>
      </c>
      <c r="M1240" t="s">
        <v>539</v>
      </c>
    </row>
    <row r="1241" spans="1:13" x14ac:dyDescent="0.25">
      <c r="A1241">
        <v>20270364</v>
      </c>
      <c r="B1241">
        <v>8690637612428</v>
      </c>
      <c r="C1241">
        <v>7</v>
      </c>
      <c r="D1241">
        <v>144</v>
      </c>
      <c r="E1241">
        <v>12</v>
      </c>
      <c r="F1241">
        <v>20.7</v>
      </c>
      <c r="G1241">
        <v>28</v>
      </c>
      <c r="H1241">
        <v>5</v>
      </c>
      <c r="I1241">
        <v>0.08</v>
      </c>
      <c r="J1241">
        <v>15.291504</v>
      </c>
      <c r="K1241">
        <v>19.114380000000001</v>
      </c>
      <c r="L1241" t="s">
        <v>230</v>
      </c>
      <c r="M1241" t="s">
        <v>539</v>
      </c>
    </row>
    <row r="1242" spans="1:13" x14ac:dyDescent="0.25">
      <c r="A1242">
        <v>20269949</v>
      </c>
      <c r="B1242">
        <v>8690637612657</v>
      </c>
      <c r="C1242">
        <v>7</v>
      </c>
      <c r="D1242">
        <v>144</v>
      </c>
      <c r="E1242">
        <v>14</v>
      </c>
      <c r="F1242">
        <v>33.1</v>
      </c>
      <c r="G1242">
        <v>28</v>
      </c>
      <c r="H1242">
        <v>5</v>
      </c>
      <c r="I1242">
        <v>0.08</v>
      </c>
      <c r="J1242">
        <v>24.451632</v>
      </c>
      <c r="K1242">
        <v>30.564540000000001</v>
      </c>
      <c r="L1242" t="s">
        <v>230</v>
      </c>
      <c r="M1242" t="s">
        <v>539</v>
      </c>
    </row>
    <row r="1243" spans="1:13" x14ac:dyDescent="0.25">
      <c r="A1243">
        <v>67696590</v>
      </c>
      <c r="B1243">
        <v>8717163723814</v>
      </c>
      <c r="C1243">
        <v>7</v>
      </c>
      <c r="D1243">
        <v>12</v>
      </c>
      <c r="E1243">
        <v>9</v>
      </c>
      <c r="F1243">
        <v>84.6</v>
      </c>
      <c r="G1243">
        <v>30</v>
      </c>
      <c r="H1243">
        <v>5</v>
      </c>
      <c r="I1243">
        <v>0.08</v>
      </c>
      <c r="J1243">
        <v>60.759720000000002</v>
      </c>
      <c r="K1243">
        <v>75.949650000000005</v>
      </c>
      <c r="L1243" t="s">
        <v>230</v>
      </c>
      <c r="M1243" t="s">
        <v>539</v>
      </c>
    </row>
    <row r="1244" spans="1:13" x14ac:dyDescent="0.25">
      <c r="A1244">
        <v>67560528</v>
      </c>
      <c r="B1244">
        <v>8710908708572</v>
      </c>
      <c r="C1244">
        <v>7</v>
      </c>
      <c r="D1244">
        <v>12</v>
      </c>
      <c r="E1244">
        <v>18</v>
      </c>
      <c r="F1244">
        <v>91</v>
      </c>
      <c r="G1244">
        <v>35</v>
      </c>
      <c r="H1244">
        <v>5</v>
      </c>
      <c r="I1244">
        <v>0.08</v>
      </c>
      <c r="J1244">
        <v>60.687900000000013</v>
      </c>
      <c r="K1244">
        <v>75.859875000000002</v>
      </c>
      <c r="L1244" t="s">
        <v>230</v>
      </c>
      <c r="M1244" t="s">
        <v>539</v>
      </c>
    </row>
    <row r="1245" spans="1:13" x14ac:dyDescent="0.25">
      <c r="A1245">
        <v>67629547</v>
      </c>
      <c r="B1245">
        <v>8690637883507</v>
      </c>
      <c r="C1245">
        <v>7</v>
      </c>
      <c r="D1245">
        <v>48</v>
      </c>
      <c r="E1245">
        <v>18</v>
      </c>
      <c r="F1245">
        <v>68.8</v>
      </c>
      <c r="G1245">
        <v>36</v>
      </c>
      <c r="H1245">
        <v>5</v>
      </c>
      <c r="I1245">
        <v>0.08</v>
      </c>
      <c r="J1245">
        <v>45.176831999999997</v>
      </c>
      <c r="K1245">
        <v>56.471040000000002</v>
      </c>
      <c r="L1245" t="s">
        <v>230</v>
      </c>
      <c r="M1245" t="s">
        <v>539</v>
      </c>
    </row>
    <row r="1246" spans="1:13" x14ac:dyDescent="0.25">
      <c r="A1246">
        <v>68551648</v>
      </c>
      <c r="B1246">
        <v>8690637991462</v>
      </c>
      <c r="C1246">
        <v>7</v>
      </c>
      <c r="D1246">
        <v>24</v>
      </c>
      <c r="E1246">
        <v>36.6</v>
      </c>
      <c r="F1246">
        <v>70.8</v>
      </c>
      <c r="G1246">
        <v>33</v>
      </c>
      <c r="H1246">
        <v>5</v>
      </c>
      <c r="I1246">
        <v>0.08</v>
      </c>
      <c r="J1246">
        <v>48.669335999999987</v>
      </c>
      <c r="K1246">
        <v>60.836669999999991</v>
      </c>
      <c r="L1246" t="s">
        <v>230</v>
      </c>
      <c r="M1246" t="s">
        <v>539</v>
      </c>
    </row>
    <row r="1247" spans="1:13" x14ac:dyDescent="0.25">
      <c r="A1247">
        <v>68551650</v>
      </c>
      <c r="B1247">
        <v>8690637991455</v>
      </c>
      <c r="C1247">
        <v>7</v>
      </c>
      <c r="D1247">
        <v>24</v>
      </c>
      <c r="E1247">
        <v>14.9</v>
      </c>
      <c r="F1247">
        <v>44</v>
      </c>
      <c r="G1247">
        <v>38</v>
      </c>
      <c r="H1247">
        <v>5</v>
      </c>
      <c r="I1247">
        <v>0.08</v>
      </c>
      <c r="J1247">
        <v>27.989280000000001</v>
      </c>
      <c r="K1247">
        <v>34.986600000000003</v>
      </c>
      <c r="L1247" t="s">
        <v>230</v>
      </c>
      <c r="M1247" t="s">
        <v>539</v>
      </c>
    </row>
    <row r="1248" spans="1:13" x14ac:dyDescent="0.25">
      <c r="A1248">
        <v>68163843</v>
      </c>
      <c r="B1248">
        <v>8690637945830</v>
      </c>
      <c r="C1248">
        <v>7</v>
      </c>
      <c r="D1248">
        <v>48</v>
      </c>
      <c r="E1248">
        <v>39.799999999999997</v>
      </c>
      <c r="F1248">
        <v>43.5</v>
      </c>
      <c r="G1248">
        <v>30</v>
      </c>
      <c r="H1248">
        <v>5</v>
      </c>
      <c r="I1248">
        <v>0.08</v>
      </c>
      <c r="J1248">
        <v>31.241700000000009</v>
      </c>
      <c r="K1248">
        <v>39.052124999999997</v>
      </c>
      <c r="L1248" t="s">
        <v>230</v>
      </c>
      <c r="M1248" t="s">
        <v>539</v>
      </c>
    </row>
    <row r="1249" spans="1:13" x14ac:dyDescent="0.25">
      <c r="A1249">
        <v>68163845</v>
      </c>
      <c r="B1249">
        <v>8690637945823</v>
      </c>
      <c r="C1249">
        <v>7</v>
      </c>
      <c r="D1249">
        <v>48</v>
      </c>
      <c r="E1249">
        <v>38.6</v>
      </c>
      <c r="F1249">
        <v>40</v>
      </c>
      <c r="G1249">
        <v>15</v>
      </c>
      <c r="H1249">
        <v>5</v>
      </c>
      <c r="I1249">
        <v>0.08</v>
      </c>
      <c r="J1249">
        <v>34.884</v>
      </c>
      <c r="K1249">
        <v>43.604999999999997</v>
      </c>
      <c r="L1249" t="s">
        <v>230</v>
      </c>
      <c r="M1249" t="s">
        <v>539</v>
      </c>
    </row>
    <row r="1250" spans="1:13" x14ac:dyDescent="0.25">
      <c r="A1250">
        <v>67629543</v>
      </c>
      <c r="B1250">
        <v>8690637883484</v>
      </c>
      <c r="C1250">
        <v>7</v>
      </c>
      <c r="D1250">
        <v>48</v>
      </c>
      <c r="E1250">
        <v>18</v>
      </c>
      <c r="F1250">
        <v>73.099999999999994</v>
      </c>
      <c r="G1250">
        <v>35</v>
      </c>
      <c r="H1250">
        <v>5</v>
      </c>
      <c r="I1250">
        <v>0.08</v>
      </c>
      <c r="J1250">
        <v>48.75039000000001</v>
      </c>
      <c r="K1250">
        <v>60.937987500000013</v>
      </c>
      <c r="L1250" t="s">
        <v>230</v>
      </c>
      <c r="M1250" t="s">
        <v>539</v>
      </c>
    </row>
    <row r="1251" spans="1:13" x14ac:dyDescent="0.25">
      <c r="A1251">
        <v>67629545</v>
      </c>
      <c r="B1251">
        <v>8690637883460</v>
      </c>
      <c r="C1251">
        <v>7</v>
      </c>
      <c r="D1251">
        <v>48</v>
      </c>
      <c r="E1251">
        <v>18</v>
      </c>
      <c r="F1251">
        <v>92.3</v>
      </c>
      <c r="G1251">
        <v>26</v>
      </c>
      <c r="H1251">
        <v>5</v>
      </c>
      <c r="I1251">
        <v>0.08</v>
      </c>
      <c r="J1251">
        <v>70.077852000000007</v>
      </c>
      <c r="K1251">
        <v>87.597315000000009</v>
      </c>
      <c r="L1251" t="s">
        <v>230</v>
      </c>
      <c r="M1251" t="s">
        <v>539</v>
      </c>
    </row>
    <row r="1252" spans="1:13" x14ac:dyDescent="0.25">
      <c r="A1252">
        <v>68457688</v>
      </c>
      <c r="B1252">
        <v>8690637979729</v>
      </c>
      <c r="C1252">
        <v>10</v>
      </c>
      <c r="D1252">
        <v>18</v>
      </c>
      <c r="E1252">
        <v>335</v>
      </c>
      <c r="F1252">
        <v>38.22</v>
      </c>
      <c r="G1252">
        <v>13.154977186556129</v>
      </c>
      <c r="H1252">
        <v>5</v>
      </c>
      <c r="I1252">
        <v>0.08</v>
      </c>
      <c r="J1252">
        <v>34.055164079999997</v>
      </c>
      <c r="K1252">
        <v>42.568955099999997</v>
      </c>
      <c r="L1252" t="s">
        <v>230</v>
      </c>
      <c r="M1252" t="s">
        <v>539</v>
      </c>
    </row>
    <row r="1253" spans="1:13" x14ac:dyDescent="0.25">
      <c r="A1253">
        <v>68457684</v>
      </c>
      <c r="B1253">
        <v>8690637979705</v>
      </c>
      <c r="C1253">
        <v>10</v>
      </c>
      <c r="D1253">
        <v>18</v>
      </c>
      <c r="E1253">
        <v>335</v>
      </c>
      <c r="F1253">
        <v>38.22</v>
      </c>
      <c r="G1253">
        <v>13.154977186556129</v>
      </c>
      <c r="H1253">
        <v>5</v>
      </c>
      <c r="I1253">
        <v>0.08</v>
      </c>
      <c r="J1253">
        <v>34.055164079999997</v>
      </c>
      <c r="K1253">
        <v>42.568955099999997</v>
      </c>
      <c r="L1253" t="s">
        <v>230</v>
      </c>
      <c r="M1253" t="s">
        <v>539</v>
      </c>
    </row>
    <row r="1254" spans="1:13" x14ac:dyDescent="0.25">
      <c r="A1254">
        <v>68849090</v>
      </c>
      <c r="B1254">
        <v>8683130020920</v>
      </c>
      <c r="C1254">
        <v>10</v>
      </c>
      <c r="D1254">
        <v>16</v>
      </c>
      <c r="E1254">
        <v>515</v>
      </c>
      <c r="F1254">
        <v>58.39</v>
      </c>
      <c r="G1254">
        <v>31.232602780794149</v>
      </c>
      <c r="H1254">
        <v>5</v>
      </c>
      <c r="I1254">
        <v>0.08</v>
      </c>
      <c r="J1254">
        <v>41.197268600437951</v>
      </c>
      <c r="K1254">
        <v>51.496585750547439</v>
      </c>
      <c r="L1254" t="s">
        <v>230</v>
      </c>
      <c r="M1254" t="s">
        <v>539</v>
      </c>
    </row>
    <row r="1255" spans="1:13" x14ac:dyDescent="0.25">
      <c r="A1255">
        <v>68849092</v>
      </c>
      <c r="B1255">
        <v>8683130020890</v>
      </c>
      <c r="C1255">
        <v>10</v>
      </c>
      <c r="D1255">
        <v>16</v>
      </c>
      <c r="E1255">
        <v>515</v>
      </c>
      <c r="F1255">
        <v>58.39</v>
      </c>
      <c r="G1255">
        <v>31.232602780794149</v>
      </c>
      <c r="H1255">
        <v>5</v>
      </c>
      <c r="I1255">
        <v>0.08</v>
      </c>
      <c r="J1255">
        <v>41.197268600437951</v>
      </c>
      <c r="K1255">
        <v>51.496585750547439</v>
      </c>
      <c r="L1255" t="s">
        <v>230</v>
      </c>
      <c r="M1255" t="s">
        <v>539</v>
      </c>
    </row>
    <row r="1256" spans="1:13" x14ac:dyDescent="0.25">
      <c r="A1256">
        <v>68849106</v>
      </c>
      <c r="B1256">
        <v>8683130020906</v>
      </c>
      <c r="C1256">
        <v>10</v>
      </c>
      <c r="D1256">
        <v>16</v>
      </c>
      <c r="E1256">
        <v>515</v>
      </c>
      <c r="F1256">
        <v>58.39</v>
      </c>
      <c r="G1256">
        <v>31.232602780794149</v>
      </c>
      <c r="H1256">
        <v>5</v>
      </c>
      <c r="I1256">
        <v>0.08</v>
      </c>
      <c r="J1256">
        <v>41.197268600437951</v>
      </c>
      <c r="K1256">
        <v>51.496585750547439</v>
      </c>
      <c r="L1256" t="s">
        <v>230</v>
      </c>
      <c r="M1256" t="s">
        <v>539</v>
      </c>
    </row>
    <row r="1257" spans="1:13" x14ac:dyDescent="0.25">
      <c r="A1257">
        <v>68849108</v>
      </c>
      <c r="B1257">
        <v>8683130020913</v>
      </c>
      <c r="C1257">
        <v>10</v>
      </c>
      <c r="D1257">
        <v>16</v>
      </c>
      <c r="E1257">
        <v>515</v>
      </c>
      <c r="F1257">
        <v>58.39</v>
      </c>
      <c r="G1257">
        <v>31.232602780794149</v>
      </c>
      <c r="H1257">
        <v>5</v>
      </c>
      <c r="I1257">
        <v>0.08</v>
      </c>
      <c r="J1257">
        <v>41.197268600437951</v>
      </c>
      <c r="K1257">
        <v>51.496585750547439</v>
      </c>
      <c r="L1257" t="s">
        <v>230</v>
      </c>
      <c r="M1257" t="s">
        <v>539</v>
      </c>
    </row>
    <row r="1258" spans="1:13" x14ac:dyDescent="0.25">
      <c r="A1258">
        <v>68849102</v>
      </c>
      <c r="B1258">
        <v>8683130020852</v>
      </c>
      <c r="C1258">
        <v>10</v>
      </c>
      <c r="D1258">
        <v>16</v>
      </c>
      <c r="E1258">
        <v>515</v>
      </c>
      <c r="F1258">
        <v>58.39</v>
      </c>
      <c r="G1258">
        <v>31.232602780794149</v>
      </c>
      <c r="H1258">
        <v>5</v>
      </c>
      <c r="I1258">
        <v>0.08</v>
      </c>
      <c r="J1258">
        <v>41.197268600437951</v>
      </c>
      <c r="K1258">
        <v>51.496585750547439</v>
      </c>
      <c r="L1258" t="s">
        <v>230</v>
      </c>
      <c r="M1258" t="s">
        <v>539</v>
      </c>
    </row>
    <row r="1259" spans="1:13" x14ac:dyDescent="0.25">
      <c r="A1259">
        <v>68849094</v>
      </c>
      <c r="B1259">
        <v>8683130020876</v>
      </c>
      <c r="C1259">
        <v>10</v>
      </c>
      <c r="D1259">
        <v>16</v>
      </c>
      <c r="E1259">
        <v>515</v>
      </c>
      <c r="F1259">
        <v>58.39</v>
      </c>
      <c r="G1259">
        <v>31.232602780794149</v>
      </c>
      <c r="H1259">
        <v>5</v>
      </c>
      <c r="I1259">
        <v>0.08</v>
      </c>
      <c r="J1259">
        <v>41.197268600437951</v>
      </c>
      <c r="K1259">
        <v>51.496585750547439</v>
      </c>
      <c r="L1259" t="s">
        <v>230</v>
      </c>
      <c r="M1259" t="s">
        <v>539</v>
      </c>
    </row>
    <row r="1260" spans="1:13" x14ac:dyDescent="0.25">
      <c r="A1260">
        <v>68849096</v>
      </c>
      <c r="B1260">
        <v>8683130020869</v>
      </c>
      <c r="C1260">
        <v>10</v>
      </c>
      <c r="D1260">
        <v>16</v>
      </c>
      <c r="E1260">
        <v>515</v>
      </c>
      <c r="F1260">
        <v>58.39</v>
      </c>
      <c r="G1260">
        <v>31.232602780794149</v>
      </c>
      <c r="H1260">
        <v>5</v>
      </c>
      <c r="I1260">
        <v>0.08</v>
      </c>
      <c r="J1260">
        <v>41.197268600437951</v>
      </c>
      <c r="K1260">
        <v>51.496585750547439</v>
      </c>
      <c r="L1260" t="s">
        <v>230</v>
      </c>
      <c r="M1260" t="s">
        <v>539</v>
      </c>
    </row>
    <row r="1261" spans="1:13" x14ac:dyDescent="0.25">
      <c r="A1261">
        <v>68849088</v>
      </c>
      <c r="B1261">
        <v>8683130020883</v>
      </c>
      <c r="C1261">
        <v>10</v>
      </c>
      <c r="D1261">
        <v>16</v>
      </c>
      <c r="E1261">
        <v>515</v>
      </c>
      <c r="F1261">
        <v>58.39</v>
      </c>
      <c r="G1261">
        <v>31.232602780794149</v>
      </c>
      <c r="H1261">
        <v>5</v>
      </c>
      <c r="I1261">
        <v>0.08</v>
      </c>
      <c r="J1261">
        <v>41.197268600437951</v>
      </c>
      <c r="K1261">
        <v>51.496585750547439</v>
      </c>
      <c r="L1261" t="s">
        <v>230</v>
      </c>
      <c r="M1261" t="s">
        <v>539</v>
      </c>
    </row>
    <row r="1262" spans="1:13" x14ac:dyDescent="0.25">
      <c r="A1262">
        <v>68849104</v>
      </c>
      <c r="B1262">
        <v>8683130020821</v>
      </c>
      <c r="C1262">
        <v>10</v>
      </c>
      <c r="D1262">
        <v>16</v>
      </c>
      <c r="E1262">
        <v>515</v>
      </c>
      <c r="F1262">
        <v>58.39</v>
      </c>
      <c r="G1262">
        <v>31.232602780794149</v>
      </c>
      <c r="H1262">
        <v>5</v>
      </c>
      <c r="I1262">
        <v>0.08</v>
      </c>
      <c r="J1262">
        <v>41.197268600437951</v>
      </c>
      <c r="K1262">
        <v>51.496585750547439</v>
      </c>
      <c r="L1262" t="s">
        <v>230</v>
      </c>
      <c r="M1262" t="s">
        <v>539</v>
      </c>
    </row>
    <row r="1263" spans="1:13" x14ac:dyDescent="0.25">
      <c r="A1263">
        <v>69717866</v>
      </c>
      <c r="B1263">
        <v>8683130049341</v>
      </c>
      <c r="C1263">
        <v>10</v>
      </c>
      <c r="D1263">
        <v>18</v>
      </c>
      <c r="E1263">
        <v>412</v>
      </c>
      <c r="F1263">
        <v>46.71</v>
      </c>
      <c r="G1263">
        <v>29.08</v>
      </c>
      <c r="H1263">
        <v>5</v>
      </c>
      <c r="I1263">
        <v>0.08</v>
      </c>
      <c r="J1263">
        <v>33.988027032000012</v>
      </c>
      <c r="K1263">
        <v>42.485033790000003</v>
      </c>
      <c r="L1263" t="s">
        <v>230</v>
      </c>
      <c r="M1263" t="s">
        <v>539</v>
      </c>
    </row>
    <row r="1264" spans="1:13" x14ac:dyDescent="0.25">
      <c r="A1264">
        <v>69717886</v>
      </c>
      <c r="B1264">
        <v>8683130049457</v>
      </c>
      <c r="C1264">
        <v>10</v>
      </c>
      <c r="D1264">
        <v>18</v>
      </c>
      <c r="E1264">
        <v>412</v>
      </c>
      <c r="F1264">
        <v>46.71</v>
      </c>
      <c r="G1264">
        <v>29.08</v>
      </c>
      <c r="H1264">
        <v>5</v>
      </c>
      <c r="I1264">
        <v>0.08</v>
      </c>
      <c r="J1264">
        <v>33.988027032000012</v>
      </c>
      <c r="K1264">
        <v>42.485033790000003</v>
      </c>
      <c r="L1264" t="s">
        <v>230</v>
      </c>
      <c r="M1264" t="s">
        <v>539</v>
      </c>
    </row>
    <row r="1265" spans="1:13" x14ac:dyDescent="0.25">
      <c r="A1265">
        <v>69717884</v>
      </c>
      <c r="B1265">
        <v>8683130049464</v>
      </c>
      <c r="C1265">
        <v>10</v>
      </c>
      <c r="D1265">
        <v>18</v>
      </c>
      <c r="E1265">
        <v>412</v>
      </c>
      <c r="F1265">
        <v>46.71</v>
      </c>
      <c r="G1265">
        <v>29.08</v>
      </c>
      <c r="H1265">
        <v>5</v>
      </c>
      <c r="I1265">
        <v>0.08</v>
      </c>
      <c r="J1265">
        <v>33.988027032000012</v>
      </c>
      <c r="K1265">
        <v>42.485033790000003</v>
      </c>
      <c r="L1265" t="s">
        <v>230</v>
      </c>
      <c r="M1265" t="s">
        <v>539</v>
      </c>
    </row>
    <row r="1266" spans="1:13" x14ac:dyDescent="0.25">
      <c r="A1266">
        <v>69717870</v>
      </c>
      <c r="B1266">
        <v>8683130049396</v>
      </c>
      <c r="C1266">
        <v>10</v>
      </c>
      <c r="D1266">
        <v>18</v>
      </c>
      <c r="E1266">
        <v>412</v>
      </c>
      <c r="F1266">
        <v>46.71</v>
      </c>
      <c r="G1266">
        <v>29.08</v>
      </c>
      <c r="H1266">
        <v>5</v>
      </c>
      <c r="I1266">
        <v>0.08</v>
      </c>
      <c r="J1266">
        <v>33.988027032000012</v>
      </c>
      <c r="K1266">
        <v>42.485033790000003</v>
      </c>
      <c r="L1266" t="s">
        <v>230</v>
      </c>
      <c r="M1266" t="s">
        <v>539</v>
      </c>
    </row>
    <row r="1267" spans="1:13" x14ac:dyDescent="0.25">
      <c r="A1267">
        <v>69717880</v>
      </c>
      <c r="B1267">
        <v>8683130049433</v>
      </c>
      <c r="C1267">
        <v>10</v>
      </c>
      <c r="D1267">
        <v>18</v>
      </c>
      <c r="E1267">
        <v>412</v>
      </c>
      <c r="F1267">
        <v>46.71</v>
      </c>
      <c r="G1267">
        <v>29.08</v>
      </c>
      <c r="H1267">
        <v>5</v>
      </c>
      <c r="I1267">
        <v>0.08</v>
      </c>
      <c r="J1267">
        <v>33.988027032000012</v>
      </c>
      <c r="K1267">
        <v>42.485033790000003</v>
      </c>
      <c r="L1267" t="s">
        <v>230</v>
      </c>
      <c r="M1267" t="s">
        <v>539</v>
      </c>
    </row>
    <row r="1268" spans="1:13" x14ac:dyDescent="0.25">
      <c r="A1268">
        <v>69717878</v>
      </c>
      <c r="B1268">
        <v>8683130049440</v>
      </c>
      <c r="C1268">
        <v>10</v>
      </c>
      <c r="D1268">
        <v>18</v>
      </c>
      <c r="E1268">
        <v>412</v>
      </c>
      <c r="F1268">
        <v>46.71</v>
      </c>
      <c r="G1268">
        <v>29.08</v>
      </c>
      <c r="H1268">
        <v>5</v>
      </c>
      <c r="I1268">
        <v>0.08</v>
      </c>
      <c r="J1268">
        <v>33.988027032000012</v>
      </c>
      <c r="K1268">
        <v>42.485033790000003</v>
      </c>
      <c r="L1268" t="s">
        <v>230</v>
      </c>
      <c r="M1268" t="s">
        <v>539</v>
      </c>
    </row>
    <row r="1269" spans="1:13" x14ac:dyDescent="0.25">
      <c r="A1269">
        <v>69717868</v>
      </c>
      <c r="B1269">
        <v>8683130049365</v>
      </c>
      <c r="C1269">
        <v>10</v>
      </c>
      <c r="D1269">
        <v>18</v>
      </c>
      <c r="E1269">
        <v>412</v>
      </c>
      <c r="F1269">
        <v>46.71</v>
      </c>
      <c r="G1269">
        <v>29.08</v>
      </c>
      <c r="H1269">
        <v>5</v>
      </c>
      <c r="I1269">
        <v>0.08</v>
      </c>
      <c r="J1269">
        <v>33.988027032000012</v>
      </c>
      <c r="K1269">
        <v>42.485033790000003</v>
      </c>
      <c r="L1269" t="s">
        <v>230</v>
      </c>
      <c r="M1269" t="s">
        <v>539</v>
      </c>
    </row>
    <row r="1270" spans="1:13" x14ac:dyDescent="0.25">
      <c r="A1270">
        <v>69717882</v>
      </c>
      <c r="B1270">
        <v>8683130049426</v>
      </c>
      <c r="C1270">
        <v>10</v>
      </c>
      <c r="D1270">
        <v>18</v>
      </c>
      <c r="E1270">
        <v>412</v>
      </c>
      <c r="F1270">
        <v>46.71</v>
      </c>
      <c r="G1270">
        <v>29.08</v>
      </c>
      <c r="H1270">
        <v>5</v>
      </c>
      <c r="I1270">
        <v>0.08</v>
      </c>
      <c r="J1270">
        <v>33.988027032000012</v>
      </c>
      <c r="K1270">
        <v>42.485033790000003</v>
      </c>
      <c r="L1270" t="s">
        <v>230</v>
      </c>
      <c r="M1270" t="s">
        <v>539</v>
      </c>
    </row>
    <row r="1271" spans="1:13" x14ac:dyDescent="0.25">
      <c r="A1271">
        <v>69717876</v>
      </c>
      <c r="B1271">
        <v>8683130049402</v>
      </c>
      <c r="C1271">
        <v>10</v>
      </c>
      <c r="D1271">
        <v>18</v>
      </c>
      <c r="E1271">
        <v>412</v>
      </c>
      <c r="F1271">
        <v>46.71</v>
      </c>
      <c r="G1271">
        <v>29.08</v>
      </c>
      <c r="H1271">
        <v>5</v>
      </c>
      <c r="I1271">
        <v>0.08</v>
      </c>
      <c r="J1271">
        <v>33.988027032000012</v>
      </c>
      <c r="K1271">
        <v>42.485033790000003</v>
      </c>
      <c r="L1271" t="s">
        <v>230</v>
      </c>
      <c r="M1271" t="s">
        <v>539</v>
      </c>
    </row>
    <row r="1272" spans="1:13" x14ac:dyDescent="0.25">
      <c r="A1272">
        <v>69705333</v>
      </c>
      <c r="B1272">
        <v>8683130045978</v>
      </c>
      <c r="C1272">
        <v>10</v>
      </c>
      <c r="D1272">
        <v>18</v>
      </c>
      <c r="E1272">
        <v>341</v>
      </c>
      <c r="F1272">
        <v>50.66</v>
      </c>
      <c r="G1272">
        <v>27.44</v>
      </c>
      <c r="H1272">
        <v>5</v>
      </c>
      <c r="I1272">
        <v>0.18</v>
      </c>
      <c r="J1272">
        <v>41.206722415999977</v>
      </c>
      <c r="K1272">
        <v>51.508403019999982</v>
      </c>
      <c r="L1272" t="s">
        <v>230</v>
      </c>
      <c r="M1272" t="s">
        <v>539</v>
      </c>
    </row>
    <row r="1273" spans="1:13" x14ac:dyDescent="0.25">
      <c r="A1273">
        <v>69705403</v>
      </c>
      <c r="B1273">
        <v>8683130045954</v>
      </c>
      <c r="C1273">
        <v>10</v>
      </c>
      <c r="D1273">
        <v>18</v>
      </c>
      <c r="E1273">
        <v>341</v>
      </c>
      <c r="F1273">
        <v>50.66</v>
      </c>
      <c r="G1273">
        <v>27.44</v>
      </c>
      <c r="H1273">
        <v>5</v>
      </c>
      <c r="I1273">
        <v>0.18</v>
      </c>
      <c r="J1273">
        <v>41.206722415999977</v>
      </c>
      <c r="K1273">
        <v>51.508403019999982</v>
      </c>
      <c r="L1273" t="s">
        <v>230</v>
      </c>
      <c r="M1273" t="s">
        <v>539</v>
      </c>
    </row>
    <row r="1274" spans="1:13" x14ac:dyDescent="0.25">
      <c r="A1274">
        <v>69705277</v>
      </c>
      <c r="B1274">
        <v>8683130046067</v>
      </c>
      <c r="C1274">
        <v>10</v>
      </c>
      <c r="D1274">
        <v>18</v>
      </c>
      <c r="E1274">
        <v>341</v>
      </c>
      <c r="F1274">
        <v>50.66</v>
      </c>
      <c r="G1274">
        <v>27.44</v>
      </c>
      <c r="H1274">
        <v>5</v>
      </c>
      <c r="I1274">
        <v>0.18</v>
      </c>
      <c r="J1274">
        <v>41.206722415999977</v>
      </c>
      <c r="K1274">
        <v>51.508403019999982</v>
      </c>
      <c r="L1274" t="s">
        <v>230</v>
      </c>
      <c r="M1274" t="s">
        <v>539</v>
      </c>
    </row>
    <row r="1275" spans="1:13" x14ac:dyDescent="0.25">
      <c r="A1275">
        <v>69705323</v>
      </c>
      <c r="B1275">
        <v>8683130045961</v>
      </c>
      <c r="C1275">
        <v>10</v>
      </c>
      <c r="D1275">
        <v>18</v>
      </c>
      <c r="E1275">
        <v>341</v>
      </c>
      <c r="F1275">
        <v>50.66</v>
      </c>
      <c r="G1275">
        <v>27.44</v>
      </c>
      <c r="H1275">
        <v>5</v>
      </c>
      <c r="I1275">
        <v>0.18</v>
      </c>
      <c r="J1275">
        <v>41.206722415999977</v>
      </c>
      <c r="K1275">
        <v>51.508403019999982</v>
      </c>
      <c r="L1275" t="s">
        <v>230</v>
      </c>
      <c r="M1275" t="s">
        <v>539</v>
      </c>
    </row>
    <row r="1276" spans="1:13" x14ac:dyDescent="0.25">
      <c r="A1276">
        <v>69723175</v>
      </c>
      <c r="B1276">
        <v>8683130045992</v>
      </c>
      <c r="C1276">
        <v>10</v>
      </c>
      <c r="D1276">
        <v>18</v>
      </c>
      <c r="E1276">
        <v>341</v>
      </c>
      <c r="F1276">
        <v>50.66</v>
      </c>
      <c r="G1276">
        <v>27.44</v>
      </c>
      <c r="H1276">
        <v>5</v>
      </c>
      <c r="I1276">
        <v>0.18</v>
      </c>
      <c r="J1276">
        <v>41.206722415999977</v>
      </c>
      <c r="K1276">
        <v>51.508403019999982</v>
      </c>
      <c r="L1276" t="s">
        <v>230</v>
      </c>
      <c r="M1276" t="s">
        <v>539</v>
      </c>
    </row>
    <row r="1277" spans="1:13" x14ac:dyDescent="0.25">
      <c r="A1277">
        <v>68829191</v>
      </c>
      <c r="B1277">
        <v>8683130016749</v>
      </c>
      <c r="C1277">
        <v>10</v>
      </c>
      <c r="D1277">
        <v>18</v>
      </c>
      <c r="E1277">
        <v>341</v>
      </c>
      <c r="F1277">
        <v>57.9</v>
      </c>
      <c r="G1277">
        <v>26.98388112883805</v>
      </c>
      <c r="H1277">
        <v>5</v>
      </c>
      <c r="I1277">
        <v>0.18</v>
      </c>
      <c r="J1277">
        <v>47.391769098397489</v>
      </c>
      <c r="K1277">
        <v>59.239711372996872</v>
      </c>
      <c r="L1277" t="s">
        <v>230</v>
      </c>
      <c r="M1277" t="s">
        <v>539</v>
      </c>
    </row>
    <row r="1278" spans="1:13" x14ac:dyDescent="0.25">
      <c r="A1278">
        <v>68829189</v>
      </c>
      <c r="B1278">
        <v>8683130016756</v>
      </c>
      <c r="C1278">
        <v>10</v>
      </c>
      <c r="D1278">
        <v>18</v>
      </c>
      <c r="E1278">
        <v>341</v>
      </c>
      <c r="F1278">
        <v>57.9</v>
      </c>
      <c r="G1278">
        <v>26.98388112883805</v>
      </c>
      <c r="H1278">
        <v>5</v>
      </c>
      <c r="I1278">
        <v>0.18</v>
      </c>
      <c r="J1278">
        <v>47.391769098397489</v>
      </c>
      <c r="K1278">
        <v>59.239711372996872</v>
      </c>
      <c r="L1278" t="s">
        <v>230</v>
      </c>
      <c r="M1278" t="s">
        <v>539</v>
      </c>
    </row>
    <row r="1279" spans="1:13" x14ac:dyDescent="0.25">
      <c r="A1279">
        <v>68829203</v>
      </c>
      <c r="B1279">
        <v>8683130016725</v>
      </c>
      <c r="C1279">
        <v>10</v>
      </c>
      <c r="D1279">
        <v>18</v>
      </c>
      <c r="E1279">
        <v>341</v>
      </c>
      <c r="F1279">
        <v>57.9</v>
      </c>
      <c r="G1279">
        <v>26.98388112883805</v>
      </c>
      <c r="H1279">
        <v>5</v>
      </c>
      <c r="I1279">
        <v>0.18</v>
      </c>
      <c r="J1279">
        <v>47.391769098397489</v>
      </c>
      <c r="K1279">
        <v>59.239711372996872</v>
      </c>
      <c r="L1279" t="s">
        <v>230</v>
      </c>
      <c r="M1279" t="s">
        <v>539</v>
      </c>
    </row>
    <row r="1280" spans="1:13" x14ac:dyDescent="0.25">
      <c r="A1280">
        <v>68829205</v>
      </c>
      <c r="B1280">
        <v>8683130016718</v>
      </c>
      <c r="C1280">
        <v>10</v>
      </c>
      <c r="D1280">
        <v>18</v>
      </c>
      <c r="E1280">
        <v>341</v>
      </c>
      <c r="F1280">
        <v>57.9</v>
      </c>
      <c r="G1280">
        <v>26.98388112883805</v>
      </c>
      <c r="H1280">
        <v>5</v>
      </c>
      <c r="I1280">
        <v>0.18</v>
      </c>
      <c r="J1280">
        <v>47.391769098397489</v>
      </c>
      <c r="K1280">
        <v>59.239711372996872</v>
      </c>
      <c r="L1280" t="s">
        <v>230</v>
      </c>
      <c r="M1280" t="s">
        <v>539</v>
      </c>
    </row>
    <row r="1281" spans="1:13" x14ac:dyDescent="0.25">
      <c r="A1281">
        <v>68829201</v>
      </c>
      <c r="B1281">
        <v>8683130016732</v>
      </c>
      <c r="C1281">
        <v>10</v>
      </c>
      <c r="D1281">
        <v>18</v>
      </c>
      <c r="E1281">
        <v>341</v>
      </c>
      <c r="F1281">
        <v>57.9</v>
      </c>
      <c r="G1281">
        <v>26.98388112883805</v>
      </c>
      <c r="H1281">
        <v>5</v>
      </c>
      <c r="I1281">
        <v>0.18</v>
      </c>
      <c r="J1281">
        <v>47.391769098397489</v>
      </c>
      <c r="K1281">
        <v>59.239711372996872</v>
      </c>
      <c r="L1281" t="s">
        <v>230</v>
      </c>
      <c r="M1281" t="s">
        <v>539</v>
      </c>
    </row>
    <row r="1282" spans="1:13" x14ac:dyDescent="0.25">
      <c r="A1282">
        <v>68368505</v>
      </c>
      <c r="B1282">
        <v>8690637968334</v>
      </c>
      <c r="C1282">
        <v>10</v>
      </c>
      <c r="D1282">
        <v>18</v>
      </c>
      <c r="E1282">
        <v>325</v>
      </c>
      <c r="F1282">
        <v>47.92</v>
      </c>
      <c r="G1282">
        <v>4.8674464751193529</v>
      </c>
      <c r="H1282">
        <v>5</v>
      </c>
      <c r="I1282">
        <v>0.08</v>
      </c>
      <c r="J1282">
        <v>46.772795160000008</v>
      </c>
      <c r="K1282">
        <v>58.465993950000012</v>
      </c>
      <c r="L1282" t="s">
        <v>230</v>
      </c>
      <c r="M1282" t="s">
        <v>539</v>
      </c>
    </row>
    <row r="1283" spans="1:13" x14ac:dyDescent="0.25">
      <c r="A1283">
        <v>68849098</v>
      </c>
      <c r="B1283">
        <v>8683130020845</v>
      </c>
      <c r="C1283">
        <v>10</v>
      </c>
      <c r="D1283">
        <v>16</v>
      </c>
      <c r="E1283">
        <v>500</v>
      </c>
      <c r="F1283">
        <v>68.59</v>
      </c>
      <c r="G1283">
        <v>30.04</v>
      </c>
      <c r="H1283">
        <v>5</v>
      </c>
      <c r="I1283">
        <v>0.08</v>
      </c>
      <c r="J1283">
        <v>49.233188664000011</v>
      </c>
      <c r="K1283">
        <v>61.541485830000013</v>
      </c>
      <c r="L1283" t="s">
        <v>230</v>
      </c>
      <c r="M1283" t="s">
        <v>539</v>
      </c>
    </row>
    <row r="1284" spans="1:13" x14ac:dyDescent="0.25">
      <c r="A1284">
        <v>68849100</v>
      </c>
      <c r="B1284">
        <v>8683130020838</v>
      </c>
      <c r="C1284">
        <v>10</v>
      </c>
      <c r="D1284">
        <v>16</v>
      </c>
      <c r="E1284">
        <v>500</v>
      </c>
      <c r="F1284">
        <v>68.59</v>
      </c>
      <c r="G1284">
        <v>30.04</v>
      </c>
      <c r="H1284">
        <v>5</v>
      </c>
      <c r="I1284">
        <v>0.08</v>
      </c>
      <c r="J1284">
        <v>49.233188664000011</v>
      </c>
      <c r="K1284">
        <v>61.541485830000013</v>
      </c>
      <c r="L1284" t="s">
        <v>230</v>
      </c>
      <c r="M1284" t="s">
        <v>539</v>
      </c>
    </row>
    <row r="1285" spans="1:13" x14ac:dyDescent="0.25">
      <c r="A1285">
        <v>68849318</v>
      </c>
      <c r="B1285">
        <v>8683130021446</v>
      </c>
      <c r="C1285">
        <v>10</v>
      </c>
      <c r="D1285">
        <v>16</v>
      </c>
      <c r="E1285">
        <v>500</v>
      </c>
      <c r="F1285">
        <v>68.59</v>
      </c>
      <c r="G1285">
        <v>30.04</v>
      </c>
      <c r="H1285">
        <v>5</v>
      </c>
      <c r="I1285">
        <v>0.08</v>
      </c>
      <c r="J1285">
        <v>49.233188664000011</v>
      </c>
      <c r="K1285">
        <v>61.541485830000013</v>
      </c>
      <c r="L1285" t="s">
        <v>230</v>
      </c>
      <c r="M1285" t="s">
        <v>539</v>
      </c>
    </row>
    <row r="1286" spans="1:13" x14ac:dyDescent="0.25">
      <c r="A1286">
        <v>68884208</v>
      </c>
      <c r="B1286">
        <v>8683130024393</v>
      </c>
      <c r="C1286">
        <v>10</v>
      </c>
      <c r="D1286">
        <v>18</v>
      </c>
      <c r="E1286">
        <v>350</v>
      </c>
      <c r="F1286">
        <v>49.73</v>
      </c>
      <c r="G1286">
        <v>4.8674464751193529</v>
      </c>
      <c r="H1286">
        <v>5</v>
      </c>
      <c r="I1286">
        <v>0.18</v>
      </c>
      <c r="J1286">
        <v>53.033858550941837</v>
      </c>
      <c r="K1286">
        <v>66.292323188677301</v>
      </c>
      <c r="L1286" t="s">
        <v>230</v>
      </c>
      <c r="M1286" t="s">
        <v>539</v>
      </c>
    </row>
    <row r="1287" spans="1:13" x14ac:dyDescent="0.25">
      <c r="A1287">
        <v>68884206</v>
      </c>
      <c r="B1287">
        <v>8683130024409</v>
      </c>
      <c r="C1287">
        <v>10</v>
      </c>
      <c r="D1287">
        <v>18</v>
      </c>
      <c r="E1287">
        <v>350</v>
      </c>
      <c r="F1287">
        <v>49.73</v>
      </c>
      <c r="G1287">
        <v>4.8674464751193529</v>
      </c>
      <c r="H1287">
        <v>5</v>
      </c>
      <c r="I1287">
        <v>0.18</v>
      </c>
      <c r="J1287">
        <v>53.033858550941837</v>
      </c>
      <c r="K1287">
        <v>66.292323188677301</v>
      </c>
      <c r="L1287" t="s">
        <v>230</v>
      </c>
      <c r="M1287" t="s">
        <v>539</v>
      </c>
    </row>
    <row r="1288" spans="1:13" x14ac:dyDescent="0.25">
      <c r="A1288">
        <v>68878854</v>
      </c>
      <c r="B1288">
        <v>8683130023822</v>
      </c>
      <c r="C1288">
        <v>10</v>
      </c>
      <c r="D1288">
        <v>18</v>
      </c>
      <c r="E1288">
        <v>350</v>
      </c>
      <c r="F1288">
        <v>49.73</v>
      </c>
      <c r="G1288">
        <v>4.8674464751193529</v>
      </c>
      <c r="H1288">
        <v>5</v>
      </c>
      <c r="I1288">
        <v>0.18</v>
      </c>
      <c r="J1288">
        <v>53.033858550941837</v>
      </c>
      <c r="K1288">
        <v>66.292323188677301</v>
      </c>
      <c r="L1288" t="s">
        <v>230</v>
      </c>
      <c r="M1288" t="s">
        <v>539</v>
      </c>
    </row>
    <row r="1289" spans="1:13" x14ac:dyDescent="0.25">
      <c r="A1289">
        <v>68633875</v>
      </c>
      <c r="B1289">
        <v>8690637504952</v>
      </c>
      <c r="C1289">
        <v>10</v>
      </c>
      <c r="D1289">
        <v>12</v>
      </c>
      <c r="E1289">
        <v>166</v>
      </c>
      <c r="F1289">
        <v>77.25</v>
      </c>
      <c r="G1289">
        <v>50</v>
      </c>
      <c r="H1289">
        <v>5</v>
      </c>
      <c r="I1289">
        <v>0.18</v>
      </c>
      <c r="J1289">
        <v>43.298625000000001</v>
      </c>
      <c r="K1289">
        <v>54.123281250000012</v>
      </c>
      <c r="L1289" t="s">
        <v>230</v>
      </c>
      <c r="M1289" t="s">
        <v>539</v>
      </c>
    </row>
    <row r="1290" spans="1:13" x14ac:dyDescent="0.25">
      <c r="A1290">
        <v>68816715</v>
      </c>
      <c r="B1290">
        <v>8683130015643</v>
      </c>
      <c r="C1290">
        <v>10</v>
      </c>
      <c r="D1290">
        <v>12</v>
      </c>
      <c r="E1290">
        <v>166</v>
      </c>
      <c r="F1290">
        <v>77.25</v>
      </c>
      <c r="G1290">
        <v>50</v>
      </c>
      <c r="H1290">
        <v>5</v>
      </c>
      <c r="I1290">
        <v>0.18</v>
      </c>
      <c r="J1290">
        <v>43.298625000000001</v>
      </c>
      <c r="K1290">
        <v>54.123281250000012</v>
      </c>
      <c r="L1290" t="s">
        <v>230</v>
      </c>
      <c r="M1290" t="s">
        <v>539</v>
      </c>
    </row>
    <row r="1291" spans="1:13" x14ac:dyDescent="0.25">
      <c r="A1291">
        <v>68816713</v>
      </c>
      <c r="B1291">
        <v>8683130015636</v>
      </c>
      <c r="C1291">
        <v>10</v>
      </c>
      <c r="D1291">
        <v>12</v>
      </c>
      <c r="E1291">
        <v>166</v>
      </c>
      <c r="F1291">
        <v>77.25</v>
      </c>
      <c r="G1291">
        <v>50</v>
      </c>
      <c r="H1291">
        <v>5</v>
      </c>
      <c r="I1291">
        <v>0.18</v>
      </c>
      <c r="J1291">
        <v>43.298625000000001</v>
      </c>
      <c r="K1291">
        <v>54.123281250000012</v>
      </c>
      <c r="L1291" t="s">
        <v>230</v>
      </c>
      <c r="M1291" t="s">
        <v>539</v>
      </c>
    </row>
    <row r="1292" spans="1:13" x14ac:dyDescent="0.25">
      <c r="A1292">
        <v>68649366</v>
      </c>
      <c r="B1292">
        <v>8690637505997</v>
      </c>
      <c r="C1292">
        <v>10</v>
      </c>
      <c r="D1292">
        <v>12</v>
      </c>
      <c r="E1292">
        <v>168</v>
      </c>
      <c r="F1292">
        <v>63.15</v>
      </c>
      <c r="G1292">
        <v>25</v>
      </c>
      <c r="H1292">
        <v>5</v>
      </c>
      <c r="I1292">
        <v>0.18</v>
      </c>
      <c r="J1292">
        <v>53.093362499999998</v>
      </c>
      <c r="K1292">
        <v>66.366703125000001</v>
      </c>
      <c r="L1292" t="s">
        <v>230</v>
      </c>
      <c r="M1292" t="s">
        <v>539</v>
      </c>
    </row>
    <row r="1293" spans="1:13" x14ac:dyDescent="0.25">
      <c r="A1293">
        <v>68660196</v>
      </c>
      <c r="B1293">
        <v>8683130001172</v>
      </c>
      <c r="C1293">
        <v>10</v>
      </c>
      <c r="D1293">
        <v>12</v>
      </c>
      <c r="E1293">
        <v>165</v>
      </c>
      <c r="F1293">
        <v>63.15</v>
      </c>
      <c r="G1293">
        <v>9.36</v>
      </c>
      <c r="H1293">
        <v>5</v>
      </c>
      <c r="I1293">
        <v>0.18</v>
      </c>
      <c r="J1293">
        <v>64.165098359999988</v>
      </c>
      <c r="K1293">
        <v>80.206372949999988</v>
      </c>
      <c r="L1293" t="s">
        <v>230</v>
      </c>
      <c r="M1293" t="s">
        <v>539</v>
      </c>
    </row>
    <row r="1294" spans="1:13" x14ac:dyDescent="0.25">
      <c r="A1294">
        <v>68660194</v>
      </c>
      <c r="B1294">
        <v>8683130001189</v>
      </c>
      <c r="C1294">
        <v>10</v>
      </c>
      <c r="D1294">
        <v>12</v>
      </c>
      <c r="E1294">
        <v>165</v>
      </c>
      <c r="F1294">
        <v>63.15</v>
      </c>
      <c r="G1294">
        <v>9.36</v>
      </c>
      <c r="H1294">
        <v>5</v>
      </c>
      <c r="I1294">
        <v>0.18</v>
      </c>
      <c r="J1294">
        <v>64.165098359999988</v>
      </c>
      <c r="K1294">
        <v>80.206372949999988</v>
      </c>
      <c r="L1294" t="s">
        <v>230</v>
      </c>
      <c r="M1294" t="s">
        <v>539</v>
      </c>
    </row>
    <row r="1295" spans="1:13" x14ac:dyDescent="0.25">
      <c r="A1295">
        <v>68471944</v>
      </c>
      <c r="B1295">
        <v>8690637981265</v>
      </c>
      <c r="C1295">
        <v>10</v>
      </c>
      <c r="D1295">
        <v>12</v>
      </c>
      <c r="E1295">
        <v>147</v>
      </c>
      <c r="F1295">
        <v>63.12</v>
      </c>
      <c r="G1295">
        <v>9.2685860138964298</v>
      </c>
      <c r="H1295">
        <v>5</v>
      </c>
      <c r="I1295">
        <v>0.18</v>
      </c>
      <c r="J1295">
        <v>64.19929839750003</v>
      </c>
      <c r="K1295">
        <v>80.24912299687503</v>
      </c>
      <c r="L1295" t="s">
        <v>230</v>
      </c>
      <c r="M1295" t="s">
        <v>539</v>
      </c>
    </row>
    <row r="1296" spans="1:13" x14ac:dyDescent="0.25">
      <c r="A1296">
        <v>69667661</v>
      </c>
      <c r="B1296">
        <v>8683130039496</v>
      </c>
      <c r="C1296">
        <v>10</v>
      </c>
      <c r="D1296">
        <v>12</v>
      </c>
      <c r="E1296">
        <v>260</v>
      </c>
      <c r="F1296">
        <v>65.010000000000005</v>
      </c>
      <c r="G1296">
        <v>36.090000000000003</v>
      </c>
      <c r="H1296">
        <v>5</v>
      </c>
      <c r="I1296">
        <v>0.18</v>
      </c>
      <c r="J1296">
        <v>46.575185810999997</v>
      </c>
      <c r="K1296">
        <v>58.218982263749993</v>
      </c>
      <c r="L1296" t="s">
        <v>230</v>
      </c>
      <c r="M1296" t="s">
        <v>539</v>
      </c>
    </row>
    <row r="1297" spans="1:13" x14ac:dyDescent="0.25">
      <c r="A1297">
        <v>69667663</v>
      </c>
      <c r="B1297">
        <v>8683130039472</v>
      </c>
      <c r="C1297">
        <v>10</v>
      </c>
      <c r="D1297">
        <v>12</v>
      </c>
      <c r="E1297">
        <v>260</v>
      </c>
      <c r="F1297">
        <v>65.010000000000005</v>
      </c>
      <c r="G1297">
        <v>36.090000000000003</v>
      </c>
      <c r="H1297">
        <v>5</v>
      </c>
      <c r="I1297">
        <v>0.18</v>
      </c>
      <c r="J1297">
        <v>46.575185810999997</v>
      </c>
      <c r="K1297">
        <v>58.218982263749993</v>
      </c>
      <c r="L1297" t="s">
        <v>230</v>
      </c>
      <c r="M1297" t="s">
        <v>539</v>
      </c>
    </row>
    <row r="1298" spans="1:13" x14ac:dyDescent="0.25">
      <c r="A1298">
        <v>69667665</v>
      </c>
      <c r="B1298">
        <v>8683130039489</v>
      </c>
      <c r="C1298">
        <v>10</v>
      </c>
      <c r="D1298">
        <v>12</v>
      </c>
      <c r="E1298">
        <v>260</v>
      </c>
      <c r="F1298">
        <v>65.010000000000005</v>
      </c>
      <c r="G1298">
        <v>36.090000000000003</v>
      </c>
      <c r="H1298">
        <v>5</v>
      </c>
      <c r="I1298">
        <v>0.18</v>
      </c>
      <c r="J1298">
        <v>46.575185810999997</v>
      </c>
      <c r="K1298">
        <v>58.218982263749993</v>
      </c>
      <c r="L1298" t="s">
        <v>230</v>
      </c>
      <c r="M1298" t="s">
        <v>539</v>
      </c>
    </row>
    <row r="1299" spans="1:13" x14ac:dyDescent="0.25">
      <c r="A1299">
        <v>68278103</v>
      </c>
      <c r="B1299">
        <v>8690637957949</v>
      </c>
      <c r="C1299">
        <v>10</v>
      </c>
      <c r="D1299">
        <v>12</v>
      </c>
      <c r="E1299">
        <v>300</v>
      </c>
      <c r="F1299">
        <v>65.010000000000005</v>
      </c>
      <c r="G1299">
        <v>36.090000000000003</v>
      </c>
      <c r="H1299">
        <v>5</v>
      </c>
      <c r="I1299">
        <v>0.18</v>
      </c>
      <c r="J1299">
        <v>46.575185810999997</v>
      </c>
      <c r="K1299">
        <v>58.218982263749993</v>
      </c>
      <c r="L1299" t="s">
        <v>230</v>
      </c>
      <c r="M1299" t="s">
        <v>539</v>
      </c>
    </row>
    <row r="1300" spans="1:13" x14ac:dyDescent="0.25">
      <c r="A1300">
        <v>68278101</v>
      </c>
      <c r="B1300">
        <v>8690637957956</v>
      </c>
      <c r="C1300">
        <v>10</v>
      </c>
      <c r="D1300">
        <v>12</v>
      </c>
      <c r="E1300">
        <v>300</v>
      </c>
      <c r="F1300">
        <v>65.010000000000005</v>
      </c>
      <c r="G1300">
        <v>36.090000000000003</v>
      </c>
      <c r="H1300">
        <v>5</v>
      </c>
      <c r="I1300">
        <v>0.18</v>
      </c>
      <c r="J1300">
        <v>46.575185810999997</v>
      </c>
      <c r="K1300">
        <v>58.218982263749993</v>
      </c>
      <c r="L1300" t="s">
        <v>230</v>
      </c>
      <c r="M1300" t="s">
        <v>539</v>
      </c>
    </row>
    <row r="1301" spans="1:13" x14ac:dyDescent="0.25">
      <c r="A1301">
        <v>68278105</v>
      </c>
      <c r="B1301">
        <v>8690637957932</v>
      </c>
      <c r="C1301">
        <v>10</v>
      </c>
      <c r="D1301">
        <v>12</v>
      </c>
      <c r="E1301">
        <v>300</v>
      </c>
      <c r="F1301">
        <v>65.010000000000005</v>
      </c>
      <c r="G1301">
        <v>36.090000000000003</v>
      </c>
      <c r="H1301">
        <v>5</v>
      </c>
      <c r="I1301">
        <v>0.18</v>
      </c>
      <c r="J1301">
        <v>46.575185810999997</v>
      </c>
      <c r="K1301">
        <v>58.218982263749993</v>
      </c>
      <c r="L1301" t="s">
        <v>230</v>
      </c>
      <c r="M1301" t="s">
        <v>539</v>
      </c>
    </row>
    <row r="1302" spans="1:13" x14ac:dyDescent="0.25">
      <c r="A1302">
        <v>68783453</v>
      </c>
      <c r="B1302">
        <v>8683130011171</v>
      </c>
      <c r="C1302">
        <v>10</v>
      </c>
      <c r="D1302">
        <v>16</v>
      </c>
      <c r="E1302">
        <v>160</v>
      </c>
      <c r="F1302">
        <v>63.83</v>
      </c>
      <c r="G1302">
        <v>28.54885303891092</v>
      </c>
      <c r="H1302">
        <v>5</v>
      </c>
      <c r="I1302">
        <v>0.18</v>
      </c>
      <c r="J1302">
        <v>51.125746425000003</v>
      </c>
      <c r="K1302">
        <v>63.90718303125</v>
      </c>
      <c r="L1302" t="s">
        <v>230</v>
      </c>
      <c r="M1302" t="s">
        <v>539</v>
      </c>
    </row>
    <row r="1303" spans="1:13" x14ac:dyDescent="0.25">
      <c r="A1303">
        <v>69698496</v>
      </c>
      <c r="B1303">
        <v>8683130018330</v>
      </c>
      <c r="C1303">
        <v>9</v>
      </c>
      <c r="D1303">
        <v>18</v>
      </c>
      <c r="E1303">
        <v>412</v>
      </c>
      <c r="F1303">
        <v>55.59</v>
      </c>
      <c r="G1303">
        <v>29.26</v>
      </c>
      <c r="H1303">
        <v>5</v>
      </c>
      <c r="I1303">
        <v>0.08</v>
      </c>
      <c r="J1303">
        <v>40.346799515999997</v>
      </c>
      <c r="K1303">
        <v>50.433499394999998</v>
      </c>
      <c r="L1303" t="s">
        <v>230</v>
      </c>
      <c r="M1303" t="s">
        <v>539</v>
      </c>
    </row>
    <row r="1304" spans="1:13" x14ac:dyDescent="0.25">
      <c r="A1304">
        <v>69698409</v>
      </c>
      <c r="B1304">
        <v>8683130022276</v>
      </c>
      <c r="C1304">
        <v>9</v>
      </c>
      <c r="D1304">
        <v>18</v>
      </c>
      <c r="E1304">
        <v>412</v>
      </c>
      <c r="F1304">
        <v>55.59</v>
      </c>
      <c r="G1304">
        <v>29.26</v>
      </c>
      <c r="H1304">
        <v>5</v>
      </c>
      <c r="I1304">
        <v>0.08</v>
      </c>
      <c r="J1304">
        <v>40.346799515999997</v>
      </c>
      <c r="K1304">
        <v>50.433499394999998</v>
      </c>
      <c r="L1304" t="s">
        <v>230</v>
      </c>
      <c r="M1304" t="s">
        <v>539</v>
      </c>
    </row>
    <row r="1305" spans="1:13" x14ac:dyDescent="0.25">
      <c r="A1305">
        <v>69698490</v>
      </c>
      <c r="B1305">
        <v>8683130018309</v>
      </c>
      <c r="C1305">
        <v>9</v>
      </c>
      <c r="D1305">
        <v>18</v>
      </c>
      <c r="E1305">
        <v>412</v>
      </c>
      <c r="F1305">
        <v>55.59</v>
      </c>
      <c r="G1305">
        <v>29.26</v>
      </c>
      <c r="H1305">
        <v>5</v>
      </c>
      <c r="I1305">
        <v>0.08</v>
      </c>
      <c r="J1305">
        <v>40.346799515999997</v>
      </c>
      <c r="K1305">
        <v>50.433499394999998</v>
      </c>
      <c r="L1305" t="s">
        <v>230</v>
      </c>
      <c r="M1305" t="s">
        <v>539</v>
      </c>
    </row>
    <row r="1306" spans="1:13" x14ac:dyDescent="0.25">
      <c r="A1306">
        <v>69698464</v>
      </c>
      <c r="B1306">
        <v>8683130022252</v>
      </c>
      <c r="C1306">
        <v>9</v>
      </c>
      <c r="D1306">
        <v>18</v>
      </c>
      <c r="E1306">
        <v>412</v>
      </c>
      <c r="F1306">
        <v>55.59</v>
      </c>
      <c r="G1306">
        <v>29.26</v>
      </c>
      <c r="H1306">
        <v>5</v>
      </c>
      <c r="I1306">
        <v>0.08</v>
      </c>
      <c r="J1306">
        <v>40.346799515999997</v>
      </c>
      <c r="K1306">
        <v>50.433499394999998</v>
      </c>
      <c r="L1306" t="s">
        <v>230</v>
      </c>
      <c r="M1306" t="s">
        <v>539</v>
      </c>
    </row>
    <row r="1307" spans="1:13" x14ac:dyDescent="0.25">
      <c r="A1307">
        <v>69698488</v>
      </c>
      <c r="B1307">
        <v>8683130018323</v>
      </c>
      <c r="C1307">
        <v>9</v>
      </c>
      <c r="D1307">
        <v>18</v>
      </c>
      <c r="E1307">
        <v>412</v>
      </c>
      <c r="F1307">
        <v>55.59</v>
      </c>
      <c r="G1307">
        <v>29.26</v>
      </c>
      <c r="H1307">
        <v>5</v>
      </c>
      <c r="I1307">
        <v>0.08</v>
      </c>
      <c r="J1307">
        <v>40.346799515999997</v>
      </c>
      <c r="K1307">
        <v>50.433499394999998</v>
      </c>
      <c r="L1307" t="s">
        <v>230</v>
      </c>
      <c r="M1307" t="s">
        <v>539</v>
      </c>
    </row>
    <row r="1308" spans="1:13" x14ac:dyDescent="0.25">
      <c r="A1308">
        <v>69698401</v>
      </c>
      <c r="B1308">
        <v>8683130022269</v>
      </c>
      <c r="C1308">
        <v>9</v>
      </c>
      <c r="D1308">
        <v>18</v>
      </c>
      <c r="E1308">
        <v>412</v>
      </c>
      <c r="F1308">
        <v>55.59</v>
      </c>
      <c r="G1308">
        <v>29.26</v>
      </c>
      <c r="H1308">
        <v>5</v>
      </c>
      <c r="I1308">
        <v>0.08</v>
      </c>
      <c r="J1308">
        <v>40.346799515999997</v>
      </c>
      <c r="K1308">
        <v>50.433499394999998</v>
      </c>
      <c r="L1308" t="s">
        <v>230</v>
      </c>
      <c r="M1308" t="s">
        <v>539</v>
      </c>
    </row>
    <row r="1309" spans="1:13" x14ac:dyDescent="0.25">
      <c r="A1309">
        <v>69698403</v>
      </c>
      <c r="B1309">
        <v>8683130013137</v>
      </c>
      <c r="C1309">
        <v>9</v>
      </c>
      <c r="D1309">
        <v>18</v>
      </c>
      <c r="E1309">
        <v>412</v>
      </c>
      <c r="F1309">
        <v>55.59</v>
      </c>
      <c r="G1309">
        <v>29.26</v>
      </c>
      <c r="H1309">
        <v>5</v>
      </c>
      <c r="I1309">
        <v>0.08</v>
      </c>
      <c r="J1309">
        <v>40.346799515999997</v>
      </c>
      <c r="K1309">
        <v>50.433499394999998</v>
      </c>
      <c r="L1309" t="s">
        <v>230</v>
      </c>
      <c r="M1309" t="s">
        <v>539</v>
      </c>
    </row>
    <row r="1310" spans="1:13" x14ac:dyDescent="0.25">
      <c r="A1310">
        <v>69698405</v>
      </c>
      <c r="B1310">
        <v>8683130013021</v>
      </c>
      <c r="C1310">
        <v>9</v>
      </c>
      <c r="D1310">
        <v>18</v>
      </c>
      <c r="E1310">
        <v>350</v>
      </c>
      <c r="F1310">
        <v>45.5</v>
      </c>
      <c r="G1310">
        <v>15.756460048426121</v>
      </c>
      <c r="H1310">
        <v>5</v>
      </c>
      <c r="I1310">
        <v>0.18</v>
      </c>
      <c r="J1310">
        <v>42.968838770000012</v>
      </c>
      <c r="K1310">
        <v>53.711048462500017</v>
      </c>
      <c r="L1310" t="s">
        <v>230</v>
      </c>
      <c r="M1310" t="s">
        <v>539</v>
      </c>
    </row>
    <row r="1311" spans="1:13" x14ac:dyDescent="0.25">
      <c r="A1311">
        <v>69698411</v>
      </c>
      <c r="B1311">
        <v>8683130013038</v>
      </c>
      <c r="C1311">
        <v>9</v>
      </c>
      <c r="D1311">
        <v>18</v>
      </c>
      <c r="E1311">
        <v>350</v>
      </c>
      <c r="F1311">
        <v>45.5</v>
      </c>
      <c r="G1311">
        <v>15.756460048426121</v>
      </c>
      <c r="H1311">
        <v>5</v>
      </c>
      <c r="I1311">
        <v>0.18</v>
      </c>
      <c r="J1311">
        <v>42.968838770000012</v>
      </c>
      <c r="K1311">
        <v>53.711048462500017</v>
      </c>
      <c r="L1311" t="s">
        <v>230</v>
      </c>
      <c r="M1311" t="s">
        <v>539</v>
      </c>
    </row>
    <row r="1312" spans="1:13" x14ac:dyDescent="0.25">
      <c r="A1312">
        <v>69698383</v>
      </c>
      <c r="B1312">
        <v>8690637966644</v>
      </c>
      <c r="C1312">
        <v>9</v>
      </c>
      <c r="D1312">
        <v>18</v>
      </c>
      <c r="E1312">
        <v>350</v>
      </c>
      <c r="F1312">
        <v>45.5</v>
      </c>
      <c r="G1312">
        <v>15.756460048426121</v>
      </c>
      <c r="H1312">
        <v>5</v>
      </c>
      <c r="I1312">
        <v>0.18</v>
      </c>
      <c r="J1312">
        <v>42.968838770000012</v>
      </c>
      <c r="K1312">
        <v>53.711048462500017</v>
      </c>
      <c r="L1312" t="s">
        <v>230</v>
      </c>
      <c r="M1312" t="s">
        <v>539</v>
      </c>
    </row>
    <row r="1313" spans="1:13" x14ac:dyDescent="0.25">
      <c r="A1313">
        <v>69698492</v>
      </c>
      <c r="B1313">
        <v>8690637506079</v>
      </c>
      <c r="C1313">
        <v>9</v>
      </c>
      <c r="D1313">
        <v>18</v>
      </c>
      <c r="E1313">
        <v>350</v>
      </c>
      <c r="F1313">
        <v>45.5</v>
      </c>
      <c r="G1313">
        <v>15.756460048426121</v>
      </c>
      <c r="H1313">
        <v>5</v>
      </c>
      <c r="I1313">
        <v>0.18</v>
      </c>
      <c r="J1313">
        <v>42.968838770000012</v>
      </c>
      <c r="K1313">
        <v>53.711048462500017</v>
      </c>
      <c r="L1313" t="s">
        <v>230</v>
      </c>
      <c r="M1313" t="s">
        <v>539</v>
      </c>
    </row>
    <row r="1314" spans="1:13" x14ac:dyDescent="0.25">
      <c r="A1314">
        <v>68715619</v>
      </c>
      <c r="B1314">
        <v>8683130005071</v>
      </c>
      <c r="C1314">
        <v>11</v>
      </c>
      <c r="D1314">
        <v>30</v>
      </c>
      <c r="E1314">
        <v>325</v>
      </c>
      <c r="F1314">
        <v>53.55</v>
      </c>
      <c r="G1314">
        <v>13.951545530492901</v>
      </c>
      <c r="H1314">
        <v>5</v>
      </c>
      <c r="I1314">
        <v>0.08</v>
      </c>
      <c r="J1314">
        <v>47.277000000000001</v>
      </c>
      <c r="K1314">
        <v>59.096249999999998</v>
      </c>
      <c r="L1314" t="s">
        <v>230</v>
      </c>
      <c r="M1314" t="s">
        <v>539</v>
      </c>
    </row>
    <row r="1315" spans="1:13" x14ac:dyDescent="0.25">
      <c r="A1315">
        <v>68715625</v>
      </c>
      <c r="B1315">
        <v>8683130005101</v>
      </c>
      <c r="C1315">
        <v>11</v>
      </c>
      <c r="D1315">
        <v>30</v>
      </c>
      <c r="E1315">
        <v>325</v>
      </c>
      <c r="F1315">
        <v>53.55</v>
      </c>
      <c r="G1315">
        <v>13.951545530492901</v>
      </c>
      <c r="H1315">
        <v>5</v>
      </c>
      <c r="I1315">
        <v>0.08</v>
      </c>
      <c r="J1315">
        <v>47.277000000000001</v>
      </c>
      <c r="K1315">
        <v>59.096249999999998</v>
      </c>
      <c r="L1315" t="s">
        <v>230</v>
      </c>
      <c r="M1315" t="s">
        <v>539</v>
      </c>
    </row>
    <row r="1316" spans="1:13" x14ac:dyDescent="0.25">
      <c r="A1316">
        <v>68715617</v>
      </c>
      <c r="B1316">
        <v>8683130005064</v>
      </c>
      <c r="C1316">
        <v>11</v>
      </c>
      <c r="D1316">
        <v>30</v>
      </c>
      <c r="E1316">
        <v>325</v>
      </c>
      <c r="F1316">
        <v>53.55</v>
      </c>
      <c r="G1316">
        <v>13.951545530492901</v>
      </c>
      <c r="H1316">
        <v>5</v>
      </c>
      <c r="I1316">
        <v>0.08</v>
      </c>
      <c r="J1316">
        <v>47.277000000000001</v>
      </c>
      <c r="K1316">
        <v>59.096249999999998</v>
      </c>
      <c r="L1316" t="s">
        <v>230</v>
      </c>
      <c r="M1316" t="s">
        <v>539</v>
      </c>
    </row>
    <row r="1317" spans="1:13" x14ac:dyDescent="0.25">
      <c r="A1317">
        <v>69681514</v>
      </c>
      <c r="B1317">
        <v>8683130040577</v>
      </c>
      <c r="C1317">
        <v>11</v>
      </c>
      <c r="D1317">
        <v>30</v>
      </c>
      <c r="E1317">
        <v>360</v>
      </c>
      <c r="F1317">
        <v>71.930000000000007</v>
      </c>
      <c r="G1317">
        <v>32.25</v>
      </c>
      <c r="H1317">
        <v>5</v>
      </c>
      <c r="I1317">
        <v>0.08</v>
      </c>
      <c r="J1317">
        <v>49.999621950000012</v>
      </c>
      <c r="K1317">
        <v>62.499527437500006</v>
      </c>
      <c r="L1317" t="s">
        <v>230</v>
      </c>
      <c r="M1317" t="s">
        <v>539</v>
      </c>
    </row>
    <row r="1318" spans="1:13" x14ac:dyDescent="0.25">
      <c r="A1318">
        <v>69681512</v>
      </c>
      <c r="B1318">
        <v>8683130040607</v>
      </c>
      <c r="C1318">
        <v>11</v>
      </c>
      <c r="D1318">
        <v>30</v>
      </c>
      <c r="E1318">
        <v>360</v>
      </c>
      <c r="F1318">
        <v>71.930000000000007</v>
      </c>
      <c r="G1318">
        <v>32.25</v>
      </c>
      <c r="H1318">
        <v>5</v>
      </c>
      <c r="I1318">
        <v>0.08</v>
      </c>
      <c r="J1318">
        <v>49.999621950000012</v>
      </c>
      <c r="K1318">
        <v>62.499527437500006</v>
      </c>
      <c r="L1318" t="s">
        <v>230</v>
      </c>
      <c r="M1318" t="s">
        <v>539</v>
      </c>
    </row>
    <row r="1319" spans="1:13" x14ac:dyDescent="0.25">
      <c r="A1319">
        <v>69705361</v>
      </c>
      <c r="B1319">
        <v>8683130045541</v>
      </c>
      <c r="C1319">
        <v>11</v>
      </c>
      <c r="D1319">
        <v>30</v>
      </c>
      <c r="E1319">
        <v>350</v>
      </c>
      <c r="F1319">
        <v>59.41</v>
      </c>
      <c r="G1319">
        <v>29.05</v>
      </c>
      <c r="H1319">
        <v>5</v>
      </c>
      <c r="I1319">
        <v>0.08</v>
      </c>
      <c r="J1319">
        <v>43.247331269999997</v>
      </c>
      <c r="K1319">
        <v>54.059164087500008</v>
      </c>
      <c r="L1319" t="s">
        <v>230</v>
      </c>
      <c r="M1319" t="s">
        <v>539</v>
      </c>
    </row>
    <row r="1320" spans="1:13" x14ac:dyDescent="0.25">
      <c r="A1320">
        <v>69705353</v>
      </c>
      <c r="B1320">
        <v>8683130045572</v>
      </c>
      <c r="C1320">
        <v>11</v>
      </c>
      <c r="D1320">
        <v>30</v>
      </c>
      <c r="E1320">
        <v>350</v>
      </c>
      <c r="F1320">
        <v>59.41</v>
      </c>
      <c r="G1320">
        <v>29.05</v>
      </c>
      <c r="H1320">
        <v>5</v>
      </c>
      <c r="I1320">
        <v>0.08</v>
      </c>
      <c r="J1320">
        <v>43.247331269999997</v>
      </c>
      <c r="K1320">
        <v>54.059164087500008</v>
      </c>
      <c r="L1320" t="s">
        <v>230</v>
      </c>
      <c r="M1320" t="s">
        <v>539</v>
      </c>
    </row>
    <row r="1321" spans="1:13" x14ac:dyDescent="0.25">
      <c r="A1321">
        <v>69705367</v>
      </c>
      <c r="B1321">
        <v>8683130045640</v>
      </c>
      <c r="C1321">
        <v>11</v>
      </c>
      <c r="D1321">
        <v>30</v>
      </c>
      <c r="E1321">
        <v>350</v>
      </c>
      <c r="F1321">
        <v>59.41</v>
      </c>
      <c r="G1321">
        <v>29.05</v>
      </c>
      <c r="H1321">
        <v>5</v>
      </c>
      <c r="I1321">
        <v>0.08</v>
      </c>
      <c r="J1321">
        <v>43.247331269999997</v>
      </c>
      <c r="K1321">
        <v>54.059164087500008</v>
      </c>
      <c r="L1321" t="s">
        <v>230</v>
      </c>
      <c r="M1321" t="s">
        <v>539</v>
      </c>
    </row>
    <row r="1322" spans="1:13" x14ac:dyDescent="0.25">
      <c r="A1322">
        <v>69705357</v>
      </c>
      <c r="B1322">
        <v>8683130045527</v>
      </c>
      <c r="C1322">
        <v>11</v>
      </c>
      <c r="D1322">
        <v>30</v>
      </c>
      <c r="E1322">
        <v>350</v>
      </c>
      <c r="F1322">
        <v>59.41</v>
      </c>
      <c r="G1322">
        <v>29.05</v>
      </c>
      <c r="H1322">
        <v>5</v>
      </c>
      <c r="I1322">
        <v>0.08</v>
      </c>
      <c r="J1322">
        <v>43.247331269999997</v>
      </c>
      <c r="K1322">
        <v>54.059164087500008</v>
      </c>
      <c r="L1322" t="s">
        <v>230</v>
      </c>
      <c r="M1322" t="s">
        <v>539</v>
      </c>
    </row>
    <row r="1323" spans="1:13" x14ac:dyDescent="0.25">
      <c r="A1323">
        <v>69705365</v>
      </c>
      <c r="B1323">
        <v>8683130045602</v>
      </c>
      <c r="C1323">
        <v>11</v>
      </c>
      <c r="D1323">
        <v>30</v>
      </c>
      <c r="E1323">
        <v>350</v>
      </c>
      <c r="F1323">
        <v>59.41</v>
      </c>
      <c r="G1323">
        <v>29.05</v>
      </c>
      <c r="H1323">
        <v>5</v>
      </c>
      <c r="I1323">
        <v>0.08</v>
      </c>
      <c r="J1323">
        <v>43.247331269999997</v>
      </c>
      <c r="K1323">
        <v>54.059164087500008</v>
      </c>
      <c r="L1323" t="s">
        <v>230</v>
      </c>
      <c r="M1323" t="s">
        <v>539</v>
      </c>
    </row>
    <row r="1324" spans="1:13" x14ac:dyDescent="0.25">
      <c r="A1324">
        <v>69705363</v>
      </c>
      <c r="B1324">
        <v>8683130045589</v>
      </c>
      <c r="C1324">
        <v>11</v>
      </c>
      <c r="D1324">
        <v>30</v>
      </c>
      <c r="E1324">
        <v>350</v>
      </c>
      <c r="F1324">
        <v>59.41</v>
      </c>
      <c r="G1324">
        <v>29.05</v>
      </c>
      <c r="H1324">
        <v>5</v>
      </c>
      <c r="I1324">
        <v>0.08</v>
      </c>
      <c r="J1324">
        <v>43.247331269999997</v>
      </c>
      <c r="K1324">
        <v>54.059164087500008</v>
      </c>
      <c r="L1324" t="s">
        <v>230</v>
      </c>
      <c r="M1324" t="s">
        <v>539</v>
      </c>
    </row>
    <row r="1325" spans="1:13" x14ac:dyDescent="0.25">
      <c r="A1325">
        <v>69705355</v>
      </c>
      <c r="B1325">
        <v>8683130045633</v>
      </c>
      <c r="C1325">
        <v>11</v>
      </c>
      <c r="D1325">
        <v>30</v>
      </c>
      <c r="E1325">
        <v>350</v>
      </c>
      <c r="F1325">
        <v>59.41</v>
      </c>
      <c r="G1325">
        <v>29.05</v>
      </c>
      <c r="H1325">
        <v>5</v>
      </c>
      <c r="I1325">
        <v>0.08</v>
      </c>
      <c r="J1325">
        <v>43.247331269999997</v>
      </c>
      <c r="K1325">
        <v>54.059164087500008</v>
      </c>
      <c r="L1325" t="s">
        <v>230</v>
      </c>
      <c r="M1325" t="s">
        <v>539</v>
      </c>
    </row>
    <row r="1326" spans="1:13" x14ac:dyDescent="0.25">
      <c r="A1326">
        <v>69705351</v>
      </c>
      <c r="B1326">
        <v>8683130045619</v>
      </c>
      <c r="C1326">
        <v>11</v>
      </c>
      <c r="D1326">
        <v>30</v>
      </c>
      <c r="E1326">
        <v>350</v>
      </c>
      <c r="F1326">
        <v>59.41</v>
      </c>
      <c r="G1326">
        <v>29.05</v>
      </c>
      <c r="H1326">
        <v>5</v>
      </c>
      <c r="I1326">
        <v>0.08</v>
      </c>
      <c r="J1326">
        <v>43.247331269999997</v>
      </c>
      <c r="K1326">
        <v>54.059164087500008</v>
      </c>
      <c r="L1326" t="s">
        <v>230</v>
      </c>
      <c r="M1326" t="s">
        <v>539</v>
      </c>
    </row>
    <row r="1327" spans="1:13" x14ac:dyDescent="0.25">
      <c r="A1327">
        <v>69705347</v>
      </c>
      <c r="B1327">
        <v>8683130045626</v>
      </c>
      <c r="C1327">
        <v>11</v>
      </c>
      <c r="D1327">
        <v>30</v>
      </c>
      <c r="E1327">
        <v>350</v>
      </c>
      <c r="F1327">
        <v>59.41</v>
      </c>
      <c r="G1327">
        <v>29.05</v>
      </c>
      <c r="H1327">
        <v>5</v>
      </c>
      <c r="I1327">
        <v>0.08</v>
      </c>
      <c r="J1327">
        <v>43.247331269999997</v>
      </c>
      <c r="K1327">
        <v>54.059164087500008</v>
      </c>
      <c r="L1327" t="s">
        <v>230</v>
      </c>
      <c r="M1327" t="s">
        <v>539</v>
      </c>
    </row>
    <row r="1328" spans="1:13" x14ac:dyDescent="0.25">
      <c r="A1328">
        <v>69705343</v>
      </c>
      <c r="B1328">
        <v>8683130045558</v>
      </c>
      <c r="C1328">
        <v>11</v>
      </c>
      <c r="D1328">
        <v>30</v>
      </c>
      <c r="E1328">
        <v>350</v>
      </c>
      <c r="F1328">
        <v>59.41</v>
      </c>
      <c r="G1328">
        <v>29.05</v>
      </c>
      <c r="H1328">
        <v>5</v>
      </c>
      <c r="I1328">
        <v>0.08</v>
      </c>
      <c r="J1328">
        <v>43.247331269999997</v>
      </c>
      <c r="K1328">
        <v>54.059164087500008</v>
      </c>
      <c r="L1328" t="s">
        <v>230</v>
      </c>
      <c r="M1328" t="s">
        <v>539</v>
      </c>
    </row>
    <row r="1329" spans="1:13" x14ac:dyDescent="0.25">
      <c r="A1329">
        <v>69705349</v>
      </c>
      <c r="B1329">
        <v>8683130045565</v>
      </c>
      <c r="C1329">
        <v>11</v>
      </c>
      <c r="D1329">
        <v>30</v>
      </c>
      <c r="E1329">
        <v>350</v>
      </c>
      <c r="F1329">
        <v>59.41</v>
      </c>
      <c r="G1329">
        <v>29.05</v>
      </c>
      <c r="H1329">
        <v>5</v>
      </c>
      <c r="I1329">
        <v>0.08</v>
      </c>
      <c r="J1329">
        <v>43.247331269999997</v>
      </c>
      <c r="K1329">
        <v>54.059164087500008</v>
      </c>
      <c r="L1329" t="s">
        <v>230</v>
      </c>
      <c r="M1329" t="s">
        <v>539</v>
      </c>
    </row>
    <row r="1330" spans="1:13" x14ac:dyDescent="0.25">
      <c r="A1330">
        <v>69705345</v>
      </c>
      <c r="B1330">
        <v>8683130045596</v>
      </c>
      <c r="C1330">
        <v>11</v>
      </c>
      <c r="D1330">
        <v>30</v>
      </c>
      <c r="E1330">
        <v>350</v>
      </c>
      <c r="F1330">
        <v>59.41</v>
      </c>
      <c r="G1330">
        <v>29.05</v>
      </c>
      <c r="H1330">
        <v>5</v>
      </c>
      <c r="I1330">
        <v>0.08</v>
      </c>
      <c r="J1330">
        <v>43.247331269999997</v>
      </c>
      <c r="K1330">
        <v>54.059164087500008</v>
      </c>
      <c r="L1330" t="s">
        <v>230</v>
      </c>
      <c r="M1330" t="s">
        <v>539</v>
      </c>
    </row>
    <row r="1331" spans="1:13" x14ac:dyDescent="0.25">
      <c r="A1331">
        <v>68782006</v>
      </c>
      <c r="B1331">
        <v>8683130010327</v>
      </c>
      <c r="C1331">
        <v>11</v>
      </c>
      <c r="D1331">
        <v>16</v>
      </c>
      <c r="E1331">
        <v>485</v>
      </c>
      <c r="F1331">
        <v>82.33</v>
      </c>
      <c r="G1331">
        <v>25.647962299091589</v>
      </c>
      <c r="H1331">
        <v>5</v>
      </c>
      <c r="I1331">
        <v>0.08</v>
      </c>
      <c r="J1331">
        <v>62.805597487775998</v>
      </c>
      <c r="K1331">
        <v>78.506996859720005</v>
      </c>
      <c r="L1331" t="s">
        <v>230</v>
      </c>
      <c r="M1331" t="s">
        <v>539</v>
      </c>
    </row>
    <row r="1332" spans="1:13" x14ac:dyDescent="0.25">
      <c r="A1332">
        <v>68782012</v>
      </c>
      <c r="B1332">
        <v>8683130010341</v>
      </c>
      <c r="C1332">
        <v>11</v>
      </c>
      <c r="D1332">
        <v>16</v>
      </c>
      <c r="E1332">
        <v>485</v>
      </c>
      <c r="F1332">
        <v>82.33</v>
      </c>
      <c r="G1332">
        <v>25.647962299091589</v>
      </c>
      <c r="H1332">
        <v>5</v>
      </c>
      <c r="I1332">
        <v>0.08</v>
      </c>
      <c r="J1332">
        <v>62.805597487775998</v>
      </c>
      <c r="K1332">
        <v>78.506996859720005</v>
      </c>
      <c r="L1332" t="s">
        <v>230</v>
      </c>
      <c r="M1332" t="s">
        <v>539</v>
      </c>
    </row>
    <row r="1333" spans="1:13" x14ac:dyDescent="0.25">
      <c r="A1333">
        <v>68792318</v>
      </c>
      <c r="B1333">
        <v>8683130012574</v>
      </c>
      <c r="C1333">
        <v>11</v>
      </c>
      <c r="D1333">
        <v>16</v>
      </c>
      <c r="E1333">
        <v>485</v>
      </c>
      <c r="F1333">
        <v>82.33</v>
      </c>
      <c r="G1333">
        <v>25.647962299091589</v>
      </c>
      <c r="H1333">
        <v>5</v>
      </c>
      <c r="I1333">
        <v>0.08</v>
      </c>
      <c r="J1333">
        <v>62.805597487775998</v>
      </c>
      <c r="K1333">
        <v>78.506996859720005</v>
      </c>
      <c r="L1333" t="s">
        <v>230</v>
      </c>
      <c r="M1333" t="s">
        <v>539</v>
      </c>
    </row>
    <row r="1334" spans="1:13" x14ac:dyDescent="0.25">
      <c r="A1334">
        <v>68792320</v>
      </c>
      <c r="B1334">
        <v>8683130012550</v>
      </c>
      <c r="C1334">
        <v>11</v>
      </c>
      <c r="D1334">
        <v>16</v>
      </c>
      <c r="E1334">
        <v>485</v>
      </c>
      <c r="F1334">
        <v>82.33</v>
      </c>
      <c r="G1334">
        <v>25.647962299091589</v>
      </c>
      <c r="H1334">
        <v>5</v>
      </c>
      <c r="I1334">
        <v>0.08</v>
      </c>
      <c r="J1334">
        <v>62.805597487775998</v>
      </c>
      <c r="K1334">
        <v>78.506996859720005</v>
      </c>
      <c r="L1334" t="s">
        <v>230</v>
      </c>
      <c r="M1334" t="s">
        <v>539</v>
      </c>
    </row>
    <row r="1335" spans="1:13" x14ac:dyDescent="0.25">
      <c r="A1335">
        <v>68792324</v>
      </c>
      <c r="B1335">
        <v>8683130012567</v>
      </c>
      <c r="C1335">
        <v>11</v>
      </c>
      <c r="D1335">
        <v>16</v>
      </c>
      <c r="E1335">
        <v>485</v>
      </c>
      <c r="F1335">
        <v>82.33</v>
      </c>
      <c r="G1335">
        <v>25.647962299091589</v>
      </c>
      <c r="H1335">
        <v>5</v>
      </c>
      <c r="I1335">
        <v>0.08</v>
      </c>
      <c r="J1335">
        <v>62.805597487775998</v>
      </c>
      <c r="K1335">
        <v>78.506996859720005</v>
      </c>
      <c r="L1335" t="s">
        <v>230</v>
      </c>
      <c r="M1335" t="s">
        <v>539</v>
      </c>
    </row>
    <row r="1336" spans="1:13" x14ac:dyDescent="0.25">
      <c r="A1336">
        <v>68782030</v>
      </c>
      <c r="B1336">
        <v>8683130010624</v>
      </c>
      <c r="C1336">
        <v>11</v>
      </c>
      <c r="D1336">
        <v>16</v>
      </c>
      <c r="E1336">
        <v>485</v>
      </c>
      <c r="F1336">
        <v>82.33</v>
      </c>
      <c r="G1336">
        <v>25.647962299091589</v>
      </c>
      <c r="H1336">
        <v>5</v>
      </c>
      <c r="I1336">
        <v>0.08</v>
      </c>
      <c r="J1336">
        <v>62.805597487775998</v>
      </c>
      <c r="K1336">
        <v>78.506996859720005</v>
      </c>
      <c r="L1336" t="s">
        <v>230</v>
      </c>
      <c r="M1336" t="s">
        <v>539</v>
      </c>
    </row>
    <row r="1337" spans="1:13" x14ac:dyDescent="0.25">
      <c r="A1337">
        <v>68781995</v>
      </c>
      <c r="B1337">
        <v>8683130010389</v>
      </c>
      <c r="C1337">
        <v>11</v>
      </c>
      <c r="D1337">
        <v>16</v>
      </c>
      <c r="E1337">
        <v>485</v>
      </c>
      <c r="F1337">
        <v>82.33</v>
      </c>
      <c r="G1337">
        <v>25.647962299091589</v>
      </c>
      <c r="H1337">
        <v>5</v>
      </c>
      <c r="I1337">
        <v>0.08</v>
      </c>
      <c r="J1337">
        <v>62.805597487775998</v>
      </c>
      <c r="K1337">
        <v>78.506996859720005</v>
      </c>
      <c r="L1337" t="s">
        <v>230</v>
      </c>
      <c r="M1337" t="s">
        <v>539</v>
      </c>
    </row>
    <row r="1338" spans="1:13" x14ac:dyDescent="0.25">
      <c r="A1338">
        <v>68782010</v>
      </c>
      <c r="B1338">
        <v>8683130010419</v>
      </c>
      <c r="C1338">
        <v>11</v>
      </c>
      <c r="D1338">
        <v>16</v>
      </c>
      <c r="E1338">
        <v>485</v>
      </c>
      <c r="F1338">
        <v>82.33</v>
      </c>
      <c r="G1338">
        <v>25.647962299091589</v>
      </c>
      <c r="H1338">
        <v>5</v>
      </c>
      <c r="I1338">
        <v>0.08</v>
      </c>
      <c r="J1338">
        <v>62.805597487775998</v>
      </c>
      <c r="K1338">
        <v>78.506996859720005</v>
      </c>
      <c r="L1338" t="s">
        <v>230</v>
      </c>
      <c r="M1338" t="s">
        <v>539</v>
      </c>
    </row>
    <row r="1339" spans="1:13" x14ac:dyDescent="0.25">
      <c r="A1339">
        <v>68781991</v>
      </c>
      <c r="B1339">
        <v>8683130010402</v>
      </c>
      <c r="C1339">
        <v>11</v>
      </c>
      <c r="D1339">
        <v>16</v>
      </c>
      <c r="E1339">
        <v>485</v>
      </c>
      <c r="F1339">
        <v>82.33</v>
      </c>
      <c r="G1339">
        <v>25.647962299091589</v>
      </c>
      <c r="H1339">
        <v>5</v>
      </c>
      <c r="I1339">
        <v>0.08</v>
      </c>
      <c r="J1339">
        <v>62.805597487775998</v>
      </c>
      <c r="K1339">
        <v>78.506996859720005</v>
      </c>
      <c r="L1339" t="s">
        <v>230</v>
      </c>
      <c r="M1339" t="s">
        <v>539</v>
      </c>
    </row>
    <row r="1340" spans="1:13" x14ac:dyDescent="0.25">
      <c r="A1340">
        <v>68781993</v>
      </c>
      <c r="B1340">
        <v>8683130010396</v>
      </c>
      <c r="C1340">
        <v>11</v>
      </c>
      <c r="D1340">
        <v>16</v>
      </c>
      <c r="E1340">
        <v>485</v>
      </c>
      <c r="F1340">
        <v>82.33</v>
      </c>
      <c r="G1340">
        <v>25.647962299091589</v>
      </c>
      <c r="H1340">
        <v>5</v>
      </c>
      <c r="I1340">
        <v>0.08</v>
      </c>
      <c r="J1340">
        <v>62.805597487775998</v>
      </c>
      <c r="K1340">
        <v>78.506996859720005</v>
      </c>
      <c r="L1340" t="s">
        <v>230</v>
      </c>
      <c r="M1340" t="s">
        <v>539</v>
      </c>
    </row>
    <row r="1341" spans="1:13" x14ac:dyDescent="0.25">
      <c r="A1341">
        <v>68782034</v>
      </c>
      <c r="B1341">
        <v>8683130010648</v>
      </c>
      <c r="C1341">
        <v>11</v>
      </c>
      <c r="D1341">
        <v>16</v>
      </c>
      <c r="E1341">
        <v>485</v>
      </c>
      <c r="F1341">
        <v>82.33</v>
      </c>
      <c r="G1341">
        <v>25.647962299091589</v>
      </c>
      <c r="H1341">
        <v>5</v>
      </c>
      <c r="I1341">
        <v>0.08</v>
      </c>
      <c r="J1341">
        <v>62.805597487775998</v>
      </c>
      <c r="K1341">
        <v>78.506996859720005</v>
      </c>
      <c r="L1341" t="s">
        <v>230</v>
      </c>
      <c r="M1341" t="s">
        <v>539</v>
      </c>
    </row>
    <row r="1342" spans="1:13" x14ac:dyDescent="0.25">
      <c r="A1342">
        <v>68832513</v>
      </c>
      <c r="B1342">
        <v>8720181219450</v>
      </c>
      <c r="C1342">
        <v>9</v>
      </c>
      <c r="D1342">
        <v>48</v>
      </c>
      <c r="E1342">
        <v>90</v>
      </c>
      <c r="F1342">
        <v>16.95</v>
      </c>
      <c r="G1342">
        <v>14</v>
      </c>
      <c r="H1342">
        <v>5</v>
      </c>
      <c r="I1342">
        <v>0.08</v>
      </c>
      <c r="J1342">
        <v>14.956002</v>
      </c>
      <c r="K1342">
        <v>18.695002500000001</v>
      </c>
      <c r="L1342" t="s">
        <v>230</v>
      </c>
      <c r="M1342" t="s">
        <v>539</v>
      </c>
    </row>
    <row r="1343" spans="1:13" x14ac:dyDescent="0.25">
      <c r="A1343">
        <v>68843662</v>
      </c>
      <c r="B1343">
        <v>8720182255716</v>
      </c>
      <c r="C1343">
        <v>9</v>
      </c>
      <c r="D1343">
        <v>48</v>
      </c>
      <c r="E1343">
        <v>90</v>
      </c>
      <c r="F1343">
        <v>16.95</v>
      </c>
      <c r="G1343">
        <v>14</v>
      </c>
      <c r="H1343">
        <v>5</v>
      </c>
      <c r="I1343">
        <v>0.08</v>
      </c>
      <c r="J1343">
        <v>14.956002</v>
      </c>
      <c r="K1343">
        <v>18.695002500000001</v>
      </c>
      <c r="L1343" t="s">
        <v>230</v>
      </c>
      <c r="M1343" t="s">
        <v>539</v>
      </c>
    </row>
    <row r="1344" spans="1:13" x14ac:dyDescent="0.25">
      <c r="A1344">
        <v>68832512</v>
      </c>
      <c r="B1344">
        <v>8720181219443</v>
      </c>
      <c r="C1344">
        <v>9</v>
      </c>
      <c r="D1344">
        <v>48</v>
      </c>
      <c r="E1344">
        <v>90</v>
      </c>
      <c r="F1344">
        <v>16.95</v>
      </c>
      <c r="G1344">
        <v>14</v>
      </c>
      <c r="H1344">
        <v>5</v>
      </c>
      <c r="I1344">
        <v>0.08</v>
      </c>
      <c r="J1344">
        <v>14.956002</v>
      </c>
      <c r="K1344">
        <v>18.695002500000001</v>
      </c>
      <c r="L1344" t="s">
        <v>230</v>
      </c>
      <c r="M1344" t="s">
        <v>539</v>
      </c>
    </row>
    <row r="1345" spans="1:13" x14ac:dyDescent="0.25">
      <c r="A1345">
        <v>68832514</v>
      </c>
      <c r="B1345">
        <v>8720181219467</v>
      </c>
      <c r="C1345">
        <v>9</v>
      </c>
      <c r="D1345">
        <v>48</v>
      </c>
      <c r="E1345">
        <v>90</v>
      </c>
      <c r="F1345">
        <v>16.95</v>
      </c>
      <c r="G1345">
        <v>14</v>
      </c>
      <c r="H1345">
        <v>5</v>
      </c>
      <c r="I1345">
        <v>0.08</v>
      </c>
      <c r="J1345">
        <v>14.956002</v>
      </c>
      <c r="K1345">
        <v>18.695002500000001</v>
      </c>
      <c r="L1345" t="s">
        <v>230</v>
      </c>
      <c r="M1345" t="s">
        <v>539</v>
      </c>
    </row>
    <row r="1346" spans="1:13" x14ac:dyDescent="0.25">
      <c r="A1346">
        <v>68832515</v>
      </c>
      <c r="B1346">
        <v>8720181219979</v>
      </c>
      <c r="C1346">
        <v>9</v>
      </c>
      <c r="D1346">
        <v>48</v>
      </c>
      <c r="E1346">
        <v>90</v>
      </c>
      <c r="F1346">
        <v>18.899999999999999</v>
      </c>
      <c r="G1346">
        <v>14</v>
      </c>
      <c r="H1346">
        <v>5</v>
      </c>
      <c r="I1346">
        <v>0.08</v>
      </c>
      <c r="J1346">
        <v>16.676604000000001</v>
      </c>
      <c r="K1346">
        <v>20.845755</v>
      </c>
      <c r="L1346" t="s">
        <v>230</v>
      </c>
      <c r="M1346" t="s">
        <v>539</v>
      </c>
    </row>
    <row r="1347" spans="1:13" x14ac:dyDescent="0.25">
      <c r="A1347">
        <v>68849109</v>
      </c>
      <c r="B1347">
        <v>8720182256836</v>
      </c>
      <c r="C1347">
        <v>9</v>
      </c>
      <c r="D1347">
        <v>12</v>
      </c>
      <c r="E1347">
        <v>360</v>
      </c>
      <c r="F1347">
        <v>61.7</v>
      </c>
      <c r="G1347">
        <v>14</v>
      </c>
      <c r="H1347">
        <v>5</v>
      </c>
      <c r="I1347">
        <v>0.08</v>
      </c>
      <c r="J1347">
        <v>54.441611999999999</v>
      </c>
      <c r="K1347">
        <v>68.052014999999997</v>
      </c>
      <c r="L1347" t="s">
        <v>230</v>
      </c>
      <c r="M1347" t="s">
        <v>539</v>
      </c>
    </row>
    <row r="1348" spans="1:13" x14ac:dyDescent="0.25">
      <c r="A1348">
        <v>69609558</v>
      </c>
      <c r="B1348">
        <v>8683130036105</v>
      </c>
      <c r="C1348">
        <v>9</v>
      </c>
      <c r="D1348">
        <v>12</v>
      </c>
      <c r="E1348">
        <v>450</v>
      </c>
      <c r="F1348">
        <v>59.2</v>
      </c>
      <c r="G1348">
        <v>20</v>
      </c>
      <c r="H1348">
        <v>5</v>
      </c>
      <c r="I1348">
        <v>0.08</v>
      </c>
      <c r="J1348">
        <v>48.591360000000002</v>
      </c>
      <c r="K1348">
        <v>60.739199999999997</v>
      </c>
      <c r="L1348" t="s">
        <v>230</v>
      </c>
      <c r="M1348" t="s">
        <v>539</v>
      </c>
    </row>
    <row r="1349" spans="1:13" x14ac:dyDescent="0.25">
      <c r="A1349">
        <v>69609552</v>
      </c>
      <c r="B1349">
        <v>8683130052129</v>
      </c>
      <c r="C1349">
        <v>9</v>
      </c>
      <c r="D1349">
        <v>12</v>
      </c>
      <c r="E1349">
        <v>450</v>
      </c>
      <c r="F1349">
        <v>59.2</v>
      </c>
      <c r="G1349">
        <v>20</v>
      </c>
      <c r="H1349">
        <v>5</v>
      </c>
      <c r="I1349">
        <v>0.08</v>
      </c>
      <c r="J1349">
        <v>48.591360000000002</v>
      </c>
      <c r="K1349">
        <v>60.739199999999997</v>
      </c>
      <c r="L1349" t="s">
        <v>230</v>
      </c>
      <c r="M1349" t="s">
        <v>539</v>
      </c>
    </row>
    <row r="1350" spans="1:13" x14ac:dyDescent="0.25">
      <c r="A1350">
        <v>69609554</v>
      </c>
      <c r="B1350">
        <v>8683130036068</v>
      </c>
      <c r="C1350">
        <v>9</v>
      </c>
      <c r="D1350">
        <v>12</v>
      </c>
      <c r="E1350">
        <v>450</v>
      </c>
      <c r="F1350">
        <v>59.2</v>
      </c>
      <c r="G1350">
        <v>20</v>
      </c>
      <c r="H1350">
        <v>5</v>
      </c>
      <c r="I1350">
        <v>0.08</v>
      </c>
      <c r="J1350">
        <v>48.591360000000002</v>
      </c>
      <c r="K1350">
        <v>60.739199999999997</v>
      </c>
      <c r="L1350" t="s">
        <v>230</v>
      </c>
      <c r="M1350" t="s">
        <v>539</v>
      </c>
    </row>
    <row r="1351" spans="1:13" x14ac:dyDescent="0.25">
      <c r="A1351">
        <v>69609552</v>
      </c>
      <c r="B1351">
        <v>8683130036099</v>
      </c>
      <c r="C1351">
        <v>9</v>
      </c>
      <c r="D1351">
        <v>12</v>
      </c>
      <c r="E1351">
        <v>450</v>
      </c>
      <c r="F1351">
        <v>59.2</v>
      </c>
      <c r="G1351">
        <v>20</v>
      </c>
      <c r="H1351">
        <v>5</v>
      </c>
      <c r="I1351">
        <v>0.08</v>
      </c>
      <c r="J1351">
        <v>48.591360000000002</v>
      </c>
      <c r="K1351">
        <v>60.739199999999997</v>
      </c>
      <c r="L1351" t="s">
        <v>230</v>
      </c>
      <c r="M1351" t="s">
        <v>539</v>
      </c>
    </row>
    <row r="1352" spans="1:13" x14ac:dyDescent="0.25">
      <c r="A1352">
        <v>67689276</v>
      </c>
      <c r="B1352">
        <v>8690637892356</v>
      </c>
      <c r="C1352">
        <v>16</v>
      </c>
      <c r="D1352">
        <v>24</v>
      </c>
      <c r="E1352">
        <v>150</v>
      </c>
      <c r="F1352">
        <v>54.5</v>
      </c>
      <c r="G1352">
        <v>10.6</v>
      </c>
      <c r="H1352">
        <v>5</v>
      </c>
      <c r="I1352">
        <v>0.18</v>
      </c>
      <c r="J1352">
        <v>54.618482999999998</v>
      </c>
      <c r="K1352">
        <v>68.27310374999999</v>
      </c>
      <c r="L1352" t="s">
        <v>230</v>
      </c>
      <c r="M1352" t="s">
        <v>539</v>
      </c>
    </row>
    <row r="1353" spans="1:13" x14ac:dyDescent="0.25">
      <c r="A1353">
        <v>67615779</v>
      </c>
      <c r="B1353">
        <v>8690637880827</v>
      </c>
      <c r="C1353">
        <v>16</v>
      </c>
      <c r="D1353">
        <v>24</v>
      </c>
      <c r="E1353">
        <v>150</v>
      </c>
      <c r="F1353">
        <v>54.5</v>
      </c>
      <c r="G1353">
        <v>10.6</v>
      </c>
      <c r="H1353">
        <v>5</v>
      </c>
      <c r="I1353">
        <v>0.18</v>
      </c>
      <c r="J1353">
        <v>54.618482999999998</v>
      </c>
      <c r="K1353">
        <v>68.27310374999999</v>
      </c>
      <c r="L1353" t="s">
        <v>230</v>
      </c>
      <c r="M1353" t="s">
        <v>539</v>
      </c>
    </row>
    <row r="1354" spans="1:13" x14ac:dyDescent="0.25">
      <c r="A1354">
        <v>67615675</v>
      </c>
      <c r="B1354">
        <v>8690637880643</v>
      </c>
      <c r="C1354">
        <v>16</v>
      </c>
      <c r="D1354">
        <v>24</v>
      </c>
      <c r="E1354">
        <v>150</v>
      </c>
      <c r="F1354">
        <v>54.5</v>
      </c>
      <c r="G1354">
        <v>10.6</v>
      </c>
      <c r="H1354">
        <v>5</v>
      </c>
      <c r="I1354">
        <v>0.18</v>
      </c>
      <c r="J1354">
        <v>54.618482999999998</v>
      </c>
      <c r="K1354">
        <v>68.27310374999999</v>
      </c>
      <c r="L1354" t="s">
        <v>230</v>
      </c>
      <c r="M1354" t="s">
        <v>539</v>
      </c>
    </row>
    <row r="1355" spans="1:13" x14ac:dyDescent="0.25">
      <c r="A1355">
        <v>67615671</v>
      </c>
      <c r="B1355">
        <v>8690637880568</v>
      </c>
      <c r="C1355">
        <v>16</v>
      </c>
      <c r="D1355">
        <v>24</v>
      </c>
      <c r="E1355">
        <v>150</v>
      </c>
      <c r="F1355">
        <v>54.5</v>
      </c>
      <c r="G1355">
        <v>10.6</v>
      </c>
      <c r="H1355">
        <v>5</v>
      </c>
      <c r="I1355">
        <v>0.18</v>
      </c>
      <c r="J1355">
        <v>54.618482999999998</v>
      </c>
      <c r="K1355">
        <v>68.27310374999999</v>
      </c>
      <c r="L1355" t="s">
        <v>230</v>
      </c>
      <c r="M1355" t="s">
        <v>539</v>
      </c>
    </row>
    <row r="1356" spans="1:13" x14ac:dyDescent="0.25">
      <c r="A1356">
        <v>67615669</v>
      </c>
      <c r="B1356">
        <v>8690637880582</v>
      </c>
      <c r="C1356">
        <v>16</v>
      </c>
      <c r="D1356">
        <v>24</v>
      </c>
      <c r="E1356">
        <v>150</v>
      </c>
      <c r="F1356">
        <v>54.5</v>
      </c>
      <c r="G1356">
        <v>10.6</v>
      </c>
      <c r="H1356">
        <v>5</v>
      </c>
      <c r="I1356">
        <v>0.18</v>
      </c>
      <c r="J1356">
        <v>54.618482999999998</v>
      </c>
      <c r="K1356">
        <v>68.27310374999999</v>
      </c>
      <c r="L1356" t="s">
        <v>230</v>
      </c>
      <c r="M1356" t="s">
        <v>539</v>
      </c>
    </row>
    <row r="1357" spans="1:13" x14ac:dyDescent="0.25">
      <c r="A1357">
        <v>67615665</v>
      </c>
      <c r="B1357">
        <v>8690637880629</v>
      </c>
      <c r="C1357">
        <v>16</v>
      </c>
      <c r="D1357">
        <v>24</v>
      </c>
      <c r="E1357">
        <v>150</v>
      </c>
      <c r="F1357">
        <v>54.5</v>
      </c>
      <c r="G1357">
        <v>10.6</v>
      </c>
      <c r="H1357">
        <v>5</v>
      </c>
      <c r="I1357">
        <v>0.18</v>
      </c>
      <c r="J1357">
        <v>54.618482999999998</v>
      </c>
      <c r="K1357">
        <v>68.27310374999999</v>
      </c>
      <c r="L1357" t="s">
        <v>230</v>
      </c>
      <c r="M1357" t="s">
        <v>539</v>
      </c>
    </row>
    <row r="1358" spans="1:13" x14ac:dyDescent="0.25">
      <c r="A1358">
        <v>67615667</v>
      </c>
      <c r="B1358">
        <v>8690637880605</v>
      </c>
      <c r="C1358">
        <v>16</v>
      </c>
      <c r="D1358">
        <v>24</v>
      </c>
      <c r="E1358">
        <v>150</v>
      </c>
      <c r="F1358">
        <v>54.5</v>
      </c>
      <c r="G1358">
        <v>10.6</v>
      </c>
      <c r="H1358">
        <v>5</v>
      </c>
      <c r="I1358">
        <v>0.18</v>
      </c>
      <c r="J1358">
        <v>54.618482999999998</v>
      </c>
      <c r="K1358">
        <v>68.27310374999999</v>
      </c>
      <c r="L1358" t="s">
        <v>230</v>
      </c>
      <c r="M1358" t="s">
        <v>539</v>
      </c>
    </row>
    <row r="1359" spans="1:13" x14ac:dyDescent="0.25">
      <c r="A1359">
        <v>68170051</v>
      </c>
      <c r="B1359">
        <v>8690637946943</v>
      </c>
      <c r="C1359">
        <v>16</v>
      </c>
      <c r="D1359">
        <v>24</v>
      </c>
      <c r="E1359">
        <v>150</v>
      </c>
      <c r="F1359">
        <v>54.5</v>
      </c>
      <c r="G1359">
        <v>10.6</v>
      </c>
      <c r="H1359">
        <v>5</v>
      </c>
      <c r="I1359">
        <v>0.18</v>
      </c>
      <c r="J1359">
        <v>54.618482999999998</v>
      </c>
      <c r="K1359">
        <v>68.27310374999999</v>
      </c>
      <c r="L1359" t="s">
        <v>230</v>
      </c>
      <c r="M1359" t="s">
        <v>539</v>
      </c>
    </row>
    <row r="1360" spans="1:13" x14ac:dyDescent="0.25">
      <c r="A1360">
        <v>68134880</v>
      </c>
      <c r="B1360">
        <v>8690637942365</v>
      </c>
      <c r="C1360">
        <v>16</v>
      </c>
      <c r="D1360">
        <v>24</v>
      </c>
      <c r="E1360">
        <v>150</v>
      </c>
      <c r="F1360">
        <v>54.5</v>
      </c>
      <c r="G1360">
        <v>10.6</v>
      </c>
      <c r="H1360">
        <v>5</v>
      </c>
      <c r="I1360">
        <v>0.18</v>
      </c>
      <c r="J1360">
        <v>54.618482999999998</v>
      </c>
      <c r="K1360">
        <v>68.27310374999999</v>
      </c>
      <c r="L1360" t="s">
        <v>230</v>
      </c>
      <c r="M1360" t="s">
        <v>539</v>
      </c>
    </row>
    <row r="1361" spans="1:13" x14ac:dyDescent="0.25">
      <c r="A1361">
        <v>68537548</v>
      </c>
      <c r="B1361">
        <v>8690637988028</v>
      </c>
      <c r="C1361">
        <v>16</v>
      </c>
      <c r="D1361">
        <v>24</v>
      </c>
      <c r="E1361">
        <v>150</v>
      </c>
      <c r="F1361">
        <v>54.5</v>
      </c>
      <c r="G1361">
        <v>10.6</v>
      </c>
      <c r="H1361">
        <v>5</v>
      </c>
      <c r="I1361">
        <v>0.18</v>
      </c>
      <c r="J1361">
        <v>54.618482999999998</v>
      </c>
      <c r="K1361">
        <v>68.27310374999999</v>
      </c>
      <c r="L1361" t="s">
        <v>230</v>
      </c>
      <c r="M1361" t="s">
        <v>539</v>
      </c>
    </row>
    <row r="1362" spans="1:13" x14ac:dyDescent="0.25">
      <c r="A1362">
        <v>68840429</v>
      </c>
      <c r="B1362">
        <v>8683130019429</v>
      </c>
      <c r="C1362">
        <v>16</v>
      </c>
      <c r="D1362">
        <v>24</v>
      </c>
      <c r="E1362">
        <v>150</v>
      </c>
      <c r="F1362">
        <v>54.5</v>
      </c>
      <c r="G1362">
        <v>10.6</v>
      </c>
      <c r="H1362">
        <v>5</v>
      </c>
      <c r="I1362">
        <v>0.18</v>
      </c>
      <c r="J1362">
        <v>54.618482999999998</v>
      </c>
      <c r="K1362">
        <v>68.27310374999999</v>
      </c>
      <c r="L1362" t="s">
        <v>230</v>
      </c>
      <c r="M1362" t="s">
        <v>539</v>
      </c>
    </row>
    <row r="1363" spans="1:13" x14ac:dyDescent="0.25">
      <c r="A1363">
        <v>67615673</v>
      </c>
      <c r="B1363">
        <v>8690637880544</v>
      </c>
      <c r="C1363">
        <v>16</v>
      </c>
      <c r="D1363">
        <v>24</v>
      </c>
      <c r="E1363">
        <v>150</v>
      </c>
      <c r="F1363">
        <v>54.5</v>
      </c>
      <c r="G1363">
        <v>10.6</v>
      </c>
      <c r="H1363">
        <v>5</v>
      </c>
      <c r="I1363">
        <v>0.18</v>
      </c>
      <c r="J1363">
        <v>54.618482999999998</v>
      </c>
      <c r="K1363">
        <v>68.27310374999999</v>
      </c>
      <c r="L1363" t="s">
        <v>230</v>
      </c>
      <c r="M1363" t="s">
        <v>539</v>
      </c>
    </row>
    <row r="1364" spans="1:13" x14ac:dyDescent="0.25">
      <c r="A1364">
        <v>68841502</v>
      </c>
      <c r="B1364">
        <v>8683130020357</v>
      </c>
      <c r="C1364">
        <v>16</v>
      </c>
      <c r="D1364">
        <v>24</v>
      </c>
      <c r="E1364">
        <v>150</v>
      </c>
      <c r="F1364">
        <v>54.5</v>
      </c>
      <c r="G1364">
        <v>10.6</v>
      </c>
      <c r="H1364">
        <v>5</v>
      </c>
      <c r="I1364">
        <v>0.18</v>
      </c>
      <c r="J1364">
        <v>54.618482999999998</v>
      </c>
      <c r="K1364">
        <v>68.27310374999999</v>
      </c>
      <c r="L1364" t="s">
        <v>230</v>
      </c>
      <c r="M1364" t="s">
        <v>539</v>
      </c>
    </row>
    <row r="1365" spans="1:13" x14ac:dyDescent="0.25">
      <c r="A1365">
        <v>68840443</v>
      </c>
      <c r="B1365">
        <v>8683130019405</v>
      </c>
      <c r="C1365">
        <v>16</v>
      </c>
      <c r="D1365">
        <v>24</v>
      </c>
      <c r="E1365">
        <v>150</v>
      </c>
      <c r="F1365">
        <v>54.5</v>
      </c>
      <c r="G1365">
        <v>10.6</v>
      </c>
      <c r="H1365">
        <v>5</v>
      </c>
      <c r="I1365">
        <v>0.18</v>
      </c>
      <c r="J1365">
        <v>54.618482999999998</v>
      </c>
      <c r="K1365">
        <v>68.27310374999999</v>
      </c>
      <c r="L1365" t="s">
        <v>230</v>
      </c>
      <c r="M1365" t="s">
        <v>539</v>
      </c>
    </row>
    <row r="1366" spans="1:13" x14ac:dyDescent="0.25">
      <c r="A1366">
        <v>68840439</v>
      </c>
      <c r="B1366">
        <v>8683130019436</v>
      </c>
      <c r="C1366">
        <v>16</v>
      </c>
      <c r="D1366">
        <v>24</v>
      </c>
      <c r="E1366">
        <v>150</v>
      </c>
      <c r="F1366">
        <v>54.5</v>
      </c>
      <c r="G1366">
        <v>10.6</v>
      </c>
      <c r="H1366">
        <v>5</v>
      </c>
      <c r="I1366">
        <v>0.18</v>
      </c>
      <c r="J1366">
        <v>54.618482999999998</v>
      </c>
      <c r="K1366">
        <v>68.27310374999999</v>
      </c>
      <c r="L1366" t="s">
        <v>230</v>
      </c>
      <c r="M1366" t="s">
        <v>539</v>
      </c>
    </row>
    <row r="1367" spans="1:13" x14ac:dyDescent="0.25">
      <c r="A1367">
        <v>68840447</v>
      </c>
      <c r="B1367">
        <v>8683130019382</v>
      </c>
      <c r="C1367">
        <v>16</v>
      </c>
      <c r="D1367">
        <v>24</v>
      </c>
      <c r="E1367">
        <v>150</v>
      </c>
      <c r="F1367">
        <v>54.5</v>
      </c>
      <c r="G1367">
        <v>10.6</v>
      </c>
      <c r="H1367">
        <v>5</v>
      </c>
      <c r="I1367">
        <v>0.18</v>
      </c>
      <c r="J1367">
        <v>54.618482999999998</v>
      </c>
      <c r="K1367">
        <v>68.27310374999999</v>
      </c>
      <c r="L1367" t="s">
        <v>230</v>
      </c>
      <c r="M1367" t="s">
        <v>539</v>
      </c>
    </row>
    <row r="1368" spans="1:13" x14ac:dyDescent="0.25">
      <c r="A1368">
        <v>68840441</v>
      </c>
      <c r="B1368">
        <v>8683130019412</v>
      </c>
      <c r="C1368">
        <v>16</v>
      </c>
      <c r="D1368">
        <v>24</v>
      </c>
      <c r="E1368">
        <v>150</v>
      </c>
      <c r="F1368">
        <v>54.5</v>
      </c>
      <c r="G1368">
        <v>10.6</v>
      </c>
      <c r="H1368">
        <v>5</v>
      </c>
      <c r="I1368">
        <v>0.18</v>
      </c>
      <c r="J1368">
        <v>54.618482999999998</v>
      </c>
      <c r="K1368">
        <v>68.27310374999999</v>
      </c>
      <c r="L1368" t="s">
        <v>230</v>
      </c>
      <c r="M1368" t="s">
        <v>539</v>
      </c>
    </row>
    <row r="1369" spans="1:13" x14ac:dyDescent="0.25">
      <c r="A1369">
        <v>68841504</v>
      </c>
      <c r="B1369">
        <v>8683130020340</v>
      </c>
      <c r="C1369">
        <v>16</v>
      </c>
      <c r="D1369">
        <v>24</v>
      </c>
      <c r="E1369">
        <v>150</v>
      </c>
      <c r="F1369">
        <v>54.5</v>
      </c>
      <c r="G1369">
        <v>10.6</v>
      </c>
      <c r="H1369">
        <v>5</v>
      </c>
      <c r="I1369">
        <v>0.18</v>
      </c>
      <c r="J1369">
        <v>54.618482999999998</v>
      </c>
      <c r="K1369">
        <v>68.27310374999999</v>
      </c>
      <c r="L1369" t="s">
        <v>230</v>
      </c>
      <c r="M1369" t="s">
        <v>539</v>
      </c>
    </row>
    <row r="1370" spans="1:13" x14ac:dyDescent="0.25">
      <c r="A1370">
        <v>68841522</v>
      </c>
      <c r="B1370">
        <v>8683130020333</v>
      </c>
      <c r="C1370">
        <v>16</v>
      </c>
      <c r="D1370">
        <v>24</v>
      </c>
      <c r="E1370">
        <v>150</v>
      </c>
      <c r="F1370">
        <v>54.5</v>
      </c>
      <c r="G1370">
        <v>10.6</v>
      </c>
      <c r="H1370">
        <v>5</v>
      </c>
      <c r="I1370">
        <v>0.18</v>
      </c>
      <c r="J1370">
        <v>54.618482999999998</v>
      </c>
      <c r="K1370">
        <v>68.27310374999999</v>
      </c>
      <c r="L1370" t="s">
        <v>230</v>
      </c>
      <c r="M1370" t="s">
        <v>539</v>
      </c>
    </row>
    <row r="1371" spans="1:13" x14ac:dyDescent="0.25">
      <c r="A1371">
        <v>68841510</v>
      </c>
      <c r="B1371">
        <v>8683130020302</v>
      </c>
      <c r="C1371">
        <v>16</v>
      </c>
      <c r="D1371">
        <v>24</v>
      </c>
      <c r="E1371">
        <v>150</v>
      </c>
      <c r="F1371">
        <v>54.5</v>
      </c>
      <c r="G1371">
        <v>10.6</v>
      </c>
      <c r="H1371">
        <v>5</v>
      </c>
      <c r="I1371">
        <v>0.18</v>
      </c>
      <c r="J1371">
        <v>54.618482999999998</v>
      </c>
      <c r="K1371">
        <v>68.27310374999999</v>
      </c>
      <c r="L1371" t="s">
        <v>230</v>
      </c>
      <c r="M1371" t="s">
        <v>539</v>
      </c>
    </row>
    <row r="1372" spans="1:13" x14ac:dyDescent="0.25">
      <c r="A1372">
        <v>68840453</v>
      </c>
      <c r="B1372">
        <v>8683130019344</v>
      </c>
      <c r="C1372">
        <v>16</v>
      </c>
      <c r="D1372">
        <v>24</v>
      </c>
      <c r="E1372">
        <v>150</v>
      </c>
      <c r="F1372">
        <v>54.5</v>
      </c>
      <c r="G1372">
        <v>10.6</v>
      </c>
      <c r="H1372">
        <v>5</v>
      </c>
      <c r="I1372">
        <v>0.18</v>
      </c>
      <c r="J1372">
        <v>54.618482999999998</v>
      </c>
      <c r="K1372">
        <v>68.27310374999999</v>
      </c>
      <c r="L1372" t="s">
        <v>230</v>
      </c>
      <c r="M1372" t="s">
        <v>539</v>
      </c>
    </row>
    <row r="1373" spans="1:13" x14ac:dyDescent="0.25">
      <c r="A1373">
        <v>68841512</v>
      </c>
      <c r="B1373">
        <v>8683130020296</v>
      </c>
      <c r="C1373">
        <v>16</v>
      </c>
      <c r="D1373">
        <v>24</v>
      </c>
      <c r="E1373">
        <v>150</v>
      </c>
      <c r="F1373">
        <v>54.5</v>
      </c>
      <c r="G1373">
        <v>10.6</v>
      </c>
      <c r="H1373">
        <v>5</v>
      </c>
      <c r="I1373">
        <v>0.18</v>
      </c>
      <c r="J1373">
        <v>54.618482999999998</v>
      </c>
      <c r="K1373">
        <v>68.27310374999999</v>
      </c>
      <c r="L1373" t="s">
        <v>230</v>
      </c>
      <c r="M1373" t="s">
        <v>539</v>
      </c>
    </row>
    <row r="1374" spans="1:13" x14ac:dyDescent="0.25">
      <c r="A1374">
        <v>69658954</v>
      </c>
      <c r="B1374">
        <v>8683130039090</v>
      </c>
      <c r="C1374">
        <v>16</v>
      </c>
      <c r="D1374">
        <v>24</v>
      </c>
      <c r="E1374">
        <v>150</v>
      </c>
      <c r="F1374">
        <v>54.5</v>
      </c>
      <c r="G1374">
        <v>10.6</v>
      </c>
      <c r="H1374">
        <v>5</v>
      </c>
      <c r="I1374">
        <v>0.18</v>
      </c>
      <c r="J1374">
        <v>54.618482999999998</v>
      </c>
      <c r="K1374">
        <v>68.27310374999999</v>
      </c>
      <c r="L1374" t="s">
        <v>230</v>
      </c>
      <c r="M1374" t="s">
        <v>539</v>
      </c>
    </row>
    <row r="1375" spans="1:13" x14ac:dyDescent="0.25">
      <c r="A1375">
        <v>68840463</v>
      </c>
      <c r="B1375">
        <v>8683130019320</v>
      </c>
      <c r="C1375">
        <v>16</v>
      </c>
      <c r="D1375">
        <v>24</v>
      </c>
      <c r="E1375">
        <v>150</v>
      </c>
      <c r="F1375">
        <v>54.5</v>
      </c>
      <c r="G1375">
        <v>10.6</v>
      </c>
      <c r="H1375">
        <v>5</v>
      </c>
      <c r="I1375">
        <v>0.18</v>
      </c>
      <c r="J1375">
        <v>54.618482999999998</v>
      </c>
      <c r="K1375">
        <v>68.27310374999999</v>
      </c>
      <c r="L1375" t="s">
        <v>230</v>
      </c>
      <c r="M1375" t="s">
        <v>539</v>
      </c>
    </row>
    <row r="1376" spans="1:13" x14ac:dyDescent="0.25">
      <c r="A1376">
        <v>68840459</v>
      </c>
      <c r="B1376">
        <v>8683130019313</v>
      </c>
      <c r="C1376">
        <v>16</v>
      </c>
      <c r="D1376">
        <v>24</v>
      </c>
      <c r="E1376">
        <v>150</v>
      </c>
      <c r="F1376">
        <v>54.5</v>
      </c>
      <c r="G1376">
        <v>10.6</v>
      </c>
      <c r="H1376">
        <v>5</v>
      </c>
      <c r="I1376">
        <v>0.18</v>
      </c>
      <c r="J1376">
        <v>54.618482999999998</v>
      </c>
      <c r="K1376">
        <v>68.27310374999999</v>
      </c>
      <c r="L1376" t="s">
        <v>230</v>
      </c>
      <c r="M1376" t="s">
        <v>539</v>
      </c>
    </row>
    <row r="1377" spans="1:13" x14ac:dyDescent="0.25">
      <c r="A1377">
        <v>68922634</v>
      </c>
      <c r="B1377">
        <v>8683130027486</v>
      </c>
      <c r="C1377">
        <v>16</v>
      </c>
      <c r="D1377">
        <v>24</v>
      </c>
      <c r="E1377">
        <v>150</v>
      </c>
      <c r="F1377">
        <v>54.5</v>
      </c>
      <c r="G1377">
        <v>10.6</v>
      </c>
      <c r="H1377">
        <v>5</v>
      </c>
      <c r="I1377">
        <v>0.18</v>
      </c>
      <c r="J1377">
        <v>54.618482999999998</v>
      </c>
      <c r="K1377">
        <v>68.27310374999999</v>
      </c>
      <c r="L1377" t="s">
        <v>230</v>
      </c>
      <c r="M1377" t="s">
        <v>539</v>
      </c>
    </row>
    <row r="1378" spans="1:13" x14ac:dyDescent="0.25">
      <c r="A1378">
        <v>68537546</v>
      </c>
      <c r="B1378">
        <v>8690637988035</v>
      </c>
      <c r="C1378">
        <v>16</v>
      </c>
      <c r="D1378">
        <v>24</v>
      </c>
      <c r="E1378">
        <v>150</v>
      </c>
      <c r="F1378">
        <v>54.5</v>
      </c>
      <c r="G1378">
        <v>10.6</v>
      </c>
      <c r="H1378">
        <v>5</v>
      </c>
      <c r="I1378">
        <v>0.18</v>
      </c>
      <c r="J1378">
        <v>54.618482999999998</v>
      </c>
      <c r="K1378">
        <v>68.27310374999999</v>
      </c>
      <c r="L1378" t="s">
        <v>230</v>
      </c>
      <c r="M1378" t="s">
        <v>539</v>
      </c>
    </row>
    <row r="1379" spans="1:13" x14ac:dyDescent="0.25">
      <c r="A1379">
        <v>67615679</v>
      </c>
      <c r="B1379">
        <v>8690637880704</v>
      </c>
      <c r="C1379">
        <v>16</v>
      </c>
      <c r="D1379">
        <v>24</v>
      </c>
      <c r="E1379">
        <v>150</v>
      </c>
      <c r="F1379">
        <v>54.5</v>
      </c>
      <c r="G1379">
        <v>10.6</v>
      </c>
      <c r="H1379">
        <v>5</v>
      </c>
      <c r="I1379">
        <v>0.18</v>
      </c>
      <c r="J1379">
        <v>54.618482999999998</v>
      </c>
      <c r="K1379">
        <v>68.27310374999999</v>
      </c>
      <c r="L1379" t="s">
        <v>230</v>
      </c>
      <c r="M1379" t="s">
        <v>539</v>
      </c>
    </row>
    <row r="1380" spans="1:13" x14ac:dyDescent="0.25">
      <c r="A1380">
        <v>67615769</v>
      </c>
      <c r="B1380">
        <v>8690637880742</v>
      </c>
      <c r="C1380">
        <v>16</v>
      </c>
      <c r="D1380">
        <v>24</v>
      </c>
      <c r="E1380">
        <v>150</v>
      </c>
      <c r="F1380">
        <v>54.5</v>
      </c>
      <c r="G1380">
        <v>10.6</v>
      </c>
      <c r="H1380">
        <v>5</v>
      </c>
      <c r="I1380">
        <v>0.18</v>
      </c>
      <c r="J1380">
        <v>54.618482999999998</v>
      </c>
      <c r="K1380">
        <v>68.27310374999999</v>
      </c>
      <c r="L1380" t="s">
        <v>230</v>
      </c>
      <c r="M1380" t="s">
        <v>539</v>
      </c>
    </row>
    <row r="1381" spans="1:13" x14ac:dyDescent="0.25">
      <c r="A1381">
        <v>67615765</v>
      </c>
      <c r="B1381">
        <v>8690637880728</v>
      </c>
      <c r="C1381">
        <v>16</v>
      </c>
      <c r="D1381">
        <v>24</v>
      </c>
      <c r="E1381">
        <v>150</v>
      </c>
      <c r="F1381">
        <v>54.5</v>
      </c>
      <c r="G1381">
        <v>10.6</v>
      </c>
      <c r="H1381">
        <v>5</v>
      </c>
      <c r="I1381">
        <v>0.18</v>
      </c>
      <c r="J1381">
        <v>54.618482999999998</v>
      </c>
      <c r="K1381">
        <v>68.27310374999999</v>
      </c>
      <c r="L1381" t="s">
        <v>230</v>
      </c>
      <c r="M1381" t="s">
        <v>539</v>
      </c>
    </row>
    <row r="1382" spans="1:13" x14ac:dyDescent="0.25">
      <c r="A1382">
        <v>68128758</v>
      </c>
      <c r="B1382">
        <v>8690637940972</v>
      </c>
      <c r="C1382">
        <v>16</v>
      </c>
      <c r="D1382">
        <v>24</v>
      </c>
      <c r="E1382">
        <v>150</v>
      </c>
      <c r="F1382">
        <v>54.5</v>
      </c>
      <c r="G1382">
        <v>10.6</v>
      </c>
      <c r="H1382">
        <v>5</v>
      </c>
      <c r="I1382">
        <v>0.18</v>
      </c>
      <c r="J1382">
        <v>54.618482999999998</v>
      </c>
      <c r="K1382">
        <v>68.27310374999999</v>
      </c>
      <c r="L1382" t="s">
        <v>230</v>
      </c>
      <c r="M1382" t="s">
        <v>539</v>
      </c>
    </row>
    <row r="1383" spans="1:13" x14ac:dyDescent="0.25">
      <c r="A1383">
        <v>67615663</v>
      </c>
      <c r="B1383">
        <v>8690637880667</v>
      </c>
      <c r="C1383">
        <v>16</v>
      </c>
      <c r="D1383">
        <v>24</v>
      </c>
      <c r="E1383">
        <v>150</v>
      </c>
      <c r="F1383">
        <v>54.5</v>
      </c>
      <c r="G1383">
        <v>10.6</v>
      </c>
      <c r="H1383">
        <v>5</v>
      </c>
      <c r="I1383">
        <v>0.18</v>
      </c>
      <c r="J1383">
        <v>54.618482999999998</v>
      </c>
      <c r="K1383">
        <v>68.27310374999999</v>
      </c>
      <c r="L1383" t="s">
        <v>230</v>
      </c>
      <c r="M1383" t="s">
        <v>539</v>
      </c>
    </row>
    <row r="1384" spans="1:13" x14ac:dyDescent="0.25">
      <c r="A1384">
        <v>67615677</v>
      </c>
      <c r="B1384">
        <v>8690637880681</v>
      </c>
      <c r="C1384">
        <v>16</v>
      </c>
      <c r="D1384">
        <v>24</v>
      </c>
      <c r="E1384">
        <v>150</v>
      </c>
      <c r="F1384">
        <v>54.5</v>
      </c>
      <c r="G1384">
        <v>10.6</v>
      </c>
      <c r="H1384">
        <v>5</v>
      </c>
      <c r="I1384">
        <v>0.18</v>
      </c>
      <c r="J1384">
        <v>54.618482999999998</v>
      </c>
      <c r="K1384">
        <v>68.27310374999999</v>
      </c>
      <c r="L1384" t="s">
        <v>230</v>
      </c>
      <c r="M1384" t="s">
        <v>539</v>
      </c>
    </row>
    <row r="1385" spans="1:13" x14ac:dyDescent="0.25">
      <c r="A1385">
        <v>67615763</v>
      </c>
      <c r="B1385">
        <v>8690637880766</v>
      </c>
      <c r="C1385">
        <v>16</v>
      </c>
      <c r="D1385">
        <v>24</v>
      </c>
      <c r="E1385">
        <v>150</v>
      </c>
      <c r="F1385">
        <v>54.5</v>
      </c>
      <c r="G1385">
        <v>10.6</v>
      </c>
      <c r="H1385">
        <v>5</v>
      </c>
      <c r="I1385">
        <v>0.18</v>
      </c>
      <c r="J1385">
        <v>54.618482999999998</v>
      </c>
      <c r="K1385">
        <v>68.27310374999999</v>
      </c>
      <c r="L1385" t="s">
        <v>230</v>
      </c>
      <c r="M1385" t="s">
        <v>539</v>
      </c>
    </row>
    <row r="1386" spans="1:13" x14ac:dyDescent="0.25">
      <c r="A1386">
        <v>68840465</v>
      </c>
      <c r="B1386">
        <v>8683130019290</v>
      </c>
      <c r="C1386">
        <v>16</v>
      </c>
      <c r="D1386">
        <v>24</v>
      </c>
      <c r="E1386">
        <v>150</v>
      </c>
      <c r="F1386">
        <v>54.5</v>
      </c>
      <c r="G1386">
        <v>10.6</v>
      </c>
      <c r="H1386">
        <v>5</v>
      </c>
      <c r="I1386">
        <v>0.18</v>
      </c>
      <c r="J1386">
        <v>54.618482999999998</v>
      </c>
      <c r="K1386">
        <v>68.27310374999999</v>
      </c>
      <c r="L1386" t="s">
        <v>230</v>
      </c>
      <c r="M1386" t="s">
        <v>539</v>
      </c>
    </row>
    <row r="1387" spans="1:13" x14ac:dyDescent="0.25">
      <c r="A1387">
        <v>68841518</v>
      </c>
      <c r="B1387">
        <v>8683130020265</v>
      </c>
      <c r="C1387">
        <v>16</v>
      </c>
      <c r="D1387">
        <v>24</v>
      </c>
      <c r="E1387">
        <v>150</v>
      </c>
      <c r="F1387">
        <v>54.5</v>
      </c>
      <c r="G1387">
        <v>10.6</v>
      </c>
      <c r="H1387">
        <v>5</v>
      </c>
      <c r="I1387">
        <v>0.18</v>
      </c>
      <c r="J1387">
        <v>54.618482999999998</v>
      </c>
      <c r="K1387">
        <v>68.27310374999999</v>
      </c>
      <c r="L1387" t="s">
        <v>230</v>
      </c>
      <c r="M1387" t="s">
        <v>539</v>
      </c>
    </row>
    <row r="1388" spans="1:13" x14ac:dyDescent="0.25">
      <c r="A1388">
        <v>68840471</v>
      </c>
      <c r="B1388">
        <v>8683130019269</v>
      </c>
      <c r="C1388">
        <v>16</v>
      </c>
      <c r="D1388">
        <v>24</v>
      </c>
      <c r="E1388">
        <v>150</v>
      </c>
      <c r="F1388">
        <v>54.5</v>
      </c>
      <c r="G1388">
        <v>10.6</v>
      </c>
      <c r="H1388">
        <v>5</v>
      </c>
      <c r="I1388">
        <v>0.18</v>
      </c>
      <c r="J1388">
        <v>54.618482999999998</v>
      </c>
      <c r="K1388">
        <v>68.27310374999999</v>
      </c>
      <c r="L1388" t="s">
        <v>230</v>
      </c>
      <c r="M1388" t="s">
        <v>539</v>
      </c>
    </row>
    <row r="1389" spans="1:13" x14ac:dyDescent="0.25">
      <c r="A1389">
        <v>68840467</v>
      </c>
      <c r="B1389">
        <v>8683130019283</v>
      </c>
      <c r="C1389">
        <v>16</v>
      </c>
      <c r="D1389">
        <v>24</v>
      </c>
      <c r="E1389">
        <v>150</v>
      </c>
      <c r="F1389">
        <v>54.5</v>
      </c>
      <c r="G1389">
        <v>10.6</v>
      </c>
      <c r="H1389">
        <v>5</v>
      </c>
      <c r="I1389">
        <v>0.18</v>
      </c>
      <c r="J1389">
        <v>54.618482999999998</v>
      </c>
      <c r="K1389">
        <v>68.27310374999999</v>
      </c>
      <c r="L1389" t="s">
        <v>230</v>
      </c>
      <c r="M1389" t="s">
        <v>539</v>
      </c>
    </row>
    <row r="1390" spans="1:13" x14ac:dyDescent="0.25">
      <c r="A1390">
        <v>68841514</v>
      </c>
      <c r="B1390">
        <v>8683130020289</v>
      </c>
      <c r="C1390">
        <v>16</v>
      </c>
      <c r="D1390">
        <v>24</v>
      </c>
      <c r="E1390">
        <v>150</v>
      </c>
      <c r="F1390">
        <v>54.5</v>
      </c>
      <c r="G1390">
        <v>10.6</v>
      </c>
      <c r="H1390">
        <v>5</v>
      </c>
      <c r="I1390">
        <v>0.18</v>
      </c>
      <c r="J1390">
        <v>54.618482999999998</v>
      </c>
      <c r="K1390">
        <v>68.27310374999999</v>
      </c>
      <c r="L1390" t="s">
        <v>230</v>
      </c>
      <c r="M1390" t="s">
        <v>539</v>
      </c>
    </row>
    <row r="1391" spans="1:13" x14ac:dyDescent="0.25">
      <c r="A1391">
        <v>68840469</v>
      </c>
      <c r="B1391">
        <v>8683130019276</v>
      </c>
      <c r="C1391">
        <v>16</v>
      </c>
      <c r="D1391">
        <v>24</v>
      </c>
      <c r="E1391">
        <v>150</v>
      </c>
      <c r="F1391">
        <v>54.5</v>
      </c>
      <c r="G1391">
        <v>10.6</v>
      </c>
      <c r="H1391">
        <v>5</v>
      </c>
      <c r="I1391">
        <v>0.18</v>
      </c>
      <c r="J1391">
        <v>54.618482999999998</v>
      </c>
      <c r="K1391">
        <v>68.27310374999999</v>
      </c>
      <c r="L1391" t="s">
        <v>230</v>
      </c>
      <c r="M1391" t="s">
        <v>539</v>
      </c>
    </row>
    <row r="1392" spans="1:13" x14ac:dyDescent="0.25">
      <c r="A1392">
        <v>68840461</v>
      </c>
      <c r="B1392">
        <v>8683130019306</v>
      </c>
      <c r="C1392">
        <v>16</v>
      </c>
      <c r="D1392">
        <v>24</v>
      </c>
      <c r="E1392">
        <v>150</v>
      </c>
      <c r="F1392">
        <v>54.5</v>
      </c>
      <c r="G1392">
        <v>10.6</v>
      </c>
      <c r="H1392">
        <v>5</v>
      </c>
      <c r="I1392">
        <v>0.18</v>
      </c>
      <c r="J1392">
        <v>54.618482999999998</v>
      </c>
      <c r="K1392">
        <v>68.27310374999999</v>
      </c>
      <c r="L1392" t="s">
        <v>230</v>
      </c>
      <c r="M1392" t="s">
        <v>539</v>
      </c>
    </row>
    <row r="1393" spans="1:13" x14ac:dyDescent="0.25">
      <c r="A1393">
        <v>67622741</v>
      </c>
      <c r="B1393">
        <v>59079477</v>
      </c>
      <c r="C1393">
        <v>16</v>
      </c>
      <c r="D1393">
        <v>12</v>
      </c>
      <c r="E1393">
        <v>50</v>
      </c>
      <c r="F1393">
        <v>50.13</v>
      </c>
      <c r="G1393">
        <v>14.7</v>
      </c>
      <c r="H1393">
        <v>5</v>
      </c>
      <c r="I1393">
        <v>0.18</v>
      </c>
      <c r="J1393">
        <v>47.934957689999997</v>
      </c>
      <c r="K1393">
        <v>59.918697112500013</v>
      </c>
      <c r="L1393" t="s">
        <v>230</v>
      </c>
      <c r="M1393" t="s">
        <v>539</v>
      </c>
    </row>
    <row r="1394" spans="1:13" x14ac:dyDescent="0.25">
      <c r="A1394">
        <v>67622732</v>
      </c>
      <c r="B1394">
        <v>59082637</v>
      </c>
      <c r="C1394">
        <v>16</v>
      </c>
      <c r="D1394">
        <v>12</v>
      </c>
      <c r="E1394">
        <v>50</v>
      </c>
      <c r="F1394">
        <v>50.13</v>
      </c>
      <c r="G1394">
        <v>14.7</v>
      </c>
      <c r="H1394">
        <v>5</v>
      </c>
      <c r="I1394">
        <v>0.18</v>
      </c>
      <c r="J1394">
        <v>47.934957689999997</v>
      </c>
      <c r="K1394">
        <v>59.918697112500013</v>
      </c>
      <c r="L1394" t="s">
        <v>230</v>
      </c>
      <c r="M1394" t="s">
        <v>539</v>
      </c>
    </row>
    <row r="1395" spans="1:13" x14ac:dyDescent="0.25">
      <c r="A1395">
        <v>68163085</v>
      </c>
      <c r="B1395">
        <v>8690637881060</v>
      </c>
      <c r="C1395">
        <v>16</v>
      </c>
      <c r="D1395">
        <v>12</v>
      </c>
      <c r="E1395">
        <v>50</v>
      </c>
      <c r="F1395">
        <v>50.13</v>
      </c>
      <c r="G1395">
        <v>14.7</v>
      </c>
      <c r="H1395">
        <v>5</v>
      </c>
      <c r="I1395">
        <v>0.18</v>
      </c>
      <c r="J1395">
        <v>47.934957689999997</v>
      </c>
      <c r="K1395">
        <v>59.918697112500013</v>
      </c>
      <c r="L1395" t="s">
        <v>230</v>
      </c>
      <c r="M1395" t="s">
        <v>539</v>
      </c>
    </row>
    <row r="1396" spans="1:13" x14ac:dyDescent="0.25">
      <c r="A1396">
        <v>67622724</v>
      </c>
      <c r="B1396">
        <v>8710847860843</v>
      </c>
      <c r="C1396">
        <v>16</v>
      </c>
      <c r="D1396">
        <v>12</v>
      </c>
      <c r="E1396">
        <v>50</v>
      </c>
      <c r="F1396">
        <v>50.13</v>
      </c>
      <c r="G1396">
        <v>14.7</v>
      </c>
      <c r="H1396">
        <v>5</v>
      </c>
      <c r="I1396">
        <v>0.18</v>
      </c>
      <c r="J1396">
        <v>47.934957689999997</v>
      </c>
      <c r="K1396">
        <v>59.918697112500013</v>
      </c>
      <c r="L1396" t="s">
        <v>230</v>
      </c>
      <c r="M1396" t="s">
        <v>539</v>
      </c>
    </row>
    <row r="1397" spans="1:13" x14ac:dyDescent="0.25">
      <c r="A1397">
        <v>67622722</v>
      </c>
      <c r="B1397">
        <v>59079798</v>
      </c>
      <c r="C1397">
        <v>16</v>
      </c>
      <c r="D1397">
        <v>12</v>
      </c>
      <c r="E1397">
        <v>50</v>
      </c>
      <c r="F1397">
        <v>50.13</v>
      </c>
      <c r="G1397">
        <v>14.7</v>
      </c>
      <c r="H1397">
        <v>5</v>
      </c>
      <c r="I1397">
        <v>0.18</v>
      </c>
      <c r="J1397">
        <v>47.934957689999997</v>
      </c>
      <c r="K1397">
        <v>59.918697112500013</v>
      </c>
      <c r="L1397" t="s">
        <v>230</v>
      </c>
      <c r="M1397" t="s">
        <v>539</v>
      </c>
    </row>
    <row r="1398" spans="1:13" x14ac:dyDescent="0.25">
      <c r="A1398">
        <v>67622739</v>
      </c>
      <c r="B1398">
        <v>8710847860836</v>
      </c>
      <c r="C1398">
        <v>16</v>
      </c>
      <c r="D1398">
        <v>12</v>
      </c>
      <c r="E1398">
        <v>50</v>
      </c>
      <c r="F1398">
        <v>50.13</v>
      </c>
      <c r="G1398">
        <v>14.7</v>
      </c>
      <c r="H1398">
        <v>5</v>
      </c>
      <c r="I1398">
        <v>0.18</v>
      </c>
      <c r="J1398">
        <v>47.934957689999997</v>
      </c>
      <c r="K1398">
        <v>59.918697112500013</v>
      </c>
      <c r="L1398" t="s">
        <v>230</v>
      </c>
      <c r="M1398" t="s">
        <v>539</v>
      </c>
    </row>
    <row r="1399" spans="1:13" x14ac:dyDescent="0.25">
      <c r="A1399">
        <v>67622726</v>
      </c>
      <c r="B1399">
        <v>8710847860829</v>
      </c>
      <c r="C1399">
        <v>16</v>
      </c>
      <c r="D1399">
        <v>12</v>
      </c>
      <c r="E1399">
        <v>50</v>
      </c>
      <c r="F1399">
        <v>50.13</v>
      </c>
      <c r="G1399">
        <v>14.7</v>
      </c>
      <c r="H1399">
        <v>5</v>
      </c>
      <c r="I1399">
        <v>0.18</v>
      </c>
      <c r="J1399">
        <v>47.934957689999997</v>
      </c>
      <c r="K1399">
        <v>59.918697112500013</v>
      </c>
      <c r="L1399" t="s">
        <v>230</v>
      </c>
      <c r="M1399" t="s">
        <v>539</v>
      </c>
    </row>
    <row r="1400" spans="1:13" x14ac:dyDescent="0.25">
      <c r="A1400">
        <v>68190631</v>
      </c>
      <c r="B1400">
        <v>59082521</v>
      </c>
      <c r="C1400">
        <v>16</v>
      </c>
      <c r="D1400">
        <v>12</v>
      </c>
      <c r="E1400">
        <v>50</v>
      </c>
      <c r="F1400">
        <v>50.13</v>
      </c>
      <c r="G1400">
        <v>14.7</v>
      </c>
      <c r="H1400">
        <v>5</v>
      </c>
      <c r="I1400">
        <v>0.18</v>
      </c>
      <c r="J1400">
        <v>47.934957689999997</v>
      </c>
      <c r="K1400">
        <v>59.918697112500013</v>
      </c>
      <c r="L1400" t="s">
        <v>230</v>
      </c>
      <c r="M1400" t="s">
        <v>539</v>
      </c>
    </row>
    <row r="1401" spans="1:13" x14ac:dyDescent="0.25">
      <c r="A1401">
        <v>67785971</v>
      </c>
      <c r="B1401">
        <v>8690637875922</v>
      </c>
      <c r="C1401">
        <v>16</v>
      </c>
      <c r="D1401">
        <v>12</v>
      </c>
      <c r="E1401">
        <v>50</v>
      </c>
      <c r="F1401">
        <v>65.41</v>
      </c>
      <c r="G1401">
        <v>6.3</v>
      </c>
      <c r="H1401">
        <v>5</v>
      </c>
      <c r="I1401">
        <v>0.18</v>
      </c>
      <c r="J1401">
        <v>68.705159569999992</v>
      </c>
      <c r="K1401">
        <v>85.881449462499987</v>
      </c>
      <c r="L1401" t="s">
        <v>230</v>
      </c>
      <c r="M1401" t="s">
        <v>539</v>
      </c>
    </row>
    <row r="1402" spans="1:13" x14ac:dyDescent="0.25">
      <c r="A1402">
        <v>67786104</v>
      </c>
      <c r="B1402">
        <v>8690637875700</v>
      </c>
      <c r="C1402">
        <v>16</v>
      </c>
      <c r="D1402">
        <v>12</v>
      </c>
      <c r="E1402">
        <v>50</v>
      </c>
      <c r="F1402">
        <v>65.41</v>
      </c>
      <c r="G1402">
        <v>6.3</v>
      </c>
      <c r="H1402">
        <v>5</v>
      </c>
      <c r="I1402">
        <v>0.18</v>
      </c>
      <c r="J1402">
        <v>68.705159569999992</v>
      </c>
      <c r="K1402">
        <v>85.881449462499987</v>
      </c>
      <c r="L1402" t="s">
        <v>230</v>
      </c>
      <c r="M1402" t="s">
        <v>539</v>
      </c>
    </row>
    <row r="1403" spans="1:13" x14ac:dyDescent="0.25">
      <c r="A1403">
        <v>69583635</v>
      </c>
      <c r="B1403">
        <v>8683130033876</v>
      </c>
      <c r="C1403">
        <v>16</v>
      </c>
      <c r="D1403">
        <v>12</v>
      </c>
      <c r="E1403">
        <v>50</v>
      </c>
      <c r="F1403">
        <v>65.41</v>
      </c>
      <c r="G1403">
        <v>6.3</v>
      </c>
      <c r="H1403">
        <v>5</v>
      </c>
      <c r="I1403">
        <v>0.18</v>
      </c>
      <c r="J1403">
        <v>68.705159569999992</v>
      </c>
      <c r="K1403">
        <v>85.881449462499987</v>
      </c>
      <c r="L1403" t="s">
        <v>230</v>
      </c>
      <c r="M1403" t="s">
        <v>539</v>
      </c>
    </row>
    <row r="1404" spans="1:13" x14ac:dyDescent="0.25">
      <c r="A1404">
        <v>69583633</v>
      </c>
      <c r="B1404">
        <v>8683130033890</v>
      </c>
      <c r="C1404">
        <v>16</v>
      </c>
      <c r="D1404">
        <v>12</v>
      </c>
      <c r="E1404">
        <v>50</v>
      </c>
      <c r="F1404">
        <v>65.41</v>
      </c>
      <c r="G1404">
        <v>6.3</v>
      </c>
      <c r="H1404">
        <v>5</v>
      </c>
      <c r="I1404">
        <v>0.18</v>
      </c>
      <c r="J1404">
        <v>68.705159569999992</v>
      </c>
      <c r="K1404">
        <v>85.881449462499987</v>
      </c>
      <c r="L1404" t="s">
        <v>230</v>
      </c>
      <c r="M1404" t="s">
        <v>539</v>
      </c>
    </row>
    <row r="1405" spans="1:13" x14ac:dyDescent="0.25">
      <c r="A1405">
        <v>69583627</v>
      </c>
      <c r="B1405">
        <v>8683130033951</v>
      </c>
      <c r="C1405">
        <v>16</v>
      </c>
      <c r="D1405">
        <v>12</v>
      </c>
      <c r="E1405">
        <v>50</v>
      </c>
      <c r="F1405">
        <v>65.41</v>
      </c>
      <c r="G1405">
        <v>6.3</v>
      </c>
      <c r="H1405">
        <v>5</v>
      </c>
      <c r="I1405">
        <v>0.18</v>
      </c>
      <c r="J1405">
        <v>68.705159569999992</v>
      </c>
      <c r="K1405">
        <v>85.881449462499987</v>
      </c>
      <c r="L1405" t="s">
        <v>230</v>
      </c>
      <c r="M1405" t="s">
        <v>539</v>
      </c>
    </row>
    <row r="1406" spans="1:13" x14ac:dyDescent="0.25">
      <c r="A1406">
        <v>68604477</v>
      </c>
      <c r="B1406">
        <v>8690637875922</v>
      </c>
      <c r="C1406">
        <v>16</v>
      </c>
      <c r="D1406">
        <v>12</v>
      </c>
      <c r="E1406">
        <v>50</v>
      </c>
      <c r="F1406">
        <v>65.41</v>
      </c>
      <c r="G1406">
        <v>6.3</v>
      </c>
      <c r="H1406">
        <v>5</v>
      </c>
      <c r="I1406">
        <v>0.18</v>
      </c>
      <c r="J1406">
        <v>68.705159569999992</v>
      </c>
      <c r="K1406">
        <v>85.881449462499987</v>
      </c>
      <c r="L1406" t="s">
        <v>230</v>
      </c>
      <c r="M1406" t="s">
        <v>539</v>
      </c>
    </row>
    <row r="1407" spans="1:13" x14ac:dyDescent="0.25">
      <c r="A1407">
        <v>69583631</v>
      </c>
      <c r="B1407">
        <v>8683130033920</v>
      </c>
      <c r="C1407">
        <v>16</v>
      </c>
      <c r="D1407">
        <v>12</v>
      </c>
      <c r="E1407">
        <v>50</v>
      </c>
      <c r="F1407">
        <v>65.41</v>
      </c>
      <c r="G1407">
        <v>6.3</v>
      </c>
      <c r="H1407">
        <v>5</v>
      </c>
      <c r="I1407">
        <v>0.18</v>
      </c>
      <c r="J1407">
        <v>68.705159569999992</v>
      </c>
      <c r="K1407">
        <v>85.881449462499987</v>
      </c>
      <c r="L1407" t="s">
        <v>230</v>
      </c>
      <c r="M1407" t="s">
        <v>539</v>
      </c>
    </row>
    <row r="1408" spans="1:13" x14ac:dyDescent="0.25">
      <c r="A1408">
        <v>69583629</v>
      </c>
      <c r="B1408">
        <v>8683130033937</v>
      </c>
      <c r="C1408">
        <v>16</v>
      </c>
      <c r="D1408">
        <v>12</v>
      </c>
      <c r="E1408">
        <v>50</v>
      </c>
      <c r="F1408">
        <v>65.41</v>
      </c>
      <c r="G1408">
        <v>6.3</v>
      </c>
      <c r="H1408">
        <v>5</v>
      </c>
      <c r="I1408">
        <v>0.18</v>
      </c>
      <c r="J1408">
        <v>68.705159569999992</v>
      </c>
      <c r="K1408">
        <v>85.881449462499987</v>
      </c>
      <c r="L1408" t="s">
        <v>230</v>
      </c>
      <c r="M1408" t="s">
        <v>539</v>
      </c>
    </row>
    <row r="1409" spans="1:13" x14ac:dyDescent="0.25">
      <c r="A1409">
        <v>67804878</v>
      </c>
      <c r="B1409">
        <v>8690637921643</v>
      </c>
      <c r="C1409">
        <v>16</v>
      </c>
      <c r="D1409">
        <v>12</v>
      </c>
      <c r="E1409">
        <v>50</v>
      </c>
      <c r="F1409">
        <v>65.41</v>
      </c>
      <c r="G1409">
        <v>6.3</v>
      </c>
      <c r="H1409">
        <v>5</v>
      </c>
      <c r="I1409">
        <v>0.18</v>
      </c>
      <c r="J1409">
        <v>68.705159569999992</v>
      </c>
      <c r="K1409">
        <v>85.881449462499987</v>
      </c>
      <c r="L1409" t="s">
        <v>230</v>
      </c>
      <c r="M1409" t="s">
        <v>539</v>
      </c>
    </row>
    <row r="1410" spans="1:13" x14ac:dyDescent="0.25">
      <c r="A1410">
        <v>67630824</v>
      </c>
      <c r="B1410">
        <v>8690637628856</v>
      </c>
      <c r="C1410">
        <v>9</v>
      </c>
      <c r="D1410">
        <v>12</v>
      </c>
      <c r="E1410">
        <v>150</v>
      </c>
      <c r="F1410">
        <v>59.59</v>
      </c>
      <c r="G1410">
        <v>7</v>
      </c>
      <c r="H1410">
        <v>5</v>
      </c>
      <c r="I1410">
        <v>0.18</v>
      </c>
      <c r="J1410">
        <v>62.124362699999999</v>
      </c>
      <c r="K1410">
        <v>77.655453374999993</v>
      </c>
      <c r="L1410" t="s">
        <v>230</v>
      </c>
      <c r="M1410" t="s">
        <v>539</v>
      </c>
    </row>
    <row r="1411" spans="1:13" x14ac:dyDescent="0.25">
      <c r="A1411">
        <v>67630823</v>
      </c>
      <c r="B1411">
        <v>8690637628887</v>
      </c>
      <c r="C1411">
        <v>9</v>
      </c>
      <c r="D1411">
        <v>12</v>
      </c>
      <c r="E1411">
        <v>150</v>
      </c>
      <c r="F1411">
        <v>59.59</v>
      </c>
      <c r="G1411">
        <v>7</v>
      </c>
      <c r="H1411">
        <v>5</v>
      </c>
      <c r="I1411">
        <v>0.18</v>
      </c>
      <c r="J1411">
        <v>62.124362699999999</v>
      </c>
      <c r="K1411">
        <v>77.655453374999993</v>
      </c>
      <c r="L1411" t="s">
        <v>230</v>
      </c>
      <c r="M1411" t="s">
        <v>539</v>
      </c>
    </row>
    <row r="1412" spans="1:13" x14ac:dyDescent="0.25">
      <c r="A1412">
        <v>68144346</v>
      </c>
      <c r="B1412">
        <v>8690637943539</v>
      </c>
      <c r="C1412">
        <v>9</v>
      </c>
      <c r="D1412">
        <v>12</v>
      </c>
      <c r="E1412">
        <v>150</v>
      </c>
      <c r="F1412">
        <v>59.59</v>
      </c>
      <c r="G1412">
        <v>7</v>
      </c>
      <c r="H1412">
        <v>5</v>
      </c>
      <c r="I1412">
        <v>0.18</v>
      </c>
      <c r="J1412">
        <v>62.124362699999999</v>
      </c>
      <c r="K1412">
        <v>77.655453374999993</v>
      </c>
      <c r="L1412" t="s">
        <v>230</v>
      </c>
      <c r="M1412" t="s">
        <v>539</v>
      </c>
    </row>
    <row r="1413" spans="1:13" x14ac:dyDescent="0.25">
      <c r="A1413">
        <v>68504877</v>
      </c>
      <c r="B1413">
        <v>8690637983665</v>
      </c>
      <c r="C1413">
        <v>9</v>
      </c>
      <c r="D1413">
        <v>12</v>
      </c>
      <c r="E1413">
        <v>150</v>
      </c>
      <c r="F1413">
        <v>59.59</v>
      </c>
      <c r="G1413">
        <v>7</v>
      </c>
      <c r="H1413">
        <v>5</v>
      </c>
      <c r="I1413">
        <v>0.18</v>
      </c>
      <c r="J1413">
        <v>62.124362699999999</v>
      </c>
      <c r="K1413">
        <v>77.655453374999993</v>
      </c>
      <c r="L1413" t="s">
        <v>230</v>
      </c>
      <c r="M1413" t="s">
        <v>539</v>
      </c>
    </row>
    <row r="1414" spans="1:13" x14ac:dyDescent="0.25">
      <c r="A1414">
        <v>68816723</v>
      </c>
      <c r="B1414">
        <v>8683130015933</v>
      </c>
      <c r="C1414">
        <v>9</v>
      </c>
      <c r="D1414">
        <v>6</v>
      </c>
      <c r="E1414">
        <v>52</v>
      </c>
      <c r="F1414">
        <v>59.59</v>
      </c>
      <c r="G1414">
        <v>15.3</v>
      </c>
      <c r="H1414">
        <v>5</v>
      </c>
      <c r="I1414">
        <v>0.18</v>
      </c>
      <c r="J1414">
        <v>56.579930330000003</v>
      </c>
      <c r="K1414">
        <v>70.724912912500002</v>
      </c>
      <c r="L1414" t="s">
        <v>230</v>
      </c>
      <c r="M1414" t="s">
        <v>539</v>
      </c>
    </row>
    <row r="1415" spans="1:13" x14ac:dyDescent="0.25">
      <c r="A1415">
        <v>68710670</v>
      </c>
      <c r="B1415">
        <v>8720181046612</v>
      </c>
      <c r="C1415">
        <v>9</v>
      </c>
      <c r="D1415">
        <v>6</v>
      </c>
      <c r="E1415">
        <v>50</v>
      </c>
      <c r="F1415">
        <v>59.59</v>
      </c>
      <c r="G1415">
        <v>15.3</v>
      </c>
      <c r="H1415">
        <v>5</v>
      </c>
      <c r="I1415">
        <v>0.18</v>
      </c>
      <c r="J1415">
        <v>56.579930330000003</v>
      </c>
      <c r="K1415">
        <v>70.724912912500002</v>
      </c>
      <c r="L1415" t="s">
        <v>230</v>
      </c>
      <c r="M1415" t="s">
        <v>539</v>
      </c>
    </row>
    <row r="1416" spans="1:13" x14ac:dyDescent="0.25">
      <c r="A1416">
        <v>69583637</v>
      </c>
      <c r="B1416">
        <v>8683130033852</v>
      </c>
      <c r="C1416">
        <v>9</v>
      </c>
      <c r="D1416">
        <v>6</v>
      </c>
      <c r="E1416">
        <v>40</v>
      </c>
      <c r="F1416">
        <v>65.41</v>
      </c>
      <c r="G1416">
        <v>7</v>
      </c>
      <c r="H1416">
        <v>5</v>
      </c>
      <c r="I1416">
        <v>0.18</v>
      </c>
      <c r="J1416">
        <v>68.191887299999991</v>
      </c>
      <c r="K1416">
        <v>85.239859124999981</v>
      </c>
      <c r="L1416" t="s">
        <v>230</v>
      </c>
      <c r="M1416" t="s">
        <v>539</v>
      </c>
    </row>
    <row r="1417" spans="1:13" x14ac:dyDescent="0.25">
      <c r="A1417">
        <v>68480224</v>
      </c>
      <c r="B1417">
        <v>8690637981494</v>
      </c>
      <c r="C1417">
        <v>17</v>
      </c>
      <c r="D1417">
        <v>24</v>
      </c>
      <c r="E1417">
        <v>150</v>
      </c>
      <c r="F1417">
        <v>56.68</v>
      </c>
      <c r="G1417">
        <v>11.65</v>
      </c>
      <c r="H1417">
        <v>5</v>
      </c>
      <c r="I1417">
        <v>0.18</v>
      </c>
      <c r="J1417">
        <v>56.13607038</v>
      </c>
      <c r="K1417">
        <v>70.170087975000001</v>
      </c>
      <c r="L1417" t="s">
        <v>230</v>
      </c>
      <c r="M1417" t="s">
        <v>539</v>
      </c>
    </row>
    <row r="1418" spans="1:13" x14ac:dyDescent="0.25">
      <c r="A1418">
        <v>68787506</v>
      </c>
      <c r="B1418">
        <v>8683130012031</v>
      </c>
      <c r="C1418">
        <v>17</v>
      </c>
      <c r="D1418">
        <v>24</v>
      </c>
      <c r="E1418">
        <v>150</v>
      </c>
      <c r="F1418">
        <v>56.68</v>
      </c>
      <c r="G1418">
        <v>11.65</v>
      </c>
      <c r="H1418">
        <v>5</v>
      </c>
      <c r="I1418">
        <v>0.18</v>
      </c>
      <c r="J1418">
        <v>56.13607038</v>
      </c>
      <c r="K1418">
        <v>70.170087975000001</v>
      </c>
      <c r="L1418" t="s">
        <v>230</v>
      </c>
      <c r="M1418" t="s">
        <v>539</v>
      </c>
    </row>
    <row r="1419" spans="1:13" x14ac:dyDescent="0.25">
      <c r="A1419">
        <v>68480209</v>
      </c>
      <c r="B1419">
        <v>8690637981524</v>
      </c>
      <c r="C1419">
        <v>17</v>
      </c>
      <c r="D1419">
        <v>24</v>
      </c>
      <c r="E1419">
        <v>150</v>
      </c>
      <c r="F1419">
        <v>56.68</v>
      </c>
      <c r="G1419">
        <v>11.65</v>
      </c>
      <c r="H1419">
        <v>5</v>
      </c>
      <c r="I1419">
        <v>0.18</v>
      </c>
      <c r="J1419">
        <v>56.13607038</v>
      </c>
      <c r="K1419">
        <v>70.170087975000001</v>
      </c>
      <c r="L1419" t="s">
        <v>230</v>
      </c>
      <c r="M1419" t="s">
        <v>539</v>
      </c>
    </row>
    <row r="1420" spans="1:13" x14ac:dyDescent="0.25">
      <c r="A1420">
        <v>68480217</v>
      </c>
      <c r="B1420">
        <v>8690637981531</v>
      </c>
      <c r="C1420">
        <v>17</v>
      </c>
      <c r="D1420">
        <v>24</v>
      </c>
      <c r="E1420">
        <v>150</v>
      </c>
      <c r="F1420">
        <v>56.68</v>
      </c>
      <c r="G1420">
        <v>11.65</v>
      </c>
      <c r="H1420">
        <v>5</v>
      </c>
      <c r="I1420">
        <v>0.18</v>
      </c>
      <c r="J1420">
        <v>56.13607038</v>
      </c>
      <c r="K1420">
        <v>70.170087975000001</v>
      </c>
      <c r="L1420" t="s">
        <v>230</v>
      </c>
      <c r="M1420" t="s">
        <v>539</v>
      </c>
    </row>
    <row r="1421" spans="1:13" x14ac:dyDescent="0.25">
      <c r="A1421">
        <v>68480226</v>
      </c>
      <c r="B1421">
        <v>8690637981487</v>
      </c>
      <c r="C1421">
        <v>17</v>
      </c>
      <c r="D1421">
        <v>24</v>
      </c>
      <c r="E1421">
        <v>150</v>
      </c>
      <c r="F1421">
        <v>56.68</v>
      </c>
      <c r="G1421">
        <v>11.65</v>
      </c>
      <c r="H1421">
        <v>5</v>
      </c>
      <c r="I1421">
        <v>0.18</v>
      </c>
      <c r="J1421">
        <v>56.13607038</v>
      </c>
      <c r="K1421">
        <v>70.170087975000001</v>
      </c>
      <c r="L1421" t="s">
        <v>230</v>
      </c>
      <c r="M1421" t="s">
        <v>539</v>
      </c>
    </row>
    <row r="1422" spans="1:13" x14ac:dyDescent="0.25">
      <c r="A1422">
        <v>68480219</v>
      </c>
      <c r="B1422">
        <v>8690637981500</v>
      </c>
      <c r="C1422">
        <v>17</v>
      </c>
      <c r="D1422">
        <v>24</v>
      </c>
      <c r="E1422">
        <v>150</v>
      </c>
      <c r="F1422">
        <v>56.68</v>
      </c>
      <c r="G1422">
        <v>11.65</v>
      </c>
      <c r="H1422">
        <v>5</v>
      </c>
      <c r="I1422">
        <v>0.18</v>
      </c>
      <c r="J1422">
        <v>56.13607038</v>
      </c>
      <c r="K1422">
        <v>70.170087975000001</v>
      </c>
      <c r="L1422" t="s">
        <v>230</v>
      </c>
      <c r="M1422" t="s">
        <v>539</v>
      </c>
    </row>
    <row r="1423" spans="1:13" x14ac:dyDescent="0.25">
      <c r="A1423">
        <v>68480228</v>
      </c>
      <c r="B1423">
        <v>8690637981517</v>
      </c>
      <c r="C1423">
        <v>17</v>
      </c>
      <c r="D1423">
        <v>24</v>
      </c>
      <c r="E1423">
        <v>150</v>
      </c>
      <c r="F1423">
        <v>56.68</v>
      </c>
      <c r="G1423">
        <v>11.65</v>
      </c>
      <c r="H1423">
        <v>5</v>
      </c>
      <c r="I1423">
        <v>0.18</v>
      </c>
      <c r="J1423">
        <v>56.13607038</v>
      </c>
      <c r="K1423">
        <v>70.170087975000001</v>
      </c>
      <c r="L1423" t="s">
        <v>230</v>
      </c>
      <c r="M1423" t="s">
        <v>539</v>
      </c>
    </row>
    <row r="1424" spans="1:13" x14ac:dyDescent="0.25">
      <c r="A1424">
        <v>69649126</v>
      </c>
      <c r="B1424">
        <v>8683130038338</v>
      </c>
      <c r="C1424">
        <v>17</v>
      </c>
      <c r="D1424">
        <v>24</v>
      </c>
      <c r="E1424">
        <v>150</v>
      </c>
      <c r="F1424">
        <v>56.68</v>
      </c>
      <c r="G1424">
        <v>11.65</v>
      </c>
      <c r="H1424">
        <v>5</v>
      </c>
      <c r="I1424">
        <v>0.18</v>
      </c>
      <c r="J1424">
        <v>56.13607038</v>
      </c>
      <c r="K1424">
        <v>70.170087975000001</v>
      </c>
      <c r="L1424" t="s">
        <v>230</v>
      </c>
      <c r="M1424" t="s">
        <v>539</v>
      </c>
    </row>
    <row r="1425" spans="1:13" x14ac:dyDescent="0.25">
      <c r="A1425">
        <v>68480211</v>
      </c>
      <c r="B1425">
        <v>8690637981555</v>
      </c>
      <c r="C1425">
        <v>17</v>
      </c>
      <c r="D1425">
        <v>24</v>
      </c>
      <c r="E1425">
        <v>150</v>
      </c>
      <c r="F1425">
        <v>56.68</v>
      </c>
      <c r="G1425">
        <v>11.65</v>
      </c>
      <c r="H1425">
        <v>5</v>
      </c>
      <c r="I1425">
        <v>0.18</v>
      </c>
      <c r="J1425">
        <v>56.13607038</v>
      </c>
      <c r="K1425">
        <v>70.170087975000001</v>
      </c>
      <c r="L1425" t="s">
        <v>230</v>
      </c>
      <c r="M1425" t="s">
        <v>539</v>
      </c>
    </row>
    <row r="1426" spans="1:13" x14ac:dyDescent="0.25">
      <c r="A1426">
        <v>68480213</v>
      </c>
      <c r="B1426">
        <v>8690637981562</v>
      </c>
      <c r="C1426">
        <v>17</v>
      </c>
      <c r="D1426">
        <v>24</v>
      </c>
      <c r="E1426">
        <v>150</v>
      </c>
      <c r="F1426">
        <v>56.68</v>
      </c>
      <c r="G1426">
        <v>11.65</v>
      </c>
      <c r="H1426">
        <v>5</v>
      </c>
      <c r="I1426">
        <v>0.18</v>
      </c>
      <c r="J1426">
        <v>56.13607038</v>
      </c>
      <c r="K1426">
        <v>70.170087975000001</v>
      </c>
      <c r="L1426" t="s">
        <v>230</v>
      </c>
      <c r="M1426" t="s">
        <v>539</v>
      </c>
    </row>
    <row r="1427" spans="1:13" x14ac:dyDescent="0.25">
      <c r="A1427">
        <v>68480215</v>
      </c>
      <c r="B1427">
        <v>8690637981548</v>
      </c>
      <c r="C1427">
        <v>17</v>
      </c>
      <c r="D1427">
        <v>24</v>
      </c>
      <c r="E1427">
        <v>150</v>
      </c>
      <c r="F1427">
        <v>56.68</v>
      </c>
      <c r="G1427">
        <v>11.65</v>
      </c>
      <c r="H1427">
        <v>5</v>
      </c>
      <c r="I1427">
        <v>0.18</v>
      </c>
      <c r="J1427">
        <v>56.13607038</v>
      </c>
      <c r="K1427">
        <v>70.170087975000001</v>
      </c>
      <c r="L1427" t="s">
        <v>230</v>
      </c>
      <c r="M1427" t="s">
        <v>539</v>
      </c>
    </row>
    <row r="1428" spans="1:13" x14ac:dyDescent="0.25">
      <c r="A1428">
        <v>68480221</v>
      </c>
      <c r="B1428">
        <v>8690637981470</v>
      </c>
      <c r="C1428">
        <v>17</v>
      </c>
      <c r="D1428">
        <v>24</v>
      </c>
      <c r="E1428">
        <v>150</v>
      </c>
      <c r="F1428">
        <v>56.68</v>
      </c>
      <c r="G1428">
        <v>11.65</v>
      </c>
      <c r="H1428">
        <v>5</v>
      </c>
      <c r="I1428">
        <v>0.18</v>
      </c>
      <c r="J1428">
        <v>56.13607038</v>
      </c>
      <c r="K1428">
        <v>70.170087975000001</v>
      </c>
      <c r="L1428" t="s">
        <v>230</v>
      </c>
      <c r="M1428" t="s">
        <v>539</v>
      </c>
    </row>
    <row r="1429" spans="1:13" x14ac:dyDescent="0.25">
      <c r="A1429">
        <v>68580918</v>
      </c>
      <c r="B1429">
        <v>59086598</v>
      </c>
      <c r="C1429">
        <v>17</v>
      </c>
      <c r="D1429">
        <v>6</v>
      </c>
      <c r="E1429">
        <v>54</v>
      </c>
      <c r="F1429">
        <v>65.41</v>
      </c>
      <c r="G1429">
        <v>6.25</v>
      </c>
      <c r="H1429">
        <v>5</v>
      </c>
      <c r="I1429">
        <v>0.18</v>
      </c>
      <c r="J1429">
        <v>68.741821874999999</v>
      </c>
      <c r="K1429">
        <v>85.927277343750006</v>
      </c>
      <c r="L1429" t="s">
        <v>230</v>
      </c>
      <c r="M1429" t="s">
        <v>539</v>
      </c>
    </row>
    <row r="1430" spans="1:13" x14ac:dyDescent="0.25">
      <c r="A1430">
        <v>68580926</v>
      </c>
      <c r="B1430">
        <v>59086604</v>
      </c>
      <c r="C1430">
        <v>17</v>
      </c>
      <c r="D1430">
        <v>6</v>
      </c>
      <c r="E1430">
        <v>54</v>
      </c>
      <c r="F1430">
        <v>65.41</v>
      </c>
      <c r="G1430">
        <v>6.25</v>
      </c>
      <c r="H1430">
        <v>5</v>
      </c>
      <c r="I1430">
        <v>0.18</v>
      </c>
      <c r="J1430">
        <v>68.741821874999999</v>
      </c>
      <c r="K1430">
        <v>85.927277343750006</v>
      </c>
      <c r="L1430" t="s">
        <v>230</v>
      </c>
      <c r="M1430" t="s">
        <v>539</v>
      </c>
    </row>
    <row r="1431" spans="1:13" x14ac:dyDescent="0.25">
      <c r="A1431">
        <v>68580921</v>
      </c>
      <c r="B1431">
        <v>59086611</v>
      </c>
      <c r="C1431">
        <v>17</v>
      </c>
      <c r="D1431">
        <v>6</v>
      </c>
      <c r="E1431">
        <v>54</v>
      </c>
      <c r="F1431">
        <v>65.41</v>
      </c>
      <c r="G1431">
        <v>6.25</v>
      </c>
      <c r="H1431">
        <v>5</v>
      </c>
      <c r="I1431">
        <v>0.18</v>
      </c>
      <c r="J1431">
        <v>68.741821874999999</v>
      </c>
      <c r="K1431">
        <v>85.927277343750006</v>
      </c>
      <c r="L1431" t="s">
        <v>230</v>
      </c>
      <c r="M1431" t="s">
        <v>539</v>
      </c>
    </row>
    <row r="1432" spans="1:13" x14ac:dyDescent="0.25">
      <c r="A1432">
        <v>67293883</v>
      </c>
      <c r="B1432">
        <v>8690637840746</v>
      </c>
      <c r="C1432">
        <v>1</v>
      </c>
      <c r="D1432">
        <v>8</v>
      </c>
      <c r="E1432">
        <v>430</v>
      </c>
      <c r="F1432">
        <v>25.15</v>
      </c>
      <c r="G1432">
        <v>12</v>
      </c>
      <c r="H1432">
        <v>5</v>
      </c>
      <c r="I1432">
        <v>0.01</v>
      </c>
      <c r="J1432">
        <v>21.235654</v>
      </c>
      <c r="K1432">
        <v>26.544567499999999</v>
      </c>
      <c r="L1432" t="s">
        <v>14</v>
      </c>
      <c r="M1432" t="s">
        <v>540</v>
      </c>
    </row>
    <row r="1433" spans="1:13" x14ac:dyDescent="0.25">
      <c r="A1433">
        <v>67293891</v>
      </c>
      <c r="B1433">
        <v>8690637840821</v>
      </c>
      <c r="C1433">
        <v>1</v>
      </c>
      <c r="D1433">
        <v>8</v>
      </c>
      <c r="E1433">
        <v>400</v>
      </c>
      <c r="F1433">
        <v>25.15</v>
      </c>
      <c r="G1433">
        <v>12</v>
      </c>
      <c r="H1433">
        <v>5</v>
      </c>
      <c r="I1433">
        <v>0.01</v>
      </c>
      <c r="J1433">
        <v>21.235654</v>
      </c>
      <c r="K1433">
        <v>26.544567499999999</v>
      </c>
      <c r="L1433" t="s">
        <v>14</v>
      </c>
      <c r="M1433" t="s">
        <v>540</v>
      </c>
    </row>
    <row r="1434" spans="1:13" x14ac:dyDescent="0.25">
      <c r="A1434">
        <v>67767533</v>
      </c>
      <c r="B1434">
        <v>8690637905896</v>
      </c>
      <c r="C1434">
        <v>1</v>
      </c>
      <c r="D1434">
        <v>12</v>
      </c>
      <c r="E1434">
        <v>610</v>
      </c>
      <c r="F1434">
        <v>33.200000000000003</v>
      </c>
      <c r="G1434">
        <v>13</v>
      </c>
      <c r="H1434">
        <v>5</v>
      </c>
      <c r="I1434">
        <v>0.01</v>
      </c>
      <c r="J1434">
        <v>27.714198</v>
      </c>
      <c r="K1434">
        <v>34.642747500000013</v>
      </c>
      <c r="L1434" t="s">
        <v>14</v>
      </c>
      <c r="M1434" t="s">
        <v>540</v>
      </c>
    </row>
    <row r="1435" spans="1:13" x14ac:dyDescent="0.25">
      <c r="A1435">
        <v>67754288</v>
      </c>
      <c r="B1435">
        <v>8690637905193</v>
      </c>
      <c r="C1435">
        <v>1</v>
      </c>
      <c r="D1435">
        <v>12</v>
      </c>
      <c r="E1435">
        <v>610</v>
      </c>
      <c r="F1435">
        <v>33.200000000000003</v>
      </c>
      <c r="G1435">
        <v>13</v>
      </c>
      <c r="H1435">
        <v>5</v>
      </c>
      <c r="I1435">
        <v>0.01</v>
      </c>
      <c r="J1435">
        <v>27.714198</v>
      </c>
      <c r="K1435">
        <v>34.642747500000013</v>
      </c>
      <c r="L1435" t="s">
        <v>14</v>
      </c>
      <c r="M1435" t="s">
        <v>540</v>
      </c>
    </row>
    <row r="1436" spans="1:13" x14ac:dyDescent="0.25">
      <c r="A1436">
        <v>68612788</v>
      </c>
      <c r="B1436">
        <v>8690637999277</v>
      </c>
      <c r="C1436">
        <v>1</v>
      </c>
      <c r="D1436">
        <v>8</v>
      </c>
      <c r="E1436">
        <v>335</v>
      </c>
      <c r="F1436">
        <v>47.7</v>
      </c>
      <c r="G1436">
        <v>10</v>
      </c>
      <c r="H1436">
        <v>5</v>
      </c>
      <c r="I1436">
        <v>0.01</v>
      </c>
      <c r="J1436">
        <v>41.191335000000002</v>
      </c>
      <c r="K1436">
        <v>51.48916874999999</v>
      </c>
      <c r="L1436" t="s">
        <v>14</v>
      </c>
      <c r="M1436" t="s">
        <v>540</v>
      </c>
    </row>
    <row r="1437" spans="1:13" x14ac:dyDescent="0.25">
      <c r="A1437">
        <v>67101470</v>
      </c>
      <c r="B1437">
        <v>8690637805233</v>
      </c>
      <c r="C1437">
        <v>1</v>
      </c>
      <c r="D1437">
        <v>12</v>
      </c>
      <c r="E1437">
        <v>245</v>
      </c>
      <c r="F1437">
        <v>31.65</v>
      </c>
      <c r="G1437">
        <v>15</v>
      </c>
      <c r="H1437">
        <v>5</v>
      </c>
      <c r="I1437">
        <v>0.01</v>
      </c>
      <c r="J1437">
        <v>25.81294875</v>
      </c>
      <c r="K1437">
        <v>32.266185937499998</v>
      </c>
      <c r="L1437" t="s">
        <v>14</v>
      </c>
      <c r="M1437" t="s">
        <v>540</v>
      </c>
    </row>
    <row r="1438" spans="1:13" x14ac:dyDescent="0.25">
      <c r="A1438">
        <v>67293879</v>
      </c>
      <c r="B1438">
        <v>8690637840777</v>
      </c>
      <c r="C1438">
        <v>1</v>
      </c>
      <c r="D1438">
        <v>8</v>
      </c>
      <c r="E1438">
        <v>380</v>
      </c>
      <c r="F1438">
        <v>39.75</v>
      </c>
      <c r="G1438">
        <v>10</v>
      </c>
      <c r="H1438">
        <v>5</v>
      </c>
      <c r="I1438">
        <v>0.01</v>
      </c>
      <c r="J1438">
        <v>34.326112500000001</v>
      </c>
      <c r="K1438">
        <v>42.907640624999999</v>
      </c>
      <c r="L1438" t="s">
        <v>14</v>
      </c>
      <c r="M1438" t="s">
        <v>540</v>
      </c>
    </row>
    <row r="1439" spans="1:13" x14ac:dyDescent="0.25">
      <c r="A1439">
        <v>67754290</v>
      </c>
      <c r="B1439">
        <v>8690637905179</v>
      </c>
      <c r="C1439">
        <v>1</v>
      </c>
      <c r="D1439">
        <v>12</v>
      </c>
      <c r="E1439">
        <v>540</v>
      </c>
      <c r="F1439">
        <v>58.5</v>
      </c>
      <c r="G1439">
        <v>13</v>
      </c>
      <c r="H1439">
        <v>5</v>
      </c>
      <c r="I1439">
        <v>0.01</v>
      </c>
      <c r="J1439">
        <v>48.833752500000003</v>
      </c>
      <c r="K1439">
        <v>61.042190625000003</v>
      </c>
      <c r="L1439" t="s">
        <v>14</v>
      </c>
      <c r="M1439" t="s">
        <v>540</v>
      </c>
    </row>
    <row r="1440" spans="1:13" x14ac:dyDescent="0.25">
      <c r="A1440">
        <v>67293875</v>
      </c>
      <c r="B1440">
        <v>8690637840814</v>
      </c>
      <c r="C1440">
        <v>1</v>
      </c>
      <c r="D1440">
        <v>8</v>
      </c>
      <c r="E1440">
        <v>750</v>
      </c>
      <c r="F1440">
        <v>66</v>
      </c>
      <c r="G1440">
        <v>18</v>
      </c>
      <c r="H1440">
        <v>5</v>
      </c>
      <c r="I1440">
        <v>0.01</v>
      </c>
      <c r="J1440">
        <v>51.928139999999999</v>
      </c>
      <c r="K1440">
        <v>64.910174999999995</v>
      </c>
      <c r="L1440" t="s">
        <v>14</v>
      </c>
      <c r="M1440" t="s">
        <v>540</v>
      </c>
    </row>
    <row r="1441" spans="1:13" x14ac:dyDescent="0.25">
      <c r="A1441">
        <v>67293858</v>
      </c>
      <c r="B1441">
        <v>8690637840791</v>
      </c>
      <c r="C1441">
        <v>1</v>
      </c>
      <c r="D1441">
        <v>8</v>
      </c>
      <c r="E1441">
        <v>750</v>
      </c>
      <c r="F1441">
        <v>66</v>
      </c>
      <c r="G1441">
        <v>18</v>
      </c>
      <c r="H1441">
        <v>5</v>
      </c>
      <c r="I1441">
        <v>0.01</v>
      </c>
      <c r="J1441">
        <v>51.928139999999999</v>
      </c>
      <c r="K1441">
        <v>64.910174999999995</v>
      </c>
      <c r="L1441" t="s">
        <v>14</v>
      </c>
      <c r="M1441" t="s">
        <v>540</v>
      </c>
    </row>
    <row r="1442" spans="1:13" x14ac:dyDescent="0.25">
      <c r="A1442">
        <v>67780156</v>
      </c>
      <c r="B1442">
        <v>8690637908781</v>
      </c>
      <c r="C1442">
        <v>1</v>
      </c>
      <c r="D1442">
        <v>8</v>
      </c>
      <c r="E1442">
        <v>1140</v>
      </c>
      <c r="F1442">
        <v>85</v>
      </c>
      <c r="G1442">
        <v>20</v>
      </c>
      <c r="H1442">
        <v>5</v>
      </c>
      <c r="I1442">
        <v>0.01</v>
      </c>
      <c r="J1442">
        <v>65.245999999999995</v>
      </c>
      <c r="K1442">
        <v>81.55749999999999</v>
      </c>
      <c r="L1442" t="s">
        <v>14</v>
      </c>
      <c r="M1442" t="s">
        <v>540</v>
      </c>
    </row>
    <row r="1443" spans="1:13" x14ac:dyDescent="0.25">
      <c r="A1443">
        <v>67780152</v>
      </c>
      <c r="B1443">
        <v>8690637908798</v>
      </c>
      <c r="C1443">
        <v>1</v>
      </c>
      <c r="D1443">
        <v>8</v>
      </c>
      <c r="E1443">
        <v>1140</v>
      </c>
      <c r="F1443">
        <v>85</v>
      </c>
      <c r="G1443">
        <v>20</v>
      </c>
      <c r="H1443">
        <v>5</v>
      </c>
      <c r="I1443">
        <v>0.01</v>
      </c>
      <c r="J1443">
        <v>65.245999999999995</v>
      </c>
      <c r="K1443">
        <v>81.55749999999999</v>
      </c>
      <c r="L1443" t="s">
        <v>14</v>
      </c>
      <c r="M1443" t="s">
        <v>540</v>
      </c>
    </row>
    <row r="1444" spans="1:13" x14ac:dyDescent="0.25">
      <c r="A1444">
        <v>68676885</v>
      </c>
      <c r="B1444">
        <v>8683130002384</v>
      </c>
      <c r="C1444">
        <v>1</v>
      </c>
      <c r="D1444">
        <v>12</v>
      </c>
      <c r="E1444">
        <v>245</v>
      </c>
      <c r="F1444">
        <v>31.65</v>
      </c>
      <c r="G1444">
        <v>15</v>
      </c>
      <c r="H1444">
        <v>5</v>
      </c>
      <c r="I1444">
        <v>0.01</v>
      </c>
      <c r="J1444">
        <v>25.81294875</v>
      </c>
      <c r="K1444">
        <v>32.266185937499998</v>
      </c>
      <c r="L1444" t="s">
        <v>14</v>
      </c>
      <c r="M1444" t="s">
        <v>540</v>
      </c>
    </row>
    <row r="1445" spans="1:13" x14ac:dyDescent="0.25">
      <c r="A1445">
        <v>67101442</v>
      </c>
      <c r="B1445">
        <v>8690637805202</v>
      </c>
      <c r="C1445">
        <v>1</v>
      </c>
      <c r="D1445">
        <v>12</v>
      </c>
      <c r="E1445">
        <v>245</v>
      </c>
      <c r="F1445">
        <v>31.65</v>
      </c>
      <c r="G1445">
        <v>15</v>
      </c>
      <c r="H1445">
        <v>5</v>
      </c>
      <c r="I1445">
        <v>0.01</v>
      </c>
      <c r="J1445">
        <v>25.81294875</v>
      </c>
      <c r="K1445">
        <v>32.266185937499998</v>
      </c>
      <c r="L1445" t="s">
        <v>14</v>
      </c>
      <c r="M1445" t="s">
        <v>540</v>
      </c>
    </row>
    <row r="1446" spans="1:13" x14ac:dyDescent="0.25">
      <c r="A1446">
        <v>67239841</v>
      </c>
      <c r="B1446">
        <v>8690637833847</v>
      </c>
      <c r="C1446">
        <v>1</v>
      </c>
      <c r="D1446">
        <v>12</v>
      </c>
      <c r="E1446">
        <v>275</v>
      </c>
      <c r="F1446">
        <v>31.65</v>
      </c>
      <c r="G1446">
        <v>15</v>
      </c>
      <c r="H1446">
        <v>5</v>
      </c>
      <c r="I1446">
        <v>0.01</v>
      </c>
      <c r="J1446">
        <v>25.81294875</v>
      </c>
      <c r="K1446">
        <v>32.266185937499998</v>
      </c>
      <c r="L1446" t="s">
        <v>14</v>
      </c>
      <c r="M1446" t="s">
        <v>540</v>
      </c>
    </row>
    <row r="1447" spans="1:13" x14ac:dyDescent="0.25">
      <c r="A1447">
        <v>67867064</v>
      </c>
      <c r="B1447">
        <v>8690637921100</v>
      </c>
      <c r="C1447">
        <v>1</v>
      </c>
      <c r="D1447">
        <v>12</v>
      </c>
      <c r="E1447">
        <v>240</v>
      </c>
      <c r="F1447">
        <v>31.65</v>
      </c>
      <c r="G1447">
        <v>15</v>
      </c>
      <c r="H1447">
        <v>5</v>
      </c>
      <c r="I1447">
        <v>0.01</v>
      </c>
      <c r="J1447">
        <v>25.81294875</v>
      </c>
      <c r="K1447">
        <v>32.266185937499998</v>
      </c>
      <c r="L1447" t="s">
        <v>14</v>
      </c>
      <c r="M1447" t="s">
        <v>540</v>
      </c>
    </row>
    <row r="1448" spans="1:13" x14ac:dyDescent="0.25">
      <c r="A1448">
        <v>67101569</v>
      </c>
      <c r="B1448">
        <v>8690637805769</v>
      </c>
      <c r="C1448">
        <v>1</v>
      </c>
      <c r="D1448">
        <v>12</v>
      </c>
      <c r="E1448">
        <v>260</v>
      </c>
      <c r="F1448">
        <v>31.65</v>
      </c>
      <c r="G1448">
        <v>15</v>
      </c>
      <c r="H1448">
        <v>5</v>
      </c>
      <c r="I1448">
        <v>0.01</v>
      </c>
      <c r="J1448">
        <v>25.81294875</v>
      </c>
      <c r="K1448">
        <v>32.266185937499998</v>
      </c>
      <c r="L1448" t="s">
        <v>14</v>
      </c>
      <c r="M1448" t="s">
        <v>540</v>
      </c>
    </row>
    <row r="1449" spans="1:13" x14ac:dyDescent="0.25">
      <c r="A1449">
        <v>67101446</v>
      </c>
      <c r="B1449">
        <v>8690637805226</v>
      </c>
      <c r="C1449">
        <v>1</v>
      </c>
      <c r="D1449">
        <v>12</v>
      </c>
      <c r="E1449">
        <v>250</v>
      </c>
      <c r="F1449">
        <v>31.65</v>
      </c>
      <c r="G1449">
        <v>15</v>
      </c>
      <c r="H1449">
        <v>5</v>
      </c>
      <c r="I1449">
        <v>0.01</v>
      </c>
      <c r="J1449">
        <v>25.81294875</v>
      </c>
      <c r="K1449">
        <v>32.266185937499998</v>
      </c>
      <c r="L1449" t="s">
        <v>14</v>
      </c>
      <c r="M1449" t="s">
        <v>540</v>
      </c>
    </row>
    <row r="1450" spans="1:13" x14ac:dyDescent="0.25">
      <c r="A1450">
        <v>67101581</v>
      </c>
      <c r="B1450">
        <v>8690637805219</v>
      </c>
      <c r="C1450">
        <v>1</v>
      </c>
      <c r="D1450">
        <v>12</v>
      </c>
      <c r="E1450">
        <v>290</v>
      </c>
      <c r="F1450">
        <v>31.65</v>
      </c>
      <c r="G1450">
        <v>15</v>
      </c>
      <c r="H1450">
        <v>5</v>
      </c>
      <c r="I1450">
        <v>0.01</v>
      </c>
      <c r="J1450">
        <v>25.81294875</v>
      </c>
      <c r="K1450">
        <v>32.266185937499998</v>
      </c>
      <c r="L1450" t="s">
        <v>14</v>
      </c>
      <c r="M1450" t="s">
        <v>540</v>
      </c>
    </row>
    <row r="1451" spans="1:13" x14ac:dyDescent="0.25">
      <c r="A1451">
        <v>68225196</v>
      </c>
      <c r="B1451">
        <v>8690637953293</v>
      </c>
      <c r="C1451">
        <v>1</v>
      </c>
      <c r="D1451">
        <v>12</v>
      </c>
      <c r="E1451">
        <v>260</v>
      </c>
      <c r="F1451">
        <v>31.65</v>
      </c>
      <c r="G1451">
        <v>15</v>
      </c>
      <c r="H1451">
        <v>5</v>
      </c>
      <c r="I1451">
        <v>0.01</v>
      </c>
      <c r="J1451">
        <v>25.81294875</v>
      </c>
      <c r="K1451">
        <v>32.266185937499998</v>
      </c>
      <c r="L1451" t="s">
        <v>14</v>
      </c>
      <c r="M1451" t="s">
        <v>540</v>
      </c>
    </row>
    <row r="1452" spans="1:13" x14ac:dyDescent="0.25">
      <c r="A1452">
        <v>69984409</v>
      </c>
      <c r="B1452">
        <v>8683130063170</v>
      </c>
      <c r="C1452">
        <v>1</v>
      </c>
      <c r="D1452">
        <v>12</v>
      </c>
      <c r="E1452">
        <v>260</v>
      </c>
      <c r="F1452">
        <v>31.65</v>
      </c>
      <c r="G1452">
        <v>15</v>
      </c>
      <c r="H1452">
        <v>5</v>
      </c>
      <c r="I1452">
        <v>0.01</v>
      </c>
      <c r="J1452">
        <v>25.81294875</v>
      </c>
      <c r="K1452">
        <v>32.266185937499998</v>
      </c>
      <c r="L1452" t="s">
        <v>14</v>
      </c>
      <c r="M1452" t="s">
        <v>540</v>
      </c>
    </row>
    <row r="1453" spans="1:13" x14ac:dyDescent="0.25">
      <c r="A1453">
        <v>69651447</v>
      </c>
      <c r="B1453">
        <v>8683130038611</v>
      </c>
      <c r="C1453">
        <v>2</v>
      </c>
      <c r="D1453">
        <v>144</v>
      </c>
      <c r="E1453">
        <v>70</v>
      </c>
      <c r="F1453">
        <v>13.53</v>
      </c>
      <c r="G1453">
        <v>11</v>
      </c>
      <c r="H1453">
        <v>5</v>
      </c>
      <c r="I1453">
        <v>0.01</v>
      </c>
      <c r="J1453">
        <v>11.554011149999999</v>
      </c>
      <c r="K1453">
        <v>14.442513937499999</v>
      </c>
      <c r="L1453" t="s">
        <v>14</v>
      </c>
      <c r="M1453" t="s">
        <v>540</v>
      </c>
    </row>
    <row r="1454" spans="1:13" x14ac:dyDescent="0.25">
      <c r="A1454">
        <v>68832485</v>
      </c>
      <c r="B1454">
        <v>8683130018149</v>
      </c>
      <c r="C1454">
        <v>2</v>
      </c>
      <c r="D1454">
        <v>144</v>
      </c>
      <c r="E1454">
        <v>70</v>
      </c>
      <c r="F1454">
        <v>13.53</v>
      </c>
      <c r="G1454">
        <v>11</v>
      </c>
      <c r="H1454">
        <v>5</v>
      </c>
      <c r="I1454">
        <v>0.01</v>
      </c>
      <c r="J1454">
        <v>11.554011149999999</v>
      </c>
      <c r="K1454">
        <v>14.442513937499999</v>
      </c>
      <c r="L1454" t="s">
        <v>14</v>
      </c>
      <c r="M1454" t="s">
        <v>540</v>
      </c>
    </row>
    <row r="1455" spans="1:13" x14ac:dyDescent="0.25">
      <c r="A1455">
        <v>69651449</v>
      </c>
      <c r="B1455">
        <v>8683130038628</v>
      </c>
      <c r="C1455">
        <v>2</v>
      </c>
      <c r="D1455">
        <v>144</v>
      </c>
      <c r="E1455">
        <v>76</v>
      </c>
      <c r="F1455">
        <v>13.53</v>
      </c>
      <c r="G1455">
        <v>11</v>
      </c>
      <c r="H1455">
        <v>5</v>
      </c>
      <c r="I1455">
        <v>0.01</v>
      </c>
      <c r="J1455">
        <v>11.554011149999999</v>
      </c>
      <c r="K1455">
        <v>14.442513937499999</v>
      </c>
      <c r="L1455" t="s">
        <v>14</v>
      </c>
      <c r="M1455" t="s">
        <v>540</v>
      </c>
    </row>
    <row r="1456" spans="1:13" x14ac:dyDescent="0.25">
      <c r="A1456">
        <v>67474578</v>
      </c>
      <c r="B1456">
        <v>8690637864728</v>
      </c>
      <c r="C1456">
        <v>2</v>
      </c>
      <c r="D1456">
        <v>144</v>
      </c>
      <c r="E1456">
        <v>81</v>
      </c>
      <c r="F1456">
        <v>13.53</v>
      </c>
      <c r="G1456">
        <v>11</v>
      </c>
      <c r="H1456">
        <v>5</v>
      </c>
      <c r="I1456">
        <v>0.01</v>
      </c>
      <c r="J1456">
        <v>11.554011149999999</v>
      </c>
      <c r="K1456">
        <v>14.442513937499999</v>
      </c>
      <c r="L1456" t="s">
        <v>14</v>
      </c>
      <c r="M1456" t="s">
        <v>540</v>
      </c>
    </row>
    <row r="1457" spans="1:13" x14ac:dyDescent="0.25">
      <c r="A1457">
        <v>67129108</v>
      </c>
      <c r="B1457">
        <v>8690637812316</v>
      </c>
      <c r="C1457">
        <v>2</v>
      </c>
      <c r="D1457">
        <v>144</v>
      </c>
      <c r="E1457">
        <v>58</v>
      </c>
      <c r="F1457">
        <v>13.53</v>
      </c>
      <c r="G1457">
        <v>11</v>
      </c>
      <c r="H1457">
        <v>5</v>
      </c>
      <c r="I1457">
        <v>0.01</v>
      </c>
      <c r="J1457">
        <v>11.554011149999999</v>
      </c>
      <c r="K1457">
        <v>14.442513937499999</v>
      </c>
      <c r="L1457" t="s">
        <v>14</v>
      </c>
      <c r="M1457" t="s">
        <v>540</v>
      </c>
    </row>
    <row r="1458" spans="1:13" x14ac:dyDescent="0.25">
      <c r="A1458">
        <v>67476103</v>
      </c>
      <c r="B1458">
        <v>8690637865275</v>
      </c>
      <c r="C1458">
        <v>2</v>
      </c>
      <c r="D1458">
        <v>144</v>
      </c>
      <c r="E1458">
        <v>58</v>
      </c>
      <c r="F1458">
        <v>13.53</v>
      </c>
      <c r="G1458">
        <v>11</v>
      </c>
      <c r="H1458">
        <v>5</v>
      </c>
      <c r="I1458">
        <v>0.01</v>
      </c>
      <c r="J1458">
        <v>11.554011149999999</v>
      </c>
      <c r="K1458">
        <v>14.442513937499999</v>
      </c>
      <c r="L1458" t="s">
        <v>14</v>
      </c>
      <c r="M1458" t="s">
        <v>540</v>
      </c>
    </row>
    <row r="1459" spans="1:13" x14ac:dyDescent="0.25">
      <c r="A1459">
        <v>20264420</v>
      </c>
      <c r="B1459">
        <v>8690637058523</v>
      </c>
      <c r="C1459">
        <v>2</v>
      </c>
      <c r="D1459">
        <v>144</v>
      </c>
      <c r="E1459">
        <v>74</v>
      </c>
      <c r="F1459">
        <v>13.53</v>
      </c>
      <c r="G1459">
        <v>11</v>
      </c>
      <c r="H1459">
        <v>5</v>
      </c>
      <c r="I1459">
        <v>0.01</v>
      </c>
      <c r="J1459">
        <v>11.554011149999999</v>
      </c>
      <c r="K1459">
        <v>14.442513937499999</v>
      </c>
      <c r="L1459" t="s">
        <v>14</v>
      </c>
      <c r="M1459" t="s">
        <v>540</v>
      </c>
    </row>
    <row r="1460" spans="1:13" x14ac:dyDescent="0.25">
      <c r="A1460">
        <v>20292362</v>
      </c>
      <c r="B1460">
        <v>8690637018565</v>
      </c>
      <c r="C1460">
        <v>2</v>
      </c>
      <c r="D1460">
        <v>144</v>
      </c>
      <c r="E1460">
        <v>63</v>
      </c>
      <c r="F1460">
        <v>13.53</v>
      </c>
      <c r="G1460">
        <v>11</v>
      </c>
      <c r="H1460">
        <v>5</v>
      </c>
      <c r="I1460">
        <v>0.01</v>
      </c>
      <c r="J1460">
        <v>11.554011149999999</v>
      </c>
      <c r="K1460">
        <v>14.442513937499999</v>
      </c>
      <c r="L1460" t="s">
        <v>14</v>
      </c>
      <c r="M1460" t="s">
        <v>540</v>
      </c>
    </row>
    <row r="1461" spans="1:13" x14ac:dyDescent="0.25">
      <c r="A1461">
        <v>20292365</v>
      </c>
      <c r="B1461">
        <v>8690637581595</v>
      </c>
      <c r="C1461">
        <v>2</v>
      </c>
      <c r="D1461">
        <v>144</v>
      </c>
      <c r="E1461">
        <v>76</v>
      </c>
      <c r="F1461">
        <v>13.53</v>
      </c>
      <c r="G1461">
        <v>11</v>
      </c>
      <c r="H1461">
        <v>5</v>
      </c>
      <c r="I1461">
        <v>0.01</v>
      </c>
      <c r="J1461">
        <v>11.554011149999999</v>
      </c>
      <c r="K1461">
        <v>14.442513937499999</v>
      </c>
      <c r="L1461" t="s">
        <v>14</v>
      </c>
      <c r="M1461" t="s">
        <v>540</v>
      </c>
    </row>
    <row r="1462" spans="1:13" x14ac:dyDescent="0.25">
      <c r="A1462">
        <v>67129112</v>
      </c>
      <c r="B1462">
        <v>8690637812309</v>
      </c>
      <c r="C1462">
        <v>2</v>
      </c>
      <c r="D1462">
        <v>144</v>
      </c>
      <c r="E1462">
        <v>74</v>
      </c>
      <c r="F1462">
        <v>13.53</v>
      </c>
      <c r="G1462">
        <v>11</v>
      </c>
      <c r="H1462">
        <v>5</v>
      </c>
      <c r="I1462">
        <v>0.01</v>
      </c>
      <c r="J1462">
        <v>11.554011149999999</v>
      </c>
      <c r="K1462">
        <v>14.442513937499999</v>
      </c>
      <c r="L1462" t="s">
        <v>14</v>
      </c>
      <c r="M1462" t="s">
        <v>540</v>
      </c>
    </row>
    <row r="1463" spans="1:13" x14ac:dyDescent="0.25">
      <c r="A1463">
        <v>67129110</v>
      </c>
      <c r="B1463">
        <v>8690637812323</v>
      </c>
      <c r="C1463">
        <v>2</v>
      </c>
      <c r="D1463">
        <v>144</v>
      </c>
      <c r="E1463">
        <v>68</v>
      </c>
      <c r="F1463">
        <v>13.53</v>
      </c>
      <c r="G1463">
        <v>11</v>
      </c>
      <c r="H1463">
        <v>5</v>
      </c>
      <c r="I1463">
        <v>0.01</v>
      </c>
      <c r="J1463">
        <v>11.554011149999999</v>
      </c>
      <c r="K1463">
        <v>14.442513937499999</v>
      </c>
      <c r="L1463" t="s">
        <v>14</v>
      </c>
      <c r="M1463" t="s">
        <v>540</v>
      </c>
    </row>
    <row r="1464" spans="1:13" x14ac:dyDescent="0.25">
      <c r="A1464">
        <v>69651451</v>
      </c>
      <c r="B1464">
        <v>8683130038635</v>
      </c>
      <c r="C1464">
        <v>2</v>
      </c>
      <c r="D1464">
        <v>144</v>
      </c>
      <c r="E1464">
        <v>67</v>
      </c>
      <c r="F1464">
        <v>13.53</v>
      </c>
      <c r="G1464">
        <v>11</v>
      </c>
      <c r="H1464">
        <v>5</v>
      </c>
      <c r="I1464">
        <v>0.01</v>
      </c>
      <c r="J1464">
        <v>11.554011149999999</v>
      </c>
      <c r="K1464">
        <v>14.442513937499999</v>
      </c>
      <c r="L1464" t="s">
        <v>14</v>
      </c>
      <c r="M1464" t="s">
        <v>540</v>
      </c>
    </row>
    <row r="1465" spans="1:13" x14ac:dyDescent="0.25">
      <c r="A1465">
        <v>21004809</v>
      </c>
      <c r="B1465">
        <v>8690637018626</v>
      </c>
      <c r="C1465">
        <v>2</v>
      </c>
      <c r="D1465">
        <v>144</v>
      </c>
      <c r="E1465">
        <v>69</v>
      </c>
      <c r="F1465">
        <v>13.53</v>
      </c>
      <c r="G1465">
        <v>11</v>
      </c>
      <c r="H1465">
        <v>5</v>
      </c>
      <c r="I1465">
        <v>0.01</v>
      </c>
      <c r="J1465">
        <v>11.554011149999999</v>
      </c>
      <c r="K1465">
        <v>14.442513937499999</v>
      </c>
      <c r="L1465" t="s">
        <v>14</v>
      </c>
      <c r="M1465" t="s">
        <v>540</v>
      </c>
    </row>
    <row r="1466" spans="1:13" x14ac:dyDescent="0.25">
      <c r="A1466">
        <v>20264419</v>
      </c>
      <c r="B1466">
        <v>8690637504044</v>
      </c>
      <c r="C1466">
        <v>2</v>
      </c>
      <c r="D1466">
        <v>144</v>
      </c>
      <c r="E1466">
        <v>75</v>
      </c>
      <c r="F1466">
        <v>13.53</v>
      </c>
      <c r="G1466">
        <v>11</v>
      </c>
      <c r="H1466">
        <v>5</v>
      </c>
      <c r="I1466">
        <v>0.01</v>
      </c>
      <c r="J1466">
        <v>11.554011149999999</v>
      </c>
      <c r="K1466">
        <v>14.442513937499999</v>
      </c>
      <c r="L1466" t="s">
        <v>14</v>
      </c>
      <c r="M1466" t="s">
        <v>540</v>
      </c>
    </row>
    <row r="1467" spans="1:13" x14ac:dyDescent="0.25">
      <c r="A1467">
        <v>69738266</v>
      </c>
      <c r="B1467">
        <v>8683130054369</v>
      </c>
      <c r="C1467">
        <v>2</v>
      </c>
      <c r="D1467">
        <v>144</v>
      </c>
      <c r="E1467">
        <v>19</v>
      </c>
      <c r="F1467">
        <v>7.63</v>
      </c>
      <c r="G1467">
        <v>24</v>
      </c>
      <c r="H1467">
        <v>5</v>
      </c>
      <c r="I1467">
        <v>0.01</v>
      </c>
      <c r="J1467">
        <v>5.5639486000000007</v>
      </c>
      <c r="K1467">
        <v>6.9549357500000006</v>
      </c>
      <c r="L1467" t="s">
        <v>14</v>
      </c>
      <c r="M1467" t="s">
        <v>540</v>
      </c>
    </row>
    <row r="1468" spans="1:13" x14ac:dyDescent="0.25">
      <c r="A1468">
        <v>21042007</v>
      </c>
      <c r="B1468">
        <v>8690637036897</v>
      </c>
      <c r="C1468">
        <v>2</v>
      </c>
      <c r="D1468">
        <v>144</v>
      </c>
      <c r="E1468">
        <v>22</v>
      </c>
      <c r="F1468">
        <v>7.63</v>
      </c>
      <c r="G1468">
        <v>24</v>
      </c>
      <c r="H1468">
        <v>5</v>
      </c>
      <c r="I1468">
        <v>0.01</v>
      </c>
      <c r="J1468">
        <v>5.5639486000000007</v>
      </c>
      <c r="K1468">
        <v>6.9549357500000006</v>
      </c>
      <c r="L1468" t="s">
        <v>14</v>
      </c>
      <c r="M1468" t="s">
        <v>540</v>
      </c>
    </row>
    <row r="1469" spans="1:13" x14ac:dyDescent="0.25">
      <c r="A1469">
        <v>21042012</v>
      </c>
      <c r="B1469">
        <v>8690637503290</v>
      </c>
      <c r="C1469">
        <v>2</v>
      </c>
      <c r="D1469">
        <v>144</v>
      </c>
      <c r="E1469">
        <v>22</v>
      </c>
      <c r="F1469">
        <v>7.63</v>
      </c>
      <c r="G1469">
        <v>24</v>
      </c>
      <c r="H1469">
        <v>5</v>
      </c>
      <c r="I1469">
        <v>0.01</v>
      </c>
      <c r="J1469">
        <v>5.5639486000000007</v>
      </c>
      <c r="K1469">
        <v>6.9549357500000006</v>
      </c>
      <c r="L1469" t="s">
        <v>14</v>
      </c>
      <c r="M1469" t="s">
        <v>540</v>
      </c>
    </row>
    <row r="1470" spans="1:13" x14ac:dyDescent="0.25">
      <c r="A1470">
        <v>21042017</v>
      </c>
      <c r="B1470">
        <v>8690637019791</v>
      </c>
      <c r="C1470">
        <v>2</v>
      </c>
      <c r="D1470">
        <v>144</v>
      </c>
      <c r="E1470">
        <v>22</v>
      </c>
      <c r="F1470">
        <v>7.63</v>
      </c>
      <c r="G1470">
        <v>24</v>
      </c>
      <c r="H1470">
        <v>5</v>
      </c>
      <c r="I1470">
        <v>0.01</v>
      </c>
      <c r="J1470">
        <v>5.5639486000000007</v>
      </c>
      <c r="K1470">
        <v>6.9549357500000006</v>
      </c>
      <c r="L1470" t="s">
        <v>14</v>
      </c>
      <c r="M1470" t="s">
        <v>540</v>
      </c>
    </row>
    <row r="1471" spans="1:13" x14ac:dyDescent="0.25">
      <c r="A1471">
        <v>21041975</v>
      </c>
      <c r="B1471">
        <v>8690637019838</v>
      </c>
      <c r="C1471">
        <v>2</v>
      </c>
      <c r="D1471">
        <v>144</v>
      </c>
      <c r="E1471">
        <v>18</v>
      </c>
      <c r="F1471">
        <v>7.63</v>
      </c>
      <c r="G1471">
        <v>24</v>
      </c>
      <c r="H1471">
        <v>5</v>
      </c>
      <c r="I1471">
        <v>0.01</v>
      </c>
      <c r="J1471">
        <v>5.5639486000000007</v>
      </c>
      <c r="K1471">
        <v>6.9549357500000006</v>
      </c>
      <c r="L1471" t="s">
        <v>14</v>
      </c>
      <c r="M1471" t="s">
        <v>540</v>
      </c>
    </row>
    <row r="1472" spans="1:13" x14ac:dyDescent="0.25">
      <c r="A1472">
        <v>21041980</v>
      </c>
      <c r="B1472">
        <v>8690637019852</v>
      </c>
      <c r="C1472">
        <v>2</v>
      </c>
      <c r="D1472">
        <v>144</v>
      </c>
      <c r="E1472">
        <v>22</v>
      </c>
      <c r="F1472">
        <v>7.63</v>
      </c>
      <c r="G1472">
        <v>24</v>
      </c>
      <c r="H1472">
        <v>5</v>
      </c>
      <c r="I1472">
        <v>0.01</v>
      </c>
      <c r="J1472">
        <v>5.5639486000000007</v>
      </c>
      <c r="K1472">
        <v>6.9549357500000006</v>
      </c>
      <c r="L1472" t="s">
        <v>14</v>
      </c>
      <c r="M1472" t="s">
        <v>540</v>
      </c>
    </row>
    <row r="1473" spans="1:13" x14ac:dyDescent="0.25">
      <c r="A1473">
        <v>21041965</v>
      </c>
      <c r="B1473">
        <v>8690637019814</v>
      </c>
      <c r="C1473">
        <v>2</v>
      </c>
      <c r="D1473">
        <v>144</v>
      </c>
      <c r="E1473">
        <v>19</v>
      </c>
      <c r="F1473">
        <v>7.63</v>
      </c>
      <c r="G1473">
        <v>24</v>
      </c>
      <c r="H1473">
        <v>5</v>
      </c>
      <c r="I1473">
        <v>0.01</v>
      </c>
      <c r="J1473">
        <v>5.5639486000000007</v>
      </c>
      <c r="K1473">
        <v>6.9549357500000006</v>
      </c>
      <c r="L1473" t="s">
        <v>14</v>
      </c>
      <c r="M1473" t="s">
        <v>540</v>
      </c>
    </row>
    <row r="1474" spans="1:13" x14ac:dyDescent="0.25">
      <c r="A1474">
        <v>70008727</v>
      </c>
      <c r="B1474">
        <v>86907538</v>
      </c>
      <c r="C1474">
        <v>2</v>
      </c>
      <c r="D1474">
        <v>288</v>
      </c>
      <c r="E1474">
        <v>20</v>
      </c>
      <c r="F1474">
        <v>4.1500000000000004</v>
      </c>
      <c r="G1474">
        <v>3</v>
      </c>
      <c r="H1474">
        <v>5</v>
      </c>
      <c r="I1474">
        <v>0.01</v>
      </c>
      <c r="J1474">
        <v>3.8624672499999999</v>
      </c>
      <c r="K1474">
        <v>4.8280840625000003</v>
      </c>
      <c r="L1474" t="s">
        <v>14</v>
      </c>
      <c r="M1474" t="s">
        <v>540</v>
      </c>
    </row>
    <row r="1475" spans="1:13" x14ac:dyDescent="0.25">
      <c r="A1475">
        <v>70008728</v>
      </c>
      <c r="B1475">
        <v>86907521</v>
      </c>
      <c r="C1475">
        <v>2</v>
      </c>
      <c r="D1475">
        <v>288</v>
      </c>
      <c r="E1475">
        <v>20</v>
      </c>
      <c r="F1475">
        <v>4.1500000000000004</v>
      </c>
      <c r="G1475">
        <v>3</v>
      </c>
      <c r="H1475">
        <v>5</v>
      </c>
      <c r="I1475">
        <v>0.01</v>
      </c>
      <c r="J1475">
        <v>3.8624672499999999</v>
      </c>
      <c r="K1475">
        <v>4.8280840625000003</v>
      </c>
      <c r="L1475" t="s">
        <v>14</v>
      </c>
      <c r="M1475" t="s">
        <v>540</v>
      </c>
    </row>
    <row r="1476" spans="1:13" x14ac:dyDescent="0.25">
      <c r="A1476">
        <v>70008730</v>
      </c>
      <c r="B1476">
        <v>8690701001486</v>
      </c>
      <c r="C1476">
        <v>2</v>
      </c>
      <c r="D1476">
        <v>128</v>
      </c>
      <c r="E1476">
        <v>60</v>
      </c>
      <c r="F1476">
        <v>11</v>
      </c>
      <c r="G1476">
        <v>4</v>
      </c>
      <c r="H1476">
        <v>5</v>
      </c>
      <c r="I1476">
        <v>0.01</v>
      </c>
      <c r="J1476">
        <v>10.13232</v>
      </c>
      <c r="K1476">
        <v>12.6654</v>
      </c>
      <c r="L1476" t="s">
        <v>14</v>
      </c>
      <c r="M1476" t="s">
        <v>540</v>
      </c>
    </row>
    <row r="1477" spans="1:13" x14ac:dyDescent="0.25">
      <c r="A1477">
        <v>68885197</v>
      </c>
      <c r="B1477">
        <v>8683130024478</v>
      </c>
      <c r="C1477">
        <v>2</v>
      </c>
      <c r="D1477">
        <v>128</v>
      </c>
      <c r="E1477">
        <v>60</v>
      </c>
      <c r="F1477">
        <v>11</v>
      </c>
      <c r="G1477">
        <v>4</v>
      </c>
      <c r="H1477">
        <v>5</v>
      </c>
      <c r="I1477">
        <v>0.01</v>
      </c>
      <c r="J1477">
        <v>10.13232</v>
      </c>
      <c r="K1477">
        <v>12.6654</v>
      </c>
      <c r="L1477" t="s">
        <v>14</v>
      </c>
      <c r="M1477" t="s">
        <v>540</v>
      </c>
    </row>
    <row r="1478" spans="1:13" x14ac:dyDescent="0.25">
      <c r="A1478">
        <v>70008729</v>
      </c>
      <c r="B1478">
        <v>8690701001301</v>
      </c>
      <c r="C1478">
        <v>2</v>
      </c>
      <c r="D1478">
        <v>128</v>
      </c>
      <c r="E1478">
        <v>60</v>
      </c>
      <c r="F1478">
        <v>11</v>
      </c>
      <c r="G1478">
        <v>4</v>
      </c>
      <c r="H1478">
        <v>5</v>
      </c>
      <c r="I1478">
        <v>0.01</v>
      </c>
      <c r="J1478">
        <v>10.13232</v>
      </c>
      <c r="K1478">
        <v>12.6654</v>
      </c>
      <c r="L1478" t="s">
        <v>14</v>
      </c>
      <c r="M1478" t="s">
        <v>540</v>
      </c>
    </row>
    <row r="1479" spans="1:13" x14ac:dyDescent="0.25">
      <c r="A1479">
        <v>70003552</v>
      </c>
      <c r="B1479">
        <v>8690701002353</v>
      </c>
      <c r="C1479">
        <v>2</v>
      </c>
      <c r="D1479">
        <v>48</v>
      </c>
      <c r="E1479">
        <v>120</v>
      </c>
      <c r="F1479">
        <v>20.05</v>
      </c>
      <c r="G1479">
        <v>18</v>
      </c>
      <c r="H1479">
        <v>5</v>
      </c>
      <c r="I1479">
        <v>0.01</v>
      </c>
      <c r="J1479">
        <v>15.7751395</v>
      </c>
      <c r="K1479">
        <v>19.718924375</v>
      </c>
      <c r="L1479" t="s">
        <v>14</v>
      </c>
      <c r="M1479" t="s">
        <v>540</v>
      </c>
    </row>
    <row r="1480" spans="1:13" x14ac:dyDescent="0.25">
      <c r="A1480">
        <v>68884160</v>
      </c>
      <c r="B1480">
        <v>8683130024331</v>
      </c>
      <c r="C1480">
        <v>2</v>
      </c>
      <c r="D1480">
        <v>48</v>
      </c>
      <c r="E1480">
        <v>120</v>
      </c>
      <c r="F1480">
        <v>20.05</v>
      </c>
      <c r="G1480">
        <v>18</v>
      </c>
      <c r="H1480">
        <v>5</v>
      </c>
      <c r="I1480">
        <v>0.01</v>
      </c>
      <c r="J1480">
        <v>15.7751395</v>
      </c>
      <c r="K1480">
        <v>19.718924375</v>
      </c>
      <c r="L1480" t="s">
        <v>14</v>
      </c>
      <c r="M1480" t="s">
        <v>540</v>
      </c>
    </row>
    <row r="1481" spans="1:13" x14ac:dyDescent="0.25">
      <c r="A1481">
        <v>70003551</v>
      </c>
      <c r="B1481">
        <v>8690701002308</v>
      </c>
      <c r="C1481">
        <v>2</v>
      </c>
      <c r="D1481">
        <v>48</v>
      </c>
      <c r="E1481">
        <v>120</v>
      </c>
      <c r="F1481">
        <v>20.05</v>
      </c>
      <c r="G1481">
        <v>18</v>
      </c>
      <c r="H1481">
        <v>5</v>
      </c>
      <c r="I1481">
        <v>0.01</v>
      </c>
      <c r="J1481">
        <v>15.7751395</v>
      </c>
      <c r="K1481">
        <v>19.718924375</v>
      </c>
      <c r="L1481" t="s">
        <v>14</v>
      </c>
      <c r="M1481" t="s">
        <v>540</v>
      </c>
    </row>
    <row r="1482" spans="1:13" x14ac:dyDescent="0.25">
      <c r="A1482">
        <v>70020251</v>
      </c>
      <c r="B1482">
        <v>8690637014185</v>
      </c>
      <c r="C1482">
        <v>2</v>
      </c>
      <c r="D1482">
        <v>32</v>
      </c>
      <c r="E1482">
        <v>240</v>
      </c>
      <c r="F1482">
        <v>39.549999999999997</v>
      </c>
      <c r="G1482">
        <v>24</v>
      </c>
      <c r="H1482">
        <v>5</v>
      </c>
      <c r="I1482">
        <v>0.01</v>
      </c>
      <c r="J1482">
        <v>28.840651000000001</v>
      </c>
      <c r="K1482">
        <v>36.050813750000003</v>
      </c>
      <c r="L1482" t="s">
        <v>14</v>
      </c>
      <c r="M1482" t="s">
        <v>540</v>
      </c>
    </row>
    <row r="1483" spans="1:13" x14ac:dyDescent="0.25">
      <c r="A1483">
        <v>20018093</v>
      </c>
      <c r="B1483">
        <v>8690637028939</v>
      </c>
      <c r="C1483">
        <v>2</v>
      </c>
      <c r="D1483">
        <v>32</v>
      </c>
      <c r="E1483">
        <v>240</v>
      </c>
      <c r="F1483">
        <v>39.549999999999997</v>
      </c>
      <c r="G1483">
        <v>24</v>
      </c>
      <c r="H1483">
        <v>5</v>
      </c>
      <c r="I1483">
        <v>0.01</v>
      </c>
      <c r="J1483">
        <v>28.840651000000001</v>
      </c>
      <c r="K1483">
        <v>36.050813750000003</v>
      </c>
      <c r="L1483" t="s">
        <v>14</v>
      </c>
      <c r="M1483" t="s">
        <v>540</v>
      </c>
    </row>
    <row r="1484" spans="1:13" x14ac:dyDescent="0.25">
      <c r="A1484">
        <v>68422097</v>
      </c>
      <c r="B1484">
        <v>8690637976551</v>
      </c>
      <c r="C1484">
        <v>2</v>
      </c>
      <c r="D1484">
        <v>48</v>
      </c>
      <c r="E1484">
        <v>31</v>
      </c>
      <c r="F1484">
        <v>17.8</v>
      </c>
      <c r="G1484">
        <v>21</v>
      </c>
      <c r="H1484">
        <v>5</v>
      </c>
      <c r="I1484">
        <v>0.01</v>
      </c>
      <c r="J1484">
        <v>13.492489000000001</v>
      </c>
      <c r="K1484">
        <v>16.865611250000001</v>
      </c>
      <c r="L1484" t="s">
        <v>14</v>
      </c>
      <c r="M1484" t="s">
        <v>540</v>
      </c>
    </row>
    <row r="1485" spans="1:13" x14ac:dyDescent="0.25">
      <c r="A1485">
        <v>68422099</v>
      </c>
      <c r="B1485">
        <v>8690637976575</v>
      </c>
      <c r="C1485">
        <v>2</v>
      </c>
      <c r="D1485">
        <v>48</v>
      </c>
      <c r="E1485">
        <v>34</v>
      </c>
      <c r="F1485">
        <v>17.8</v>
      </c>
      <c r="G1485">
        <v>21</v>
      </c>
      <c r="H1485">
        <v>5</v>
      </c>
      <c r="I1485">
        <v>0.01</v>
      </c>
      <c r="J1485">
        <v>13.492489000000001</v>
      </c>
      <c r="K1485">
        <v>16.865611250000001</v>
      </c>
      <c r="L1485" t="s">
        <v>14</v>
      </c>
      <c r="M1485" t="s">
        <v>540</v>
      </c>
    </row>
    <row r="1486" spans="1:13" x14ac:dyDescent="0.25">
      <c r="A1486">
        <v>68422095</v>
      </c>
      <c r="B1486">
        <v>8690637976582</v>
      </c>
      <c r="C1486">
        <v>2</v>
      </c>
      <c r="D1486">
        <v>48</v>
      </c>
      <c r="E1486">
        <v>29</v>
      </c>
      <c r="F1486">
        <v>17.8</v>
      </c>
      <c r="G1486">
        <v>21</v>
      </c>
      <c r="H1486">
        <v>5</v>
      </c>
      <c r="I1486">
        <v>0.01</v>
      </c>
      <c r="J1486">
        <v>13.492489000000001</v>
      </c>
      <c r="K1486">
        <v>16.865611250000001</v>
      </c>
      <c r="L1486" t="s">
        <v>14</v>
      </c>
      <c r="M1486" t="s">
        <v>540</v>
      </c>
    </row>
    <row r="1487" spans="1:13" x14ac:dyDescent="0.25">
      <c r="A1487">
        <v>68422101</v>
      </c>
      <c r="B1487">
        <v>8690637976599</v>
      </c>
      <c r="C1487">
        <v>2</v>
      </c>
      <c r="D1487">
        <v>48</v>
      </c>
      <c r="E1487">
        <v>29</v>
      </c>
      <c r="F1487">
        <v>17.8</v>
      </c>
      <c r="G1487">
        <v>21</v>
      </c>
      <c r="H1487">
        <v>5</v>
      </c>
      <c r="I1487">
        <v>0.01</v>
      </c>
      <c r="J1487">
        <v>13.492489000000001</v>
      </c>
      <c r="K1487">
        <v>16.865611250000001</v>
      </c>
      <c r="L1487" t="s">
        <v>14</v>
      </c>
      <c r="M1487" t="s">
        <v>540</v>
      </c>
    </row>
    <row r="1488" spans="1:13" x14ac:dyDescent="0.25">
      <c r="A1488">
        <v>68422103</v>
      </c>
      <c r="B1488">
        <v>8690637976605</v>
      </c>
      <c r="C1488">
        <v>2</v>
      </c>
      <c r="D1488">
        <v>48</v>
      </c>
      <c r="E1488">
        <v>37</v>
      </c>
      <c r="F1488">
        <v>17.8</v>
      </c>
      <c r="G1488">
        <v>21</v>
      </c>
      <c r="H1488">
        <v>5</v>
      </c>
      <c r="I1488">
        <v>0.01</v>
      </c>
      <c r="J1488">
        <v>13.492489000000001</v>
      </c>
      <c r="K1488">
        <v>16.865611250000001</v>
      </c>
      <c r="L1488" t="s">
        <v>14</v>
      </c>
      <c r="M1488" t="s">
        <v>540</v>
      </c>
    </row>
    <row r="1489" spans="1:13" x14ac:dyDescent="0.25">
      <c r="A1489">
        <v>69771701</v>
      </c>
      <c r="B1489">
        <v>8683130057483</v>
      </c>
      <c r="C1489">
        <v>2</v>
      </c>
      <c r="D1489">
        <v>48</v>
      </c>
      <c r="E1489">
        <v>100</v>
      </c>
      <c r="F1489">
        <v>17.8</v>
      </c>
      <c r="G1489">
        <v>36</v>
      </c>
      <c r="H1489">
        <v>5</v>
      </c>
      <c r="I1489">
        <v>0.01</v>
      </c>
      <c r="J1489">
        <v>10.930624</v>
      </c>
      <c r="K1489">
        <v>13.66328</v>
      </c>
      <c r="L1489" t="s">
        <v>14</v>
      </c>
      <c r="M1489" t="s">
        <v>540</v>
      </c>
    </row>
    <row r="1490" spans="1:13" x14ac:dyDescent="0.25">
      <c r="A1490">
        <v>67307641</v>
      </c>
      <c r="B1490">
        <v>8690637843242</v>
      </c>
      <c r="C1490">
        <v>2</v>
      </c>
      <c r="D1490">
        <v>48</v>
      </c>
      <c r="E1490">
        <v>100</v>
      </c>
      <c r="F1490">
        <v>17.8</v>
      </c>
      <c r="G1490">
        <v>21</v>
      </c>
      <c r="H1490">
        <v>5</v>
      </c>
      <c r="I1490">
        <v>0.01</v>
      </c>
      <c r="J1490">
        <v>13.492489000000001</v>
      </c>
      <c r="K1490">
        <v>16.865611250000001</v>
      </c>
      <c r="L1490" t="s">
        <v>14</v>
      </c>
      <c r="M1490" t="s">
        <v>540</v>
      </c>
    </row>
    <row r="1491" spans="1:13" x14ac:dyDescent="0.25">
      <c r="A1491">
        <v>21122114</v>
      </c>
      <c r="B1491">
        <v>8690701002742</v>
      </c>
      <c r="C1491">
        <v>2</v>
      </c>
      <c r="D1491">
        <v>48</v>
      </c>
      <c r="E1491">
        <v>90</v>
      </c>
      <c r="F1491">
        <v>17.8</v>
      </c>
      <c r="G1491">
        <v>21</v>
      </c>
      <c r="H1491">
        <v>5</v>
      </c>
      <c r="I1491">
        <v>0.01</v>
      </c>
      <c r="J1491">
        <v>13.492489000000001</v>
      </c>
      <c r="K1491">
        <v>16.865611250000001</v>
      </c>
      <c r="L1491" t="s">
        <v>14</v>
      </c>
      <c r="M1491" t="s">
        <v>540</v>
      </c>
    </row>
    <row r="1492" spans="1:13" x14ac:dyDescent="0.25">
      <c r="A1492">
        <v>70004590</v>
      </c>
      <c r="B1492">
        <v>8690701002766</v>
      </c>
      <c r="C1492">
        <v>2</v>
      </c>
      <c r="D1492">
        <v>48</v>
      </c>
      <c r="E1492">
        <v>90</v>
      </c>
      <c r="F1492">
        <v>17.8</v>
      </c>
      <c r="G1492">
        <v>21</v>
      </c>
      <c r="H1492">
        <v>5</v>
      </c>
      <c r="I1492">
        <v>0.01</v>
      </c>
      <c r="J1492">
        <v>13.492489000000001</v>
      </c>
      <c r="K1492">
        <v>16.865611250000001</v>
      </c>
      <c r="L1492" t="s">
        <v>14</v>
      </c>
      <c r="M1492" t="s">
        <v>540</v>
      </c>
    </row>
    <row r="1493" spans="1:13" x14ac:dyDescent="0.25">
      <c r="A1493">
        <v>68436161</v>
      </c>
      <c r="B1493">
        <v>8690637977046</v>
      </c>
      <c r="C1493">
        <v>2</v>
      </c>
      <c r="D1493">
        <v>32</v>
      </c>
      <c r="E1493">
        <v>120</v>
      </c>
      <c r="F1493">
        <v>17.8</v>
      </c>
      <c r="G1493">
        <v>21</v>
      </c>
      <c r="H1493">
        <v>5</v>
      </c>
      <c r="I1493">
        <v>0.01</v>
      </c>
      <c r="J1493">
        <v>13.492489000000001</v>
      </c>
      <c r="K1493">
        <v>16.865611250000001</v>
      </c>
      <c r="L1493" t="s">
        <v>14</v>
      </c>
      <c r="M1493" t="s">
        <v>540</v>
      </c>
    </row>
    <row r="1494" spans="1:13" x14ac:dyDescent="0.25">
      <c r="A1494">
        <v>68919190</v>
      </c>
      <c r="B1494">
        <v>8683130027219</v>
      </c>
      <c r="C1494">
        <v>2</v>
      </c>
      <c r="D1494">
        <v>144</v>
      </c>
      <c r="E1494">
        <v>75</v>
      </c>
      <c r="F1494">
        <v>17.8</v>
      </c>
      <c r="G1494">
        <v>21</v>
      </c>
      <c r="H1494">
        <v>5</v>
      </c>
      <c r="I1494">
        <v>0.01</v>
      </c>
      <c r="J1494">
        <v>13.492489000000001</v>
      </c>
      <c r="K1494">
        <v>16.865611250000001</v>
      </c>
      <c r="L1494" t="s">
        <v>14</v>
      </c>
      <c r="M1494" t="s">
        <v>540</v>
      </c>
    </row>
    <row r="1495" spans="1:13" x14ac:dyDescent="0.25">
      <c r="A1495">
        <v>67277839</v>
      </c>
      <c r="B1495">
        <v>8690637839160</v>
      </c>
      <c r="C1495">
        <v>2</v>
      </c>
      <c r="D1495">
        <v>48</v>
      </c>
      <c r="E1495">
        <v>70</v>
      </c>
      <c r="F1495">
        <v>20.45</v>
      </c>
      <c r="G1495">
        <v>23</v>
      </c>
      <c r="H1495">
        <v>5</v>
      </c>
      <c r="I1495">
        <v>0.01</v>
      </c>
      <c r="J1495">
        <v>15.108766749999999</v>
      </c>
      <c r="K1495">
        <v>18.885958437500001</v>
      </c>
      <c r="L1495" t="s">
        <v>14</v>
      </c>
      <c r="M1495" t="s">
        <v>540</v>
      </c>
    </row>
    <row r="1496" spans="1:13" x14ac:dyDescent="0.25">
      <c r="A1496">
        <v>70003292</v>
      </c>
      <c r="B1496">
        <v>8690701006610</v>
      </c>
      <c r="C1496">
        <v>2</v>
      </c>
      <c r="D1496">
        <v>48</v>
      </c>
      <c r="E1496">
        <v>52</v>
      </c>
      <c r="F1496">
        <v>20.45</v>
      </c>
      <c r="G1496">
        <v>23</v>
      </c>
      <c r="H1496">
        <v>5</v>
      </c>
      <c r="I1496">
        <v>0.01</v>
      </c>
      <c r="J1496">
        <v>15.108766749999999</v>
      </c>
      <c r="K1496">
        <v>18.885958437500001</v>
      </c>
      <c r="L1496" t="s">
        <v>14</v>
      </c>
      <c r="M1496" t="s">
        <v>540</v>
      </c>
    </row>
    <row r="1497" spans="1:13" x14ac:dyDescent="0.25">
      <c r="A1497">
        <v>70003293</v>
      </c>
      <c r="B1497">
        <v>8690701006634</v>
      </c>
      <c r="C1497">
        <v>2</v>
      </c>
      <c r="D1497">
        <v>48</v>
      </c>
      <c r="E1497">
        <v>45</v>
      </c>
      <c r="F1497">
        <v>20.45</v>
      </c>
      <c r="G1497">
        <v>23</v>
      </c>
      <c r="H1497">
        <v>5</v>
      </c>
      <c r="I1497">
        <v>0.01</v>
      </c>
      <c r="J1497">
        <v>15.108766749999999</v>
      </c>
      <c r="K1497">
        <v>18.885958437500001</v>
      </c>
      <c r="L1497" t="s">
        <v>14</v>
      </c>
      <c r="M1497" t="s">
        <v>540</v>
      </c>
    </row>
    <row r="1498" spans="1:13" x14ac:dyDescent="0.25">
      <c r="A1498">
        <v>20030941</v>
      </c>
      <c r="B1498">
        <v>8690637051623</v>
      </c>
      <c r="C1498">
        <v>2</v>
      </c>
      <c r="D1498">
        <v>48</v>
      </c>
      <c r="E1498">
        <v>50</v>
      </c>
      <c r="F1498">
        <v>20.45</v>
      </c>
      <c r="G1498">
        <v>23</v>
      </c>
      <c r="H1498">
        <v>5</v>
      </c>
      <c r="I1498">
        <v>0.01</v>
      </c>
      <c r="J1498">
        <v>15.108766749999999</v>
      </c>
      <c r="K1498">
        <v>18.885958437500001</v>
      </c>
      <c r="L1498" t="s">
        <v>14</v>
      </c>
      <c r="M1498" t="s">
        <v>540</v>
      </c>
    </row>
    <row r="1499" spans="1:13" x14ac:dyDescent="0.25">
      <c r="A1499">
        <v>20030944</v>
      </c>
      <c r="B1499">
        <v>8690637051654</v>
      </c>
      <c r="C1499">
        <v>2</v>
      </c>
      <c r="D1499">
        <v>48</v>
      </c>
      <c r="E1499">
        <v>50</v>
      </c>
      <c r="F1499">
        <v>20.45</v>
      </c>
      <c r="G1499">
        <v>23</v>
      </c>
      <c r="H1499">
        <v>5</v>
      </c>
      <c r="I1499">
        <v>0.01</v>
      </c>
      <c r="J1499">
        <v>15.108766749999999</v>
      </c>
      <c r="K1499">
        <v>18.885958437500001</v>
      </c>
      <c r="L1499" t="s">
        <v>14</v>
      </c>
      <c r="M1499" t="s">
        <v>540</v>
      </c>
    </row>
    <row r="1500" spans="1:13" x14ac:dyDescent="0.25">
      <c r="A1500">
        <v>68611772</v>
      </c>
      <c r="B1500">
        <v>8690637998621</v>
      </c>
      <c r="C1500">
        <v>2</v>
      </c>
      <c r="D1500">
        <v>140</v>
      </c>
      <c r="E1500">
        <v>35</v>
      </c>
      <c r="F1500">
        <v>20.45</v>
      </c>
      <c r="G1500">
        <v>20</v>
      </c>
      <c r="H1500">
        <v>5</v>
      </c>
      <c r="I1500">
        <v>0.01</v>
      </c>
      <c r="J1500">
        <v>15.697419999999999</v>
      </c>
      <c r="K1500">
        <v>19.621775</v>
      </c>
      <c r="L1500" t="s">
        <v>14</v>
      </c>
      <c r="M1500" t="s">
        <v>540</v>
      </c>
    </row>
    <row r="1501" spans="1:13" x14ac:dyDescent="0.25">
      <c r="A1501">
        <v>68611770</v>
      </c>
      <c r="B1501">
        <v>8690637998614</v>
      </c>
      <c r="C1501">
        <v>2</v>
      </c>
      <c r="D1501">
        <v>140</v>
      </c>
      <c r="E1501">
        <v>60</v>
      </c>
      <c r="F1501">
        <v>20.45</v>
      </c>
      <c r="G1501">
        <v>20</v>
      </c>
      <c r="H1501">
        <v>5</v>
      </c>
      <c r="I1501">
        <v>0.01</v>
      </c>
      <c r="J1501">
        <v>15.697419999999999</v>
      </c>
      <c r="K1501">
        <v>19.621775</v>
      </c>
      <c r="L1501" t="s">
        <v>14</v>
      </c>
      <c r="M1501" t="s">
        <v>540</v>
      </c>
    </row>
    <row r="1502" spans="1:13" x14ac:dyDescent="0.25">
      <c r="A1502">
        <v>68611750</v>
      </c>
      <c r="B1502">
        <v>8690637998515</v>
      </c>
      <c r="C1502">
        <v>2</v>
      </c>
      <c r="D1502">
        <v>140</v>
      </c>
      <c r="E1502">
        <v>60</v>
      </c>
      <c r="F1502">
        <v>20.45</v>
      </c>
      <c r="G1502">
        <v>20</v>
      </c>
      <c r="H1502">
        <v>5</v>
      </c>
      <c r="I1502">
        <v>0.01</v>
      </c>
      <c r="J1502">
        <v>15.697419999999999</v>
      </c>
      <c r="K1502">
        <v>19.621775</v>
      </c>
      <c r="L1502" t="s">
        <v>14</v>
      </c>
      <c r="M1502" t="s">
        <v>540</v>
      </c>
    </row>
    <row r="1503" spans="1:13" x14ac:dyDescent="0.25">
      <c r="A1503">
        <v>68611748</v>
      </c>
      <c r="B1503">
        <v>8690637998508</v>
      </c>
      <c r="C1503">
        <v>2</v>
      </c>
      <c r="D1503">
        <v>140</v>
      </c>
      <c r="E1503">
        <v>65</v>
      </c>
      <c r="F1503">
        <v>20.45</v>
      </c>
      <c r="G1503">
        <v>20</v>
      </c>
      <c r="H1503">
        <v>5</v>
      </c>
      <c r="I1503">
        <v>0.01</v>
      </c>
      <c r="J1503">
        <v>15.697419999999999</v>
      </c>
      <c r="K1503">
        <v>19.621775</v>
      </c>
      <c r="L1503" t="s">
        <v>14</v>
      </c>
      <c r="M1503" t="s">
        <v>540</v>
      </c>
    </row>
    <row r="1504" spans="1:13" x14ac:dyDescent="0.25">
      <c r="A1504">
        <v>68611760</v>
      </c>
      <c r="B1504">
        <v>8690637998560</v>
      </c>
      <c r="C1504">
        <v>2</v>
      </c>
      <c r="D1504">
        <v>140</v>
      </c>
      <c r="E1504">
        <v>65</v>
      </c>
      <c r="F1504">
        <v>20.9</v>
      </c>
      <c r="G1504">
        <v>10</v>
      </c>
      <c r="H1504">
        <v>5</v>
      </c>
      <c r="I1504">
        <v>0.01</v>
      </c>
      <c r="J1504">
        <v>18.048195</v>
      </c>
      <c r="K1504">
        <v>22.560243750000001</v>
      </c>
      <c r="L1504" t="s">
        <v>14</v>
      </c>
      <c r="M1504" t="s">
        <v>540</v>
      </c>
    </row>
    <row r="1505" spans="1:13" x14ac:dyDescent="0.25">
      <c r="A1505">
        <v>68611752</v>
      </c>
      <c r="B1505">
        <v>8690637998522</v>
      </c>
      <c r="C1505">
        <v>2</v>
      </c>
      <c r="D1505">
        <v>140</v>
      </c>
      <c r="E1505">
        <v>65</v>
      </c>
      <c r="F1505">
        <v>19.399999999999999</v>
      </c>
      <c r="G1505">
        <v>10</v>
      </c>
      <c r="H1505">
        <v>5</v>
      </c>
      <c r="I1505">
        <v>0.01</v>
      </c>
      <c r="J1505">
        <v>16.752870000000001</v>
      </c>
      <c r="K1505">
        <v>20.941087499999998</v>
      </c>
      <c r="L1505" t="s">
        <v>14</v>
      </c>
      <c r="M1505" t="s">
        <v>540</v>
      </c>
    </row>
    <row r="1506" spans="1:13" x14ac:dyDescent="0.25">
      <c r="A1506">
        <v>68611768</v>
      </c>
      <c r="B1506">
        <v>8690637998607</v>
      </c>
      <c r="C1506">
        <v>2</v>
      </c>
      <c r="D1506">
        <v>140</v>
      </c>
      <c r="E1506">
        <v>60</v>
      </c>
      <c r="F1506">
        <v>21.3</v>
      </c>
      <c r="G1506">
        <v>10</v>
      </c>
      <c r="H1506">
        <v>5</v>
      </c>
      <c r="I1506">
        <v>0.01</v>
      </c>
      <c r="J1506">
        <v>18.393615</v>
      </c>
      <c r="K1506">
        <v>22.99201875</v>
      </c>
      <c r="L1506" t="s">
        <v>14</v>
      </c>
      <c r="M1506" t="s">
        <v>540</v>
      </c>
    </row>
    <row r="1507" spans="1:13" x14ac:dyDescent="0.25">
      <c r="A1507">
        <v>68611762</v>
      </c>
      <c r="B1507">
        <v>8690637998577</v>
      </c>
      <c r="C1507">
        <v>2</v>
      </c>
      <c r="D1507">
        <v>140</v>
      </c>
      <c r="E1507">
        <v>25</v>
      </c>
      <c r="F1507">
        <v>9.85</v>
      </c>
      <c r="G1507">
        <v>10</v>
      </c>
      <c r="H1507">
        <v>5</v>
      </c>
      <c r="I1507">
        <v>0.01</v>
      </c>
      <c r="J1507">
        <v>8.5059674999999988</v>
      </c>
      <c r="K1507">
        <v>10.632459375</v>
      </c>
      <c r="L1507" t="s">
        <v>14</v>
      </c>
      <c r="M1507" t="s">
        <v>540</v>
      </c>
    </row>
    <row r="1508" spans="1:13" x14ac:dyDescent="0.25">
      <c r="A1508">
        <v>68611766</v>
      </c>
      <c r="B1508">
        <v>8690637998591</v>
      </c>
      <c r="C1508">
        <v>2</v>
      </c>
      <c r="D1508">
        <v>140</v>
      </c>
      <c r="E1508">
        <v>20</v>
      </c>
      <c r="F1508">
        <v>7.3</v>
      </c>
      <c r="G1508">
        <v>10</v>
      </c>
      <c r="H1508">
        <v>5</v>
      </c>
      <c r="I1508">
        <v>0.01</v>
      </c>
      <c r="J1508">
        <v>6.3039149999999999</v>
      </c>
      <c r="K1508">
        <v>7.8798937499999999</v>
      </c>
      <c r="L1508" t="s">
        <v>14</v>
      </c>
      <c r="M1508" t="s">
        <v>540</v>
      </c>
    </row>
    <row r="1509" spans="1:13" x14ac:dyDescent="0.25">
      <c r="A1509">
        <v>68611764</v>
      </c>
      <c r="B1509">
        <v>8690637998584</v>
      </c>
      <c r="C1509">
        <v>2</v>
      </c>
      <c r="D1509">
        <v>140</v>
      </c>
      <c r="E1509">
        <v>65</v>
      </c>
      <c r="F1509">
        <v>20.25</v>
      </c>
      <c r="G1509">
        <v>10</v>
      </c>
      <c r="H1509">
        <v>5</v>
      </c>
      <c r="I1509">
        <v>0.01</v>
      </c>
      <c r="J1509">
        <v>17.486887500000002</v>
      </c>
      <c r="K1509">
        <v>21.858609375</v>
      </c>
      <c r="L1509" t="s">
        <v>14</v>
      </c>
      <c r="M1509" t="s">
        <v>540</v>
      </c>
    </row>
    <row r="1510" spans="1:13" x14ac:dyDescent="0.25">
      <c r="A1510">
        <v>68611758</v>
      </c>
      <c r="B1510">
        <v>8690637998553</v>
      </c>
      <c r="C1510">
        <v>2</v>
      </c>
      <c r="D1510">
        <v>140</v>
      </c>
      <c r="E1510">
        <v>70</v>
      </c>
      <c r="F1510">
        <v>18.05</v>
      </c>
      <c r="G1510">
        <v>10</v>
      </c>
      <c r="H1510">
        <v>5</v>
      </c>
      <c r="I1510">
        <v>0.01</v>
      </c>
      <c r="J1510">
        <v>15.587077499999999</v>
      </c>
      <c r="K1510">
        <v>19.483846875000001</v>
      </c>
      <c r="L1510" t="s">
        <v>14</v>
      </c>
      <c r="M1510" t="s">
        <v>540</v>
      </c>
    </row>
    <row r="1511" spans="1:13" x14ac:dyDescent="0.25">
      <c r="A1511">
        <v>68611756</v>
      </c>
      <c r="B1511">
        <v>8690637998546</v>
      </c>
      <c r="C1511">
        <v>2</v>
      </c>
      <c r="D1511">
        <v>140</v>
      </c>
      <c r="E1511">
        <v>65</v>
      </c>
      <c r="F1511">
        <v>13.4</v>
      </c>
      <c r="G1511">
        <v>10</v>
      </c>
      <c r="H1511">
        <v>5</v>
      </c>
      <c r="I1511">
        <v>0.01</v>
      </c>
      <c r="J1511">
        <v>11.571569999999999</v>
      </c>
      <c r="K1511">
        <v>14.4644625</v>
      </c>
      <c r="L1511" t="s">
        <v>14</v>
      </c>
      <c r="M1511" t="s">
        <v>540</v>
      </c>
    </row>
    <row r="1512" spans="1:13" x14ac:dyDescent="0.25">
      <c r="A1512">
        <v>68611754</v>
      </c>
      <c r="B1512">
        <v>8690637998539</v>
      </c>
      <c r="C1512">
        <v>2</v>
      </c>
      <c r="D1512">
        <v>140</v>
      </c>
      <c r="E1512">
        <v>40</v>
      </c>
      <c r="F1512">
        <v>15.55</v>
      </c>
      <c r="G1512">
        <v>10</v>
      </c>
      <c r="H1512">
        <v>5</v>
      </c>
      <c r="I1512">
        <v>0.01</v>
      </c>
      <c r="J1512">
        <v>13.428202499999999</v>
      </c>
      <c r="K1512">
        <v>16.785253125000001</v>
      </c>
      <c r="L1512" t="s">
        <v>14</v>
      </c>
      <c r="M1512" t="s">
        <v>540</v>
      </c>
    </row>
    <row r="1513" spans="1:13" x14ac:dyDescent="0.25">
      <c r="A1513">
        <v>68611746</v>
      </c>
      <c r="B1513">
        <v>8690637998492</v>
      </c>
      <c r="C1513">
        <v>2</v>
      </c>
      <c r="D1513">
        <v>140</v>
      </c>
      <c r="E1513">
        <v>50</v>
      </c>
      <c r="F1513">
        <v>16.3</v>
      </c>
      <c r="G1513">
        <v>10</v>
      </c>
      <c r="H1513">
        <v>5</v>
      </c>
      <c r="I1513">
        <v>0.01</v>
      </c>
      <c r="J1513">
        <v>14.075865</v>
      </c>
      <c r="K1513">
        <v>17.594831249999999</v>
      </c>
      <c r="L1513" t="s">
        <v>14</v>
      </c>
      <c r="M1513" t="s">
        <v>540</v>
      </c>
    </row>
    <row r="1514" spans="1:13" x14ac:dyDescent="0.25">
      <c r="A1514">
        <v>68611743</v>
      </c>
      <c r="B1514">
        <v>8690637998485</v>
      </c>
      <c r="C1514">
        <v>2</v>
      </c>
      <c r="D1514">
        <v>140</v>
      </c>
      <c r="E1514">
        <v>60</v>
      </c>
      <c r="F1514">
        <v>12.8</v>
      </c>
      <c r="G1514">
        <v>10</v>
      </c>
      <c r="H1514">
        <v>5</v>
      </c>
      <c r="I1514">
        <v>0.01</v>
      </c>
      <c r="J1514">
        <v>11.05344</v>
      </c>
      <c r="K1514">
        <v>13.816800000000001</v>
      </c>
      <c r="L1514" t="s">
        <v>14</v>
      </c>
      <c r="M1514" t="s">
        <v>540</v>
      </c>
    </row>
    <row r="1515" spans="1:13" x14ac:dyDescent="0.25">
      <c r="A1515">
        <v>68905613</v>
      </c>
      <c r="B1515">
        <v>8683130025994</v>
      </c>
      <c r="C1515">
        <v>2</v>
      </c>
      <c r="D1515">
        <v>140</v>
      </c>
      <c r="E1515">
        <v>15</v>
      </c>
      <c r="F1515">
        <v>13.07</v>
      </c>
      <c r="G1515">
        <v>10</v>
      </c>
      <c r="H1515">
        <v>5</v>
      </c>
      <c r="I1515">
        <v>0.01</v>
      </c>
      <c r="J1515">
        <v>11.2865985</v>
      </c>
      <c r="K1515">
        <v>14.108248124999999</v>
      </c>
      <c r="L1515" t="s">
        <v>14</v>
      </c>
      <c r="M1515" t="s">
        <v>540</v>
      </c>
    </row>
    <row r="1516" spans="1:13" x14ac:dyDescent="0.25">
      <c r="A1516">
        <v>68905603</v>
      </c>
      <c r="B1516">
        <v>8683130025987</v>
      </c>
      <c r="C1516">
        <v>2</v>
      </c>
      <c r="D1516">
        <v>140</v>
      </c>
      <c r="E1516">
        <v>60</v>
      </c>
      <c r="F1516">
        <v>12.45</v>
      </c>
      <c r="G1516">
        <v>10</v>
      </c>
      <c r="H1516">
        <v>5</v>
      </c>
      <c r="I1516">
        <v>0.01</v>
      </c>
      <c r="J1516">
        <v>10.7511975</v>
      </c>
      <c r="K1516">
        <v>13.438996875000001</v>
      </c>
      <c r="L1516" t="s">
        <v>14</v>
      </c>
      <c r="M1516" t="s">
        <v>540</v>
      </c>
    </row>
    <row r="1517" spans="1:13" x14ac:dyDescent="0.25">
      <c r="A1517">
        <v>68905601</v>
      </c>
      <c r="B1517">
        <v>8683130025956</v>
      </c>
      <c r="C1517">
        <v>2</v>
      </c>
      <c r="D1517">
        <v>140</v>
      </c>
      <c r="E1517">
        <v>40</v>
      </c>
      <c r="F1517">
        <v>13.85</v>
      </c>
      <c r="G1517">
        <v>10</v>
      </c>
      <c r="H1517">
        <v>5</v>
      </c>
      <c r="I1517">
        <v>0.01</v>
      </c>
      <c r="J1517">
        <v>11.960167500000001</v>
      </c>
      <c r="K1517">
        <v>14.950209375</v>
      </c>
      <c r="L1517" t="s">
        <v>14</v>
      </c>
      <c r="M1517" t="s">
        <v>540</v>
      </c>
    </row>
    <row r="1518" spans="1:13" x14ac:dyDescent="0.25">
      <c r="A1518">
        <v>68905605</v>
      </c>
      <c r="B1518">
        <v>8683130026007</v>
      </c>
      <c r="C1518">
        <v>2</v>
      </c>
      <c r="D1518">
        <v>24</v>
      </c>
      <c r="E1518">
        <v>200</v>
      </c>
      <c r="F1518">
        <v>40.75</v>
      </c>
      <c r="G1518">
        <v>10</v>
      </c>
      <c r="H1518">
        <v>5</v>
      </c>
      <c r="I1518">
        <v>0.01</v>
      </c>
      <c r="J1518">
        <v>35.189662499999997</v>
      </c>
      <c r="K1518">
        <v>43.987078124999996</v>
      </c>
      <c r="L1518" t="s">
        <v>14</v>
      </c>
      <c r="M1518" t="s">
        <v>540</v>
      </c>
    </row>
    <row r="1519" spans="1:13" x14ac:dyDescent="0.25">
      <c r="A1519">
        <v>68905609</v>
      </c>
      <c r="B1519">
        <v>8683130025963</v>
      </c>
      <c r="C1519">
        <v>2</v>
      </c>
      <c r="D1519">
        <v>24</v>
      </c>
      <c r="E1519">
        <v>55</v>
      </c>
      <c r="F1519">
        <v>16.95</v>
      </c>
      <c r="G1519">
        <v>10</v>
      </c>
      <c r="H1519">
        <v>5</v>
      </c>
      <c r="I1519">
        <v>0.01</v>
      </c>
      <c r="J1519">
        <v>14.6371725</v>
      </c>
      <c r="K1519">
        <v>18.296465625</v>
      </c>
      <c r="L1519" t="s">
        <v>14</v>
      </c>
      <c r="M1519" t="s">
        <v>540</v>
      </c>
    </row>
    <row r="1520" spans="1:13" x14ac:dyDescent="0.25">
      <c r="A1520">
        <v>68905607</v>
      </c>
      <c r="B1520">
        <v>8683130025970</v>
      </c>
      <c r="C1520">
        <v>2</v>
      </c>
      <c r="D1520">
        <v>24</v>
      </c>
      <c r="E1520">
        <v>65</v>
      </c>
      <c r="F1520">
        <v>21.3</v>
      </c>
      <c r="G1520">
        <v>10</v>
      </c>
      <c r="H1520">
        <v>5</v>
      </c>
      <c r="I1520">
        <v>0.01</v>
      </c>
      <c r="J1520">
        <v>18.393615</v>
      </c>
      <c r="K1520">
        <v>22.99201875</v>
      </c>
      <c r="L1520" t="s">
        <v>14</v>
      </c>
      <c r="M1520" t="s">
        <v>540</v>
      </c>
    </row>
    <row r="1521" spans="1:13" x14ac:dyDescent="0.25">
      <c r="A1521">
        <v>68880364</v>
      </c>
      <c r="B1521">
        <v>8683130024119</v>
      </c>
      <c r="C1521">
        <v>2</v>
      </c>
      <c r="D1521">
        <v>12</v>
      </c>
      <c r="E1521">
        <v>212</v>
      </c>
      <c r="F1521">
        <v>29.25</v>
      </c>
      <c r="G1521">
        <v>10</v>
      </c>
      <c r="H1521">
        <v>5</v>
      </c>
      <c r="I1521">
        <v>0.01</v>
      </c>
      <c r="J1521">
        <v>25.258837499999998</v>
      </c>
      <c r="K1521">
        <v>31.573546875000002</v>
      </c>
      <c r="L1521" t="s">
        <v>14</v>
      </c>
      <c r="M1521" t="s">
        <v>540</v>
      </c>
    </row>
    <row r="1522" spans="1:13" x14ac:dyDescent="0.25">
      <c r="A1522">
        <v>68880366</v>
      </c>
      <c r="B1522">
        <v>8683130024102</v>
      </c>
      <c r="C1522">
        <v>2</v>
      </c>
      <c r="D1522">
        <v>40</v>
      </c>
      <c r="E1522">
        <v>97</v>
      </c>
      <c r="F1522">
        <v>16</v>
      </c>
      <c r="G1522">
        <v>13</v>
      </c>
      <c r="H1522">
        <v>5</v>
      </c>
      <c r="I1522">
        <v>0.01</v>
      </c>
      <c r="J1522">
        <v>13.35624</v>
      </c>
      <c r="K1522">
        <v>16.6953</v>
      </c>
      <c r="L1522" t="s">
        <v>14</v>
      </c>
      <c r="M1522" t="s">
        <v>540</v>
      </c>
    </row>
    <row r="1523" spans="1:13" x14ac:dyDescent="0.25">
      <c r="A1523">
        <v>68880347</v>
      </c>
      <c r="B1523">
        <v>8683130024072</v>
      </c>
      <c r="C1523">
        <v>2</v>
      </c>
      <c r="D1523">
        <v>40</v>
      </c>
      <c r="E1523">
        <v>97</v>
      </c>
      <c r="F1523">
        <v>16</v>
      </c>
      <c r="G1523">
        <v>13</v>
      </c>
      <c r="H1523">
        <v>5</v>
      </c>
      <c r="I1523">
        <v>0.01</v>
      </c>
      <c r="J1523">
        <v>13.35624</v>
      </c>
      <c r="K1523">
        <v>16.6953</v>
      </c>
      <c r="L1523" t="s">
        <v>14</v>
      </c>
      <c r="M1523" t="s">
        <v>540</v>
      </c>
    </row>
    <row r="1524" spans="1:13" x14ac:dyDescent="0.25">
      <c r="A1524">
        <v>68167038</v>
      </c>
      <c r="B1524">
        <v>8690637946400</v>
      </c>
      <c r="C1524">
        <v>2</v>
      </c>
      <c r="D1524">
        <v>40</v>
      </c>
      <c r="E1524">
        <v>66</v>
      </c>
      <c r="F1524">
        <v>8</v>
      </c>
      <c r="G1524">
        <v>37</v>
      </c>
      <c r="H1524">
        <v>5</v>
      </c>
      <c r="I1524">
        <v>0.01</v>
      </c>
      <c r="J1524">
        <v>4.8358800000000004</v>
      </c>
      <c r="K1524">
        <v>6.0448500000000003</v>
      </c>
      <c r="L1524" t="s">
        <v>14</v>
      </c>
      <c r="M1524" t="s">
        <v>540</v>
      </c>
    </row>
    <row r="1525" spans="1:13" x14ac:dyDescent="0.25">
      <c r="A1525">
        <v>68167040</v>
      </c>
      <c r="B1525">
        <v>8690637946417</v>
      </c>
      <c r="C1525">
        <v>2</v>
      </c>
      <c r="D1525">
        <v>40</v>
      </c>
      <c r="E1525">
        <v>66</v>
      </c>
      <c r="F1525">
        <v>8</v>
      </c>
      <c r="G1525">
        <v>37</v>
      </c>
      <c r="H1525">
        <v>5</v>
      </c>
      <c r="I1525">
        <v>0.01</v>
      </c>
      <c r="J1525">
        <v>4.8358800000000004</v>
      </c>
      <c r="K1525">
        <v>6.0448500000000003</v>
      </c>
      <c r="L1525" t="s">
        <v>14</v>
      </c>
      <c r="M1525" t="s">
        <v>540</v>
      </c>
    </row>
    <row r="1526" spans="1:13" x14ac:dyDescent="0.25">
      <c r="A1526">
        <v>68167044</v>
      </c>
      <c r="B1526">
        <v>8690637946462</v>
      </c>
      <c r="C1526">
        <v>2</v>
      </c>
      <c r="D1526">
        <v>40</v>
      </c>
      <c r="E1526">
        <v>66</v>
      </c>
      <c r="F1526">
        <v>8</v>
      </c>
      <c r="G1526">
        <v>37</v>
      </c>
      <c r="H1526">
        <v>5</v>
      </c>
      <c r="I1526">
        <v>0.01</v>
      </c>
      <c r="J1526">
        <v>4.8358800000000004</v>
      </c>
      <c r="K1526">
        <v>6.0448500000000003</v>
      </c>
      <c r="L1526" t="s">
        <v>14</v>
      </c>
      <c r="M1526" t="s">
        <v>540</v>
      </c>
    </row>
    <row r="1527" spans="1:13" x14ac:dyDescent="0.25">
      <c r="A1527">
        <v>68225198</v>
      </c>
      <c r="B1527">
        <v>8690637953347</v>
      </c>
      <c r="C1527">
        <v>2</v>
      </c>
      <c r="D1527">
        <v>40</v>
      </c>
      <c r="E1527">
        <v>67</v>
      </c>
      <c r="F1527">
        <v>8</v>
      </c>
      <c r="G1527">
        <v>37</v>
      </c>
      <c r="H1527">
        <v>5</v>
      </c>
      <c r="I1527">
        <v>0.01</v>
      </c>
      <c r="J1527">
        <v>4.8358800000000004</v>
      </c>
      <c r="K1527">
        <v>6.0448500000000003</v>
      </c>
      <c r="L1527" t="s">
        <v>14</v>
      </c>
      <c r="M1527" t="s">
        <v>540</v>
      </c>
    </row>
    <row r="1528" spans="1:13" x14ac:dyDescent="0.25">
      <c r="A1528">
        <v>70009141</v>
      </c>
      <c r="B1528">
        <v>8690639002074</v>
      </c>
      <c r="C1528">
        <v>3</v>
      </c>
      <c r="D1528">
        <v>16</v>
      </c>
      <c r="E1528">
        <v>500</v>
      </c>
      <c r="F1528">
        <v>82.5</v>
      </c>
      <c r="G1528">
        <v>33</v>
      </c>
      <c r="H1528">
        <v>5</v>
      </c>
      <c r="I1528">
        <v>0.01</v>
      </c>
      <c r="J1528">
        <v>53.036362500000003</v>
      </c>
      <c r="K1528">
        <v>66.295453124999995</v>
      </c>
      <c r="L1528" t="s">
        <v>14</v>
      </c>
      <c r="M1528" t="s">
        <v>540</v>
      </c>
    </row>
    <row r="1529" spans="1:13" x14ac:dyDescent="0.25">
      <c r="A1529">
        <v>70005997</v>
      </c>
      <c r="B1529">
        <v>8690639000292</v>
      </c>
      <c r="C1529">
        <v>3</v>
      </c>
      <c r="D1529">
        <v>16</v>
      </c>
      <c r="E1529">
        <v>500</v>
      </c>
      <c r="F1529">
        <v>85.29</v>
      </c>
      <c r="G1529">
        <v>34</v>
      </c>
      <c r="H1529">
        <v>5</v>
      </c>
      <c r="I1529">
        <v>0.01</v>
      </c>
      <c r="J1529">
        <v>54.011598300000003</v>
      </c>
      <c r="K1529">
        <v>67.514497875000004</v>
      </c>
      <c r="L1529" t="s">
        <v>14</v>
      </c>
      <c r="M1529" t="s">
        <v>540</v>
      </c>
    </row>
    <row r="1530" spans="1:13" x14ac:dyDescent="0.25">
      <c r="A1530">
        <v>68889988</v>
      </c>
      <c r="B1530">
        <v>8683130024737</v>
      </c>
      <c r="C1530">
        <v>3</v>
      </c>
      <c r="D1530">
        <v>16</v>
      </c>
      <c r="E1530">
        <v>500</v>
      </c>
      <c r="F1530">
        <v>66.25</v>
      </c>
      <c r="G1530">
        <v>8</v>
      </c>
      <c r="H1530">
        <v>5</v>
      </c>
      <c r="I1530">
        <v>0.01</v>
      </c>
      <c r="J1530">
        <v>58.481524999999998</v>
      </c>
      <c r="K1530">
        <v>73.101906250000013</v>
      </c>
      <c r="L1530" t="s">
        <v>14</v>
      </c>
      <c r="M1530" t="s">
        <v>540</v>
      </c>
    </row>
    <row r="1531" spans="1:13" x14ac:dyDescent="0.25">
      <c r="A1531">
        <v>67460869</v>
      </c>
      <c r="B1531">
        <v>8690637639418</v>
      </c>
      <c r="C1531">
        <v>3</v>
      </c>
      <c r="D1531">
        <v>16</v>
      </c>
      <c r="E1531">
        <v>500</v>
      </c>
      <c r="F1531">
        <v>92.75</v>
      </c>
      <c r="G1531">
        <v>23</v>
      </c>
      <c r="H1531">
        <v>5</v>
      </c>
      <c r="I1531">
        <v>0.01</v>
      </c>
      <c r="J1531">
        <v>68.525091250000003</v>
      </c>
      <c r="K1531">
        <v>85.656364062500003</v>
      </c>
      <c r="L1531" t="s">
        <v>14</v>
      </c>
      <c r="M1531" t="s">
        <v>540</v>
      </c>
    </row>
    <row r="1532" spans="1:13" x14ac:dyDescent="0.25">
      <c r="A1532">
        <v>67438382</v>
      </c>
      <c r="B1532">
        <v>8690637858680</v>
      </c>
      <c r="C1532">
        <v>3</v>
      </c>
      <c r="D1532">
        <v>16</v>
      </c>
      <c r="E1532">
        <v>500</v>
      </c>
      <c r="F1532">
        <v>58.35</v>
      </c>
      <c r="G1532">
        <v>7</v>
      </c>
      <c r="H1532">
        <v>5</v>
      </c>
      <c r="I1532">
        <v>0.01</v>
      </c>
      <c r="J1532">
        <v>52.067747249999996</v>
      </c>
      <c r="K1532">
        <v>65.084684062500003</v>
      </c>
      <c r="L1532" t="s">
        <v>14</v>
      </c>
      <c r="M1532" t="s">
        <v>540</v>
      </c>
    </row>
    <row r="1533" spans="1:13" x14ac:dyDescent="0.25">
      <c r="A1533">
        <v>20217230</v>
      </c>
      <c r="B1533">
        <v>8690637591037</v>
      </c>
      <c r="C1533">
        <v>3</v>
      </c>
      <c r="D1533">
        <v>16</v>
      </c>
      <c r="E1533">
        <v>500</v>
      </c>
      <c r="F1533">
        <v>89.18</v>
      </c>
      <c r="G1533">
        <v>23</v>
      </c>
      <c r="H1533">
        <v>5</v>
      </c>
      <c r="I1533">
        <v>0.01</v>
      </c>
      <c r="J1533">
        <v>65.887521699999994</v>
      </c>
      <c r="K1533">
        <v>82.359402124999988</v>
      </c>
      <c r="L1533" t="s">
        <v>14</v>
      </c>
      <c r="M1533" t="s">
        <v>540</v>
      </c>
    </row>
    <row r="1534" spans="1:13" x14ac:dyDescent="0.25">
      <c r="A1534">
        <v>70009140</v>
      </c>
      <c r="B1534">
        <v>8690639002098</v>
      </c>
      <c r="C1534">
        <v>3</v>
      </c>
      <c r="D1534">
        <v>9</v>
      </c>
      <c r="E1534">
        <v>1000</v>
      </c>
      <c r="F1534">
        <v>138.97999999999999</v>
      </c>
      <c r="G1534">
        <v>27</v>
      </c>
      <c r="H1534">
        <v>5</v>
      </c>
      <c r="I1534">
        <v>0.01</v>
      </c>
      <c r="J1534">
        <v>97.346456299999986</v>
      </c>
      <c r="K1534">
        <v>121.683070375</v>
      </c>
      <c r="L1534" t="s">
        <v>14</v>
      </c>
      <c r="M1534" t="s">
        <v>540</v>
      </c>
    </row>
    <row r="1535" spans="1:13" x14ac:dyDescent="0.25">
      <c r="A1535">
        <v>70003152</v>
      </c>
      <c r="B1535">
        <v>8690639000315</v>
      </c>
      <c r="C1535">
        <v>3</v>
      </c>
      <c r="D1535">
        <v>9</v>
      </c>
      <c r="E1535">
        <v>1000</v>
      </c>
      <c r="F1535">
        <v>143.44</v>
      </c>
      <c r="G1535">
        <v>28</v>
      </c>
      <c r="H1535">
        <v>5</v>
      </c>
      <c r="I1535">
        <v>0.01</v>
      </c>
      <c r="J1535">
        <v>99.09408959999999</v>
      </c>
      <c r="K1535">
        <v>123.86761199999999</v>
      </c>
      <c r="L1535" t="s">
        <v>14</v>
      </c>
      <c r="M1535" t="s">
        <v>540</v>
      </c>
    </row>
    <row r="1536" spans="1:13" x14ac:dyDescent="0.25">
      <c r="A1536">
        <v>67438385</v>
      </c>
      <c r="B1536">
        <v>8690637858673</v>
      </c>
      <c r="C1536">
        <v>3</v>
      </c>
      <c r="D1536">
        <v>9</v>
      </c>
      <c r="E1536">
        <v>1000</v>
      </c>
      <c r="F1536">
        <v>103.86</v>
      </c>
      <c r="G1536">
        <v>8</v>
      </c>
      <c r="H1536">
        <v>5</v>
      </c>
      <c r="I1536">
        <v>0.01</v>
      </c>
      <c r="J1536">
        <v>91.681376400000005</v>
      </c>
      <c r="K1536">
        <v>114.6017205</v>
      </c>
      <c r="L1536" t="s">
        <v>14</v>
      </c>
      <c r="M1536" t="s">
        <v>540</v>
      </c>
    </row>
    <row r="1537" spans="1:13" x14ac:dyDescent="0.25">
      <c r="A1537">
        <v>67460696</v>
      </c>
      <c r="B1537">
        <v>8690637639395</v>
      </c>
      <c r="C1537">
        <v>3</v>
      </c>
      <c r="D1537">
        <v>9</v>
      </c>
      <c r="E1537">
        <v>1000</v>
      </c>
      <c r="F1537">
        <v>120.65</v>
      </c>
      <c r="G1537">
        <v>12</v>
      </c>
      <c r="H1537">
        <v>5</v>
      </c>
      <c r="I1537">
        <v>0.01</v>
      </c>
      <c r="J1537">
        <v>101.872034</v>
      </c>
      <c r="K1537">
        <v>127.3400425</v>
      </c>
      <c r="L1537" t="s">
        <v>14</v>
      </c>
      <c r="M1537" t="s">
        <v>540</v>
      </c>
    </row>
    <row r="1538" spans="1:13" x14ac:dyDescent="0.25">
      <c r="A1538">
        <v>20217232</v>
      </c>
      <c r="B1538">
        <v>8690637591013</v>
      </c>
      <c r="C1538">
        <v>3</v>
      </c>
      <c r="D1538">
        <v>9</v>
      </c>
      <c r="E1538">
        <v>1000</v>
      </c>
      <c r="F1538">
        <v>159.38</v>
      </c>
      <c r="G1538">
        <v>24</v>
      </c>
      <c r="H1538">
        <v>5</v>
      </c>
      <c r="I1538">
        <v>0.01</v>
      </c>
      <c r="J1538">
        <v>116.2230836</v>
      </c>
      <c r="K1538">
        <v>145.27885449999999</v>
      </c>
      <c r="L1538" t="s">
        <v>14</v>
      </c>
      <c r="M1538" t="s">
        <v>540</v>
      </c>
    </row>
    <row r="1539" spans="1:13" x14ac:dyDescent="0.25">
      <c r="A1539">
        <v>70020682</v>
      </c>
      <c r="B1539">
        <v>8690639324107</v>
      </c>
      <c r="C1539">
        <v>3</v>
      </c>
      <c r="D1539">
        <v>8</v>
      </c>
      <c r="E1539">
        <v>500</v>
      </c>
      <c r="F1539">
        <v>290.01</v>
      </c>
      <c r="G1539">
        <v>22</v>
      </c>
      <c r="H1539">
        <v>5</v>
      </c>
      <c r="I1539">
        <v>0.01</v>
      </c>
      <c r="J1539">
        <v>217.04638410000001</v>
      </c>
      <c r="K1539">
        <v>271.30798012499997</v>
      </c>
      <c r="L1539" t="s">
        <v>14</v>
      </c>
      <c r="M1539" t="s">
        <v>540</v>
      </c>
    </row>
    <row r="1540" spans="1:13" x14ac:dyDescent="0.25">
      <c r="A1540">
        <v>21083546</v>
      </c>
      <c r="B1540">
        <v>8690637674259</v>
      </c>
      <c r="C1540">
        <v>3</v>
      </c>
      <c r="D1540">
        <v>24</v>
      </c>
      <c r="E1540">
        <v>100</v>
      </c>
      <c r="F1540">
        <v>22.67</v>
      </c>
      <c r="G1540">
        <v>7</v>
      </c>
      <c r="H1540">
        <v>5</v>
      </c>
      <c r="I1540">
        <v>0.01</v>
      </c>
      <c r="J1540">
        <v>20.22923445</v>
      </c>
      <c r="K1540">
        <v>25.286543062500002</v>
      </c>
      <c r="L1540" t="s">
        <v>14</v>
      </c>
      <c r="M1540" t="s">
        <v>540</v>
      </c>
    </row>
    <row r="1541" spans="1:13" x14ac:dyDescent="0.25">
      <c r="A1541">
        <v>68889986</v>
      </c>
      <c r="B1541">
        <v>8683130024744</v>
      </c>
      <c r="C1541">
        <v>3</v>
      </c>
      <c r="D1541">
        <v>12</v>
      </c>
      <c r="E1541">
        <v>100</v>
      </c>
      <c r="F1541">
        <v>33.01</v>
      </c>
      <c r="G1541">
        <v>13</v>
      </c>
      <c r="H1541">
        <v>5</v>
      </c>
      <c r="I1541">
        <v>0.01</v>
      </c>
      <c r="J1541">
        <v>27.555592650000001</v>
      </c>
      <c r="K1541">
        <v>34.4444908125</v>
      </c>
      <c r="L1541" t="s">
        <v>14</v>
      </c>
      <c r="M1541" t="s">
        <v>540</v>
      </c>
    </row>
    <row r="1542" spans="1:13" x14ac:dyDescent="0.25">
      <c r="A1542">
        <v>20052925</v>
      </c>
      <c r="B1542">
        <v>8690637547041</v>
      </c>
      <c r="C1542">
        <v>3</v>
      </c>
      <c r="D1542">
        <v>12</v>
      </c>
      <c r="E1542">
        <v>153</v>
      </c>
      <c r="F1542">
        <v>44.66</v>
      </c>
      <c r="G1542">
        <v>12</v>
      </c>
      <c r="H1542">
        <v>5</v>
      </c>
      <c r="I1542">
        <v>0.01</v>
      </c>
      <c r="J1542">
        <v>37.709117599999992</v>
      </c>
      <c r="K1542">
        <v>47.136396999999988</v>
      </c>
      <c r="L1542" t="s">
        <v>14</v>
      </c>
      <c r="M1542" t="s">
        <v>540</v>
      </c>
    </row>
    <row r="1543" spans="1:13" x14ac:dyDescent="0.25">
      <c r="A1543">
        <v>67458287</v>
      </c>
      <c r="B1543">
        <v>8690637861970</v>
      </c>
      <c r="C1543">
        <v>3</v>
      </c>
      <c r="D1543">
        <v>16</v>
      </c>
      <c r="E1543">
        <v>256</v>
      </c>
      <c r="F1543">
        <v>42.91</v>
      </c>
      <c r="G1543">
        <v>0</v>
      </c>
      <c r="H1543">
        <v>5</v>
      </c>
      <c r="I1543">
        <v>0.01</v>
      </c>
      <c r="J1543">
        <v>41.172145</v>
      </c>
      <c r="K1543">
        <v>51.465181250000001</v>
      </c>
      <c r="L1543" t="s">
        <v>14</v>
      </c>
      <c r="M1543" t="s">
        <v>540</v>
      </c>
    </row>
    <row r="1544" spans="1:13" x14ac:dyDescent="0.25">
      <c r="A1544">
        <v>20052929</v>
      </c>
      <c r="B1544">
        <v>8690637547089</v>
      </c>
      <c r="C1544">
        <v>3</v>
      </c>
      <c r="D1544">
        <v>16</v>
      </c>
      <c r="E1544">
        <v>320</v>
      </c>
      <c r="F1544">
        <v>74.900000000000006</v>
      </c>
      <c r="G1544">
        <v>6</v>
      </c>
      <c r="H1544">
        <v>5</v>
      </c>
      <c r="I1544">
        <v>0.01</v>
      </c>
      <c r="J1544">
        <v>67.554557000000003</v>
      </c>
      <c r="K1544">
        <v>84.44319625</v>
      </c>
      <c r="L1544" t="s">
        <v>14</v>
      </c>
      <c r="M1544" t="s">
        <v>540</v>
      </c>
    </row>
    <row r="1545" spans="1:13" x14ac:dyDescent="0.25">
      <c r="A1545">
        <v>67021719</v>
      </c>
      <c r="B1545">
        <v>8690637746147</v>
      </c>
      <c r="C1545">
        <v>3</v>
      </c>
      <c r="D1545">
        <v>12</v>
      </c>
      <c r="E1545">
        <v>336</v>
      </c>
      <c r="F1545">
        <v>86.67</v>
      </c>
      <c r="G1545">
        <v>0</v>
      </c>
      <c r="H1545">
        <v>5</v>
      </c>
      <c r="I1545">
        <v>0.01</v>
      </c>
      <c r="J1545">
        <v>83.159864999999996</v>
      </c>
      <c r="K1545">
        <v>103.94983125</v>
      </c>
      <c r="L1545" t="s">
        <v>14</v>
      </c>
      <c r="M1545" t="s">
        <v>540</v>
      </c>
    </row>
    <row r="1546" spans="1:13" x14ac:dyDescent="0.25">
      <c r="A1546">
        <v>67565711</v>
      </c>
      <c r="B1546">
        <v>8690637875724</v>
      </c>
      <c r="C1546">
        <v>3</v>
      </c>
      <c r="D1546">
        <v>8</v>
      </c>
      <c r="E1546">
        <v>512</v>
      </c>
      <c r="F1546">
        <v>109.29</v>
      </c>
      <c r="G1546">
        <v>17</v>
      </c>
      <c r="H1546">
        <v>5</v>
      </c>
      <c r="I1546">
        <v>0.01</v>
      </c>
      <c r="J1546">
        <v>87.036916650000009</v>
      </c>
      <c r="K1546">
        <v>108.7961458125</v>
      </c>
      <c r="L1546" t="s">
        <v>14</v>
      </c>
      <c r="M1546" t="s">
        <v>540</v>
      </c>
    </row>
    <row r="1547" spans="1:13" x14ac:dyDescent="0.25">
      <c r="A1547">
        <v>70006868</v>
      </c>
      <c r="B1547">
        <v>8690639001275</v>
      </c>
      <c r="C1547">
        <v>3</v>
      </c>
      <c r="D1547">
        <v>16</v>
      </c>
      <c r="E1547">
        <v>153.6</v>
      </c>
      <c r="F1547">
        <v>54.03</v>
      </c>
      <c r="G1547">
        <v>16</v>
      </c>
      <c r="H1547">
        <v>5</v>
      </c>
      <c r="I1547">
        <v>0.01</v>
      </c>
      <c r="J1547">
        <v>43.547099399999993</v>
      </c>
      <c r="K1547">
        <v>54.433874249999988</v>
      </c>
      <c r="L1547" t="s">
        <v>14</v>
      </c>
      <c r="M1547" t="s">
        <v>540</v>
      </c>
    </row>
    <row r="1548" spans="1:13" x14ac:dyDescent="0.25">
      <c r="A1548">
        <v>70006862</v>
      </c>
      <c r="B1548">
        <v>8690639001299</v>
      </c>
      <c r="C1548">
        <v>3</v>
      </c>
      <c r="D1548">
        <v>16</v>
      </c>
      <c r="E1548">
        <v>320</v>
      </c>
      <c r="F1548">
        <v>104.61</v>
      </c>
      <c r="G1548">
        <v>16</v>
      </c>
      <c r="H1548">
        <v>5</v>
      </c>
      <c r="I1548">
        <v>0.01</v>
      </c>
      <c r="J1548">
        <v>84.313567800000001</v>
      </c>
      <c r="K1548">
        <v>105.39195975</v>
      </c>
      <c r="L1548" t="s">
        <v>14</v>
      </c>
      <c r="M1548" t="s">
        <v>540</v>
      </c>
    </row>
    <row r="1549" spans="1:13" x14ac:dyDescent="0.25">
      <c r="A1549">
        <v>67419192</v>
      </c>
      <c r="B1549">
        <v>8690637855023</v>
      </c>
      <c r="C1549">
        <v>3</v>
      </c>
      <c r="D1549">
        <v>8</v>
      </c>
      <c r="E1549">
        <v>480</v>
      </c>
      <c r="F1549">
        <v>110.72</v>
      </c>
      <c r="G1549">
        <v>7</v>
      </c>
      <c r="H1549">
        <v>5</v>
      </c>
      <c r="I1549">
        <v>0.01</v>
      </c>
      <c r="J1549">
        <v>98.799331199999997</v>
      </c>
      <c r="K1549">
        <v>123.49916399999999</v>
      </c>
      <c r="L1549" t="s">
        <v>14</v>
      </c>
      <c r="M1549" t="s">
        <v>540</v>
      </c>
    </row>
    <row r="1550" spans="1:13" x14ac:dyDescent="0.25">
      <c r="A1550">
        <v>68942164</v>
      </c>
      <c r="B1550">
        <v>8683130028681</v>
      </c>
      <c r="C1550">
        <v>3</v>
      </c>
      <c r="D1550">
        <v>16</v>
      </c>
      <c r="E1550">
        <v>204</v>
      </c>
      <c r="F1550">
        <v>96.25</v>
      </c>
      <c r="G1550">
        <v>36</v>
      </c>
      <c r="H1550">
        <v>5</v>
      </c>
      <c r="I1550">
        <v>0.01</v>
      </c>
      <c r="J1550">
        <v>59.105200000000004</v>
      </c>
      <c r="K1550">
        <v>73.881500000000003</v>
      </c>
      <c r="L1550" t="s">
        <v>14</v>
      </c>
      <c r="M1550" t="s">
        <v>540</v>
      </c>
    </row>
    <row r="1551" spans="1:13" x14ac:dyDescent="0.25">
      <c r="A1551">
        <v>67460699</v>
      </c>
      <c r="B1551">
        <v>8690637689802</v>
      </c>
      <c r="C1551">
        <v>3</v>
      </c>
      <c r="D1551">
        <v>16</v>
      </c>
      <c r="E1551">
        <v>153</v>
      </c>
      <c r="F1551">
        <v>65.34</v>
      </c>
      <c r="G1551">
        <v>16</v>
      </c>
      <c r="H1551">
        <v>5</v>
      </c>
      <c r="I1551">
        <v>0.01</v>
      </c>
      <c r="J1551">
        <v>52.662733199999998</v>
      </c>
      <c r="K1551">
        <v>65.828416500000003</v>
      </c>
      <c r="L1551" t="s">
        <v>14</v>
      </c>
      <c r="M1551" t="s">
        <v>540</v>
      </c>
    </row>
    <row r="1552" spans="1:13" x14ac:dyDescent="0.25">
      <c r="A1552">
        <v>67464015</v>
      </c>
      <c r="B1552">
        <v>8690637862694</v>
      </c>
      <c r="C1552">
        <v>3</v>
      </c>
      <c r="D1552">
        <v>16</v>
      </c>
      <c r="E1552">
        <v>153</v>
      </c>
      <c r="F1552">
        <v>65.34</v>
      </c>
      <c r="G1552">
        <v>16</v>
      </c>
      <c r="H1552">
        <v>5</v>
      </c>
      <c r="I1552">
        <v>0.01</v>
      </c>
      <c r="J1552">
        <v>52.662733199999998</v>
      </c>
      <c r="K1552">
        <v>65.828416500000003</v>
      </c>
      <c r="L1552" t="s">
        <v>14</v>
      </c>
      <c r="M1552" t="s">
        <v>540</v>
      </c>
    </row>
    <row r="1553" spans="1:13" x14ac:dyDescent="0.25">
      <c r="A1553">
        <v>70006863</v>
      </c>
      <c r="B1553">
        <v>8690639001312</v>
      </c>
      <c r="C1553">
        <v>3</v>
      </c>
      <c r="D1553">
        <v>16</v>
      </c>
      <c r="E1553">
        <v>153</v>
      </c>
      <c r="F1553">
        <v>54.03</v>
      </c>
      <c r="G1553">
        <v>16</v>
      </c>
      <c r="H1553">
        <v>5</v>
      </c>
      <c r="I1553">
        <v>0.01</v>
      </c>
      <c r="J1553">
        <v>43.547099399999993</v>
      </c>
      <c r="K1553">
        <v>54.433874249999988</v>
      </c>
      <c r="L1553" t="s">
        <v>14</v>
      </c>
      <c r="M1553" t="s">
        <v>540</v>
      </c>
    </row>
    <row r="1554" spans="1:13" x14ac:dyDescent="0.25">
      <c r="A1554">
        <v>67460698</v>
      </c>
      <c r="B1554">
        <v>8690637689826</v>
      </c>
      <c r="C1554">
        <v>3</v>
      </c>
      <c r="D1554">
        <v>16</v>
      </c>
      <c r="E1554">
        <v>320</v>
      </c>
      <c r="F1554">
        <v>100.29</v>
      </c>
      <c r="G1554">
        <v>14</v>
      </c>
      <c r="H1554">
        <v>5</v>
      </c>
      <c r="I1554">
        <v>0.01</v>
      </c>
      <c r="J1554">
        <v>82.756299300000009</v>
      </c>
      <c r="K1554">
        <v>103.445374125</v>
      </c>
      <c r="L1554" t="s">
        <v>14</v>
      </c>
      <c r="M1554" t="s">
        <v>540</v>
      </c>
    </row>
    <row r="1555" spans="1:13" x14ac:dyDescent="0.25">
      <c r="A1555">
        <v>67463551</v>
      </c>
      <c r="B1555">
        <v>8690637862687</v>
      </c>
      <c r="C1555">
        <v>3</v>
      </c>
      <c r="D1555">
        <v>16</v>
      </c>
      <c r="E1555">
        <v>320</v>
      </c>
      <c r="F1555">
        <v>100.29</v>
      </c>
      <c r="G1555">
        <v>14</v>
      </c>
      <c r="H1555">
        <v>5</v>
      </c>
      <c r="I1555">
        <v>0.01</v>
      </c>
      <c r="J1555">
        <v>82.756299300000009</v>
      </c>
      <c r="K1555">
        <v>103.445374125</v>
      </c>
      <c r="L1555" t="s">
        <v>14</v>
      </c>
      <c r="M1555" t="s">
        <v>540</v>
      </c>
    </row>
    <row r="1556" spans="1:13" x14ac:dyDescent="0.25">
      <c r="A1556">
        <v>70006864</v>
      </c>
      <c r="B1556">
        <v>8690639001336</v>
      </c>
      <c r="C1556">
        <v>3</v>
      </c>
      <c r="D1556">
        <v>16</v>
      </c>
      <c r="E1556">
        <v>320</v>
      </c>
      <c r="F1556">
        <v>104.61</v>
      </c>
      <c r="G1556">
        <v>16</v>
      </c>
      <c r="H1556">
        <v>5</v>
      </c>
      <c r="I1556">
        <v>0.01</v>
      </c>
      <c r="J1556">
        <v>84.313567800000001</v>
      </c>
      <c r="K1556">
        <v>105.39195975</v>
      </c>
      <c r="L1556" t="s">
        <v>14</v>
      </c>
      <c r="M1556" t="s">
        <v>540</v>
      </c>
    </row>
    <row r="1557" spans="1:13" x14ac:dyDescent="0.25">
      <c r="A1557">
        <v>20052923</v>
      </c>
      <c r="B1557">
        <v>8690637547027</v>
      </c>
      <c r="C1557">
        <v>3</v>
      </c>
      <c r="D1557">
        <v>12</v>
      </c>
      <c r="E1557">
        <v>50</v>
      </c>
      <c r="F1557">
        <v>32.03</v>
      </c>
      <c r="G1557">
        <v>14</v>
      </c>
      <c r="H1557">
        <v>5</v>
      </c>
      <c r="I1557">
        <v>0.01</v>
      </c>
      <c r="J1557">
        <v>26.430195099999999</v>
      </c>
      <c r="K1557">
        <v>33.037743874999997</v>
      </c>
      <c r="L1557" t="s">
        <v>14</v>
      </c>
      <c r="M1557" t="s">
        <v>540</v>
      </c>
    </row>
    <row r="1558" spans="1:13" x14ac:dyDescent="0.25">
      <c r="A1558">
        <v>70003580</v>
      </c>
      <c r="B1558">
        <v>8690639000650</v>
      </c>
      <c r="C1558">
        <v>3</v>
      </c>
      <c r="D1558">
        <v>12</v>
      </c>
      <c r="E1558">
        <v>50</v>
      </c>
      <c r="F1558">
        <v>42.23</v>
      </c>
      <c r="G1558">
        <v>13</v>
      </c>
      <c r="H1558">
        <v>5</v>
      </c>
      <c r="I1558">
        <v>0.01</v>
      </c>
      <c r="J1558">
        <v>35.25212595</v>
      </c>
      <c r="K1558">
        <v>44.065157437499998</v>
      </c>
      <c r="L1558" t="s">
        <v>14</v>
      </c>
      <c r="M1558" t="s">
        <v>540</v>
      </c>
    </row>
    <row r="1559" spans="1:13" x14ac:dyDescent="0.25">
      <c r="A1559">
        <v>70001159</v>
      </c>
      <c r="B1559">
        <v>8690639321106</v>
      </c>
      <c r="C1559">
        <v>3</v>
      </c>
      <c r="D1559">
        <v>12</v>
      </c>
      <c r="E1559">
        <v>50</v>
      </c>
      <c r="F1559">
        <v>42.23</v>
      </c>
      <c r="G1559">
        <v>13</v>
      </c>
      <c r="H1559">
        <v>5</v>
      </c>
      <c r="I1559">
        <v>0.01</v>
      </c>
      <c r="J1559">
        <v>35.25212595</v>
      </c>
      <c r="K1559">
        <v>44.065157437499998</v>
      </c>
      <c r="L1559" t="s">
        <v>14</v>
      </c>
      <c r="M1559" t="s">
        <v>540</v>
      </c>
    </row>
    <row r="1560" spans="1:13" x14ac:dyDescent="0.25">
      <c r="A1560">
        <v>67493978</v>
      </c>
      <c r="B1560">
        <v>8690637867200</v>
      </c>
      <c r="C1560">
        <v>3</v>
      </c>
      <c r="D1560">
        <v>12</v>
      </c>
      <c r="E1560">
        <v>50</v>
      </c>
      <c r="F1560">
        <v>37.35</v>
      </c>
      <c r="G1560">
        <v>7</v>
      </c>
      <c r="H1560">
        <v>5</v>
      </c>
      <c r="I1560">
        <v>0.01</v>
      </c>
      <c r="J1560">
        <v>33.328712250000002</v>
      </c>
      <c r="K1560">
        <v>41.660890312500001</v>
      </c>
      <c r="L1560" t="s">
        <v>14</v>
      </c>
      <c r="M1560" t="s">
        <v>540</v>
      </c>
    </row>
    <row r="1561" spans="1:13" x14ac:dyDescent="0.25">
      <c r="A1561">
        <v>20052927</v>
      </c>
      <c r="B1561">
        <v>8690637547065</v>
      </c>
      <c r="C1561">
        <v>3</v>
      </c>
      <c r="D1561">
        <v>6</v>
      </c>
      <c r="E1561">
        <v>200</v>
      </c>
      <c r="F1561">
        <v>92.58</v>
      </c>
      <c r="G1561">
        <v>6</v>
      </c>
      <c r="H1561">
        <v>5</v>
      </c>
      <c r="I1561">
        <v>0.01</v>
      </c>
      <c r="J1561">
        <v>83.500679399999996</v>
      </c>
      <c r="K1561">
        <v>104.37584925</v>
      </c>
      <c r="L1561" t="s">
        <v>14</v>
      </c>
      <c r="M1561" t="s">
        <v>540</v>
      </c>
    </row>
    <row r="1562" spans="1:13" x14ac:dyDescent="0.25">
      <c r="A1562">
        <v>70003656</v>
      </c>
      <c r="B1562">
        <v>8690639320284</v>
      </c>
      <c r="C1562">
        <v>3</v>
      </c>
      <c r="D1562">
        <v>6</v>
      </c>
      <c r="E1562">
        <v>200</v>
      </c>
      <c r="F1562">
        <v>136.13</v>
      </c>
      <c r="G1562">
        <v>16</v>
      </c>
      <c r="H1562">
        <v>5</v>
      </c>
      <c r="I1562">
        <v>0.01</v>
      </c>
      <c r="J1562">
        <v>109.71805740000001</v>
      </c>
      <c r="K1562">
        <v>137.14757175</v>
      </c>
      <c r="L1562" t="s">
        <v>14</v>
      </c>
      <c r="M1562" t="s">
        <v>540</v>
      </c>
    </row>
    <row r="1563" spans="1:13" x14ac:dyDescent="0.25">
      <c r="A1563">
        <v>70003657</v>
      </c>
      <c r="B1563">
        <v>8690639320451</v>
      </c>
      <c r="C1563">
        <v>3</v>
      </c>
      <c r="D1563">
        <v>6</v>
      </c>
      <c r="E1563">
        <v>200</v>
      </c>
      <c r="F1563">
        <v>136.13</v>
      </c>
      <c r="G1563">
        <v>16</v>
      </c>
      <c r="H1563">
        <v>5</v>
      </c>
      <c r="I1563">
        <v>0.01</v>
      </c>
      <c r="J1563">
        <v>109.71805740000001</v>
      </c>
      <c r="K1563">
        <v>137.14757175</v>
      </c>
      <c r="L1563" t="s">
        <v>14</v>
      </c>
      <c r="M1563" t="s">
        <v>540</v>
      </c>
    </row>
    <row r="1564" spans="1:13" x14ac:dyDescent="0.25">
      <c r="A1564">
        <v>67493976</v>
      </c>
      <c r="B1564">
        <v>8690637867194</v>
      </c>
      <c r="C1564">
        <v>3</v>
      </c>
      <c r="D1564">
        <v>6</v>
      </c>
      <c r="E1564">
        <v>200</v>
      </c>
      <c r="F1564">
        <v>125.89</v>
      </c>
      <c r="G1564">
        <v>14</v>
      </c>
      <c r="H1564">
        <v>5</v>
      </c>
      <c r="I1564">
        <v>0.01</v>
      </c>
      <c r="J1564">
        <v>103.8806513</v>
      </c>
      <c r="K1564">
        <v>129.850814125</v>
      </c>
      <c r="L1564" t="s">
        <v>14</v>
      </c>
      <c r="M1564" t="s">
        <v>540</v>
      </c>
    </row>
    <row r="1565" spans="1:13" x14ac:dyDescent="0.25">
      <c r="A1565">
        <v>68726020</v>
      </c>
      <c r="B1565">
        <v>8683130002582</v>
      </c>
      <c r="C1565">
        <v>3</v>
      </c>
      <c r="D1565">
        <v>24</v>
      </c>
      <c r="E1565">
        <v>2</v>
      </c>
      <c r="F1565">
        <v>2.5</v>
      </c>
      <c r="G1565">
        <v>14</v>
      </c>
      <c r="H1565">
        <v>5</v>
      </c>
      <c r="I1565">
        <v>0.01</v>
      </c>
      <c r="J1565">
        <v>2.0629249999999999</v>
      </c>
      <c r="K1565">
        <v>2.5786562499999999</v>
      </c>
      <c r="L1565" t="s">
        <v>14</v>
      </c>
      <c r="M1565" t="s">
        <v>540</v>
      </c>
    </row>
    <row r="1566" spans="1:13" x14ac:dyDescent="0.25">
      <c r="A1566">
        <v>68709387</v>
      </c>
      <c r="B1566">
        <v>8683130004623</v>
      </c>
      <c r="C1566">
        <v>3</v>
      </c>
      <c r="D1566">
        <v>24</v>
      </c>
      <c r="E1566">
        <v>2</v>
      </c>
      <c r="F1566">
        <v>2.5</v>
      </c>
      <c r="G1566">
        <v>14</v>
      </c>
      <c r="H1566">
        <v>5</v>
      </c>
      <c r="I1566">
        <v>0.01</v>
      </c>
      <c r="J1566">
        <v>2.0629249999999999</v>
      </c>
      <c r="K1566">
        <v>2.5786562499999999</v>
      </c>
      <c r="L1566" t="s">
        <v>14</v>
      </c>
      <c r="M1566" t="s">
        <v>540</v>
      </c>
    </row>
    <row r="1567" spans="1:13" x14ac:dyDescent="0.25">
      <c r="A1567">
        <v>68682798</v>
      </c>
      <c r="B1567">
        <v>8683130002599</v>
      </c>
      <c r="C1567">
        <v>3</v>
      </c>
      <c r="D1567">
        <v>12</v>
      </c>
      <c r="E1567">
        <v>19</v>
      </c>
      <c r="F1567">
        <v>22.43</v>
      </c>
      <c r="G1567">
        <v>13</v>
      </c>
      <c r="H1567">
        <v>5</v>
      </c>
      <c r="I1567">
        <v>0.01</v>
      </c>
      <c r="J1567">
        <v>18.72377895</v>
      </c>
      <c r="K1567">
        <v>23.404723687499999</v>
      </c>
      <c r="L1567" t="s">
        <v>14</v>
      </c>
      <c r="M1567" t="s">
        <v>540</v>
      </c>
    </row>
    <row r="1568" spans="1:13" x14ac:dyDescent="0.25">
      <c r="A1568">
        <v>68709385</v>
      </c>
      <c r="B1568">
        <v>8683130004630</v>
      </c>
      <c r="C1568">
        <v>3</v>
      </c>
      <c r="D1568">
        <v>12</v>
      </c>
      <c r="E1568">
        <v>19</v>
      </c>
      <c r="F1568">
        <v>22.43</v>
      </c>
      <c r="G1568">
        <v>13</v>
      </c>
      <c r="H1568">
        <v>5</v>
      </c>
      <c r="I1568">
        <v>0.01</v>
      </c>
      <c r="J1568">
        <v>18.72377895</v>
      </c>
      <c r="K1568">
        <v>23.404723687499999</v>
      </c>
      <c r="L1568" t="s">
        <v>14</v>
      </c>
      <c r="M1568" t="s">
        <v>540</v>
      </c>
    </row>
    <row r="1569" spans="1:13" x14ac:dyDescent="0.25">
      <c r="A1569">
        <v>68699262</v>
      </c>
      <c r="B1569">
        <v>8683130004319</v>
      </c>
      <c r="C1569">
        <v>3</v>
      </c>
      <c r="D1569">
        <v>120</v>
      </c>
      <c r="E1569">
        <v>18</v>
      </c>
      <c r="F1569">
        <v>6.07</v>
      </c>
      <c r="G1569">
        <v>17</v>
      </c>
      <c r="H1569">
        <v>5</v>
      </c>
      <c r="I1569">
        <v>0.01</v>
      </c>
      <c r="J1569">
        <v>4.8340569499999999</v>
      </c>
      <c r="K1569">
        <v>6.0425711875000001</v>
      </c>
      <c r="L1569" t="s">
        <v>14</v>
      </c>
      <c r="M1569" t="s">
        <v>540</v>
      </c>
    </row>
    <row r="1570" spans="1:13" x14ac:dyDescent="0.25">
      <c r="A1570">
        <v>68699260</v>
      </c>
      <c r="B1570">
        <v>8683130004302</v>
      </c>
      <c r="C1570">
        <v>3</v>
      </c>
      <c r="D1570">
        <v>12</v>
      </c>
      <c r="E1570">
        <v>90</v>
      </c>
      <c r="F1570">
        <v>27.93</v>
      </c>
      <c r="G1570">
        <v>15</v>
      </c>
      <c r="H1570">
        <v>5</v>
      </c>
      <c r="I1570">
        <v>0.01</v>
      </c>
      <c r="J1570">
        <v>22.77900975</v>
      </c>
      <c r="K1570">
        <v>28.4737621875</v>
      </c>
      <c r="L1570" t="s">
        <v>14</v>
      </c>
      <c r="M1570" t="s">
        <v>540</v>
      </c>
    </row>
    <row r="1571" spans="1:13" x14ac:dyDescent="0.25">
      <c r="A1571">
        <v>21029756</v>
      </c>
      <c r="B1571">
        <v>8690637055003</v>
      </c>
      <c r="C1571">
        <v>3</v>
      </c>
      <c r="D1571">
        <v>12</v>
      </c>
      <c r="E1571">
        <v>20</v>
      </c>
      <c r="F1571">
        <v>29.65</v>
      </c>
      <c r="G1571">
        <v>34</v>
      </c>
      <c r="H1571">
        <v>5</v>
      </c>
      <c r="I1571">
        <v>0.01</v>
      </c>
      <c r="J1571">
        <v>18.776455500000001</v>
      </c>
      <c r="K1571">
        <v>23.470569375</v>
      </c>
      <c r="L1571" t="s">
        <v>14</v>
      </c>
      <c r="M1571" t="s">
        <v>540</v>
      </c>
    </row>
    <row r="1572" spans="1:13" x14ac:dyDescent="0.25">
      <c r="A1572">
        <v>68556457</v>
      </c>
      <c r="B1572">
        <v>8690637992032</v>
      </c>
      <c r="C1572">
        <v>3</v>
      </c>
      <c r="D1572">
        <v>12</v>
      </c>
      <c r="E1572">
        <v>30</v>
      </c>
      <c r="F1572">
        <v>29.65</v>
      </c>
      <c r="G1572">
        <v>34</v>
      </c>
      <c r="H1572">
        <v>5</v>
      </c>
      <c r="I1572">
        <v>0.01</v>
      </c>
      <c r="J1572">
        <v>18.776455500000001</v>
      </c>
      <c r="K1572">
        <v>23.470569375</v>
      </c>
      <c r="L1572" t="s">
        <v>14</v>
      </c>
      <c r="M1572" t="s">
        <v>540</v>
      </c>
    </row>
    <row r="1573" spans="1:13" x14ac:dyDescent="0.25">
      <c r="A1573">
        <v>20032425</v>
      </c>
      <c r="B1573">
        <v>8690637054983</v>
      </c>
      <c r="C1573">
        <v>3</v>
      </c>
      <c r="D1573">
        <v>12</v>
      </c>
      <c r="E1573">
        <v>20</v>
      </c>
      <c r="F1573">
        <v>29.65</v>
      </c>
      <c r="G1573">
        <v>34</v>
      </c>
      <c r="H1573">
        <v>5</v>
      </c>
      <c r="I1573">
        <v>0.01</v>
      </c>
      <c r="J1573">
        <v>18.776455500000001</v>
      </c>
      <c r="K1573">
        <v>23.470569375</v>
      </c>
      <c r="L1573" t="s">
        <v>14</v>
      </c>
      <c r="M1573" t="s">
        <v>540</v>
      </c>
    </row>
    <row r="1574" spans="1:13" x14ac:dyDescent="0.25">
      <c r="A1574">
        <v>67160704</v>
      </c>
      <c r="B1574">
        <v>8690637819971</v>
      </c>
      <c r="C1574">
        <v>3</v>
      </c>
      <c r="D1574">
        <v>12</v>
      </c>
      <c r="E1574">
        <v>20</v>
      </c>
      <c r="F1574">
        <v>29.65</v>
      </c>
      <c r="G1574">
        <v>34</v>
      </c>
      <c r="H1574">
        <v>5</v>
      </c>
      <c r="I1574">
        <v>0.01</v>
      </c>
      <c r="J1574">
        <v>18.776455500000001</v>
      </c>
      <c r="K1574">
        <v>23.470569375</v>
      </c>
      <c r="L1574" t="s">
        <v>14</v>
      </c>
      <c r="M1574" t="s">
        <v>540</v>
      </c>
    </row>
    <row r="1575" spans="1:13" x14ac:dyDescent="0.25">
      <c r="A1575">
        <v>20077260</v>
      </c>
      <c r="B1575">
        <v>8690637563508</v>
      </c>
      <c r="C1575">
        <v>3</v>
      </c>
      <c r="D1575">
        <v>12</v>
      </c>
      <c r="E1575">
        <v>20</v>
      </c>
      <c r="F1575">
        <v>29.65</v>
      </c>
      <c r="G1575">
        <v>34</v>
      </c>
      <c r="H1575">
        <v>5</v>
      </c>
      <c r="I1575">
        <v>0.01</v>
      </c>
      <c r="J1575">
        <v>18.776455500000001</v>
      </c>
      <c r="K1575">
        <v>23.470569375</v>
      </c>
      <c r="L1575" t="s">
        <v>14</v>
      </c>
      <c r="M1575" t="s">
        <v>540</v>
      </c>
    </row>
    <row r="1576" spans="1:13" x14ac:dyDescent="0.25">
      <c r="A1576">
        <v>67681149</v>
      </c>
      <c r="B1576">
        <v>8690637891083</v>
      </c>
      <c r="C1576">
        <v>3</v>
      </c>
      <c r="D1576">
        <v>12</v>
      </c>
      <c r="E1576">
        <v>20</v>
      </c>
      <c r="F1576">
        <v>29.65</v>
      </c>
      <c r="G1576">
        <v>34</v>
      </c>
      <c r="H1576">
        <v>5</v>
      </c>
      <c r="I1576">
        <v>0.01</v>
      </c>
      <c r="J1576">
        <v>18.776455500000001</v>
      </c>
      <c r="K1576">
        <v>23.470569375</v>
      </c>
      <c r="L1576" t="s">
        <v>14</v>
      </c>
      <c r="M1576" t="s">
        <v>540</v>
      </c>
    </row>
    <row r="1577" spans="1:13" x14ac:dyDescent="0.25">
      <c r="A1577">
        <v>70006854</v>
      </c>
      <c r="B1577">
        <v>8690639002319</v>
      </c>
      <c r="C1577">
        <v>3</v>
      </c>
      <c r="D1577">
        <v>12</v>
      </c>
      <c r="E1577">
        <v>50</v>
      </c>
      <c r="F1577">
        <v>29.65</v>
      </c>
      <c r="G1577">
        <v>34</v>
      </c>
      <c r="H1577">
        <v>5</v>
      </c>
      <c r="I1577">
        <v>0.01</v>
      </c>
      <c r="J1577">
        <v>18.776455500000001</v>
      </c>
      <c r="K1577">
        <v>23.470569375</v>
      </c>
      <c r="L1577" t="s">
        <v>14</v>
      </c>
      <c r="M1577" t="s">
        <v>540</v>
      </c>
    </row>
    <row r="1578" spans="1:13" x14ac:dyDescent="0.25">
      <c r="A1578">
        <v>70021056</v>
      </c>
      <c r="B1578">
        <v>8690637019463</v>
      </c>
      <c r="C1578">
        <v>3</v>
      </c>
      <c r="D1578">
        <v>12</v>
      </c>
      <c r="E1578">
        <v>30</v>
      </c>
      <c r="F1578">
        <v>29.65</v>
      </c>
      <c r="G1578">
        <v>34</v>
      </c>
      <c r="H1578">
        <v>5</v>
      </c>
      <c r="I1578">
        <v>0.01</v>
      </c>
      <c r="J1578">
        <v>18.776455500000001</v>
      </c>
      <c r="K1578">
        <v>23.470569375</v>
      </c>
      <c r="L1578" t="s">
        <v>14</v>
      </c>
      <c r="M1578" t="s">
        <v>540</v>
      </c>
    </row>
    <row r="1579" spans="1:13" x14ac:dyDescent="0.25">
      <c r="A1579">
        <v>20022117</v>
      </c>
      <c r="B1579">
        <v>8690637035043</v>
      </c>
      <c r="C1579">
        <v>3</v>
      </c>
      <c r="D1579">
        <v>12</v>
      </c>
      <c r="E1579">
        <v>40</v>
      </c>
      <c r="F1579">
        <v>29.65</v>
      </c>
      <c r="G1579">
        <v>34</v>
      </c>
      <c r="H1579">
        <v>5</v>
      </c>
      <c r="I1579">
        <v>0.01</v>
      </c>
      <c r="J1579">
        <v>18.776455500000001</v>
      </c>
      <c r="K1579">
        <v>23.470569375</v>
      </c>
      <c r="L1579" t="s">
        <v>14</v>
      </c>
      <c r="M1579" t="s">
        <v>540</v>
      </c>
    </row>
    <row r="1580" spans="1:13" x14ac:dyDescent="0.25">
      <c r="A1580">
        <v>68284970</v>
      </c>
      <c r="B1580">
        <v>8690637960086</v>
      </c>
      <c r="C1580">
        <v>3</v>
      </c>
      <c r="D1580">
        <v>12</v>
      </c>
      <c r="E1580">
        <v>36</v>
      </c>
      <c r="F1580">
        <v>32.39</v>
      </c>
      <c r="G1580">
        <v>39.6</v>
      </c>
      <c r="H1580">
        <v>5</v>
      </c>
      <c r="I1580">
        <v>0.01</v>
      </c>
      <c r="J1580">
        <v>18.771235820000001</v>
      </c>
      <c r="K1580">
        <v>23.464044775000001</v>
      </c>
      <c r="L1580" t="s">
        <v>14</v>
      </c>
      <c r="M1580" t="s">
        <v>540</v>
      </c>
    </row>
    <row r="1581" spans="1:13" x14ac:dyDescent="0.25">
      <c r="A1581">
        <v>68284972</v>
      </c>
      <c r="B1581">
        <v>8690637960062</v>
      </c>
      <c r="C1581">
        <v>3</v>
      </c>
      <c r="D1581">
        <v>12</v>
      </c>
      <c r="E1581">
        <v>36</v>
      </c>
      <c r="F1581">
        <v>32.39</v>
      </c>
      <c r="G1581">
        <v>39.6</v>
      </c>
      <c r="H1581">
        <v>5</v>
      </c>
      <c r="I1581">
        <v>0.01</v>
      </c>
      <c r="J1581">
        <v>18.771235820000001</v>
      </c>
      <c r="K1581">
        <v>23.464044775000001</v>
      </c>
      <c r="L1581" t="s">
        <v>14</v>
      </c>
      <c r="M1581" t="s">
        <v>540</v>
      </c>
    </row>
    <row r="1582" spans="1:13" x14ac:dyDescent="0.25">
      <c r="A1582">
        <v>68504838</v>
      </c>
      <c r="B1582">
        <v>8690637983597</v>
      </c>
      <c r="C1582">
        <v>3</v>
      </c>
      <c r="D1582">
        <v>12</v>
      </c>
      <c r="E1582">
        <v>36</v>
      </c>
      <c r="F1582">
        <v>32.39</v>
      </c>
      <c r="G1582">
        <v>39.6</v>
      </c>
      <c r="H1582">
        <v>5</v>
      </c>
      <c r="I1582">
        <v>0.01</v>
      </c>
      <c r="J1582">
        <v>18.771235820000001</v>
      </c>
      <c r="K1582">
        <v>23.464044775000001</v>
      </c>
      <c r="L1582" t="s">
        <v>14</v>
      </c>
      <c r="M1582" t="s">
        <v>540</v>
      </c>
    </row>
    <row r="1583" spans="1:13" x14ac:dyDescent="0.25">
      <c r="A1583">
        <v>68504836</v>
      </c>
      <c r="B1583">
        <v>8690637983580</v>
      </c>
      <c r="C1583">
        <v>3</v>
      </c>
      <c r="D1583">
        <v>12</v>
      </c>
      <c r="E1583">
        <v>36</v>
      </c>
      <c r="F1583">
        <v>32.39</v>
      </c>
      <c r="G1583">
        <v>39.6</v>
      </c>
      <c r="H1583">
        <v>5</v>
      </c>
      <c r="I1583">
        <v>0.01</v>
      </c>
      <c r="J1583">
        <v>18.771235820000001</v>
      </c>
      <c r="K1583">
        <v>23.464044775000001</v>
      </c>
      <c r="L1583" t="s">
        <v>14</v>
      </c>
      <c r="M1583" t="s">
        <v>540</v>
      </c>
    </row>
    <row r="1584" spans="1:13" x14ac:dyDescent="0.25">
      <c r="A1584">
        <v>70006848</v>
      </c>
      <c r="B1584">
        <v>8690639002272</v>
      </c>
      <c r="C1584">
        <v>3</v>
      </c>
      <c r="D1584">
        <v>12</v>
      </c>
      <c r="E1584">
        <v>32</v>
      </c>
      <c r="F1584">
        <v>32.39</v>
      </c>
      <c r="G1584">
        <v>39.6</v>
      </c>
      <c r="H1584">
        <v>5</v>
      </c>
      <c r="I1584">
        <v>0.01</v>
      </c>
      <c r="J1584">
        <v>18.771235820000001</v>
      </c>
      <c r="K1584">
        <v>23.464044775000001</v>
      </c>
      <c r="L1584" t="s">
        <v>14</v>
      </c>
      <c r="M1584" t="s">
        <v>540</v>
      </c>
    </row>
    <row r="1585" spans="1:13" x14ac:dyDescent="0.25">
      <c r="A1585">
        <v>67959035</v>
      </c>
      <c r="B1585">
        <v>8690637932434</v>
      </c>
      <c r="C1585">
        <v>3</v>
      </c>
      <c r="D1585">
        <v>12</v>
      </c>
      <c r="E1585">
        <v>28</v>
      </c>
      <c r="F1585">
        <v>32.39</v>
      </c>
      <c r="G1585">
        <v>39.6</v>
      </c>
      <c r="H1585">
        <v>5</v>
      </c>
      <c r="I1585">
        <v>0.01</v>
      </c>
      <c r="J1585">
        <v>18.771235820000001</v>
      </c>
      <c r="K1585">
        <v>23.464044775000001</v>
      </c>
      <c r="L1585" t="s">
        <v>14</v>
      </c>
      <c r="M1585" t="s">
        <v>540</v>
      </c>
    </row>
    <row r="1586" spans="1:13" x14ac:dyDescent="0.25">
      <c r="A1586">
        <v>70021063</v>
      </c>
      <c r="B1586">
        <v>8690637019562</v>
      </c>
      <c r="C1586">
        <v>3</v>
      </c>
      <c r="D1586">
        <v>12</v>
      </c>
      <c r="E1586">
        <v>40</v>
      </c>
      <c r="F1586">
        <v>32.39</v>
      </c>
      <c r="G1586">
        <v>39.6</v>
      </c>
      <c r="H1586">
        <v>5</v>
      </c>
      <c r="I1586">
        <v>0.01</v>
      </c>
      <c r="J1586">
        <v>18.771235820000001</v>
      </c>
      <c r="K1586">
        <v>23.464044775000001</v>
      </c>
      <c r="L1586" t="s">
        <v>14</v>
      </c>
      <c r="M1586" t="s">
        <v>540</v>
      </c>
    </row>
    <row r="1587" spans="1:13" x14ac:dyDescent="0.25">
      <c r="A1587">
        <v>20032187</v>
      </c>
      <c r="B1587">
        <v>8690637054402</v>
      </c>
      <c r="C1587">
        <v>3</v>
      </c>
      <c r="D1587">
        <v>12</v>
      </c>
      <c r="E1587">
        <v>40</v>
      </c>
      <c r="F1587">
        <v>32.39</v>
      </c>
      <c r="G1587">
        <v>39.6</v>
      </c>
      <c r="H1587">
        <v>5</v>
      </c>
      <c r="I1587">
        <v>0.01</v>
      </c>
      <c r="J1587">
        <v>18.771235820000001</v>
      </c>
      <c r="K1587">
        <v>23.464044775000001</v>
      </c>
      <c r="L1587" t="s">
        <v>14</v>
      </c>
      <c r="M1587" t="s">
        <v>540</v>
      </c>
    </row>
    <row r="1588" spans="1:13" x14ac:dyDescent="0.25">
      <c r="A1588">
        <v>20022119</v>
      </c>
      <c r="B1588">
        <v>8690637035067</v>
      </c>
      <c r="C1588">
        <v>3</v>
      </c>
      <c r="D1588">
        <v>12</v>
      </c>
      <c r="E1588">
        <v>30</v>
      </c>
      <c r="F1588">
        <v>29.65</v>
      </c>
      <c r="G1588">
        <v>34</v>
      </c>
      <c r="H1588">
        <v>5</v>
      </c>
      <c r="I1588">
        <v>0.01</v>
      </c>
      <c r="J1588">
        <v>18.776455500000001</v>
      </c>
      <c r="K1588">
        <v>23.470569375</v>
      </c>
      <c r="L1588" t="s">
        <v>14</v>
      </c>
      <c r="M1588" t="s">
        <v>540</v>
      </c>
    </row>
    <row r="1589" spans="1:13" x14ac:dyDescent="0.25">
      <c r="A1589">
        <v>68390675</v>
      </c>
      <c r="B1589">
        <v>8690637972362</v>
      </c>
      <c r="C1589">
        <v>3</v>
      </c>
      <c r="D1589">
        <v>12</v>
      </c>
      <c r="E1589">
        <v>100</v>
      </c>
      <c r="F1589">
        <v>39.1</v>
      </c>
      <c r="G1589">
        <v>14</v>
      </c>
      <c r="H1589">
        <v>5</v>
      </c>
      <c r="I1589">
        <v>0.01</v>
      </c>
      <c r="J1589">
        <v>32.264146999999987</v>
      </c>
      <c r="K1589">
        <v>40.330183749999989</v>
      </c>
      <c r="L1589" t="s">
        <v>14</v>
      </c>
      <c r="M1589" t="s">
        <v>540</v>
      </c>
    </row>
    <row r="1590" spans="1:13" x14ac:dyDescent="0.25">
      <c r="A1590">
        <v>68579961</v>
      </c>
      <c r="B1590">
        <v>8690637994678</v>
      </c>
      <c r="C1590">
        <v>3</v>
      </c>
      <c r="D1590">
        <v>12</v>
      </c>
      <c r="E1590">
        <v>36</v>
      </c>
      <c r="F1590">
        <v>56.01</v>
      </c>
      <c r="G1590">
        <v>35</v>
      </c>
      <c r="H1590">
        <v>5</v>
      </c>
      <c r="I1590">
        <v>0.01</v>
      </c>
      <c r="J1590">
        <v>34.932036750000002</v>
      </c>
      <c r="K1590">
        <v>43.665045937499997</v>
      </c>
      <c r="L1590" t="s">
        <v>14</v>
      </c>
      <c r="M1590" t="s">
        <v>540</v>
      </c>
    </row>
    <row r="1591" spans="1:13" x14ac:dyDescent="0.25">
      <c r="A1591">
        <v>68579963</v>
      </c>
      <c r="B1591">
        <v>8690637994661</v>
      </c>
      <c r="C1591">
        <v>3</v>
      </c>
      <c r="D1591">
        <v>12</v>
      </c>
      <c r="E1591">
        <v>36</v>
      </c>
      <c r="F1591">
        <v>56.01</v>
      </c>
      <c r="G1591">
        <v>35</v>
      </c>
      <c r="H1591">
        <v>5</v>
      </c>
      <c r="I1591">
        <v>0.01</v>
      </c>
      <c r="J1591">
        <v>34.932036750000002</v>
      </c>
      <c r="K1591">
        <v>43.665045937499997</v>
      </c>
      <c r="L1591" t="s">
        <v>14</v>
      </c>
      <c r="M1591" t="s">
        <v>540</v>
      </c>
    </row>
    <row r="1592" spans="1:13" x14ac:dyDescent="0.25">
      <c r="A1592">
        <v>68579959</v>
      </c>
      <c r="B1592">
        <v>8690637994654</v>
      </c>
      <c r="C1592">
        <v>3</v>
      </c>
      <c r="D1592">
        <v>12</v>
      </c>
      <c r="E1592">
        <v>36</v>
      </c>
      <c r="F1592">
        <v>56.01</v>
      </c>
      <c r="G1592">
        <v>35</v>
      </c>
      <c r="H1592">
        <v>5</v>
      </c>
      <c r="I1592">
        <v>0.01</v>
      </c>
      <c r="J1592">
        <v>34.932036750000002</v>
      </c>
      <c r="K1592">
        <v>43.665045937499997</v>
      </c>
      <c r="L1592" t="s">
        <v>14</v>
      </c>
      <c r="M1592" t="s">
        <v>540</v>
      </c>
    </row>
    <row r="1593" spans="1:13" x14ac:dyDescent="0.25">
      <c r="A1593">
        <v>70007538</v>
      </c>
      <c r="B1593">
        <v>8690521009808</v>
      </c>
      <c r="C1593">
        <v>4</v>
      </c>
      <c r="D1593">
        <v>6</v>
      </c>
      <c r="E1593">
        <v>2400</v>
      </c>
      <c r="F1593">
        <v>88.98</v>
      </c>
      <c r="G1593">
        <v>0</v>
      </c>
      <c r="H1593">
        <v>5</v>
      </c>
      <c r="I1593">
        <v>0.08</v>
      </c>
      <c r="J1593">
        <v>91.293480000000017</v>
      </c>
      <c r="K1593">
        <v>114.11685</v>
      </c>
      <c r="L1593" t="s">
        <v>130</v>
      </c>
      <c r="M1593" t="s">
        <v>540</v>
      </c>
    </row>
    <row r="1594" spans="1:13" x14ac:dyDescent="0.25">
      <c r="A1594">
        <v>68505409</v>
      </c>
      <c r="B1594">
        <v>8690637533983</v>
      </c>
      <c r="C1594">
        <v>4</v>
      </c>
      <c r="D1594">
        <v>9</v>
      </c>
      <c r="E1594">
        <v>1500</v>
      </c>
      <c r="F1594">
        <v>51.07</v>
      </c>
      <c r="G1594">
        <v>20.88</v>
      </c>
      <c r="H1594">
        <v>5</v>
      </c>
      <c r="I1594">
        <v>0.08</v>
      </c>
      <c r="J1594">
        <v>41.457155184000008</v>
      </c>
      <c r="K1594">
        <v>51.821443980000012</v>
      </c>
      <c r="L1594" t="s">
        <v>130</v>
      </c>
      <c r="M1594" t="s">
        <v>540</v>
      </c>
    </row>
    <row r="1595" spans="1:13" x14ac:dyDescent="0.25">
      <c r="A1595">
        <v>68505411</v>
      </c>
      <c r="B1595">
        <v>8690637534102</v>
      </c>
      <c r="C1595">
        <v>4</v>
      </c>
      <c r="D1595">
        <v>9</v>
      </c>
      <c r="E1595">
        <v>1500</v>
      </c>
      <c r="F1595">
        <v>51.07</v>
      </c>
      <c r="G1595">
        <v>20.88</v>
      </c>
      <c r="H1595">
        <v>5</v>
      </c>
      <c r="I1595">
        <v>0.08</v>
      </c>
      <c r="J1595">
        <v>41.457155184000008</v>
      </c>
      <c r="K1595">
        <v>51.821443980000012</v>
      </c>
      <c r="L1595" t="s">
        <v>130</v>
      </c>
      <c r="M1595" t="s">
        <v>540</v>
      </c>
    </row>
    <row r="1596" spans="1:13" x14ac:dyDescent="0.25">
      <c r="A1596">
        <v>69587708</v>
      </c>
      <c r="B1596">
        <v>8683130034064</v>
      </c>
      <c r="C1596">
        <v>4</v>
      </c>
      <c r="D1596">
        <v>9</v>
      </c>
      <c r="E1596">
        <v>1500</v>
      </c>
      <c r="F1596">
        <v>51.07</v>
      </c>
      <c r="G1596">
        <v>20.88</v>
      </c>
      <c r="H1596">
        <v>5</v>
      </c>
      <c r="I1596">
        <v>0.08</v>
      </c>
      <c r="J1596">
        <v>41.457155184000008</v>
      </c>
      <c r="K1596">
        <v>51.821443980000012</v>
      </c>
      <c r="L1596" t="s">
        <v>130</v>
      </c>
      <c r="M1596" t="s">
        <v>540</v>
      </c>
    </row>
    <row r="1597" spans="1:13" x14ac:dyDescent="0.25">
      <c r="A1597">
        <v>68505419</v>
      </c>
      <c r="B1597">
        <v>8690637836763</v>
      </c>
      <c r="C1597">
        <v>4</v>
      </c>
      <c r="D1597">
        <v>112</v>
      </c>
      <c r="E1597">
        <v>4000</v>
      </c>
      <c r="F1597">
        <v>131.53</v>
      </c>
      <c r="G1597">
        <v>24.48</v>
      </c>
      <c r="H1597">
        <v>5</v>
      </c>
      <c r="I1597">
        <v>0.08</v>
      </c>
      <c r="J1597">
        <v>101.914073856</v>
      </c>
      <c r="K1597">
        <v>127.39259232000001</v>
      </c>
      <c r="L1597" t="s">
        <v>130</v>
      </c>
      <c r="M1597" t="s">
        <v>540</v>
      </c>
    </row>
    <row r="1598" spans="1:13" x14ac:dyDescent="0.25">
      <c r="A1598">
        <v>68505415</v>
      </c>
      <c r="B1598">
        <v>8690637640698</v>
      </c>
      <c r="C1598">
        <v>4</v>
      </c>
      <c r="D1598">
        <v>112</v>
      </c>
      <c r="E1598">
        <v>4000</v>
      </c>
      <c r="F1598">
        <v>131.53</v>
      </c>
      <c r="G1598">
        <v>24.48</v>
      </c>
      <c r="H1598">
        <v>5</v>
      </c>
      <c r="I1598">
        <v>0.08</v>
      </c>
      <c r="J1598">
        <v>101.914073856</v>
      </c>
      <c r="K1598">
        <v>127.39259232000001</v>
      </c>
      <c r="L1598" t="s">
        <v>130</v>
      </c>
      <c r="M1598" t="s">
        <v>540</v>
      </c>
    </row>
    <row r="1599" spans="1:13" x14ac:dyDescent="0.25">
      <c r="A1599">
        <v>69587706</v>
      </c>
      <c r="B1599">
        <v>8683130034057</v>
      </c>
      <c r="C1599">
        <v>4</v>
      </c>
      <c r="D1599">
        <v>4</v>
      </c>
      <c r="E1599">
        <v>4500</v>
      </c>
      <c r="F1599">
        <v>143.36000000000001</v>
      </c>
      <c r="G1599">
        <v>33.130000000000003</v>
      </c>
      <c r="H1599">
        <v>5</v>
      </c>
      <c r="I1599">
        <v>0.08</v>
      </c>
      <c r="J1599">
        <v>98.357317632000019</v>
      </c>
      <c r="K1599">
        <v>122.94664704</v>
      </c>
      <c r="L1599" t="s">
        <v>130</v>
      </c>
      <c r="M1599" t="s">
        <v>540</v>
      </c>
    </row>
    <row r="1600" spans="1:13" x14ac:dyDescent="0.25">
      <c r="A1600">
        <v>69716657</v>
      </c>
      <c r="B1600">
        <v>8683130049198</v>
      </c>
      <c r="C1600">
        <v>4</v>
      </c>
      <c r="D1600">
        <v>4</v>
      </c>
      <c r="E1600">
        <v>6000</v>
      </c>
      <c r="F1600">
        <v>160</v>
      </c>
      <c r="G1600">
        <v>27.73</v>
      </c>
      <c r="H1600">
        <v>5</v>
      </c>
      <c r="I1600">
        <v>0.08</v>
      </c>
      <c r="J1600">
        <v>118.63843199999999</v>
      </c>
      <c r="K1600">
        <v>148.29803999999999</v>
      </c>
      <c r="L1600" t="s">
        <v>130</v>
      </c>
      <c r="M1600" t="s">
        <v>540</v>
      </c>
    </row>
    <row r="1601" spans="1:13" x14ac:dyDescent="0.25">
      <c r="A1601">
        <v>68505404</v>
      </c>
      <c r="B1601">
        <v>8690637833465</v>
      </c>
      <c r="C1601">
        <v>4</v>
      </c>
      <c r="D1601">
        <v>4</v>
      </c>
      <c r="E1601">
        <v>5500</v>
      </c>
      <c r="F1601">
        <v>151.88999999999999</v>
      </c>
      <c r="G1601">
        <v>20.95</v>
      </c>
      <c r="H1601">
        <v>5</v>
      </c>
      <c r="I1601">
        <v>0.08</v>
      </c>
      <c r="J1601">
        <v>123.19084017</v>
      </c>
      <c r="K1601">
        <v>153.9885502125</v>
      </c>
      <c r="L1601" t="s">
        <v>130</v>
      </c>
      <c r="M1601" t="s">
        <v>540</v>
      </c>
    </row>
    <row r="1602" spans="1:13" x14ac:dyDescent="0.25">
      <c r="A1602">
        <v>68360635</v>
      </c>
      <c r="B1602">
        <v>8690637833496</v>
      </c>
      <c r="C1602">
        <v>4</v>
      </c>
      <c r="D1602">
        <v>112</v>
      </c>
      <c r="E1602">
        <v>5500</v>
      </c>
      <c r="F1602">
        <v>151.88999999999999</v>
      </c>
      <c r="G1602">
        <v>20.95</v>
      </c>
      <c r="H1602">
        <v>5</v>
      </c>
      <c r="I1602">
        <v>0.08</v>
      </c>
      <c r="J1602">
        <v>123.19084017</v>
      </c>
      <c r="K1602">
        <v>153.9885502125</v>
      </c>
      <c r="L1602" t="s">
        <v>130</v>
      </c>
      <c r="M1602" t="s">
        <v>540</v>
      </c>
    </row>
    <row r="1603" spans="1:13" x14ac:dyDescent="0.25">
      <c r="A1603">
        <v>68488509</v>
      </c>
      <c r="B1603">
        <v>8690637893360</v>
      </c>
      <c r="C1603">
        <v>4</v>
      </c>
      <c r="D1603">
        <v>72</v>
      </c>
      <c r="E1603">
        <v>7500</v>
      </c>
      <c r="F1603">
        <v>209.75</v>
      </c>
      <c r="G1603">
        <v>35.74</v>
      </c>
      <c r="H1603">
        <v>5</v>
      </c>
      <c r="I1603">
        <v>0.08</v>
      </c>
      <c r="J1603">
        <v>138.2897691</v>
      </c>
      <c r="K1603">
        <v>172.86221137499999</v>
      </c>
      <c r="L1603" t="s">
        <v>130</v>
      </c>
      <c r="M1603" t="s">
        <v>540</v>
      </c>
    </row>
    <row r="1604" spans="1:13" x14ac:dyDescent="0.25">
      <c r="A1604">
        <v>68836437</v>
      </c>
      <c r="B1604">
        <v>8683130018675</v>
      </c>
      <c r="C1604">
        <v>4</v>
      </c>
      <c r="D1604">
        <v>6</v>
      </c>
      <c r="E1604">
        <v>1690</v>
      </c>
      <c r="F1604">
        <v>101.22</v>
      </c>
      <c r="G1604">
        <v>28.3</v>
      </c>
      <c r="H1604">
        <v>5</v>
      </c>
      <c r="I1604">
        <v>0.08</v>
      </c>
      <c r="J1604">
        <v>74.461683239999999</v>
      </c>
      <c r="K1604">
        <v>93.077104050000003</v>
      </c>
      <c r="L1604" t="s">
        <v>130</v>
      </c>
      <c r="M1604" t="s">
        <v>540</v>
      </c>
    </row>
    <row r="1605" spans="1:13" x14ac:dyDescent="0.25">
      <c r="A1605">
        <v>68836429</v>
      </c>
      <c r="B1605">
        <v>8683130018637</v>
      </c>
      <c r="C1605">
        <v>4</v>
      </c>
      <c r="D1605">
        <v>6</v>
      </c>
      <c r="E1605">
        <v>1690</v>
      </c>
      <c r="F1605">
        <v>101.22</v>
      </c>
      <c r="G1605">
        <v>28.3</v>
      </c>
      <c r="H1605">
        <v>5</v>
      </c>
      <c r="I1605">
        <v>0.08</v>
      </c>
      <c r="J1605">
        <v>74.461683239999999</v>
      </c>
      <c r="K1605">
        <v>93.077104050000003</v>
      </c>
      <c r="L1605" t="s">
        <v>130</v>
      </c>
      <c r="M1605" t="s">
        <v>540</v>
      </c>
    </row>
    <row r="1606" spans="1:13" x14ac:dyDescent="0.25">
      <c r="A1606">
        <v>68836425</v>
      </c>
      <c r="B1606">
        <v>8683130018651</v>
      </c>
      <c r="C1606">
        <v>4</v>
      </c>
      <c r="D1606">
        <v>6</v>
      </c>
      <c r="E1606">
        <v>1690</v>
      </c>
      <c r="F1606">
        <v>101.22</v>
      </c>
      <c r="G1606">
        <v>28.3</v>
      </c>
      <c r="H1606">
        <v>5</v>
      </c>
      <c r="I1606">
        <v>0.08</v>
      </c>
      <c r="J1606">
        <v>74.461683239999999</v>
      </c>
      <c r="K1606">
        <v>93.077104050000003</v>
      </c>
      <c r="L1606" t="s">
        <v>130</v>
      </c>
      <c r="M1606" t="s">
        <v>540</v>
      </c>
    </row>
    <row r="1607" spans="1:13" x14ac:dyDescent="0.25">
      <c r="A1607">
        <v>68836427</v>
      </c>
      <c r="B1607">
        <v>8683130018644</v>
      </c>
      <c r="C1607">
        <v>4</v>
      </c>
      <c r="D1607">
        <v>6</v>
      </c>
      <c r="E1607">
        <v>1690</v>
      </c>
      <c r="F1607">
        <v>101.22</v>
      </c>
      <c r="G1607">
        <v>28.3</v>
      </c>
      <c r="H1607">
        <v>5</v>
      </c>
      <c r="I1607">
        <v>0.08</v>
      </c>
      <c r="J1607">
        <v>74.461683239999999</v>
      </c>
      <c r="K1607">
        <v>93.077104050000003</v>
      </c>
      <c r="L1607" t="s">
        <v>130</v>
      </c>
      <c r="M1607" t="s">
        <v>540</v>
      </c>
    </row>
    <row r="1608" spans="1:13" x14ac:dyDescent="0.25">
      <c r="A1608">
        <v>69587703</v>
      </c>
      <c r="B1608">
        <v>8683130034026</v>
      </c>
      <c r="C1608">
        <v>4</v>
      </c>
      <c r="D1608">
        <v>6</v>
      </c>
      <c r="E1608">
        <v>1774</v>
      </c>
      <c r="F1608">
        <v>114.2</v>
      </c>
      <c r="G1608">
        <v>36.450000000000003</v>
      </c>
      <c r="H1608">
        <v>5</v>
      </c>
      <c r="I1608">
        <v>0.08</v>
      </c>
      <c r="J1608">
        <v>74.461026599999997</v>
      </c>
      <c r="K1608">
        <v>93.076283249999989</v>
      </c>
      <c r="L1608" t="s">
        <v>130</v>
      </c>
      <c r="M1608" t="s">
        <v>540</v>
      </c>
    </row>
    <row r="1609" spans="1:13" x14ac:dyDescent="0.25">
      <c r="A1609">
        <v>67976674</v>
      </c>
      <c r="B1609">
        <v>8690637935152</v>
      </c>
      <c r="C1609">
        <v>4</v>
      </c>
      <c r="D1609">
        <v>12</v>
      </c>
      <c r="E1609">
        <v>200</v>
      </c>
      <c r="F1609">
        <v>43.28</v>
      </c>
      <c r="G1609">
        <v>9.75</v>
      </c>
      <c r="H1609">
        <v>5</v>
      </c>
      <c r="I1609">
        <v>0.08</v>
      </c>
      <c r="J1609">
        <v>40.075765200000014</v>
      </c>
      <c r="K1609">
        <v>50.094706500000008</v>
      </c>
      <c r="L1609" t="s">
        <v>130</v>
      </c>
      <c r="M1609" t="s">
        <v>540</v>
      </c>
    </row>
    <row r="1610" spans="1:13" x14ac:dyDescent="0.25">
      <c r="A1610">
        <v>67955594</v>
      </c>
      <c r="B1610">
        <v>8690637931055</v>
      </c>
      <c r="C1610">
        <v>4</v>
      </c>
      <c r="D1610">
        <v>8</v>
      </c>
      <c r="E1610">
        <v>400</v>
      </c>
      <c r="F1610">
        <v>60.83</v>
      </c>
      <c r="G1610">
        <v>10.8</v>
      </c>
      <c r="H1610">
        <v>5</v>
      </c>
      <c r="I1610">
        <v>0.08</v>
      </c>
      <c r="J1610">
        <v>55.671129360000002</v>
      </c>
      <c r="K1610">
        <v>69.588911699999997</v>
      </c>
      <c r="L1610" t="s">
        <v>130</v>
      </c>
      <c r="M1610" t="s">
        <v>540</v>
      </c>
    </row>
    <row r="1611" spans="1:13" x14ac:dyDescent="0.25">
      <c r="A1611">
        <v>20035748</v>
      </c>
      <c r="B1611">
        <v>8690637064302</v>
      </c>
      <c r="C1611">
        <v>6</v>
      </c>
      <c r="D1611">
        <v>16</v>
      </c>
      <c r="E1611">
        <v>1000</v>
      </c>
      <c r="F1611">
        <v>31.98</v>
      </c>
      <c r="G1611">
        <v>14.1</v>
      </c>
      <c r="H1611">
        <v>5</v>
      </c>
      <c r="I1611">
        <v>0.08</v>
      </c>
      <c r="J1611">
        <v>28.185061319999999</v>
      </c>
      <c r="K1611">
        <v>35.23132665</v>
      </c>
      <c r="L1611" t="s">
        <v>130</v>
      </c>
      <c r="M1611" t="s">
        <v>540</v>
      </c>
    </row>
    <row r="1612" spans="1:13" x14ac:dyDescent="0.25">
      <c r="A1612">
        <v>20036880</v>
      </c>
      <c r="B1612">
        <v>8690637067655</v>
      </c>
      <c r="C1612">
        <v>6</v>
      </c>
      <c r="D1612">
        <v>6</v>
      </c>
      <c r="E1612">
        <v>3000</v>
      </c>
      <c r="F1612">
        <v>73.81</v>
      </c>
      <c r="G1612">
        <v>25.36</v>
      </c>
      <c r="H1612">
        <v>5</v>
      </c>
      <c r="I1612">
        <v>0.08</v>
      </c>
      <c r="J1612">
        <v>56.524170384000008</v>
      </c>
      <c r="K1612">
        <v>70.655212980000016</v>
      </c>
      <c r="L1612" t="s">
        <v>130</v>
      </c>
      <c r="M1612" t="s">
        <v>540</v>
      </c>
    </row>
    <row r="1613" spans="1:13" x14ac:dyDescent="0.25">
      <c r="A1613">
        <v>20036882</v>
      </c>
      <c r="B1613">
        <v>8690637067679</v>
      </c>
      <c r="C1613">
        <v>6</v>
      </c>
      <c r="D1613">
        <v>6</v>
      </c>
      <c r="E1613">
        <v>3000</v>
      </c>
      <c r="F1613">
        <v>73.81</v>
      </c>
      <c r="G1613">
        <v>25.36</v>
      </c>
      <c r="H1613">
        <v>5</v>
      </c>
      <c r="I1613">
        <v>0.08</v>
      </c>
      <c r="J1613">
        <v>56.524170384000008</v>
      </c>
      <c r="K1613">
        <v>70.655212980000016</v>
      </c>
      <c r="L1613" t="s">
        <v>130</v>
      </c>
      <c r="M1613" t="s">
        <v>540</v>
      </c>
    </row>
    <row r="1614" spans="1:13" x14ac:dyDescent="0.25">
      <c r="A1614">
        <v>32013582</v>
      </c>
      <c r="B1614">
        <v>8690637728037</v>
      </c>
      <c r="C1614">
        <v>6</v>
      </c>
      <c r="D1614">
        <v>4</v>
      </c>
      <c r="E1614">
        <v>5000</v>
      </c>
      <c r="F1614">
        <v>93.89</v>
      </c>
      <c r="G1614">
        <v>16.010000000000002</v>
      </c>
      <c r="H1614">
        <v>5</v>
      </c>
      <c r="I1614">
        <v>0.08</v>
      </c>
      <c r="J1614">
        <v>80.908524486000005</v>
      </c>
      <c r="K1614">
        <v>101.1356556075</v>
      </c>
      <c r="L1614" t="s">
        <v>130</v>
      </c>
      <c r="M1614" t="s">
        <v>540</v>
      </c>
    </row>
    <row r="1615" spans="1:13" x14ac:dyDescent="0.25">
      <c r="A1615">
        <v>32013617</v>
      </c>
      <c r="B1615">
        <v>8690637728068</v>
      </c>
      <c r="C1615">
        <v>6</v>
      </c>
      <c r="D1615">
        <v>4</v>
      </c>
      <c r="E1615">
        <v>5000</v>
      </c>
      <c r="F1615">
        <v>93.89</v>
      </c>
      <c r="G1615">
        <v>16.010000000000002</v>
      </c>
      <c r="H1615">
        <v>5</v>
      </c>
      <c r="I1615">
        <v>0.08</v>
      </c>
      <c r="J1615">
        <v>80.908524486000005</v>
      </c>
      <c r="K1615">
        <v>101.1356556075</v>
      </c>
      <c r="L1615" t="s">
        <v>130</v>
      </c>
      <c r="M1615" t="s">
        <v>540</v>
      </c>
    </row>
    <row r="1616" spans="1:13" x14ac:dyDescent="0.25">
      <c r="A1616">
        <v>21127409</v>
      </c>
      <c r="B1616">
        <v>8690637712111</v>
      </c>
      <c r="C1616">
        <v>6</v>
      </c>
      <c r="D1616">
        <v>9</v>
      </c>
      <c r="E1616">
        <v>1440</v>
      </c>
      <c r="F1616">
        <v>61.02</v>
      </c>
      <c r="G1616">
        <v>21.8</v>
      </c>
      <c r="H1616">
        <v>5</v>
      </c>
      <c r="I1616">
        <v>0.08</v>
      </c>
      <c r="J1616">
        <v>48.958298640000002</v>
      </c>
      <c r="K1616">
        <v>61.197873299999998</v>
      </c>
      <c r="L1616" t="s">
        <v>130</v>
      </c>
      <c r="M1616" t="s">
        <v>540</v>
      </c>
    </row>
    <row r="1617" spans="1:13" x14ac:dyDescent="0.25">
      <c r="A1617">
        <v>21127401</v>
      </c>
      <c r="B1617">
        <v>8690637712135</v>
      </c>
      <c r="C1617">
        <v>6</v>
      </c>
      <c r="D1617">
        <v>9</v>
      </c>
      <c r="E1617">
        <v>1440</v>
      </c>
      <c r="F1617">
        <v>61.02</v>
      </c>
      <c r="G1617">
        <v>21.8</v>
      </c>
      <c r="H1617">
        <v>5</v>
      </c>
      <c r="I1617">
        <v>0.08</v>
      </c>
      <c r="J1617">
        <v>48.958298640000002</v>
      </c>
      <c r="K1617">
        <v>61.197873299999998</v>
      </c>
      <c r="L1617" t="s">
        <v>130</v>
      </c>
      <c r="M1617" t="s">
        <v>540</v>
      </c>
    </row>
    <row r="1618" spans="1:13" x14ac:dyDescent="0.25">
      <c r="A1618">
        <v>21127848</v>
      </c>
      <c r="B1618">
        <v>8690637712098</v>
      </c>
      <c r="C1618">
        <v>6</v>
      </c>
      <c r="D1618">
        <v>9</v>
      </c>
      <c r="E1618">
        <v>1440</v>
      </c>
      <c r="F1618">
        <v>61.02</v>
      </c>
      <c r="G1618">
        <v>21.8</v>
      </c>
      <c r="H1618">
        <v>5</v>
      </c>
      <c r="I1618">
        <v>0.08</v>
      </c>
      <c r="J1618">
        <v>48.958298640000002</v>
      </c>
      <c r="K1618">
        <v>61.197873299999998</v>
      </c>
      <c r="L1618" t="s">
        <v>130</v>
      </c>
      <c r="M1618" t="s">
        <v>540</v>
      </c>
    </row>
    <row r="1619" spans="1:13" x14ac:dyDescent="0.25">
      <c r="A1619">
        <v>68806325</v>
      </c>
      <c r="B1619">
        <v>8683130013694</v>
      </c>
      <c r="C1619">
        <v>6</v>
      </c>
      <c r="D1619">
        <v>9</v>
      </c>
      <c r="E1619">
        <v>1440</v>
      </c>
      <c r="F1619">
        <v>61.02</v>
      </c>
      <c r="G1619">
        <v>21.8</v>
      </c>
      <c r="H1619">
        <v>5</v>
      </c>
      <c r="I1619">
        <v>0.08</v>
      </c>
      <c r="J1619">
        <v>48.958298640000002</v>
      </c>
      <c r="K1619">
        <v>61.197873299999998</v>
      </c>
      <c r="L1619" t="s">
        <v>130</v>
      </c>
      <c r="M1619" t="s">
        <v>540</v>
      </c>
    </row>
    <row r="1620" spans="1:13" x14ac:dyDescent="0.25">
      <c r="A1620">
        <v>21127366</v>
      </c>
      <c r="B1620">
        <v>8690637712302</v>
      </c>
      <c r="C1620">
        <v>6</v>
      </c>
      <c r="D1620">
        <v>9</v>
      </c>
      <c r="E1620">
        <v>1440</v>
      </c>
      <c r="F1620">
        <v>61.02</v>
      </c>
      <c r="G1620">
        <v>21.8</v>
      </c>
      <c r="H1620">
        <v>5</v>
      </c>
      <c r="I1620">
        <v>0.08</v>
      </c>
      <c r="J1620">
        <v>48.958298640000002</v>
      </c>
      <c r="K1620">
        <v>61.197873299999998</v>
      </c>
      <c r="L1620" t="s">
        <v>130</v>
      </c>
      <c r="M1620" t="s">
        <v>540</v>
      </c>
    </row>
    <row r="1621" spans="1:13" x14ac:dyDescent="0.25">
      <c r="A1621">
        <v>69652911</v>
      </c>
      <c r="B1621">
        <v>8683130038864</v>
      </c>
      <c r="C1621">
        <v>6</v>
      </c>
      <c r="D1621">
        <v>9</v>
      </c>
      <c r="E1621">
        <v>1440</v>
      </c>
      <c r="F1621">
        <v>61.02</v>
      </c>
      <c r="G1621">
        <v>21.8</v>
      </c>
      <c r="H1621">
        <v>5</v>
      </c>
      <c r="I1621">
        <v>0.08</v>
      </c>
      <c r="J1621">
        <v>48.958298640000002</v>
      </c>
      <c r="K1621">
        <v>61.197873299999998</v>
      </c>
      <c r="L1621" t="s">
        <v>130</v>
      </c>
      <c r="M1621" t="s">
        <v>540</v>
      </c>
    </row>
    <row r="1622" spans="1:13" x14ac:dyDescent="0.25">
      <c r="A1622">
        <v>68229460</v>
      </c>
      <c r="B1622">
        <v>8690637956997</v>
      </c>
      <c r="C1622">
        <v>6</v>
      </c>
      <c r="D1622">
        <v>9</v>
      </c>
      <c r="E1622">
        <v>1200</v>
      </c>
      <c r="F1622">
        <v>61.02</v>
      </c>
      <c r="G1622">
        <v>35.35</v>
      </c>
      <c r="H1622">
        <v>5</v>
      </c>
      <c r="I1622">
        <v>0.08</v>
      </c>
      <c r="J1622">
        <v>40.475115180000003</v>
      </c>
      <c r="K1622">
        <v>50.593893975</v>
      </c>
      <c r="L1622" t="s">
        <v>130</v>
      </c>
      <c r="M1622" t="s">
        <v>540</v>
      </c>
    </row>
    <row r="1623" spans="1:13" x14ac:dyDescent="0.25">
      <c r="A1623">
        <v>68229462</v>
      </c>
      <c r="B1623">
        <v>8690637956980</v>
      </c>
      <c r="C1623">
        <v>6</v>
      </c>
      <c r="D1623">
        <v>9</v>
      </c>
      <c r="E1623">
        <v>1200</v>
      </c>
      <c r="F1623">
        <v>61.02</v>
      </c>
      <c r="G1623">
        <v>35.35</v>
      </c>
      <c r="H1623">
        <v>5</v>
      </c>
      <c r="I1623">
        <v>0.08</v>
      </c>
      <c r="J1623">
        <v>40.475115180000003</v>
      </c>
      <c r="K1623">
        <v>50.593893975</v>
      </c>
      <c r="L1623" t="s">
        <v>130</v>
      </c>
      <c r="M1623" t="s">
        <v>540</v>
      </c>
    </row>
    <row r="1624" spans="1:13" x14ac:dyDescent="0.25">
      <c r="A1624">
        <v>68229466</v>
      </c>
      <c r="B1624">
        <v>8690637957000</v>
      </c>
      <c r="C1624">
        <v>6</v>
      </c>
      <c r="D1624">
        <v>9</v>
      </c>
      <c r="E1624">
        <v>1200</v>
      </c>
      <c r="F1624">
        <v>61.02</v>
      </c>
      <c r="G1624">
        <v>35.35</v>
      </c>
      <c r="H1624">
        <v>5</v>
      </c>
      <c r="I1624">
        <v>0.08</v>
      </c>
      <c r="J1624">
        <v>40.475115180000003</v>
      </c>
      <c r="K1624">
        <v>50.593893975</v>
      </c>
      <c r="L1624" t="s">
        <v>130</v>
      </c>
      <c r="M1624" t="s">
        <v>540</v>
      </c>
    </row>
    <row r="1625" spans="1:13" x14ac:dyDescent="0.25">
      <c r="A1625">
        <v>67771771</v>
      </c>
      <c r="B1625">
        <v>8690637907678</v>
      </c>
      <c r="C1625">
        <v>6</v>
      </c>
      <c r="D1625">
        <v>9</v>
      </c>
      <c r="E1625">
        <v>1200</v>
      </c>
      <c r="F1625">
        <v>61.02</v>
      </c>
      <c r="G1625">
        <v>35.35</v>
      </c>
      <c r="H1625">
        <v>5</v>
      </c>
      <c r="I1625">
        <v>0.08</v>
      </c>
      <c r="J1625">
        <v>40.475115180000003</v>
      </c>
      <c r="K1625">
        <v>50.593893975</v>
      </c>
      <c r="L1625" t="s">
        <v>130</v>
      </c>
      <c r="M1625" t="s">
        <v>540</v>
      </c>
    </row>
    <row r="1626" spans="1:13" x14ac:dyDescent="0.25">
      <c r="A1626">
        <v>67771777</v>
      </c>
      <c r="B1626">
        <v>8690637907630</v>
      </c>
      <c r="C1626">
        <v>6</v>
      </c>
      <c r="D1626">
        <v>9</v>
      </c>
      <c r="E1626">
        <v>1200</v>
      </c>
      <c r="F1626">
        <v>61.02</v>
      </c>
      <c r="G1626">
        <v>35.35</v>
      </c>
      <c r="H1626">
        <v>5</v>
      </c>
      <c r="I1626">
        <v>0.08</v>
      </c>
      <c r="J1626">
        <v>40.475115180000003</v>
      </c>
      <c r="K1626">
        <v>50.593893975</v>
      </c>
      <c r="L1626" t="s">
        <v>130</v>
      </c>
      <c r="M1626" t="s">
        <v>540</v>
      </c>
    </row>
    <row r="1627" spans="1:13" x14ac:dyDescent="0.25">
      <c r="A1627">
        <v>68282956</v>
      </c>
      <c r="B1627">
        <v>8690637959189</v>
      </c>
      <c r="C1627">
        <v>6</v>
      </c>
      <c r="D1627">
        <v>6</v>
      </c>
      <c r="E1627">
        <v>2570</v>
      </c>
      <c r="F1627">
        <v>84.08</v>
      </c>
      <c r="G1627">
        <v>20</v>
      </c>
      <c r="H1627">
        <v>5</v>
      </c>
      <c r="I1627">
        <v>0.08</v>
      </c>
      <c r="J1627">
        <v>69.012864000000008</v>
      </c>
      <c r="K1627">
        <v>86.266080000000017</v>
      </c>
      <c r="L1627" t="s">
        <v>130</v>
      </c>
      <c r="M1627" t="s">
        <v>540</v>
      </c>
    </row>
    <row r="1628" spans="1:13" x14ac:dyDescent="0.25">
      <c r="A1628">
        <v>68282961</v>
      </c>
      <c r="B1628">
        <v>8690637959202</v>
      </c>
      <c r="C1628">
        <v>6</v>
      </c>
      <c r="D1628">
        <v>6</v>
      </c>
      <c r="E1628">
        <v>2570</v>
      </c>
      <c r="F1628">
        <v>84.08</v>
      </c>
      <c r="G1628">
        <v>20</v>
      </c>
      <c r="H1628">
        <v>5</v>
      </c>
      <c r="I1628">
        <v>0.08</v>
      </c>
      <c r="J1628">
        <v>69.012864000000008</v>
      </c>
      <c r="K1628">
        <v>86.266080000000017</v>
      </c>
      <c r="L1628" t="s">
        <v>130</v>
      </c>
      <c r="M1628" t="s">
        <v>540</v>
      </c>
    </row>
    <row r="1629" spans="1:13" x14ac:dyDescent="0.25">
      <c r="A1629">
        <v>68282959</v>
      </c>
      <c r="B1629">
        <v>8690637959196</v>
      </c>
      <c r="C1629">
        <v>6</v>
      </c>
      <c r="D1629">
        <v>6</v>
      </c>
      <c r="E1629">
        <v>2570</v>
      </c>
      <c r="F1629">
        <v>84.08</v>
      </c>
      <c r="G1629">
        <v>20</v>
      </c>
      <c r="H1629">
        <v>5</v>
      </c>
      <c r="I1629">
        <v>0.08</v>
      </c>
      <c r="J1629">
        <v>69.012864000000008</v>
      </c>
      <c r="K1629">
        <v>86.266080000000017</v>
      </c>
      <c r="L1629" t="s">
        <v>130</v>
      </c>
      <c r="M1629" t="s">
        <v>540</v>
      </c>
    </row>
    <row r="1630" spans="1:13" x14ac:dyDescent="0.25">
      <c r="A1630">
        <v>68865027</v>
      </c>
      <c r="B1630">
        <v>8683130022382</v>
      </c>
      <c r="C1630">
        <v>6</v>
      </c>
      <c r="D1630">
        <v>6</v>
      </c>
      <c r="E1630">
        <v>1690</v>
      </c>
      <c r="F1630">
        <v>73</v>
      </c>
      <c r="G1630">
        <v>31.64</v>
      </c>
      <c r="H1630">
        <v>5</v>
      </c>
      <c r="I1630">
        <v>0.08</v>
      </c>
      <c r="J1630">
        <v>51.2002728</v>
      </c>
      <c r="K1630">
        <v>64.000341000000006</v>
      </c>
      <c r="L1630" t="s">
        <v>130</v>
      </c>
      <c r="M1630" t="s">
        <v>540</v>
      </c>
    </row>
    <row r="1631" spans="1:13" x14ac:dyDescent="0.25">
      <c r="A1631">
        <v>68865025</v>
      </c>
      <c r="B1631">
        <v>8683130022375</v>
      </c>
      <c r="C1631">
        <v>6</v>
      </c>
      <c r="D1631">
        <v>6</v>
      </c>
      <c r="E1631">
        <v>1690</v>
      </c>
      <c r="F1631">
        <v>73</v>
      </c>
      <c r="G1631">
        <v>31.64</v>
      </c>
      <c r="H1631">
        <v>5</v>
      </c>
      <c r="I1631">
        <v>0.08</v>
      </c>
      <c r="J1631">
        <v>51.2002728</v>
      </c>
      <c r="K1631">
        <v>64.000341000000006</v>
      </c>
      <c r="L1631" t="s">
        <v>130</v>
      </c>
      <c r="M1631" t="s">
        <v>540</v>
      </c>
    </row>
    <row r="1632" spans="1:13" x14ac:dyDescent="0.25">
      <c r="A1632">
        <v>68854659</v>
      </c>
      <c r="B1632">
        <v>8683130021750</v>
      </c>
      <c r="C1632">
        <v>6</v>
      </c>
      <c r="D1632">
        <v>6</v>
      </c>
      <c r="E1632">
        <v>1500</v>
      </c>
      <c r="F1632">
        <v>39.020000000000003</v>
      </c>
      <c r="G1632">
        <v>45</v>
      </c>
      <c r="H1632">
        <v>5</v>
      </c>
      <c r="I1632">
        <v>0.08</v>
      </c>
      <c r="J1632">
        <v>22.018986000000009</v>
      </c>
      <c r="K1632">
        <v>27.523732500000008</v>
      </c>
      <c r="L1632" t="s">
        <v>130</v>
      </c>
      <c r="M1632" t="s">
        <v>540</v>
      </c>
    </row>
    <row r="1633" spans="1:13" x14ac:dyDescent="0.25">
      <c r="A1633">
        <v>68854657</v>
      </c>
      <c r="B1633">
        <v>8683130021743</v>
      </c>
      <c r="C1633">
        <v>6</v>
      </c>
      <c r="D1633">
        <v>6</v>
      </c>
      <c r="E1633">
        <v>1500</v>
      </c>
      <c r="F1633">
        <v>39.020000000000003</v>
      </c>
      <c r="G1633">
        <v>45</v>
      </c>
      <c r="H1633">
        <v>5</v>
      </c>
      <c r="I1633">
        <v>0.08</v>
      </c>
      <c r="J1633">
        <v>22.018986000000009</v>
      </c>
      <c r="K1633">
        <v>27.523732500000008</v>
      </c>
      <c r="L1633" t="s">
        <v>130</v>
      </c>
      <c r="M1633" t="s">
        <v>540</v>
      </c>
    </row>
    <row r="1634" spans="1:13" x14ac:dyDescent="0.25">
      <c r="A1634">
        <v>68880385</v>
      </c>
      <c r="B1634">
        <v>8683130024188</v>
      </c>
      <c r="C1634">
        <v>6</v>
      </c>
      <c r="D1634">
        <v>12</v>
      </c>
      <c r="E1634">
        <v>450</v>
      </c>
      <c r="F1634">
        <v>47.14</v>
      </c>
      <c r="G1634">
        <v>19.940000000000001</v>
      </c>
      <c r="H1634">
        <v>5</v>
      </c>
      <c r="I1634">
        <v>0.18</v>
      </c>
      <c r="J1634">
        <v>42.306858364</v>
      </c>
      <c r="K1634">
        <v>52.883572954999998</v>
      </c>
      <c r="L1634" t="s">
        <v>130</v>
      </c>
      <c r="M1634" t="s">
        <v>540</v>
      </c>
    </row>
    <row r="1635" spans="1:13" x14ac:dyDescent="0.25">
      <c r="A1635">
        <v>68880383</v>
      </c>
      <c r="B1635">
        <v>8683130024164</v>
      </c>
      <c r="C1635">
        <v>6</v>
      </c>
      <c r="D1635">
        <v>12</v>
      </c>
      <c r="E1635">
        <v>450</v>
      </c>
      <c r="F1635">
        <v>47.14</v>
      </c>
      <c r="G1635">
        <v>19.940000000000001</v>
      </c>
      <c r="H1635">
        <v>5</v>
      </c>
      <c r="I1635">
        <v>0.18</v>
      </c>
      <c r="J1635">
        <v>42.306858364</v>
      </c>
      <c r="K1635">
        <v>52.883572954999998</v>
      </c>
      <c r="L1635" t="s">
        <v>130</v>
      </c>
      <c r="M1635" t="s">
        <v>540</v>
      </c>
    </row>
    <row r="1636" spans="1:13" x14ac:dyDescent="0.25">
      <c r="A1636">
        <v>68880387</v>
      </c>
      <c r="B1636">
        <v>8683130024171</v>
      </c>
      <c r="C1636">
        <v>6</v>
      </c>
      <c r="D1636">
        <v>12</v>
      </c>
      <c r="E1636">
        <v>450</v>
      </c>
      <c r="F1636">
        <v>47.14</v>
      </c>
      <c r="G1636">
        <v>19.940000000000001</v>
      </c>
      <c r="H1636">
        <v>5</v>
      </c>
      <c r="I1636">
        <v>0.18</v>
      </c>
      <c r="J1636">
        <v>42.306858364</v>
      </c>
      <c r="K1636">
        <v>52.883572954999998</v>
      </c>
      <c r="L1636" t="s">
        <v>130</v>
      </c>
      <c r="M1636" t="s">
        <v>540</v>
      </c>
    </row>
    <row r="1637" spans="1:13" x14ac:dyDescent="0.25">
      <c r="A1637">
        <v>69601273</v>
      </c>
      <c r="B1637">
        <v>8683130023600</v>
      </c>
      <c r="C1637">
        <v>6</v>
      </c>
      <c r="D1637">
        <v>12</v>
      </c>
      <c r="E1637">
        <v>200</v>
      </c>
      <c r="F1637">
        <v>46.09</v>
      </c>
      <c r="G1637">
        <v>43.5</v>
      </c>
      <c r="H1637">
        <v>5</v>
      </c>
      <c r="I1637">
        <v>0.18</v>
      </c>
      <c r="J1637">
        <v>29.191792849999999</v>
      </c>
      <c r="K1637">
        <v>36.489741062500002</v>
      </c>
      <c r="L1637" t="s">
        <v>130</v>
      </c>
      <c r="M1637" t="s">
        <v>540</v>
      </c>
    </row>
    <row r="1638" spans="1:13" x14ac:dyDescent="0.25">
      <c r="A1638">
        <v>69601271</v>
      </c>
      <c r="B1638">
        <v>8683130023617</v>
      </c>
      <c r="C1638">
        <v>6</v>
      </c>
      <c r="D1638">
        <v>12</v>
      </c>
      <c r="E1638">
        <v>200</v>
      </c>
      <c r="F1638">
        <v>46.09</v>
      </c>
      <c r="G1638">
        <v>43.5</v>
      </c>
      <c r="H1638">
        <v>5</v>
      </c>
      <c r="I1638">
        <v>0.18</v>
      </c>
      <c r="J1638">
        <v>29.191792849999999</v>
      </c>
      <c r="K1638">
        <v>36.489741062500002</v>
      </c>
      <c r="L1638" t="s">
        <v>130</v>
      </c>
      <c r="M1638" t="s">
        <v>540</v>
      </c>
    </row>
    <row r="1639" spans="1:13" x14ac:dyDescent="0.25">
      <c r="A1639">
        <v>68636549</v>
      </c>
      <c r="B1639">
        <v>8690637505294</v>
      </c>
      <c r="C1639">
        <v>12</v>
      </c>
      <c r="D1639">
        <v>20</v>
      </c>
      <c r="E1639">
        <v>759</v>
      </c>
      <c r="F1639">
        <v>24.69</v>
      </c>
      <c r="G1639">
        <v>20.3</v>
      </c>
      <c r="H1639">
        <v>5</v>
      </c>
      <c r="I1639">
        <v>0.08</v>
      </c>
      <c r="J1639">
        <v>20.18955618</v>
      </c>
      <c r="K1639">
        <v>25.236945224999999</v>
      </c>
      <c r="L1639" t="s">
        <v>130</v>
      </c>
      <c r="M1639" t="s">
        <v>540</v>
      </c>
    </row>
    <row r="1640" spans="1:13" x14ac:dyDescent="0.25">
      <c r="A1640">
        <v>67705466</v>
      </c>
      <c r="B1640">
        <v>8690637895173</v>
      </c>
      <c r="C1640">
        <v>12</v>
      </c>
      <c r="D1640">
        <v>20</v>
      </c>
      <c r="E1640">
        <v>806</v>
      </c>
      <c r="F1640">
        <v>24.69</v>
      </c>
      <c r="G1640">
        <v>20.3</v>
      </c>
      <c r="H1640">
        <v>5</v>
      </c>
      <c r="I1640">
        <v>0.08</v>
      </c>
      <c r="J1640">
        <v>20.18955618</v>
      </c>
      <c r="K1640">
        <v>25.236945224999999</v>
      </c>
      <c r="L1640" t="s">
        <v>130</v>
      </c>
      <c r="M1640" t="s">
        <v>540</v>
      </c>
    </row>
    <row r="1641" spans="1:13" x14ac:dyDescent="0.25">
      <c r="A1641">
        <v>67705535</v>
      </c>
      <c r="B1641">
        <v>8690637895180</v>
      </c>
      <c r="C1641">
        <v>12</v>
      </c>
      <c r="D1641">
        <v>20</v>
      </c>
      <c r="E1641">
        <v>806</v>
      </c>
      <c r="F1641">
        <v>24.69</v>
      </c>
      <c r="G1641">
        <v>20.3</v>
      </c>
      <c r="H1641">
        <v>5</v>
      </c>
      <c r="I1641">
        <v>0.08</v>
      </c>
      <c r="J1641">
        <v>20.18955618</v>
      </c>
      <c r="K1641">
        <v>25.236945224999999</v>
      </c>
      <c r="L1641" t="s">
        <v>130</v>
      </c>
      <c r="M1641" t="s">
        <v>540</v>
      </c>
    </row>
    <row r="1642" spans="1:13" x14ac:dyDescent="0.25">
      <c r="A1642">
        <v>67705472</v>
      </c>
      <c r="B1642">
        <v>8690637895159</v>
      </c>
      <c r="C1642">
        <v>12</v>
      </c>
      <c r="D1642">
        <v>20</v>
      </c>
      <c r="E1642">
        <v>806</v>
      </c>
      <c r="F1642">
        <v>24.69</v>
      </c>
      <c r="G1642">
        <v>20.3</v>
      </c>
      <c r="H1642">
        <v>5</v>
      </c>
      <c r="I1642">
        <v>0.08</v>
      </c>
      <c r="J1642">
        <v>20.18955618</v>
      </c>
      <c r="K1642">
        <v>25.236945224999999</v>
      </c>
      <c r="L1642" t="s">
        <v>130</v>
      </c>
      <c r="M1642" t="s">
        <v>540</v>
      </c>
    </row>
    <row r="1643" spans="1:13" x14ac:dyDescent="0.25">
      <c r="A1643">
        <v>67706287</v>
      </c>
      <c r="B1643">
        <v>8690637895838</v>
      </c>
      <c r="C1643">
        <v>12</v>
      </c>
      <c r="D1643">
        <v>20</v>
      </c>
      <c r="E1643">
        <v>806</v>
      </c>
      <c r="F1643">
        <v>24.69</v>
      </c>
      <c r="G1643">
        <v>20.3</v>
      </c>
      <c r="H1643">
        <v>5</v>
      </c>
      <c r="I1643">
        <v>0.08</v>
      </c>
      <c r="J1643">
        <v>20.18955618</v>
      </c>
      <c r="K1643">
        <v>25.236945224999999</v>
      </c>
      <c r="L1643" t="s">
        <v>130</v>
      </c>
      <c r="M1643" t="s">
        <v>540</v>
      </c>
    </row>
    <row r="1644" spans="1:13" x14ac:dyDescent="0.25">
      <c r="A1644">
        <v>67705537</v>
      </c>
      <c r="B1644">
        <v>8690637895166</v>
      </c>
      <c r="C1644">
        <v>12</v>
      </c>
      <c r="D1644">
        <v>20</v>
      </c>
      <c r="E1644">
        <v>806</v>
      </c>
      <c r="F1644">
        <v>24.69</v>
      </c>
      <c r="G1644">
        <v>20.3</v>
      </c>
      <c r="H1644">
        <v>5</v>
      </c>
      <c r="I1644">
        <v>0.08</v>
      </c>
      <c r="J1644">
        <v>20.18955618</v>
      </c>
      <c r="K1644">
        <v>25.236945224999999</v>
      </c>
      <c r="L1644" t="s">
        <v>130</v>
      </c>
      <c r="M1644" t="s">
        <v>540</v>
      </c>
    </row>
    <row r="1645" spans="1:13" x14ac:dyDescent="0.25">
      <c r="A1645">
        <v>67935987</v>
      </c>
      <c r="B1645">
        <v>8690637929380</v>
      </c>
      <c r="C1645">
        <v>12</v>
      </c>
      <c r="D1645">
        <v>9</v>
      </c>
      <c r="E1645">
        <v>1500</v>
      </c>
      <c r="F1645">
        <v>49.38</v>
      </c>
      <c r="G1645">
        <v>23</v>
      </c>
      <c r="H1645">
        <v>5</v>
      </c>
      <c r="I1645">
        <v>0.08</v>
      </c>
      <c r="J1645">
        <v>39.0111876</v>
      </c>
      <c r="K1645">
        <v>48.763984499999999</v>
      </c>
      <c r="L1645" t="s">
        <v>130</v>
      </c>
      <c r="M1645" t="s">
        <v>540</v>
      </c>
    </row>
    <row r="1646" spans="1:13" x14ac:dyDescent="0.25">
      <c r="A1646">
        <v>67705523</v>
      </c>
      <c r="B1646">
        <v>8690637895197</v>
      </c>
      <c r="C1646">
        <v>12</v>
      </c>
      <c r="D1646">
        <v>20</v>
      </c>
      <c r="E1646">
        <v>693</v>
      </c>
      <c r="F1646">
        <v>26.8</v>
      </c>
      <c r="G1646">
        <v>26.58</v>
      </c>
      <c r="H1646">
        <v>5</v>
      </c>
      <c r="I1646">
        <v>0.08</v>
      </c>
      <c r="J1646">
        <v>20.18815056</v>
      </c>
      <c r="K1646">
        <v>25.2351882</v>
      </c>
      <c r="L1646" t="s">
        <v>130</v>
      </c>
      <c r="M1646" t="s">
        <v>540</v>
      </c>
    </row>
    <row r="1647" spans="1:13" x14ac:dyDescent="0.25">
      <c r="A1647">
        <v>67727306</v>
      </c>
      <c r="B1647">
        <v>8690637901607</v>
      </c>
      <c r="C1647">
        <v>12</v>
      </c>
      <c r="D1647">
        <v>20</v>
      </c>
      <c r="E1647">
        <v>675</v>
      </c>
      <c r="F1647">
        <v>24.69</v>
      </c>
      <c r="G1647">
        <v>20.3</v>
      </c>
      <c r="H1647">
        <v>5</v>
      </c>
      <c r="I1647">
        <v>0.08</v>
      </c>
      <c r="J1647">
        <v>20.18955618</v>
      </c>
      <c r="K1647">
        <v>25.236945224999999</v>
      </c>
      <c r="L1647" t="s">
        <v>130</v>
      </c>
      <c r="M1647" t="s">
        <v>540</v>
      </c>
    </row>
    <row r="1648" spans="1:13" x14ac:dyDescent="0.25">
      <c r="A1648">
        <v>68750546</v>
      </c>
      <c r="B1648">
        <v>8690637895371</v>
      </c>
      <c r="C1648">
        <v>12</v>
      </c>
      <c r="D1648">
        <v>9</v>
      </c>
      <c r="E1648">
        <v>1850</v>
      </c>
      <c r="F1648">
        <v>50.29</v>
      </c>
      <c r="G1648">
        <v>20</v>
      </c>
      <c r="H1648">
        <v>5</v>
      </c>
      <c r="I1648">
        <v>0.08</v>
      </c>
      <c r="J1648">
        <v>41.278032000000003</v>
      </c>
      <c r="K1648">
        <v>51.597540000000002</v>
      </c>
      <c r="L1648" t="s">
        <v>130</v>
      </c>
      <c r="M1648" t="s">
        <v>540</v>
      </c>
    </row>
    <row r="1649" spans="1:13" x14ac:dyDescent="0.25">
      <c r="A1649">
        <v>68750544</v>
      </c>
      <c r="B1649">
        <v>8690637895265</v>
      </c>
      <c r="C1649">
        <v>12</v>
      </c>
      <c r="D1649">
        <v>9</v>
      </c>
      <c r="E1649">
        <v>1850</v>
      </c>
      <c r="F1649">
        <v>50.29</v>
      </c>
      <c r="G1649">
        <v>20</v>
      </c>
      <c r="H1649">
        <v>5</v>
      </c>
      <c r="I1649">
        <v>0.08</v>
      </c>
      <c r="J1649">
        <v>41.278032000000003</v>
      </c>
      <c r="K1649">
        <v>51.597540000000002</v>
      </c>
      <c r="L1649" t="s">
        <v>130</v>
      </c>
      <c r="M1649" t="s">
        <v>540</v>
      </c>
    </row>
    <row r="1650" spans="1:13" x14ac:dyDescent="0.25">
      <c r="A1650">
        <v>68750528</v>
      </c>
      <c r="B1650">
        <v>8690637895258</v>
      </c>
      <c r="C1650">
        <v>12</v>
      </c>
      <c r="D1650">
        <v>9</v>
      </c>
      <c r="E1650">
        <v>1850</v>
      </c>
      <c r="F1650">
        <v>50.29</v>
      </c>
      <c r="G1650">
        <v>20</v>
      </c>
      <c r="H1650">
        <v>5</v>
      </c>
      <c r="I1650">
        <v>0.08</v>
      </c>
      <c r="J1650">
        <v>41.278032000000003</v>
      </c>
      <c r="K1650">
        <v>51.597540000000002</v>
      </c>
      <c r="L1650" t="s">
        <v>130</v>
      </c>
      <c r="M1650" t="s">
        <v>540</v>
      </c>
    </row>
    <row r="1651" spans="1:13" x14ac:dyDescent="0.25">
      <c r="A1651">
        <v>68750542</v>
      </c>
      <c r="B1651">
        <v>8690637895388</v>
      </c>
      <c r="C1651">
        <v>12</v>
      </c>
      <c r="D1651">
        <v>9</v>
      </c>
      <c r="E1651">
        <v>1850</v>
      </c>
      <c r="F1651">
        <v>50.29</v>
      </c>
      <c r="G1651">
        <v>20</v>
      </c>
      <c r="H1651">
        <v>5</v>
      </c>
      <c r="I1651">
        <v>0.08</v>
      </c>
      <c r="J1651">
        <v>41.278032000000003</v>
      </c>
      <c r="K1651">
        <v>51.597540000000002</v>
      </c>
      <c r="L1651" t="s">
        <v>130</v>
      </c>
      <c r="M1651" t="s">
        <v>540</v>
      </c>
    </row>
    <row r="1652" spans="1:13" x14ac:dyDescent="0.25">
      <c r="A1652">
        <v>69731781</v>
      </c>
      <c r="B1652">
        <v>8690637926938</v>
      </c>
      <c r="C1652">
        <v>12</v>
      </c>
      <c r="D1652">
        <v>4</v>
      </c>
      <c r="E1652">
        <v>3240</v>
      </c>
      <c r="F1652">
        <v>71.77</v>
      </c>
      <c r="G1652">
        <v>28.1</v>
      </c>
      <c r="H1652">
        <v>5</v>
      </c>
      <c r="I1652">
        <v>0.08</v>
      </c>
      <c r="J1652">
        <v>52.944298379999992</v>
      </c>
      <c r="K1652">
        <v>66.180372974999983</v>
      </c>
      <c r="L1652" t="s">
        <v>130</v>
      </c>
      <c r="M1652" t="s">
        <v>540</v>
      </c>
    </row>
    <row r="1653" spans="1:13" x14ac:dyDescent="0.25">
      <c r="A1653">
        <v>69731783</v>
      </c>
      <c r="B1653">
        <v>8690637926945</v>
      </c>
      <c r="C1653">
        <v>12</v>
      </c>
      <c r="D1653">
        <v>4</v>
      </c>
      <c r="E1653">
        <v>3240</v>
      </c>
      <c r="F1653">
        <v>71.77</v>
      </c>
      <c r="G1653">
        <v>28.1</v>
      </c>
      <c r="H1653">
        <v>5</v>
      </c>
      <c r="I1653">
        <v>0.08</v>
      </c>
      <c r="J1653">
        <v>52.944298379999992</v>
      </c>
      <c r="K1653">
        <v>66.180372974999983</v>
      </c>
      <c r="L1653" t="s">
        <v>130</v>
      </c>
      <c r="M1653" t="s">
        <v>540</v>
      </c>
    </row>
    <row r="1654" spans="1:13" x14ac:dyDescent="0.25">
      <c r="A1654">
        <v>69731785</v>
      </c>
      <c r="B1654">
        <v>8690637926921</v>
      </c>
      <c r="C1654">
        <v>12</v>
      </c>
      <c r="D1654">
        <v>4</v>
      </c>
      <c r="E1654">
        <v>3240</v>
      </c>
      <c r="F1654">
        <v>71.77</v>
      </c>
      <c r="G1654">
        <v>28.1</v>
      </c>
      <c r="H1654">
        <v>5</v>
      </c>
      <c r="I1654">
        <v>0.08</v>
      </c>
      <c r="J1654">
        <v>52.944298379999992</v>
      </c>
      <c r="K1654">
        <v>66.180372974999983</v>
      </c>
      <c r="L1654" t="s">
        <v>130</v>
      </c>
      <c r="M1654" t="s">
        <v>540</v>
      </c>
    </row>
    <row r="1655" spans="1:13" x14ac:dyDescent="0.25">
      <c r="A1655">
        <v>67178753</v>
      </c>
      <c r="B1655">
        <v>8710447201329</v>
      </c>
      <c r="C1655">
        <v>12</v>
      </c>
      <c r="D1655">
        <v>7</v>
      </c>
      <c r="E1655">
        <v>110</v>
      </c>
      <c r="F1655">
        <v>36.659999999999997</v>
      </c>
      <c r="G1655">
        <v>30</v>
      </c>
      <c r="H1655">
        <v>5</v>
      </c>
      <c r="I1655">
        <v>0.08</v>
      </c>
      <c r="J1655">
        <v>26.329211999999998</v>
      </c>
      <c r="K1655">
        <v>32.911514999999987</v>
      </c>
      <c r="L1655" t="s">
        <v>130</v>
      </c>
      <c r="M1655" t="s">
        <v>540</v>
      </c>
    </row>
    <row r="1656" spans="1:13" x14ac:dyDescent="0.25">
      <c r="A1656">
        <v>69571094</v>
      </c>
      <c r="B1656">
        <v>8683130030691</v>
      </c>
      <c r="C1656">
        <v>12</v>
      </c>
      <c r="D1656">
        <v>7</v>
      </c>
      <c r="E1656">
        <v>110</v>
      </c>
      <c r="F1656">
        <v>36.659999999999997</v>
      </c>
      <c r="G1656">
        <v>30</v>
      </c>
      <c r="H1656">
        <v>5</v>
      </c>
      <c r="I1656">
        <v>0.08</v>
      </c>
      <c r="J1656">
        <v>26.329211999999998</v>
      </c>
      <c r="K1656">
        <v>32.911514999999987</v>
      </c>
      <c r="L1656" t="s">
        <v>130</v>
      </c>
      <c r="M1656" t="s">
        <v>540</v>
      </c>
    </row>
    <row r="1657" spans="1:13" x14ac:dyDescent="0.25">
      <c r="A1657">
        <v>67178755</v>
      </c>
      <c r="B1657">
        <v>8710447201312</v>
      </c>
      <c r="C1657">
        <v>12</v>
      </c>
      <c r="D1657">
        <v>7</v>
      </c>
      <c r="E1657">
        <v>110</v>
      </c>
      <c r="F1657">
        <v>36.659999999999997</v>
      </c>
      <c r="G1657">
        <v>30</v>
      </c>
      <c r="H1657">
        <v>5</v>
      </c>
      <c r="I1657">
        <v>0.08</v>
      </c>
      <c r="J1657">
        <v>26.329211999999998</v>
      </c>
      <c r="K1657">
        <v>32.911514999999987</v>
      </c>
      <c r="L1657" t="s">
        <v>130</v>
      </c>
      <c r="M1657" t="s">
        <v>540</v>
      </c>
    </row>
    <row r="1658" spans="1:13" x14ac:dyDescent="0.25">
      <c r="A1658">
        <v>69568550</v>
      </c>
      <c r="B1658">
        <v>8683130029985</v>
      </c>
      <c r="C1658">
        <v>12</v>
      </c>
      <c r="D1658">
        <v>7</v>
      </c>
      <c r="E1658">
        <v>110</v>
      </c>
      <c r="F1658">
        <v>36.659999999999997</v>
      </c>
      <c r="G1658">
        <v>30</v>
      </c>
      <c r="H1658">
        <v>5</v>
      </c>
      <c r="I1658">
        <v>0.08</v>
      </c>
      <c r="J1658">
        <v>26.329211999999998</v>
      </c>
      <c r="K1658">
        <v>32.911514999999987</v>
      </c>
      <c r="L1658" t="s">
        <v>130</v>
      </c>
      <c r="M1658" t="s">
        <v>540</v>
      </c>
    </row>
    <row r="1659" spans="1:13" x14ac:dyDescent="0.25">
      <c r="A1659">
        <v>67390725</v>
      </c>
      <c r="B1659">
        <v>8710447402245</v>
      </c>
      <c r="C1659">
        <v>12</v>
      </c>
      <c r="D1659">
        <v>7</v>
      </c>
      <c r="E1659">
        <v>110</v>
      </c>
      <c r="F1659">
        <v>36.659999999999997</v>
      </c>
      <c r="G1659">
        <v>30</v>
      </c>
      <c r="H1659">
        <v>5</v>
      </c>
      <c r="I1659">
        <v>0.08</v>
      </c>
      <c r="J1659">
        <v>26.329211999999998</v>
      </c>
      <c r="K1659">
        <v>32.911514999999987</v>
      </c>
      <c r="L1659" t="s">
        <v>130</v>
      </c>
      <c r="M1659" t="s">
        <v>540</v>
      </c>
    </row>
    <row r="1660" spans="1:13" x14ac:dyDescent="0.25">
      <c r="A1660">
        <v>69568547</v>
      </c>
      <c r="B1660">
        <v>8683130030004</v>
      </c>
      <c r="C1660">
        <v>12</v>
      </c>
      <c r="D1660">
        <v>7</v>
      </c>
      <c r="E1660">
        <v>110</v>
      </c>
      <c r="F1660">
        <v>36.659999999999997</v>
      </c>
      <c r="G1660">
        <v>30</v>
      </c>
      <c r="H1660">
        <v>5</v>
      </c>
      <c r="I1660">
        <v>0.08</v>
      </c>
      <c r="J1660">
        <v>26.329211999999998</v>
      </c>
      <c r="K1660">
        <v>32.911514999999987</v>
      </c>
      <c r="L1660" t="s">
        <v>130</v>
      </c>
      <c r="M1660" t="s">
        <v>540</v>
      </c>
    </row>
    <row r="1661" spans="1:13" x14ac:dyDescent="0.25">
      <c r="A1661">
        <v>67109386</v>
      </c>
      <c r="B1661">
        <v>8710908811159</v>
      </c>
      <c r="C1661">
        <v>12</v>
      </c>
      <c r="D1661">
        <v>9</v>
      </c>
      <c r="E1661">
        <v>55</v>
      </c>
      <c r="F1661">
        <v>23.62</v>
      </c>
      <c r="G1661">
        <v>30</v>
      </c>
      <c r="H1661">
        <v>5</v>
      </c>
      <c r="I1661">
        <v>0.08</v>
      </c>
      <c r="J1661">
        <v>16.963884</v>
      </c>
      <c r="K1661">
        <v>21.204854999999998</v>
      </c>
      <c r="L1661" t="s">
        <v>130</v>
      </c>
      <c r="M1661" t="s">
        <v>540</v>
      </c>
    </row>
    <row r="1662" spans="1:13" x14ac:dyDescent="0.25">
      <c r="A1662">
        <v>69566863</v>
      </c>
      <c r="B1662">
        <v>8683130029862</v>
      </c>
      <c r="C1662">
        <v>12</v>
      </c>
      <c r="D1662">
        <v>9</v>
      </c>
      <c r="E1662">
        <v>55</v>
      </c>
      <c r="F1662">
        <v>23.62</v>
      </c>
      <c r="G1662">
        <v>30</v>
      </c>
      <c r="H1662">
        <v>5</v>
      </c>
      <c r="I1662">
        <v>0.08</v>
      </c>
      <c r="J1662">
        <v>16.963884</v>
      </c>
      <c r="K1662">
        <v>21.204854999999998</v>
      </c>
      <c r="L1662" t="s">
        <v>130</v>
      </c>
      <c r="M1662" t="s">
        <v>540</v>
      </c>
    </row>
    <row r="1663" spans="1:13" x14ac:dyDescent="0.25">
      <c r="A1663">
        <v>21164101</v>
      </c>
      <c r="B1663">
        <v>8712561798280</v>
      </c>
      <c r="C1663">
        <v>12</v>
      </c>
      <c r="D1663">
        <v>9</v>
      </c>
      <c r="E1663">
        <v>55</v>
      </c>
      <c r="F1663">
        <v>23.62</v>
      </c>
      <c r="G1663">
        <v>30</v>
      </c>
      <c r="H1663">
        <v>5</v>
      </c>
      <c r="I1663">
        <v>0.08</v>
      </c>
      <c r="J1663">
        <v>16.963884</v>
      </c>
      <c r="K1663">
        <v>21.204854999999998</v>
      </c>
      <c r="L1663" t="s">
        <v>130</v>
      </c>
      <c r="M1663" t="s">
        <v>540</v>
      </c>
    </row>
    <row r="1664" spans="1:13" x14ac:dyDescent="0.25">
      <c r="A1664">
        <v>69566859</v>
      </c>
      <c r="B1664">
        <v>8683130029886</v>
      </c>
      <c r="C1664">
        <v>12</v>
      </c>
      <c r="D1664">
        <v>9</v>
      </c>
      <c r="E1664">
        <v>55</v>
      </c>
      <c r="F1664">
        <v>23.62</v>
      </c>
      <c r="G1664">
        <v>30</v>
      </c>
      <c r="H1664">
        <v>5</v>
      </c>
      <c r="I1664">
        <v>0.08</v>
      </c>
      <c r="J1664">
        <v>16.963884</v>
      </c>
      <c r="K1664">
        <v>21.204854999999998</v>
      </c>
      <c r="L1664" t="s">
        <v>130</v>
      </c>
      <c r="M1664" t="s">
        <v>540</v>
      </c>
    </row>
    <row r="1665" spans="1:13" x14ac:dyDescent="0.25">
      <c r="A1665">
        <v>67390723</v>
      </c>
      <c r="B1665">
        <v>8710447402221</v>
      </c>
      <c r="C1665">
        <v>12</v>
      </c>
      <c r="D1665">
        <v>9</v>
      </c>
      <c r="E1665">
        <v>55</v>
      </c>
      <c r="F1665">
        <v>23.62</v>
      </c>
      <c r="G1665">
        <v>30</v>
      </c>
      <c r="H1665">
        <v>5</v>
      </c>
      <c r="I1665">
        <v>0.08</v>
      </c>
      <c r="J1665">
        <v>16.963884</v>
      </c>
      <c r="K1665">
        <v>21.204854999999998</v>
      </c>
      <c r="L1665" t="s">
        <v>130</v>
      </c>
      <c r="M1665" t="s">
        <v>540</v>
      </c>
    </row>
    <row r="1666" spans="1:13" x14ac:dyDescent="0.25">
      <c r="A1666">
        <v>69566857</v>
      </c>
      <c r="B1666">
        <v>8683130029909</v>
      </c>
      <c r="C1666">
        <v>12</v>
      </c>
      <c r="D1666">
        <v>9</v>
      </c>
      <c r="E1666">
        <v>55</v>
      </c>
      <c r="F1666">
        <v>23.62</v>
      </c>
      <c r="G1666">
        <v>30</v>
      </c>
      <c r="H1666">
        <v>5</v>
      </c>
      <c r="I1666">
        <v>0.08</v>
      </c>
      <c r="J1666">
        <v>16.963884</v>
      </c>
      <c r="K1666">
        <v>21.204854999999998</v>
      </c>
      <c r="L1666" t="s">
        <v>130</v>
      </c>
      <c r="M1666" t="s">
        <v>540</v>
      </c>
    </row>
    <row r="1667" spans="1:13" x14ac:dyDescent="0.25">
      <c r="A1667">
        <v>68651065</v>
      </c>
      <c r="B1667">
        <v>8683130000052</v>
      </c>
      <c r="C1667">
        <v>12</v>
      </c>
      <c r="D1667">
        <v>8</v>
      </c>
      <c r="E1667">
        <v>1500</v>
      </c>
      <c r="F1667">
        <v>34.21</v>
      </c>
      <c r="G1667">
        <v>33</v>
      </c>
      <c r="H1667">
        <v>5</v>
      </c>
      <c r="I1667">
        <v>0.08</v>
      </c>
      <c r="J1667">
        <v>23.516638199999999</v>
      </c>
      <c r="K1667">
        <v>29.39579775</v>
      </c>
      <c r="L1667" t="s">
        <v>130</v>
      </c>
      <c r="M1667" t="s">
        <v>540</v>
      </c>
    </row>
    <row r="1668" spans="1:13" x14ac:dyDescent="0.25">
      <c r="A1668">
        <v>68651059</v>
      </c>
      <c r="B1668">
        <v>8683130000045</v>
      </c>
      <c r="C1668">
        <v>12</v>
      </c>
      <c r="D1668">
        <v>8</v>
      </c>
      <c r="E1668">
        <v>1500</v>
      </c>
      <c r="F1668">
        <v>34.21</v>
      </c>
      <c r="G1668">
        <v>33</v>
      </c>
      <c r="H1668">
        <v>5</v>
      </c>
      <c r="I1668">
        <v>0.08</v>
      </c>
      <c r="J1668">
        <v>23.516638199999999</v>
      </c>
      <c r="K1668">
        <v>29.39579775</v>
      </c>
      <c r="L1668" t="s">
        <v>130</v>
      </c>
      <c r="M1668" t="s">
        <v>540</v>
      </c>
    </row>
    <row r="1669" spans="1:13" x14ac:dyDescent="0.25">
      <c r="A1669">
        <v>69720061</v>
      </c>
      <c r="B1669">
        <v>8683130051009</v>
      </c>
      <c r="C1669">
        <v>12</v>
      </c>
      <c r="D1669">
        <v>8</v>
      </c>
      <c r="E1669">
        <v>1500</v>
      </c>
      <c r="F1669">
        <v>34.21</v>
      </c>
      <c r="G1669">
        <v>33</v>
      </c>
      <c r="H1669">
        <v>5</v>
      </c>
      <c r="I1669">
        <v>0.08</v>
      </c>
      <c r="J1669">
        <v>23.516638199999999</v>
      </c>
      <c r="K1669">
        <v>29.39579775</v>
      </c>
      <c r="L1669" t="s">
        <v>130</v>
      </c>
      <c r="M1669" t="s">
        <v>540</v>
      </c>
    </row>
    <row r="1670" spans="1:13" x14ac:dyDescent="0.25">
      <c r="A1670">
        <v>68651061</v>
      </c>
      <c r="B1670">
        <v>8683130000014</v>
      </c>
      <c r="C1670">
        <v>12</v>
      </c>
      <c r="D1670">
        <v>8</v>
      </c>
      <c r="E1670">
        <v>1500</v>
      </c>
      <c r="F1670">
        <v>34.21</v>
      </c>
      <c r="G1670">
        <v>33</v>
      </c>
      <c r="H1670">
        <v>5</v>
      </c>
      <c r="I1670">
        <v>0.08</v>
      </c>
      <c r="J1670">
        <v>23.516638199999999</v>
      </c>
      <c r="K1670">
        <v>29.39579775</v>
      </c>
      <c r="L1670" t="s">
        <v>130</v>
      </c>
      <c r="M1670" t="s">
        <v>540</v>
      </c>
    </row>
    <row r="1671" spans="1:13" x14ac:dyDescent="0.25">
      <c r="A1671">
        <v>69739544</v>
      </c>
      <c r="B1671">
        <v>8690637951886</v>
      </c>
      <c r="C1671">
        <v>12</v>
      </c>
      <c r="D1671">
        <v>12</v>
      </c>
      <c r="E1671">
        <v>461</v>
      </c>
      <c r="F1671">
        <v>29.62</v>
      </c>
      <c r="G1671">
        <v>13</v>
      </c>
      <c r="H1671">
        <v>5</v>
      </c>
      <c r="I1671">
        <v>0.08</v>
      </c>
      <c r="J1671">
        <v>26.439404400000001</v>
      </c>
      <c r="K1671">
        <v>33.049255500000001</v>
      </c>
      <c r="L1671" t="s">
        <v>130</v>
      </c>
      <c r="M1671" t="s">
        <v>540</v>
      </c>
    </row>
    <row r="1672" spans="1:13" x14ac:dyDescent="0.25">
      <c r="A1672">
        <v>69739542</v>
      </c>
      <c r="B1672">
        <v>8690637951893</v>
      </c>
      <c r="C1672">
        <v>12</v>
      </c>
      <c r="D1672">
        <v>12</v>
      </c>
      <c r="E1672">
        <v>461</v>
      </c>
      <c r="F1672">
        <v>29.62</v>
      </c>
      <c r="G1672">
        <v>13</v>
      </c>
      <c r="H1672">
        <v>5</v>
      </c>
      <c r="I1672">
        <v>0.08</v>
      </c>
      <c r="J1672">
        <v>26.439404400000001</v>
      </c>
      <c r="K1672">
        <v>33.049255500000001</v>
      </c>
      <c r="L1672" t="s">
        <v>130</v>
      </c>
      <c r="M1672" t="s">
        <v>540</v>
      </c>
    </row>
    <row r="1673" spans="1:13" x14ac:dyDescent="0.25">
      <c r="A1673">
        <v>20026903</v>
      </c>
      <c r="B1673">
        <v>8690637038655</v>
      </c>
      <c r="C1673">
        <v>12</v>
      </c>
      <c r="D1673">
        <v>12</v>
      </c>
      <c r="E1673">
        <v>1025</v>
      </c>
      <c r="F1673">
        <v>81.400000000000006</v>
      </c>
      <c r="G1673">
        <v>12</v>
      </c>
      <c r="H1673">
        <v>5</v>
      </c>
      <c r="I1673">
        <v>0.08</v>
      </c>
      <c r="J1673">
        <v>73.494432000000018</v>
      </c>
      <c r="K1673">
        <v>91.868040000000022</v>
      </c>
      <c r="L1673" t="s">
        <v>130</v>
      </c>
      <c r="M1673" t="s">
        <v>540</v>
      </c>
    </row>
    <row r="1674" spans="1:13" x14ac:dyDescent="0.25">
      <c r="A1674">
        <v>20026904</v>
      </c>
      <c r="B1674">
        <v>8690637038679</v>
      </c>
      <c r="C1674">
        <v>12</v>
      </c>
      <c r="D1674">
        <v>9</v>
      </c>
      <c r="E1674">
        <v>2050</v>
      </c>
      <c r="F1674">
        <v>127.95</v>
      </c>
      <c r="G1674">
        <v>12</v>
      </c>
      <c r="H1674">
        <v>5</v>
      </c>
      <c r="I1674">
        <v>0.08</v>
      </c>
      <c r="J1674">
        <v>115.52349599999999</v>
      </c>
      <c r="K1674">
        <v>144.40437</v>
      </c>
      <c r="L1674" t="s">
        <v>130</v>
      </c>
      <c r="M1674" t="s">
        <v>540</v>
      </c>
    </row>
    <row r="1675" spans="1:13" x14ac:dyDescent="0.25">
      <c r="A1675">
        <v>67147478</v>
      </c>
      <c r="B1675">
        <v>8690637817335</v>
      </c>
      <c r="C1675">
        <v>14</v>
      </c>
      <c r="D1675">
        <v>16</v>
      </c>
      <c r="E1675">
        <v>778.5</v>
      </c>
      <c r="F1675">
        <v>33.4</v>
      </c>
      <c r="G1675">
        <v>20</v>
      </c>
      <c r="H1675">
        <v>5</v>
      </c>
      <c r="I1675">
        <v>0.08</v>
      </c>
      <c r="J1675">
        <v>27.414719999999999</v>
      </c>
      <c r="K1675">
        <v>34.2684</v>
      </c>
      <c r="L1675" t="s">
        <v>130</v>
      </c>
      <c r="M1675" t="s">
        <v>540</v>
      </c>
    </row>
    <row r="1676" spans="1:13" x14ac:dyDescent="0.25">
      <c r="A1676">
        <v>68656344</v>
      </c>
      <c r="B1676">
        <v>8683130000540</v>
      </c>
      <c r="C1676">
        <v>14</v>
      </c>
      <c r="D1676">
        <v>16</v>
      </c>
      <c r="E1676">
        <v>895</v>
      </c>
      <c r="F1676">
        <v>37.369999999999997</v>
      </c>
      <c r="G1676">
        <v>30</v>
      </c>
      <c r="H1676">
        <v>5</v>
      </c>
      <c r="I1676">
        <v>0.08</v>
      </c>
      <c r="J1676">
        <v>26.839134000000001</v>
      </c>
      <c r="K1676">
        <v>33.548917500000002</v>
      </c>
      <c r="L1676" t="s">
        <v>130</v>
      </c>
      <c r="M1676" t="s">
        <v>540</v>
      </c>
    </row>
    <row r="1677" spans="1:13" x14ac:dyDescent="0.25">
      <c r="A1677">
        <v>68656340</v>
      </c>
      <c r="B1677">
        <v>8683130000557</v>
      </c>
      <c r="C1677">
        <v>14</v>
      </c>
      <c r="D1677">
        <v>16</v>
      </c>
      <c r="E1677">
        <v>895</v>
      </c>
      <c r="F1677">
        <v>31.43</v>
      </c>
      <c r="G1677">
        <v>30</v>
      </c>
      <c r="H1677">
        <v>5</v>
      </c>
      <c r="I1677">
        <v>0.08</v>
      </c>
      <c r="J1677">
        <v>22.573025999999999</v>
      </c>
      <c r="K1677">
        <v>28.216282499999998</v>
      </c>
      <c r="L1677" t="s">
        <v>130</v>
      </c>
      <c r="M1677" t="s">
        <v>540</v>
      </c>
    </row>
    <row r="1678" spans="1:13" x14ac:dyDescent="0.25">
      <c r="A1678">
        <v>68656338</v>
      </c>
      <c r="B1678">
        <v>8683130000519</v>
      </c>
      <c r="C1678">
        <v>14</v>
      </c>
      <c r="D1678">
        <v>16</v>
      </c>
      <c r="E1678">
        <v>895</v>
      </c>
      <c r="F1678">
        <v>31.43</v>
      </c>
      <c r="G1678">
        <v>30</v>
      </c>
      <c r="H1678">
        <v>5</v>
      </c>
      <c r="I1678">
        <v>0.08</v>
      </c>
      <c r="J1678">
        <v>22.573025999999999</v>
      </c>
      <c r="K1678">
        <v>28.216282499999998</v>
      </c>
      <c r="L1678" t="s">
        <v>130</v>
      </c>
      <c r="M1678" t="s">
        <v>540</v>
      </c>
    </row>
    <row r="1679" spans="1:13" x14ac:dyDescent="0.25">
      <c r="A1679">
        <v>67481378</v>
      </c>
      <c r="B1679">
        <v>8690637866067</v>
      </c>
      <c r="C1679">
        <v>14</v>
      </c>
      <c r="D1679">
        <v>16</v>
      </c>
      <c r="E1679">
        <v>450</v>
      </c>
      <c r="F1679">
        <v>22.67</v>
      </c>
      <c r="G1679">
        <v>17.05</v>
      </c>
      <c r="H1679">
        <v>5</v>
      </c>
      <c r="I1679">
        <v>0.08</v>
      </c>
      <c r="J1679">
        <v>19.293688889999999</v>
      </c>
      <c r="K1679">
        <v>24.117111112500002</v>
      </c>
      <c r="L1679" t="s">
        <v>130</v>
      </c>
      <c r="M1679" t="s">
        <v>540</v>
      </c>
    </row>
    <row r="1680" spans="1:13" x14ac:dyDescent="0.25">
      <c r="A1680">
        <v>68617194</v>
      </c>
      <c r="B1680">
        <v>8690637727887</v>
      </c>
      <c r="C1680">
        <v>14</v>
      </c>
      <c r="D1680">
        <v>16</v>
      </c>
      <c r="E1680">
        <v>500</v>
      </c>
      <c r="F1680">
        <v>22.67</v>
      </c>
      <c r="G1680">
        <v>17.05</v>
      </c>
      <c r="H1680">
        <v>5</v>
      </c>
      <c r="I1680">
        <v>0.08</v>
      </c>
      <c r="J1680">
        <v>19.293688889999999</v>
      </c>
      <c r="K1680">
        <v>24.117111112500002</v>
      </c>
      <c r="L1680" t="s">
        <v>130</v>
      </c>
      <c r="M1680" t="s">
        <v>540</v>
      </c>
    </row>
    <row r="1681" spans="1:13" x14ac:dyDescent="0.25">
      <c r="A1681">
        <v>67481382</v>
      </c>
      <c r="B1681">
        <v>8690637866081</v>
      </c>
      <c r="C1681">
        <v>14</v>
      </c>
      <c r="D1681">
        <v>16</v>
      </c>
      <c r="E1681">
        <v>450</v>
      </c>
      <c r="F1681">
        <v>22.67</v>
      </c>
      <c r="G1681">
        <v>17.05</v>
      </c>
      <c r="H1681">
        <v>5</v>
      </c>
      <c r="I1681">
        <v>0.08</v>
      </c>
      <c r="J1681">
        <v>19.293688889999999</v>
      </c>
      <c r="K1681">
        <v>24.117111112500002</v>
      </c>
      <c r="L1681" t="s">
        <v>130</v>
      </c>
      <c r="M1681" t="s">
        <v>540</v>
      </c>
    </row>
    <row r="1682" spans="1:13" x14ac:dyDescent="0.25">
      <c r="A1682">
        <v>68617192</v>
      </c>
      <c r="B1682">
        <v>8690637068768</v>
      </c>
      <c r="C1682">
        <v>14</v>
      </c>
      <c r="D1682">
        <v>16</v>
      </c>
      <c r="E1682">
        <v>500</v>
      </c>
      <c r="F1682">
        <v>22.67</v>
      </c>
      <c r="G1682">
        <v>17.05</v>
      </c>
      <c r="H1682">
        <v>5</v>
      </c>
      <c r="I1682">
        <v>0.08</v>
      </c>
      <c r="J1682">
        <v>19.293688889999999</v>
      </c>
      <c r="K1682">
        <v>24.117111112500002</v>
      </c>
      <c r="L1682" t="s">
        <v>130</v>
      </c>
      <c r="M1682" t="s">
        <v>540</v>
      </c>
    </row>
    <row r="1683" spans="1:13" x14ac:dyDescent="0.25">
      <c r="A1683">
        <v>68617190</v>
      </c>
      <c r="B1683">
        <v>8690637069864</v>
      </c>
      <c r="C1683">
        <v>14</v>
      </c>
      <c r="D1683">
        <v>16</v>
      </c>
      <c r="E1683">
        <v>500</v>
      </c>
      <c r="F1683">
        <v>22.67</v>
      </c>
      <c r="G1683">
        <v>17.05</v>
      </c>
      <c r="H1683">
        <v>5</v>
      </c>
      <c r="I1683">
        <v>0.08</v>
      </c>
      <c r="J1683">
        <v>19.293688889999999</v>
      </c>
      <c r="K1683">
        <v>24.117111112500002</v>
      </c>
      <c r="L1683" t="s">
        <v>130</v>
      </c>
      <c r="M1683" t="s">
        <v>540</v>
      </c>
    </row>
    <row r="1684" spans="1:13" x14ac:dyDescent="0.25">
      <c r="A1684">
        <v>67481376</v>
      </c>
      <c r="B1684">
        <v>8690637866050</v>
      </c>
      <c r="C1684">
        <v>14</v>
      </c>
      <c r="D1684">
        <v>16</v>
      </c>
      <c r="E1684">
        <v>675</v>
      </c>
      <c r="F1684">
        <v>34.07</v>
      </c>
      <c r="G1684">
        <v>18.21</v>
      </c>
      <c r="H1684">
        <v>5</v>
      </c>
      <c r="I1684">
        <v>0.08</v>
      </c>
      <c r="J1684">
        <v>28.590365177999999</v>
      </c>
      <c r="K1684">
        <v>35.737956472500002</v>
      </c>
      <c r="L1684" t="s">
        <v>130</v>
      </c>
      <c r="M1684" t="s">
        <v>540</v>
      </c>
    </row>
    <row r="1685" spans="1:13" x14ac:dyDescent="0.25">
      <c r="A1685">
        <v>67481380</v>
      </c>
      <c r="B1685">
        <v>8690637866074</v>
      </c>
      <c r="C1685">
        <v>14</v>
      </c>
      <c r="D1685">
        <v>16</v>
      </c>
      <c r="E1685">
        <v>675</v>
      </c>
      <c r="F1685">
        <v>34.07</v>
      </c>
      <c r="G1685">
        <v>18.21</v>
      </c>
      <c r="H1685">
        <v>5</v>
      </c>
      <c r="I1685">
        <v>0.08</v>
      </c>
      <c r="J1685">
        <v>28.590365177999999</v>
      </c>
      <c r="K1685">
        <v>35.737956472500002</v>
      </c>
      <c r="L1685" t="s">
        <v>130</v>
      </c>
      <c r="M1685" t="s">
        <v>540</v>
      </c>
    </row>
    <row r="1686" spans="1:13" x14ac:dyDescent="0.25">
      <c r="A1686">
        <v>68617229</v>
      </c>
      <c r="B1686">
        <v>8690637727863</v>
      </c>
      <c r="C1686">
        <v>14</v>
      </c>
      <c r="D1686">
        <v>16</v>
      </c>
      <c r="E1686">
        <v>750</v>
      </c>
      <c r="F1686">
        <v>34.07</v>
      </c>
      <c r="G1686">
        <v>18.21</v>
      </c>
      <c r="H1686">
        <v>5</v>
      </c>
      <c r="I1686">
        <v>0.08</v>
      </c>
      <c r="J1686">
        <v>28.590365177999999</v>
      </c>
      <c r="K1686">
        <v>35.737956472500002</v>
      </c>
      <c r="L1686" t="s">
        <v>130</v>
      </c>
      <c r="M1686" t="s">
        <v>540</v>
      </c>
    </row>
    <row r="1687" spans="1:13" x14ac:dyDescent="0.25">
      <c r="A1687">
        <v>68617234</v>
      </c>
      <c r="B1687">
        <v>8690637069826</v>
      </c>
      <c r="C1687">
        <v>14</v>
      </c>
      <c r="D1687">
        <v>16</v>
      </c>
      <c r="E1687">
        <v>750</v>
      </c>
      <c r="F1687">
        <v>34.07</v>
      </c>
      <c r="G1687">
        <v>18.21</v>
      </c>
      <c r="H1687">
        <v>5</v>
      </c>
      <c r="I1687">
        <v>0.08</v>
      </c>
      <c r="J1687">
        <v>28.590365177999999</v>
      </c>
      <c r="K1687">
        <v>35.737956472500002</v>
      </c>
      <c r="L1687" t="s">
        <v>130</v>
      </c>
      <c r="M1687" t="s">
        <v>540</v>
      </c>
    </row>
    <row r="1688" spans="1:13" x14ac:dyDescent="0.25">
      <c r="A1688">
        <v>68617220</v>
      </c>
      <c r="B1688">
        <v>8690637069840</v>
      </c>
      <c r="C1688">
        <v>14</v>
      </c>
      <c r="D1688">
        <v>16</v>
      </c>
      <c r="E1688">
        <v>750</v>
      </c>
      <c r="F1688">
        <v>34.07</v>
      </c>
      <c r="G1688">
        <v>18.21</v>
      </c>
      <c r="H1688">
        <v>5</v>
      </c>
      <c r="I1688">
        <v>0.08</v>
      </c>
      <c r="J1688">
        <v>28.590365177999999</v>
      </c>
      <c r="K1688">
        <v>35.737956472500002</v>
      </c>
      <c r="L1688" t="s">
        <v>130</v>
      </c>
      <c r="M1688" t="s">
        <v>540</v>
      </c>
    </row>
    <row r="1689" spans="1:13" x14ac:dyDescent="0.25">
      <c r="A1689">
        <v>68617226</v>
      </c>
      <c r="B1689">
        <v>8690521048111</v>
      </c>
      <c r="C1689">
        <v>14</v>
      </c>
      <c r="D1689">
        <v>12</v>
      </c>
      <c r="E1689">
        <v>1500</v>
      </c>
      <c r="F1689">
        <v>57.93</v>
      </c>
      <c r="G1689">
        <v>29.93</v>
      </c>
      <c r="H1689">
        <v>5</v>
      </c>
      <c r="I1689">
        <v>0.08</v>
      </c>
      <c r="J1689">
        <v>41.646931326000001</v>
      </c>
      <c r="K1689">
        <v>52.058664157499997</v>
      </c>
      <c r="L1689" t="s">
        <v>130</v>
      </c>
      <c r="M1689" t="s">
        <v>540</v>
      </c>
    </row>
    <row r="1690" spans="1:13" x14ac:dyDescent="0.25">
      <c r="A1690">
        <v>68617223</v>
      </c>
      <c r="B1690">
        <v>8690637054679</v>
      </c>
      <c r="C1690">
        <v>14</v>
      </c>
      <c r="D1690">
        <v>12</v>
      </c>
      <c r="E1690">
        <v>1500</v>
      </c>
      <c r="F1690">
        <v>57.93</v>
      </c>
      <c r="G1690">
        <v>29.929391800000001</v>
      </c>
      <c r="H1690">
        <v>5</v>
      </c>
      <c r="I1690">
        <v>0.08</v>
      </c>
      <c r="J1690">
        <v>41.647292816846758</v>
      </c>
      <c r="K1690">
        <v>52.059116021058443</v>
      </c>
      <c r="L1690" t="s">
        <v>130</v>
      </c>
      <c r="M1690" t="s">
        <v>540</v>
      </c>
    </row>
    <row r="1691" spans="1:13" x14ac:dyDescent="0.25">
      <c r="A1691">
        <v>68666506</v>
      </c>
      <c r="B1691">
        <v>8683130001790</v>
      </c>
      <c r="C1691">
        <v>14</v>
      </c>
      <c r="D1691">
        <v>9</v>
      </c>
      <c r="E1691">
        <v>1000</v>
      </c>
      <c r="F1691">
        <v>30.58</v>
      </c>
      <c r="G1691">
        <v>30</v>
      </c>
      <c r="H1691">
        <v>5</v>
      </c>
      <c r="I1691">
        <v>0.08</v>
      </c>
      <c r="J1691">
        <v>21.962555999999999</v>
      </c>
      <c r="K1691">
        <v>27.453195000000001</v>
      </c>
      <c r="L1691" t="s">
        <v>130</v>
      </c>
      <c r="M1691" t="s">
        <v>540</v>
      </c>
    </row>
    <row r="1692" spans="1:13" x14ac:dyDescent="0.25">
      <c r="A1692">
        <v>21083878</v>
      </c>
      <c r="B1692">
        <v>8690637674600</v>
      </c>
      <c r="C1692">
        <v>14</v>
      </c>
      <c r="D1692">
        <v>9</v>
      </c>
      <c r="E1692">
        <v>1000</v>
      </c>
      <c r="F1692">
        <v>30.55</v>
      </c>
      <c r="G1692">
        <v>18</v>
      </c>
      <c r="H1692">
        <v>5</v>
      </c>
      <c r="I1692">
        <v>0.08</v>
      </c>
      <c r="J1692">
        <v>25.702325999999999</v>
      </c>
      <c r="K1692">
        <v>32.127907500000013</v>
      </c>
      <c r="L1692" t="s">
        <v>130</v>
      </c>
      <c r="M1692" t="s">
        <v>540</v>
      </c>
    </row>
    <row r="1693" spans="1:13" x14ac:dyDescent="0.25">
      <c r="A1693">
        <v>21083876</v>
      </c>
      <c r="B1693">
        <v>8690637674570</v>
      </c>
      <c r="C1693">
        <v>14</v>
      </c>
      <c r="D1693">
        <v>9</v>
      </c>
      <c r="E1693">
        <v>1000</v>
      </c>
      <c r="F1693">
        <v>30.55</v>
      </c>
      <c r="G1693">
        <v>18</v>
      </c>
      <c r="H1693">
        <v>5</v>
      </c>
      <c r="I1693">
        <v>0.08</v>
      </c>
      <c r="J1693">
        <v>25.702325999999999</v>
      </c>
      <c r="K1693">
        <v>32.127907500000013</v>
      </c>
      <c r="L1693" t="s">
        <v>130</v>
      </c>
      <c r="M1693" t="s">
        <v>540</v>
      </c>
    </row>
    <row r="1694" spans="1:13" x14ac:dyDescent="0.25">
      <c r="A1694">
        <v>68814653</v>
      </c>
      <c r="B1694">
        <v>8683130015537</v>
      </c>
      <c r="C1694">
        <v>14</v>
      </c>
      <c r="D1694">
        <v>12</v>
      </c>
      <c r="E1694">
        <v>750</v>
      </c>
      <c r="F1694">
        <v>30.94</v>
      </c>
      <c r="G1694">
        <v>20.5</v>
      </c>
      <c r="H1694">
        <v>5</v>
      </c>
      <c r="I1694">
        <v>0.08</v>
      </c>
      <c r="J1694">
        <v>25.236829799999999</v>
      </c>
      <c r="K1694">
        <v>31.546037250000001</v>
      </c>
      <c r="L1694" t="s">
        <v>130</v>
      </c>
      <c r="M1694" t="s">
        <v>540</v>
      </c>
    </row>
    <row r="1695" spans="1:13" x14ac:dyDescent="0.25">
      <c r="A1695">
        <v>69711185</v>
      </c>
      <c r="B1695">
        <v>8683130049013</v>
      </c>
      <c r="C1695">
        <v>14</v>
      </c>
      <c r="D1695">
        <v>12</v>
      </c>
      <c r="E1695">
        <v>750</v>
      </c>
      <c r="F1695">
        <v>30.94</v>
      </c>
      <c r="G1695">
        <v>20.5</v>
      </c>
      <c r="H1695">
        <v>5</v>
      </c>
      <c r="I1695">
        <v>0.08</v>
      </c>
      <c r="J1695">
        <v>25.236829799999999</v>
      </c>
      <c r="K1695">
        <v>31.546037250000001</v>
      </c>
      <c r="L1695" t="s">
        <v>130</v>
      </c>
      <c r="M1695" t="s">
        <v>540</v>
      </c>
    </row>
    <row r="1696" spans="1:13" x14ac:dyDescent="0.25">
      <c r="A1696">
        <v>68213204</v>
      </c>
      <c r="B1696">
        <v>8690637626883</v>
      </c>
      <c r="C1696">
        <v>14</v>
      </c>
      <c r="D1696">
        <v>12</v>
      </c>
      <c r="E1696">
        <v>761.18</v>
      </c>
      <c r="F1696">
        <v>41.9</v>
      </c>
      <c r="G1696">
        <v>16.7</v>
      </c>
      <c r="H1696">
        <v>5</v>
      </c>
      <c r="I1696">
        <v>0.08</v>
      </c>
      <c r="J1696">
        <v>35.810170200000002</v>
      </c>
      <c r="K1696">
        <v>44.762712750000013</v>
      </c>
      <c r="L1696" t="s">
        <v>130</v>
      </c>
      <c r="M1696" t="s">
        <v>540</v>
      </c>
    </row>
    <row r="1697" spans="1:13" x14ac:dyDescent="0.25">
      <c r="A1697">
        <v>68213206</v>
      </c>
      <c r="B1697">
        <v>8690637626869</v>
      </c>
      <c r="C1697">
        <v>14</v>
      </c>
      <c r="D1697">
        <v>12</v>
      </c>
      <c r="E1697">
        <v>753</v>
      </c>
      <c r="F1697">
        <v>41.9</v>
      </c>
      <c r="G1697">
        <v>16.7</v>
      </c>
      <c r="H1697">
        <v>5</v>
      </c>
      <c r="I1697">
        <v>0.08</v>
      </c>
      <c r="J1697">
        <v>35.810170200000002</v>
      </c>
      <c r="K1697">
        <v>44.762712750000013</v>
      </c>
      <c r="L1697" t="s">
        <v>130</v>
      </c>
      <c r="M1697" t="s">
        <v>540</v>
      </c>
    </row>
    <row r="1698" spans="1:13" x14ac:dyDescent="0.25">
      <c r="A1698">
        <v>68886476</v>
      </c>
      <c r="B1698">
        <v>8683130024621</v>
      </c>
      <c r="C1698">
        <v>14</v>
      </c>
      <c r="D1698">
        <v>9</v>
      </c>
      <c r="E1698">
        <v>847</v>
      </c>
      <c r="F1698">
        <v>59.51</v>
      </c>
      <c r="G1698">
        <v>41</v>
      </c>
      <c r="H1698">
        <v>5</v>
      </c>
      <c r="I1698">
        <v>0.08</v>
      </c>
      <c r="J1698">
        <v>36.023783400000013</v>
      </c>
      <c r="K1698">
        <v>45.02972925000001</v>
      </c>
      <c r="L1698" t="s">
        <v>130</v>
      </c>
      <c r="M1698" t="s">
        <v>540</v>
      </c>
    </row>
    <row r="1699" spans="1:13" x14ac:dyDescent="0.25">
      <c r="A1699">
        <v>68886435</v>
      </c>
      <c r="B1699">
        <v>8683130024669</v>
      </c>
      <c r="C1699">
        <v>14</v>
      </c>
      <c r="D1699">
        <v>9</v>
      </c>
      <c r="E1699">
        <v>826</v>
      </c>
      <c r="F1699">
        <v>59.51</v>
      </c>
      <c r="G1699">
        <v>41</v>
      </c>
      <c r="H1699">
        <v>5</v>
      </c>
      <c r="I1699">
        <v>0.08</v>
      </c>
      <c r="J1699">
        <v>36.023783400000013</v>
      </c>
      <c r="K1699">
        <v>45.02972925000001</v>
      </c>
      <c r="L1699" t="s">
        <v>130</v>
      </c>
      <c r="M1699" t="s">
        <v>540</v>
      </c>
    </row>
    <row r="1700" spans="1:13" x14ac:dyDescent="0.25">
      <c r="A1700">
        <v>67722111</v>
      </c>
      <c r="B1700">
        <v>8690637901027</v>
      </c>
      <c r="C1700">
        <v>14</v>
      </c>
      <c r="D1700">
        <v>12</v>
      </c>
      <c r="E1700">
        <v>750</v>
      </c>
      <c r="F1700">
        <v>32.35</v>
      </c>
      <c r="G1700">
        <v>10.9</v>
      </c>
      <c r="H1700">
        <v>5</v>
      </c>
      <c r="I1700">
        <v>0.08</v>
      </c>
      <c r="J1700">
        <v>29.573270099999998</v>
      </c>
      <c r="K1700">
        <v>36.966587625000003</v>
      </c>
      <c r="L1700" t="s">
        <v>130</v>
      </c>
      <c r="M1700" t="s">
        <v>540</v>
      </c>
    </row>
    <row r="1701" spans="1:13" x14ac:dyDescent="0.25">
      <c r="A1701">
        <v>67722109</v>
      </c>
      <c r="B1701">
        <v>8690637901010</v>
      </c>
      <c r="C1701">
        <v>14</v>
      </c>
      <c r="D1701">
        <v>12</v>
      </c>
      <c r="E1701">
        <v>750</v>
      </c>
      <c r="F1701">
        <v>32.35</v>
      </c>
      <c r="G1701">
        <v>10.9</v>
      </c>
      <c r="H1701">
        <v>5</v>
      </c>
      <c r="I1701">
        <v>0.08</v>
      </c>
      <c r="J1701">
        <v>29.573270099999998</v>
      </c>
      <c r="K1701">
        <v>36.966587625000003</v>
      </c>
      <c r="L1701" t="s">
        <v>130</v>
      </c>
      <c r="M1701" t="s">
        <v>540</v>
      </c>
    </row>
    <row r="1702" spans="1:13" x14ac:dyDescent="0.25">
      <c r="A1702">
        <v>67802825</v>
      </c>
      <c r="B1702">
        <v>8690637912764</v>
      </c>
      <c r="C1702">
        <v>14</v>
      </c>
      <c r="D1702">
        <v>12</v>
      </c>
      <c r="E1702">
        <v>750</v>
      </c>
      <c r="F1702">
        <v>39.9</v>
      </c>
      <c r="G1702">
        <v>16.7</v>
      </c>
      <c r="H1702">
        <v>5</v>
      </c>
      <c r="I1702">
        <v>0.08</v>
      </c>
      <c r="J1702">
        <v>34.100854200000001</v>
      </c>
      <c r="K1702">
        <v>42.626067749999997</v>
      </c>
      <c r="L1702" t="s">
        <v>130</v>
      </c>
      <c r="M1702" t="s">
        <v>540</v>
      </c>
    </row>
    <row r="1703" spans="1:13" x14ac:dyDescent="0.25">
      <c r="A1703">
        <v>67802829</v>
      </c>
      <c r="B1703">
        <v>8690637912795</v>
      </c>
      <c r="C1703">
        <v>14</v>
      </c>
      <c r="D1703">
        <v>12</v>
      </c>
      <c r="E1703">
        <v>750</v>
      </c>
      <c r="F1703">
        <v>39.9</v>
      </c>
      <c r="G1703">
        <v>16.7</v>
      </c>
      <c r="H1703">
        <v>5</v>
      </c>
      <c r="I1703">
        <v>0.08</v>
      </c>
      <c r="J1703">
        <v>34.100854200000001</v>
      </c>
      <c r="K1703">
        <v>42.626067749999997</v>
      </c>
      <c r="L1703" t="s">
        <v>130</v>
      </c>
      <c r="M1703" t="s">
        <v>540</v>
      </c>
    </row>
    <row r="1704" spans="1:13" x14ac:dyDescent="0.25">
      <c r="A1704">
        <v>67674116</v>
      </c>
      <c r="B1704">
        <v>8690637890444</v>
      </c>
      <c r="C1704">
        <v>14</v>
      </c>
      <c r="D1704">
        <v>12</v>
      </c>
      <c r="E1704">
        <v>444</v>
      </c>
      <c r="F1704">
        <v>57.98</v>
      </c>
      <c r="G1704">
        <v>20</v>
      </c>
      <c r="H1704">
        <v>5</v>
      </c>
      <c r="I1704">
        <v>0.08</v>
      </c>
      <c r="J1704">
        <v>47.589984000000001</v>
      </c>
      <c r="K1704">
        <v>59.487480000000012</v>
      </c>
      <c r="L1704" t="s">
        <v>130</v>
      </c>
      <c r="M1704" t="s">
        <v>540</v>
      </c>
    </row>
    <row r="1705" spans="1:13" x14ac:dyDescent="0.25">
      <c r="A1705">
        <v>69708325</v>
      </c>
      <c r="B1705">
        <v>8717163736944</v>
      </c>
      <c r="C1705">
        <v>7</v>
      </c>
      <c r="D1705">
        <v>24</v>
      </c>
      <c r="E1705">
        <v>75</v>
      </c>
      <c r="F1705">
        <v>74.5</v>
      </c>
      <c r="G1705">
        <v>32</v>
      </c>
      <c r="H1705">
        <v>5</v>
      </c>
      <c r="I1705">
        <v>0.08</v>
      </c>
      <c r="J1705">
        <v>51.977159999999998</v>
      </c>
      <c r="K1705">
        <v>64.971450000000004</v>
      </c>
      <c r="L1705" t="s">
        <v>230</v>
      </c>
      <c r="M1705" t="s">
        <v>540</v>
      </c>
    </row>
    <row r="1706" spans="1:13" x14ac:dyDescent="0.25">
      <c r="A1706">
        <v>68744384</v>
      </c>
      <c r="B1706">
        <v>6221155127129</v>
      </c>
      <c r="C1706">
        <v>7</v>
      </c>
      <c r="D1706">
        <v>24</v>
      </c>
      <c r="E1706">
        <v>75</v>
      </c>
      <c r="F1706">
        <v>29.9</v>
      </c>
      <c r="G1706">
        <v>11</v>
      </c>
      <c r="H1706">
        <v>5</v>
      </c>
      <c r="I1706">
        <v>0.08</v>
      </c>
      <c r="J1706">
        <v>27.302886000000001</v>
      </c>
      <c r="K1706">
        <v>34.128607500000001</v>
      </c>
      <c r="L1706" t="s">
        <v>230</v>
      </c>
      <c r="M1706" t="s">
        <v>540</v>
      </c>
    </row>
    <row r="1707" spans="1:13" x14ac:dyDescent="0.25">
      <c r="A1707">
        <v>69708319</v>
      </c>
      <c r="B1707">
        <v>8720181196133</v>
      </c>
      <c r="C1707">
        <v>7</v>
      </c>
      <c r="D1707">
        <v>24</v>
      </c>
      <c r="E1707">
        <v>75</v>
      </c>
      <c r="F1707">
        <v>76.099999999999994</v>
      </c>
      <c r="G1707">
        <v>30</v>
      </c>
      <c r="H1707">
        <v>5</v>
      </c>
      <c r="I1707">
        <v>0.08</v>
      </c>
      <c r="J1707">
        <v>54.65502</v>
      </c>
      <c r="K1707">
        <v>68.318775000000002</v>
      </c>
      <c r="L1707" t="s">
        <v>230</v>
      </c>
      <c r="M1707" t="s">
        <v>540</v>
      </c>
    </row>
    <row r="1708" spans="1:13" x14ac:dyDescent="0.25">
      <c r="A1708">
        <v>68928755</v>
      </c>
      <c r="B1708">
        <v>6221155141620</v>
      </c>
      <c r="C1708">
        <v>7</v>
      </c>
      <c r="D1708">
        <v>24</v>
      </c>
      <c r="E1708">
        <v>75</v>
      </c>
      <c r="F1708">
        <v>29.9</v>
      </c>
      <c r="G1708">
        <v>21</v>
      </c>
      <c r="H1708">
        <v>5</v>
      </c>
      <c r="I1708">
        <v>0.08</v>
      </c>
      <c r="J1708">
        <v>24.235146</v>
      </c>
      <c r="K1708">
        <v>30.2939325</v>
      </c>
      <c r="L1708" t="s">
        <v>230</v>
      </c>
      <c r="M1708" t="s">
        <v>540</v>
      </c>
    </row>
    <row r="1709" spans="1:13" x14ac:dyDescent="0.25">
      <c r="A1709">
        <v>68928757</v>
      </c>
      <c r="B1709">
        <v>6221155141644</v>
      </c>
      <c r="C1709">
        <v>7</v>
      </c>
      <c r="D1709">
        <v>24</v>
      </c>
      <c r="E1709">
        <v>75</v>
      </c>
      <c r="F1709">
        <v>29.9</v>
      </c>
      <c r="G1709">
        <v>21</v>
      </c>
      <c r="H1709">
        <v>5</v>
      </c>
      <c r="I1709">
        <v>0.08</v>
      </c>
      <c r="J1709">
        <v>24.235146</v>
      </c>
      <c r="K1709">
        <v>30.2939325</v>
      </c>
      <c r="L1709" t="s">
        <v>230</v>
      </c>
      <c r="M1709" t="s">
        <v>540</v>
      </c>
    </row>
    <row r="1710" spans="1:13" x14ac:dyDescent="0.25">
      <c r="A1710">
        <v>69653115</v>
      </c>
      <c r="B1710">
        <v>6221155147752</v>
      </c>
      <c r="C1710">
        <v>7</v>
      </c>
      <c r="D1710">
        <v>24</v>
      </c>
      <c r="E1710">
        <v>75</v>
      </c>
      <c r="F1710">
        <v>52</v>
      </c>
      <c r="G1710">
        <v>34.4</v>
      </c>
      <c r="H1710">
        <v>5</v>
      </c>
      <c r="I1710">
        <v>0.08</v>
      </c>
      <c r="J1710">
        <v>34.998911999999997</v>
      </c>
      <c r="K1710">
        <v>43.748640000000009</v>
      </c>
      <c r="L1710" t="s">
        <v>230</v>
      </c>
      <c r="M1710" t="s">
        <v>540</v>
      </c>
    </row>
    <row r="1711" spans="1:13" x14ac:dyDescent="0.25">
      <c r="A1711">
        <v>69653117</v>
      </c>
      <c r="B1711">
        <v>6221155147769</v>
      </c>
      <c r="C1711">
        <v>7</v>
      </c>
      <c r="D1711">
        <v>24</v>
      </c>
      <c r="E1711">
        <v>75</v>
      </c>
      <c r="F1711">
        <v>52</v>
      </c>
      <c r="G1711">
        <v>34.4</v>
      </c>
      <c r="H1711">
        <v>5</v>
      </c>
      <c r="I1711">
        <v>0.08</v>
      </c>
      <c r="J1711">
        <v>34.998911999999997</v>
      </c>
      <c r="K1711">
        <v>43.748640000000009</v>
      </c>
      <c r="L1711" t="s">
        <v>230</v>
      </c>
      <c r="M1711" t="s">
        <v>540</v>
      </c>
    </row>
    <row r="1712" spans="1:13" x14ac:dyDescent="0.25">
      <c r="A1712">
        <v>69708317</v>
      </c>
      <c r="B1712">
        <v>8710522444252</v>
      </c>
      <c r="C1712">
        <v>7</v>
      </c>
      <c r="D1712">
        <v>24</v>
      </c>
      <c r="E1712">
        <v>75</v>
      </c>
      <c r="F1712">
        <v>76.099999999999994</v>
      </c>
      <c r="G1712">
        <v>30</v>
      </c>
      <c r="H1712">
        <v>5</v>
      </c>
      <c r="I1712">
        <v>0.08</v>
      </c>
      <c r="J1712">
        <v>54.65502</v>
      </c>
      <c r="K1712">
        <v>68.318775000000002</v>
      </c>
      <c r="L1712" t="s">
        <v>230</v>
      </c>
      <c r="M1712" t="s">
        <v>540</v>
      </c>
    </row>
    <row r="1713" spans="1:13" x14ac:dyDescent="0.25">
      <c r="A1713">
        <v>69708321</v>
      </c>
      <c r="B1713">
        <v>8720181342639</v>
      </c>
      <c r="C1713">
        <v>7</v>
      </c>
      <c r="D1713">
        <v>24</v>
      </c>
      <c r="E1713">
        <v>95</v>
      </c>
      <c r="F1713">
        <v>76.099999999999994</v>
      </c>
      <c r="G1713">
        <v>30</v>
      </c>
      <c r="H1713">
        <v>5</v>
      </c>
      <c r="I1713">
        <v>0.08</v>
      </c>
      <c r="J1713">
        <v>54.66</v>
      </c>
      <c r="K1713">
        <v>53.6790375</v>
      </c>
      <c r="L1713" t="s">
        <v>230</v>
      </c>
      <c r="M1713" t="s">
        <v>540</v>
      </c>
    </row>
    <row r="1714" spans="1:13" x14ac:dyDescent="0.25">
      <c r="A1714">
        <v>68899765</v>
      </c>
      <c r="B1714">
        <v>8710908353949</v>
      </c>
      <c r="C1714">
        <v>7</v>
      </c>
      <c r="D1714">
        <v>48</v>
      </c>
      <c r="E1714">
        <v>100</v>
      </c>
      <c r="F1714">
        <v>76.099999999999994</v>
      </c>
      <c r="G1714">
        <v>30</v>
      </c>
      <c r="H1714">
        <v>5</v>
      </c>
      <c r="I1714">
        <v>0.08</v>
      </c>
      <c r="J1714">
        <v>54.65502</v>
      </c>
      <c r="K1714">
        <v>68.318775000000002</v>
      </c>
      <c r="L1714" t="s">
        <v>230</v>
      </c>
      <c r="M1714" t="s">
        <v>540</v>
      </c>
    </row>
    <row r="1715" spans="1:13" x14ac:dyDescent="0.25">
      <c r="A1715">
        <v>68899755</v>
      </c>
      <c r="B1715">
        <v>8717163854655</v>
      </c>
      <c r="C1715">
        <v>7</v>
      </c>
      <c r="D1715">
        <v>24</v>
      </c>
      <c r="E1715">
        <v>95</v>
      </c>
      <c r="F1715">
        <v>76.099999999999994</v>
      </c>
      <c r="G1715">
        <v>30</v>
      </c>
      <c r="H1715">
        <v>5</v>
      </c>
      <c r="I1715">
        <v>0.08</v>
      </c>
      <c r="J1715">
        <v>54.65502</v>
      </c>
      <c r="K1715">
        <v>68.318775000000002</v>
      </c>
      <c r="L1715" t="s">
        <v>230</v>
      </c>
      <c r="M1715" t="s">
        <v>540</v>
      </c>
    </row>
    <row r="1716" spans="1:13" x14ac:dyDescent="0.25">
      <c r="A1716">
        <v>69708315</v>
      </c>
      <c r="B1716">
        <v>8717163854655</v>
      </c>
      <c r="C1716">
        <v>7</v>
      </c>
      <c r="D1716">
        <v>24</v>
      </c>
      <c r="E1716">
        <v>95</v>
      </c>
      <c r="F1716">
        <v>76.099999999999994</v>
      </c>
      <c r="G1716">
        <v>30</v>
      </c>
      <c r="H1716">
        <v>5</v>
      </c>
      <c r="I1716">
        <v>0.08</v>
      </c>
      <c r="J1716">
        <v>54.65502</v>
      </c>
      <c r="K1716">
        <v>68.318775000000002</v>
      </c>
      <c r="L1716" t="s">
        <v>230</v>
      </c>
      <c r="M1716" t="s">
        <v>540</v>
      </c>
    </row>
    <row r="1717" spans="1:13" x14ac:dyDescent="0.25">
      <c r="A1717">
        <v>69653110</v>
      </c>
      <c r="B1717">
        <v>6221155147738</v>
      </c>
      <c r="C1717">
        <v>7</v>
      </c>
      <c r="D1717">
        <v>36</v>
      </c>
      <c r="E1717">
        <v>76</v>
      </c>
      <c r="F1717">
        <v>12.5</v>
      </c>
      <c r="G1717">
        <v>7.0000000000000009</v>
      </c>
      <c r="H1717">
        <v>5</v>
      </c>
      <c r="I1717">
        <v>0.08</v>
      </c>
      <c r="J1717">
        <v>11.927250000000001</v>
      </c>
      <c r="K1717">
        <v>14.909062499999999</v>
      </c>
      <c r="L1717" t="s">
        <v>230</v>
      </c>
      <c r="M1717" t="s">
        <v>540</v>
      </c>
    </row>
    <row r="1718" spans="1:13" x14ac:dyDescent="0.25">
      <c r="A1718">
        <v>68567233</v>
      </c>
      <c r="B1718">
        <v>6221155075130</v>
      </c>
      <c r="C1718">
        <v>7</v>
      </c>
      <c r="D1718">
        <v>48</v>
      </c>
      <c r="E1718">
        <v>100</v>
      </c>
      <c r="F1718">
        <v>22.45</v>
      </c>
      <c r="G1718">
        <v>29</v>
      </c>
      <c r="H1718">
        <v>5</v>
      </c>
      <c r="I1718">
        <v>0.08</v>
      </c>
      <c r="J1718">
        <v>16.353926999999999</v>
      </c>
      <c r="K1718">
        <v>20.442408749999998</v>
      </c>
      <c r="L1718" t="s">
        <v>230</v>
      </c>
      <c r="M1718" t="s">
        <v>540</v>
      </c>
    </row>
    <row r="1719" spans="1:13" x14ac:dyDescent="0.25">
      <c r="A1719">
        <v>68567234</v>
      </c>
      <c r="B1719">
        <v>6221155069665</v>
      </c>
      <c r="C1719">
        <v>7</v>
      </c>
      <c r="D1719">
        <v>36</v>
      </c>
      <c r="E1719">
        <v>78</v>
      </c>
      <c r="F1719">
        <v>14.65</v>
      </c>
      <c r="G1719">
        <v>7.0000000000000009</v>
      </c>
      <c r="H1719">
        <v>5</v>
      </c>
      <c r="I1719">
        <v>0.08</v>
      </c>
      <c r="J1719">
        <v>13.978737000000001</v>
      </c>
      <c r="K1719">
        <v>17.473421250000001</v>
      </c>
      <c r="L1719" t="s">
        <v>230</v>
      </c>
      <c r="M1719" t="s">
        <v>540</v>
      </c>
    </row>
    <row r="1720" spans="1:13" x14ac:dyDescent="0.25">
      <c r="A1720">
        <v>69653113</v>
      </c>
      <c r="B1720">
        <v>6221155147745</v>
      </c>
      <c r="C1720">
        <v>7</v>
      </c>
      <c r="D1720">
        <v>36</v>
      </c>
      <c r="E1720">
        <v>78</v>
      </c>
      <c r="F1720">
        <v>17.5</v>
      </c>
      <c r="G1720">
        <v>13</v>
      </c>
      <c r="H1720">
        <v>5</v>
      </c>
      <c r="I1720">
        <v>0.08</v>
      </c>
      <c r="J1720">
        <v>15.620850000000001</v>
      </c>
      <c r="K1720">
        <v>19.526062499999998</v>
      </c>
      <c r="L1720" t="s">
        <v>230</v>
      </c>
      <c r="M1720" t="s">
        <v>540</v>
      </c>
    </row>
    <row r="1721" spans="1:13" x14ac:dyDescent="0.25">
      <c r="A1721">
        <v>68567242</v>
      </c>
      <c r="B1721">
        <v>6221155095411</v>
      </c>
      <c r="C1721">
        <v>7</v>
      </c>
      <c r="D1721">
        <v>48</v>
      </c>
      <c r="E1721">
        <v>186</v>
      </c>
      <c r="F1721">
        <v>36.85</v>
      </c>
      <c r="G1721">
        <v>34</v>
      </c>
      <c r="H1721">
        <v>5</v>
      </c>
      <c r="I1721">
        <v>0.08</v>
      </c>
      <c r="J1721">
        <v>24.953346</v>
      </c>
      <c r="K1721">
        <v>31.191682499999999</v>
      </c>
      <c r="L1721" t="s">
        <v>230</v>
      </c>
      <c r="M1721" t="s">
        <v>540</v>
      </c>
    </row>
    <row r="1722" spans="1:13" x14ac:dyDescent="0.25">
      <c r="A1722">
        <v>20270364</v>
      </c>
      <c r="B1722">
        <v>8690637612428</v>
      </c>
      <c r="C1722">
        <v>7</v>
      </c>
      <c r="D1722">
        <v>144</v>
      </c>
      <c r="E1722">
        <v>12</v>
      </c>
      <c r="F1722">
        <v>20.7</v>
      </c>
      <c r="G1722">
        <v>28</v>
      </c>
      <c r="H1722">
        <v>5</v>
      </c>
      <c r="I1722">
        <v>0.08</v>
      </c>
      <c r="J1722">
        <v>15.291504</v>
      </c>
      <c r="K1722">
        <v>19.114380000000001</v>
      </c>
      <c r="L1722" t="s">
        <v>230</v>
      </c>
      <c r="M1722" t="s">
        <v>540</v>
      </c>
    </row>
    <row r="1723" spans="1:13" x14ac:dyDescent="0.25">
      <c r="A1723">
        <v>20269949</v>
      </c>
      <c r="B1723">
        <v>8690637612657</v>
      </c>
      <c r="C1723">
        <v>7</v>
      </c>
      <c r="D1723">
        <v>144</v>
      </c>
      <c r="E1723">
        <v>14</v>
      </c>
      <c r="F1723">
        <v>33.1</v>
      </c>
      <c r="G1723">
        <v>28</v>
      </c>
      <c r="H1723">
        <v>5</v>
      </c>
      <c r="I1723">
        <v>0.08</v>
      </c>
      <c r="J1723">
        <v>24.451632</v>
      </c>
      <c r="K1723">
        <v>30.564540000000001</v>
      </c>
      <c r="L1723" t="s">
        <v>230</v>
      </c>
      <c r="M1723" t="s">
        <v>540</v>
      </c>
    </row>
    <row r="1724" spans="1:13" x14ac:dyDescent="0.25">
      <c r="A1724">
        <v>67696590</v>
      </c>
      <c r="B1724">
        <v>8717163723814</v>
      </c>
      <c r="C1724">
        <v>7</v>
      </c>
      <c r="D1724">
        <v>12</v>
      </c>
      <c r="E1724">
        <v>9</v>
      </c>
      <c r="F1724">
        <v>84.6</v>
      </c>
      <c r="G1724">
        <v>75</v>
      </c>
      <c r="H1724">
        <v>5</v>
      </c>
      <c r="I1724">
        <v>0.08</v>
      </c>
      <c r="J1724">
        <v>21.6999</v>
      </c>
      <c r="K1724">
        <v>27.124874999999999</v>
      </c>
      <c r="L1724" t="s">
        <v>230</v>
      </c>
      <c r="M1724" t="s">
        <v>540</v>
      </c>
    </row>
    <row r="1725" spans="1:13" x14ac:dyDescent="0.25">
      <c r="A1725">
        <v>67560528</v>
      </c>
      <c r="B1725">
        <v>8710908708572</v>
      </c>
      <c r="C1725">
        <v>7</v>
      </c>
      <c r="D1725">
        <v>12</v>
      </c>
      <c r="E1725">
        <v>18</v>
      </c>
      <c r="F1725">
        <v>91</v>
      </c>
      <c r="G1725">
        <v>75</v>
      </c>
      <c r="H1725">
        <v>5</v>
      </c>
      <c r="I1725">
        <v>0.08</v>
      </c>
      <c r="J1725">
        <v>23.3415</v>
      </c>
      <c r="K1725">
        <v>29.176874999999999</v>
      </c>
      <c r="L1725" t="s">
        <v>230</v>
      </c>
      <c r="M1725" t="s">
        <v>540</v>
      </c>
    </row>
    <row r="1726" spans="1:13" x14ac:dyDescent="0.25">
      <c r="A1726">
        <v>67629547</v>
      </c>
      <c r="B1726">
        <v>8690637883507</v>
      </c>
      <c r="C1726">
        <v>7</v>
      </c>
      <c r="D1726">
        <v>48</v>
      </c>
      <c r="E1726">
        <v>18</v>
      </c>
      <c r="F1726">
        <v>68.8</v>
      </c>
      <c r="G1726">
        <v>36</v>
      </c>
      <c r="H1726">
        <v>5</v>
      </c>
      <c r="I1726">
        <v>0.08</v>
      </c>
      <c r="J1726">
        <v>45.176831999999997</v>
      </c>
      <c r="K1726">
        <v>56.471040000000002</v>
      </c>
      <c r="L1726" t="s">
        <v>230</v>
      </c>
      <c r="M1726" t="s">
        <v>540</v>
      </c>
    </row>
    <row r="1727" spans="1:13" x14ac:dyDescent="0.25">
      <c r="A1727">
        <v>68551648</v>
      </c>
      <c r="B1727">
        <v>8690637991462</v>
      </c>
      <c r="C1727">
        <v>7</v>
      </c>
      <c r="D1727">
        <v>24</v>
      </c>
      <c r="E1727">
        <v>36.6</v>
      </c>
      <c r="F1727">
        <v>70.8</v>
      </c>
      <c r="G1727">
        <v>33</v>
      </c>
      <c r="H1727">
        <v>5</v>
      </c>
      <c r="I1727">
        <v>0.08</v>
      </c>
      <c r="J1727">
        <v>48.669335999999987</v>
      </c>
      <c r="K1727">
        <v>60.836669999999991</v>
      </c>
      <c r="L1727" t="s">
        <v>230</v>
      </c>
      <c r="M1727" t="s">
        <v>540</v>
      </c>
    </row>
    <row r="1728" spans="1:13" x14ac:dyDescent="0.25">
      <c r="A1728">
        <v>68551650</v>
      </c>
      <c r="B1728">
        <v>8690637991455</v>
      </c>
      <c r="C1728">
        <v>7</v>
      </c>
      <c r="D1728">
        <v>24</v>
      </c>
      <c r="E1728">
        <v>14.9</v>
      </c>
      <c r="F1728">
        <v>44</v>
      </c>
      <c r="G1728">
        <v>38</v>
      </c>
      <c r="H1728">
        <v>5</v>
      </c>
      <c r="I1728">
        <v>0.08</v>
      </c>
      <c r="J1728">
        <v>27.989280000000001</v>
      </c>
      <c r="K1728">
        <v>34.986600000000003</v>
      </c>
      <c r="L1728" t="s">
        <v>230</v>
      </c>
      <c r="M1728" t="s">
        <v>540</v>
      </c>
    </row>
    <row r="1729" spans="1:13" x14ac:dyDescent="0.25">
      <c r="A1729">
        <v>68163843</v>
      </c>
      <c r="B1729">
        <v>8690637945830</v>
      </c>
      <c r="C1729">
        <v>7</v>
      </c>
      <c r="D1729">
        <v>48</v>
      </c>
      <c r="E1729">
        <v>39.799999999999997</v>
      </c>
      <c r="F1729">
        <v>43.5</v>
      </c>
      <c r="G1729">
        <v>30</v>
      </c>
      <c r="H1729">
        <v>5</v>
      </c>
      <c r="I1729">
        <v>0.08</v>
      </c>
      <c r="J1729">
        <v>31.241700000000009</v>
      </c>
      <c r="K1729">
        <v>39.052124999999997</v>
      </c>
      <c r="L1729" t="s">
        <v>230</v>
      </c>
      <c r="M1729" t="s">
        <v>540</v>
      </c>
    </row>
    <row r="1730" spans="1:13" x14ac:dyDescent="0.25">
      <c r="A1730">
        <v>68163845</v>
      </c>
      <c r="B1730">
        <v>8690637945823</v>
      </c>
      <c r="C1730">
        <v>7</v>
      </c>
      <c r="D1730">
        <v>48</v>
      </c>
      <c r="E1730">
        <v>38.6</v>
      </c>
      <c r="F1730">
        <v>40</v>
      </c>
      <c r="G1730">
        <v>15</v>
      </c>
      <c r="H1730">
        <v>5</v>
      </c>
      <c r="I1730">
        <v>0.08</v>
      </c>
      <c r="J1730">
        <v>34.884</v>
      </c>
      <c r="K1730">
        <v>43.604999999999997</v>
      </c>
      <c r="L1730" t="s">
        <v>230</v>
      </c>
      <c r="M1730" t="s">
        <v>540</v>
      </c>
    </row>
    <row r="1731" spans="1:13" x14ac:dyDescent="0.25">
      <c r="A1731">
        <v>67629543</v>
      </c>
      <c r="B1731">
        <v>8690637883484</v>
      </c>
      <c r="C1731">
        <v>7</v>
      </c>
      <c r="D1731">
        <v>48</v>
      </c>
      <c r="E1731">
        <v>18</v>
      </c>
      <c r="F1731">
        <v>73.099999999999994</v>
      </c>
      <c r="G1731">
        <v>35</v>
      </c>
      <c r="H1731">
        <v>5</v>
      </c>
      <c r="I1731">
        <v>0.08</v>
      </c>
      <c r="J1731">
        <v>48.75039000000001</v>
      </c>
      <c r="K1731">
        <v>60.937987500000013</v>
      </c>
      <c r="L1731" t="s">
        <v>230</v>
      </c>
      <c r="M1731" t="s">
        <v>540</v>
      </c>
    </row>
    <row r="1732" spans="1:13" x14ac:dyDescent="0.25">
      <c r="A1732">
        <v>67629545</v>
      </c>
      <c r="B1732">
        <v>8690637883460</v>
      </c>
      <c r="C1732">
        <v>7</v>
      </c>
      <c r="D1732">
        <v>48</v>
      </c>
      <c r="E1732">
        <v>18</v>
      </c>
      <c r="F1732">
        <v>92.3</v>
      </c>
      <c r="G1732">
        <v>26</v>
      </c>
      <c r="H1732">
        <v>5</v>
      </c>
      <c r="I1732">
        <v>0.08</v>
      </c>
      <c r="J1732">
        <v>70.077852000000007</v>
      </c>
      <c r="K1732">
        <v>87.597315000000009</v>
      </c>
      <c r="L1732" t="s">
        <v>230</v>
      </c>
      <c r="M1732" t="s">
        <v>540</v>
      </c>
    </row>
    <row r="1733" spans="1:13" x14ac:dyDescent="0.25">
      <c r="A1733">
        <v>68457688</v>
      </c>
      <c r="B1733">
        <v>8690637979729</v>
      </c>
      <c r="C1733">
        <v>10</v>
      </c>
      <c r="D1733">
        <v>18</v>
      </c>
      <c r="E1733">
        <v>335</v>
      </c>
      <c r="F1733">
        <v>38.22</v>
      </c>
      <c r="G1733">
        <v>13.154977186556129</v>
      </c>
      <c r="H1733">
        <v>5</v>
      </c>
      <c r="I1733">
        <v>0.08</v>
      </c>
      <c r="J1733">
        <v>34.055164079999997</v>
      </c>
      <c r="K1733">
        <v>42.568955099999997</v>
      </c>
      <c r="L1733" t="s">
        <v>230</v>
      </c>
      <c r="M1733" t="s">
        <v>540</v>
      </c>
    </row>
    <row r="1734" spans="1:13" x14ac:dyDescent="0.25">
      <c r="A1734">
        <v>68457684</v>
      </c>
      <c r="B1734">
        <v>8690637979705</v>
      </c>
      <c r="C1734">
        <v>10</v>
      </c>
      <c r="D1734">
        <v>18</v>
      </c>
      <c r="E1734">
        <v>335</v>
      </c>
      <c r="F1734">
        <v>38.22</v>
      </c>
      <c r="G1734">
        <v>13.154977186556129</v>
      </c>
      <c r="H1734">
        <v>5</v>
      </c>
      <c r="I1734">
        <v>0.08</v>
      </c>
      <c r="J1734">
        <v>34.055164079999997</v>
      </c>
      <c r="K1734">
        <v>42.568955099999997</v>
      </c>
      <c r="L1734" t="s">
        <v>230</v>
      </c>
      <c r="M1734" t="s">
        <v>540</v>
      </c>
    </row>
    <row r="1735" spans="1:13" x14ac:dyDescent="0.25">
      <c r="A1735">
        <v>68849090</v>
      </c>
      <c r="B1735">
        <v>8683130020920</v>
      </c>
      <c r="C1735">
        <v>10</v>
      </c>
      <c r="D1735">
        <v>16</v>
      </c>
      <c r="E1735">
        <v>515</v>
      </c>
      <c r="F1735">
        <v>58.39</v>
      </c>
      <c r="G1735">
        <v>31.232602780794149</v>
      </c>
      <c r="H1735">
        <v>5</v>
      </c>
      <c r="I1735">
        <v>0.08</v>
      </c>
      <c r="J1735">
        <v>41.197268600437951</v>
      </c>
      <c r="K1735">
        <v>51.496585750547439</v>
      </c>
      <c r="L1735" t="s">
        <v>230</v>
      </c>
      <c r="M1735" t="s">
        <v>540</v>
      </c>
    </row>
    <row r="1736" spans="1:13" x14ac:dyDescent="0.25">
      <c r="A1736">
        <v>68849092</v>
      </c>
      <c r="B1736">
        <v>8683130020890</v>
      </c>
      <c r="C1736">
        <v>10</v>
      </c>
      <c r="D1736">
        <v>16</v>
      </c>
      <c r="E1736">
        <v>515</v>
      </c>
      <c r="F1736">
        <v>58.39</v>
      </c>
      <c r="G1736">
        <v>31.232602780794149</v>
      </c>
      <c r="H1736">
        <v>5</v>
      </c>
      <c r="I1736">
        <v>0.08</v>
      </c>
      <c r="J1736">
        <v>41.197268600437951</v>
      </c>
      <c r="K1736">
        <v>51.496585750547439</v>
      </c>
      <c r="L1736" t="s">
        <v>230</v>
      </c>
      <c r="M1736" t="s">
        <v>540</v>
      </c>
    </row>
    <row r="1737" spans="1:13" x14ac:dyDescent="0.25">
      <c r="A1737">
        <v>68849106</v>
      </c>
      <c r="B1737">
        <v>8683130020906</v>
      </c>
      <c r="C1737">
        <v>10</v>
      </c>
      <c r="D1737">
        <v>16</v>
      </c>
      <c r="E1737">
        <v>515</v>
      </c>
      <c r="F1737">
        <v>58.39</v>
      </c>
      <c r="G1737">
        <v>31.232602780794149</v>
      </c>
      <c r="H1737">
        <v>5</v>
      </c>
      <c r="I1737">
        <v>0.08</v>
      </c>
      <c r="J1737">
        <v>41.197268600437951</v>
      </c>
      <c r="K1737">
        <v>51.496585750547439</v>
      </c>
      <c r="L1737" t="s">
        <v>230</v>
      </c>
      <c r="M1737" t="s">
        <v>540</v>
      </c>
    </row>
    <row r="1738" spans="1:13" x14ac:dyDescent="0.25">
      <c r="A1738">
        <v>68849108</v>
      </c>
      <c r="B1738">
        <v>8683130020913</v>
      </c>
      <c r="C1738">
        <v>10</v>
      </c>
      <c r="D1738">
        <v>16</v>
      </c>
      <c r="E1738">
        <v>515</v>
      </c>
      <c r="F1738">
        <v>58.39</v>
      </c>
      <c r="G1738">
        <v>31.232602780794149</v>
      </c>
      <c r="H1738">
        <v>5</v>
      </c>
      <c r="I1738">
        <v>0.08</v>
      </c>
      <c r="J1738">
        <v>41.197268600437951</v>
      </c>
      <c r="K1738">
        <v>51.496585750547439</v>
      </c>
      <c r="L1738" t="s">
        <v>230</v>
      </c>
      <c r="M1738" t="s">
        <v>540</v>
      </c>
    </row>
    <row r="1739" spans="1:13" x14ac:dyDescent="0.25">
      <c r="A1739">
        <v>68849102</v>
      </c>
      <c r="B1739">
        <v>8683130020852</v>
      </c>
      <c r="C1739">
        <v>10</v>
      </c>
      <c r="D1739">
        <v>16</v>
      </c>
      <c r="E1739">
        <v>515</v>
      </c>
      <c r="F1739">
        <v>58.39</v>
      </c>
      <c r="G1739">
        <v>31.232602780794149</v>
      </c>
      <c r="H1739">
        <v>5</v>
      </c>
      <c r="I1739">
        <v>0.08</v>
      </c>
      <c r="J1739">
        <v>41.197268600437951</v>
      </c>
      <c r="K1739">
        <v>51.496585750547439</v>
      </c>
      <c r="L1739" t="s">
        <v>230</v>
      </c>
      <c r="M1739" t="s">
        <v>540</v>
      </c>
    </row>
    <row r="1740" spans="1:13" x14ac:dyDescent="0.25">
      <c r="A1740">
        <v>68849094</v>
      </c>
      <c r="B1740">
        <v>8683130020876</v>
      </c>
      <c r="C1740">
        <v>10</v>
      </c>
      <c r="D1740">
        <v>16</v>
      </c>
      <c r="E1740">
        <v>515</v>
      </c>
      <c r="F1740">
        <v>58.39</v>
      </c>
      <c r="G1740">
        <v>31.232602780794149</v>
      </c>
      <c r="H1740">
        <v>5</v>
      </c>
      <c r="I1740">
        <v>0.08</v>
      </c>
      <c r="J1740">
        <v>41.197268600437951</v>
      </c>
      <c r="K1740">
        <v>51.496585750547439</v>
      </c>
      <c r="L1740" t="s">
        <v>230</v>
      </c>
      <c r="M1740" t="s">
        <v>540</v>
      </c>
    </row>
    <row r="1741" spans="1:13" x14ac:dyDescent="0.25">
      <c r="A1741">
        <v>68849096</v>
      </c>
      <c r="B1741">
        <v>8683130020869</v>
      </c>
      <c r="C1741">
        <v>10</v>
      </c>
      <c r="D1741">
        <v>16</v>
      </c>
      <c r="E1741">
        <v>515</v>
      </c>
      <c r="F1741">
        <v>58.39</v>
      </c>
      <c r="G1741">
        <v>31.232602780794149</v>
      </c>
      <c r="H1741">
        <v>5</v>
      </c>
      <c r="I1741">
        <v>0.08</v>
      </c>
      <c r="J1741">
        <v>41.197268600437951</v>
      </c>
      <c r="K1741">
        <v>51.496585750547439</v>
      </c>
      <c r="L1741" t="s">
        <v>230</v>
      </c>
      <c r="M1741" t="s">
        <v>540</v>
      </c>
    </row>
    <row r="1742" spans="1:13" x14ac:dyDescent="0.25">
      <c r="A1742">
        <v>68849088</v>
      </c>
      <c r="B1742">
        <v>8683130020883</v>
      </c>
      <c r="C1742">
        <v>10</v>
      </c>
      <c r="D1742">
        <v>16</v>
      </c>
      <c r="E1742">
        <v>515</v>
      </c>
      <c r="F1742">
        <v>58.39</v>
      </c>
      <c r="G1742">
        <v>31.232602780794149</v>
      </c>
      <c r="H1742">
        <v>5</v>
      </c>
      <c r="I1742">
        <v>0.08</v>
      </c>
      <c r="J1742">
        <v>41.197268600437951</v>
      </c>
      <c r="K1742">
        <v>51.496585750547439</v>
      </c>
      <c r="L1742" t="s">
        <v>230</v>
      </c>
      <c r="M1742" t="s">
        <v>540</v>
      </c>
    </row>
    <row r="1743" spans="1:13" x14ac:dyDescent="0.25">
      <c r="A1743">
        <v>68849104</v>
      </c>
      <c r="B1743">
        <v>8683130020821</v>
      </c>
      <c r="C1743">
        <v>10</v>
      </c>
      <c r="D1743">
        <v>16</v>
      </c>
      <c r="E1743">
        <v>515</v>
      </c>
      <c r="F1743">
        <v>58.39</v>
      </c>
      <c r="G1743">
        <v>31.232602780794149</v>
      </c>
      <c r="H1743">
        <v>5</v>
      </c>
      <c r="I1743">
        <v>0.08</v>
      </c>
      <c r="J1743">
        <v>41.197268600437951</v>
      </c>
      <c r="K1743">
        <v>51.496585750547439</v>
      </c>
      <c r="L1743" t="s">
        <v>230</v>
      </c>
      <c r="M1743" t="s">
        <v>540</v>
      </c>
    </row>
    <row r="1744" spans="1:13" x14ac:dyDescent="0.25">
      <c r="A1744">
        <v>69717866</v>
      </c>
      <c r="B1744">
        <v>8683130049341</v>
      </c>
      <c r="C1744">
        <v>10</v>
      </c>
      <c r="D1744">
        <v>18</v>
      </c>
      <c r="E1744">
        <v>412</v>
      </c>
      <c r="F1744">
        <v>46.71</v>
      </c>
      <c r="G1744">
        <v>29.08</v>
      </c>
      <c r="H1744">
        <v>5</v>
      </c>
      <c r="I1744">
        <v>0.08</v>
      </c>
      <c r="J1744">
        <v>33.988027032000012</v>
      </c>
      <c r="K1744">
        <v>42.485033790000003</v>
      </c>
      <c r="L1744" t="s">
        <v>230</v>
      </c>
      <c r="M1744" t="s">
        <v>540</v>
      </c>
    </row>
    <row r="1745" spans="1:13" x14ac:dyDescent="0.25">
      <c r="A1745">
        <v>69717886</v>
      </c>
      <c r="B1745">
        <v>8683130049457</v>
      </c>
      <c r="C1745">
        <v>10</v>
      </c>
      <c r="D1745">
        <v>18</v>
      </c>
      <c r="E1745">
        <v>412</v>
      </c>
      <c r="F1745">
        <v>46.71</v>
      </c>
      <c r="G1745">
        <v>29.08</v>
      </c>
      <c r="H1745">
        <v>5</v>
      </c>
      <c r="I1745">
        <v>0.08</v>
      </c>
      <c r="J1745">
        <v>33.988027032000012</v>
      </c>
      <c r="K1745">
        <v>42.485033790000003</v>
      </c>
      <c r="L1745" t="s">
        <v>230</v>
      </c>
      <c r="M1745" t="s">
        <v>540</v>
      </c>
    </row>
    <row r="1746" spans="1:13" x14ac:dyDescent="0.25">
      <c r="A1746">
        <v>69717884</v>
      </c>
      <c r="B1746">
        <v>8683130049464</v>
      </c>
      <c r="C1746">
        <v>10</v>
      </c>
      <c r="D1746">
        <v>18</v>
      </c>
      <c r="E1746">
        <v>412</v>
      </c>
      <c r="F1746">
        <v>46.71</v>
      </c>
      <c r="G1746">
        <v>29.08</v>
      </c>
      <c r="H1746">
        <v>5</v>
      </c>
      <c r="I1746">
        <v>0.08</v>
      </c>
      <c r="J1746">
        <v>33.988027032000012</v>
      </c>
      <c r="K1746">
        <v>42.485033790000003</v>
      </c>
      <c r="L1746" t="s">
        <v>230</v>
      </c>
      <c r="M1746" t="s">
        <v>540</v>
      </c>
    </row>
    <row r="1747" spans="1:13" x14ac:dyDescent="0.25">
      <c r="A1747">
        <v>69717870</v>
      </c>
      <c r="B1747">
        <v>8683130049396</v>
      </c>
      <c r="C1747">
        <v>10</v>
      </c>
      <c r="D1747">
        <v>18</v>
      </c>
      <c r="E1747">
        <v>412</v>
      </c>
      <c r="F1747">
        <v>46.71</v>
      </c>
      <c r="G1747">
        <v>29.08</v>
      </c>
      <c r="H1747">
        <v>5</v>
      </c>
      <c r="I1747">
        <v>0.08</v>
      </c>
      <c r="J1747">
        <v>33.988027032000012</v>
      </c>
      <c r="K1747">
        <v>42.485033790000003</v>
      </c>
      <c r="L1747" t="s">
        <v>230</v>
      </c>
      <c r="M1747" t="s">
        <v>540</v>
      </c>
    </row>
    <row r="1748" spans="1:13" x14ac:dyDescent="0.25">
      <c r="A1748">
        <v>69717880</v>
      </c>
      <c r="B1748">
        <v>8683130049433</v>
      </c>
      <c r="C1748">
        <v>10</v>
      </c>
      <c r="D1748">
        <v>18</v>
      </c>
      <c r="E1748">
        <v>412</v>
      </c>
      <c r="F1748">
        <v>46.71</v>
      </c>
      <c r="G1748">
        <v>29.08</v>
      </c>
      <c r="H1748">
        <v>5</v>
      </c>
      <c r="I1748">
        <v>0.08</v>
      </c>
      <c r="J1748">
        <v>33.988027032000012</v>
      </c>
      <c r="K1748">
        <v>42.485033790000003</v>
      </c>
      <c r="L1748" t="s">
        <v>230</v>
      </c>
      <c r="M1748" t="s">
        <v>540</v>
      </c>
    </row>
    <row r="1749" spans="1:13" x14ac:dyDescent="0.25">
      <c r="A1749">
        <v>69717878</v>
      </c>
      <c r="B1749">
        <v>8683130049440</v>
      </c>
      <c r="C1749">
        <v>10</v>
      </c>
      <c r="D1749">
        <v>18</v>
      </c>
      <c r="E1749">
        <v>412</v>
      </c>
      <c r="F1749">
        <v>46.71</v>
      </c>
      <c r="G1749">
        <v>29.08</v>
      </c>
      <c r="H1749">
        <v>5</v>
      </c>
      <c r="I1749">
        <v>0.08</v>
      </c>
      <c r="J1749">
        <v>33.988027032000012</v>
      </c>
      <c r="K1749">
        <v>42.485033790000003</v>
      </c>
      <c r="L1749" t="s">
        <v>230</v>
      </c>
      <c r="M1749" t="s">
        <v>540</v>
      </c>
    </row>
    <row r="1750" spans="1:13" x14ac:dyDescent="0.25">
      <c r="A1750">
        <v>69717868</v>
      </c>
      <c r="B1750">
        <v>8683130049365</v>
      </c>
      <c r="C1750">
        <v>10</v>
      </c>
      <c r="D1750">
        <v>18</v>
      </c>
      <c r="E1750">
        <v>412</v>
      </c>
      <c r="F1750">
        <v>46.71</v>
      </c>
      <c r="G1750">
        <v>29.08</v>
      </c>
      <c r="H1750">
        <v>5</v>
      </c>
      <c r="I1750">
        <v>0.08</v>
      </c>
      <c r="J1750">
        <v>33.988027032000012</v>
      </c>
      <c r="K1750">
        <v>42.485033790000003</v>
      </c>
      <c r="L1750" t="s">
        <v>230</v>
      </c>
      <c r="M1750" t="s">
        <v>540</v>
      </c>
    </row>
    <row r="1751" spans="1:13" x14ac:dyDescent="0.25">
      <c r="A1751">
        <v>69717882</v>
      </c>
      <c r="B1751">
        <v>8683130049426</v>
      </c>
      <c r="C1751">
        <v>10</v>
      </c>
      <c r="D1751">
        <v>18</v>
      </c>
      <c r="E1751">
        <v>412</v>
      </c>
      <c r="F1751">
        <v>46.71</v>
      </c>
      <c r="G1751">
        <v>29.08</v>
      </c>
      <c r="H1751">
        <v>5</v>
      </c>
      <c r="I1751">
        <v>0.08</v>
      </c>
      <c r="J1751">
        <v>33.988027032000012</v>
      </c>
      <c r="K1751">
        <v>42.485033790000003</v>
      </c>
      <c r="L1751" t="s">
        <v>230</v>
      </c>
      <c r="M1751" t="s">
        <v>540</v>
      </c>
    </row>
    <row r="1752" spans="1:13" x14ac:dyDescent="0.25">
      <c r="A1752">
        <v>69717876</v>
      </c>
      <c r="B1752">
        <v>8683130049402</v>
      </c>
      <c r="C1752">
        <v>10</v>
      </c>
      <c r="D1752">
        <v>18</v>
      </c>
      <c r="E1752">
        <v>412</v>
      </c>
      <c r="F1752">
        <v>46.71</v>
      </c>
      <c r="G1752">
        <v>29.08</v>
      </c>
      <c r="H1752">
        <v>5</v>
      </c>
      <c r="I1752">
        <v>0.08</v>
      </c>
      <c r="J1752">
        <v>33.988027032000012</v>
      </c>
      <c r="K1752">
        <v>42.485033790000003</v>
      </c>
      <c r="L1752" t="s">
        <v>230</v>
      </c>
      <c r="M1752" t="s">
        <v>540</v>
      </c>
    </row>
    <row r="1753" spans="1:13" x14ac:dyDescent="0.25">
      <c r="A1753">
        <v>69705333</v>
      </c>
      <c r="B1753">
        <v>8683130045978</v>
      </c>
      <c r="C1753">
        <v>10</v>
      </c>
      <c r="D1753">
        <v>18</v>
      </c>
      <c r="E1753">
        <v>341</v>
      </c>
      <c r="F1753">
        <v>50.66</v>
      </c>
      <c r="G1753">
        <v>27.44</v>
      </c>
      <c r="H1753">
        <v>5</v>
      </c>
      <c r="I1753">
        <v>0.18</v>
      </c>
      <c r="J1753">
        <v>41.206722415999977</v>
      </c>
      <c r="K1753">
        <v>51.508403019999982</v>
      </c>
      <c r="L1753" t="s">
        <v>230</v>
      </c>
      <c r="M1753" t="s">
        <v>540</v>
      </c>
    </row>
    <row r="1754" spans="1:13" x14ac:dyDescent="0.25">
      <c r="A1754">
        <v>69705403</v>
      </c>
      <c r="B1754">
        <v>8683130045954</v>
      </c>
      <c r="C1754">
        <v>10</v>
      </c>
      <c r="D1754">
        <v>18</v>
      </c>
      <c r="E1754">
        <v>341</v>
      </c>
      <c r="F1754">
        <v>50.66</v>
      </c>
      <c r="G1754">
        <v>27.44</v>
      </c>
      <c r="H1754">
        <v>5</v>
      </c>
      <c r="I1754">
        <v>0.18</v>
      </c>
      <c r="J1754">
        <v>41.206722415999977</v>
      </c>
      <c r="K1754">
        <v>51.508403019999982</v>
      </c>
      <c r="L1754" t="s">
        <v>230</v>
      </c>
      <c r="M1754" t="s">
        <v>540</v>
      </c>
    </row>
    <row r="1755" spans="1:13" x14ac:dyDescent="0.25">
      <c r="A1755">
        <v>69705277</v>
      </c>
      <c r="B1755">
        <v>8683130046067</v>
      </c>
      <c r="C1755">
        <v>10</v>
      </c>
      <c r="D1755">
        <v>18</v>
      </c>
      <c r="E1755">
        <v>341</v>
      </c>
      <c r="F1755">
        <v>50.66</v>
      </c>
      <c r="G1755">
        <v>27.44</v>
      </c>
      <c r="H1755">
        <v>5</v>
      </c>
      <c r="I1755">
        <v>0.18</v>
      </c>
      <c r="J1755">
        <v>41.206722415999977</v>
      </c>
      <c r="K1755">
        <v>51.508403019999982</v>
      </c>
      <c r="L1755" t="s">
        <v>230</v>
      </c>
      <c r="M1755" t="s">
        <v>540</v>
      </c>
    </row>
    <row r="1756" spans="1:13" x14ac:dyDescent="0.25">
      <c r="A1756">
        <v>69705323</v>
      </c>
      <c r="B1756">
        <v>8683130045961</v>
      </c>
      <c r="C1756">
        <v>10</v>
      </c>
      <c r="D1756">
        <v>18</v>
      </c>
      <c r="E1756">
        <v>341</v>
      </c>
      <c r="F1756">
        <v>50.66</v>
      </c>
      <c r="G1756">
        <v>27.44</v>
      </c>
      <c r="H1756">
        <v>5</v>
      </c>
      <c r="I1756">
        <v>0.18</v>
      </c>
      <c r="J1756">
        <v>41.206722415999977</v>
      </c>
      <c r="K1756">
        <v>51.508403019999982</v>
      </c>
      <c r="L1756" t="s">
        <v>230</v>
      </c>
      <c r="M1756" t="s">
        <v>540</v>
      </c>
    </row>
    <row r="1757" spans="1:13" x14ac:dyDescent="0.25">
      <c r="A1757">
        <v>69723175</v>
      </c>
      <c r="B1757">
        <v>8683130045992</v>
      </c>
      <c r="C1757">
        <v>10</v>
      </c>
      <c r="D1757">
        <v>18</v>
      </c>
      <c r="E1757">
        <v>341</v>
      </c>
      <c r="F1757">
        <v>50.66</v>
      </c>
      <c r="G1757">
        <v>27.44</v>
      </c>
      <c r="H1757">
        <v>5</v>
      </c>
      <c r="I1757">
        <v>0.18</v>
      </c>
      <c r="J1757">
        <v>41.206722415999977</v>
      </c>
      <c r="K1757">
        <v>51.508403019999982</v>
      </c>
      <c r="L1757" t="s">
        <v>230</v>
      </c>
      <c r="M1757" t="s">
        <v>540</v>
      </c>
    </row>
    <row r="1758" spans="1:13" x14ac:dyDescent="0.25">
      <c r="A1758">
        <v>68829191</v>
      </c>
      <c r="B1758">
        <v>8683130016749</v>
      </c>
      <c r="C1758">
        <v>10</v>
      </c>
      <c r="D1758">
        <v>18</v>
      </c>
      <c r="E1758">
        <v>341</v>
      </c>
      <c r="F1758">
        <v>57.9</v>
      </c>
      <c r="G1758">
        <v>26.98388112883805</v>
      </c>
      <c r="H1758">
        <v>5</v>
      </c>
      <c r="I1758">
        <v>0.18</v>
      </c>
      <c r="J1758">
        <v>47.391769098397489</v>
      </c>
      <c r="K1758">
        <v>59.239711372996872</v>
      </c>
      <c r="L1758" t="s">
        <v>230</v>
      </c>
      <c r="M1758" t="s">
        <v>540</v>
      </c>
    </row>
    <row r="1759" spans="1:13" x14ac:dyDescent="0.25">
      <c r="A1759">
        <v>68829189</v>
      </c>
      <c r="B1759">
        <v>8683130016756</v>
      </c>
      <c r="C1759">
        <v>10</v>
      </c>
      <c r="D1759">
        <v>18</v>
      </c>
      <c r="E1759">
        <v>341</v>
      </c>
      <c r="F1759">
        <v>57.9</v>
      </c>
      <c r="G1759">
        <v>26.98388112883805</v>
      </c>
      <c r="H1759">
        <v>5</v>
      </c>
      <c r="I1759">
        <v>0.18</v>
      </c>
      <c r="J1759">
        <v>47.391769098397489</v>
      </c>
      <c r="K1759">
        <v>59.239711372996872</v>
      </c>
      <c r="L1759" t="s">
        <v>230</v>
      </c>
      <c r="M1759" t="s">
        <v>540</v>
      </c>
    </row>
    <row r="1760" spans="1:13" x14ac:dyDescent="0.25">
      <c r="A1760">
        <v>68829203</v>
      </c>
      <c r="B1760">
        <v>8683130016725</v>
      </c>
      <c r="C1760">
        <v>10</v>
      </c>
      <c r="D1760">
        <v>18</v>
      </c>
      <c r="E1760">
        <v>341</v>
      </c>
      <c r="F1760">
        <v>57.9</v>
      </c>
      <c r="G1760">
        <v>26.98388112883805</v>
      </c>
      <c r="H1760">
        <v>5</v>
      </c>
      <c r="I1760">
        <v>0.18</v>
      </c>
      <c r="J1760">
        <v>47.391769098397489</v>
      </c>
      <c r="K1760">
        <v>59.239711372996872</v>
      </c>
      <c r="L1760" t="s">
        <v>230</v>
      </c>
      <c r="M1760" t="s">
        <v>540</v>
      </c>
    </row>
    <row r="1761" spans="1:13" x14ac:dyDescent="0.25">
      <c r="A1761">
        <v>68829205</v>
      </c>
      <c r="B1761">
        <v>8683130016718</v>
      </c>
      <c r="C1761">
        <v>10</v>
      </c>
      <c r="D1761">
        <v>18</v>
      </c>
      <c r="E1761">
        <v>341</v>
      </c>
      <c r="F1761">
        <v>57.9</v>
      </c>
      <c r="G1761">
        <v>26.98388112883805</v>
      </c>
      <c r="H1761">
        <v>5</v>
      </c>
      <c r="I1761">
        <v>0.18</v>
      </c>
      <c r="J1761">
        <v>47.391769098397489</v>
      </c>
      <c r="K1761">
        <v>59.239711372996872</v>
      </c>
      <c r="L1761" t="s">
        <v>230</v>
      </c>
      <c r="M1761" t="s">
        <v>540</v>
      </c>
    </row>
    <row r="1762" spans="1:13" x14ac:dyDescent="0.25">
      <c r="A1762">
        <v>68829201</v>
      </c>
      <c r="B1762">
        <v>8683130016732</v>
      </c>
      <c r="C1762">
        <v>10</v>
      </c>
      <c r="D1762">
        <v>18</v>
      </c>
      <c r="E1762">
        <v>341</v>
      </c>
      <c r="F1762">
        <v>57.9</v>
      </c>
      <c r="G1762">
        <v>26.98388112883805</v>
      </c>
      <c r="H1762">
        <v>5</v>
      </c>
      <c r="I1762">
        <v>0.18</v>
      </c>
      <c r="J1762">
        <v>47.391769098397489</v>
      </c>
      <c r="K1762">
        <v>59.239711372996872</v>
      </c>
      <c r="L1762" t="s">
        <v>230</v>
      </c>
      <c r="M1762" t="s">
        <v>540</v>
      </c>
    </row>
    <row r="1763" spans="1:13" x14ac:dyDescent="0.25">
      <c r="A1763">
        <v>68368505</v>
      </c>
      <c r="B1763">
        <v>8690637968334</v>
      </c>
      <c r="C1763">
        <v>10</v>
      </c>
      <c r="D1763">
        <v>18</v>
      </c>
      <c r="E1763">
        <v>325</v>
      </c>
      <c r="F1763">
        <v>47.92</v>
      </c>
      <c r="G1763">
        <v>4.8674464751193529</v>
      </c>
      <c r="H1763">
        <v>5</v>
      </c>
      <c r="I1763">
        <v>0.08</v>
      </c>
      <c r="J1763">
        <v>46.772795160000008</v>
      </c>
      <c r="K1763">
        <v>58.465993950000012</v>
      </c>
      <c r="L1763" t="s">
        <v>230</v>
      </c>
      <c r="M1763" t="s">
        <v>540</v>
      </c>
    </row>
    <row r="1764" spans="1:13" x14ac:dyDescent="0.25">
      <c r="A1764">
        <v>68849098</v>
      </c>
      <c r="B1764">
        <v>8683130020845</v>
      </c>
      <c r="C1764">
        <v>10</v>
      </c>
      <c r="D1764">
        <v>16</v>
      </c>
      <c r="E1764">
        <v>500</v>
      </c>
      <c r="F1764">
        <v>68.59</v>
      </c>
      <c r="G1764">
        <v>30.04</v>
      </c>
      <c r="H1764">
        <v>5</v>
      </c>
      <c r="I1764">
        <v>0.08</v>
      </c>
      <c r="J1764">
        <v>49.233188664000011</v>
      </c>
      <c r="K1764">
        <v>61.541485830000013</v>
      </c>
      <c r="L1764" t="s">
        <v>230</v>
      </c>
      <c r="M1764" t="s">
        <v>540</v>
      </c>
    </row>
    <row r="1765" spans="1:13" x14ac:dyDescent="0.25">
      <c r="A1765">
        <v>68849100</v>
      </c>
      <c r="B1765">
        <v>8683130020838</v>
      </c>
      <c r="C1765">
        <v>10</v>
      </c>
      <c r="D1765">
        <v>16</v>
      </c>
      <c r="E1765">
        <v>500</v>
      </c>
      <c r="F1765">
        <v>68.59</v>
      </c>
      <c r="G1765">
        <v>30.04</v>
      </c>
      <c r="H1765">
        <v>5</v>
      </c>
      <c r="I1765">
        <v>0.08</v>
      </c>
      <c r="J1765">
        <v>49.233188664000011</v>
      </c>
      <c r="K1765">
        <v>61.541485830000013</v>
      </c>
      <c r="L1765" t="s">
        <v>230</v>
      </c>
      <c r="M1765" t="s">
        <v>540</v>
      </c>
    </row>
    <row r="1766" spans="1:13" x14ac:dyDescent="0.25">
      <c r="A1766">
        <v>68849318</v>
      </c>
      <c r="B1766">
        <v>8683130021446</v>
      </c>
      <c r="C1766">
        <v>10</v>
      </c>
      <c r="D1766">
        <v>16</v>
      </c>
      <c r="E1766">
        <v>500</v>
      </c>
      <c r="F1766">
        <v>68.59</v>
      </c>
      <c r="G1766">
        <v>30.04</v>
      </c>
      <c r="H1766">
        <v>5</v>
      </c>
      <c r="I1766">
        <v>0.08</v>
      </c>
      <c r="J1766">
        <v>49.233188664000011</v>
      </c>
      <c r="K1766">
        <v>61.541485830000013</v>
      </c>
      <c r="L1766" t="s">
        <v>230</v>
      </c>
      <c r="M1766" t="s">
        <v>540</v>
      </c>
    </row>
    <row r="1767" spans="1:13" x14ac:dyDescent="0.25">
      <c r="A1767">
        <v>68884208</v>
      </c>
      <c r="B1767">
        <v>8683130024393</v>
      </c>
      <c r="C1767">
        <v>10</v>
      </c>
      <c r="D1767">
        <v>18</v>
      </c>
      <c r="E1767">
        <v>350</v>
      </c>
      <c r="F1767">
        <v>49.73</v>
      </c>
      <c r="G1767">
        <v>4.8674464751193529</v>
      </c>
      <c r="H1767">
        <v>5</v>
      </c>
      <c r="I1767">
        <v>0.18</v>
      </c>
      <c r="J1767">
        <v>53.033858550941837</v>
      </c>
      <c r="K1767">
        <v>66.292323188677301</v>
      </c>
      <c r="L1767" t="s">
        <v>230</v>
      </c>
      <c r="M1767" t="s">
        <v>540</v>
      </c>
    </row>
    <row r="1768" spans="1:13" x14ac:dyDescent="0.25">
      <c r="A1768">
        <v>68884206</v>
      </c>
      <c r="B1768">
        <v>8683130024409</v>
      </c>
      <c r="C1768">
        <v>10</v>
      </c>
      <c r="D1768">
        <v>18</v>
      </c>
      <c r="E1768">
        <v>350</v>
      </c>
      <c r="F1768">
        <v>49.73</v>
      </c>
      <c r="G1768">
        <v>4.8674464751193529</v>
      </c>
      <c r="H1768">
        <v>5</v>
      </c>
      <c r="I1768">
        <v>0.18</v>
      </c>
      <c r="J1768">
        <v>53.033858550941837</v>
      </c>
      <c r="K1768">
        <v>66.292323188677301</v>
      </c>
      <c r="L1768" t="s">
        <v>230</v>
      </c>
      <c r="M1768" t="s">
        <v>540</v>
      </c>
    </row>
    <row r="1769" spans="1:13" x14ac:dyDescent="0.25">
      <c r="A1769">
        <v>68878854</v>
      </c>
      <c r="B1769">
        <v>8683130023822</v>
      </c>
      <c r="C1769">
        <v>10</v>
      </c>
      <c r="D1769">
        <v>18</v>
      </c>
      <c r="E1769">
        <v>350</v>
      </c>
      <c r="F1769">
        <v>49.73</v>
      </c>
      <c r="G1769">
        <v>4.8674464751193529</v>
      </c>
      <c r="H1769">
        <v>5</v>
      </c>
      <c r="I1769">
        <v>0.18</v>
      </c>
      <c r="J1769">
        <v>53.033858550941837</v>
      </c>
      <c r="K1769">
        <v>66.292323188677301</v>
      </c>
      <c r="L1769" t="s">
        <v>230</v>
      </c>
      <c r="M1769" t="s">
        <v>540</v>
      </c>
    </row>
    <row r="1770" spans="1:13" x14ac:dyDescent="0.25">
      <c r="A1770">
        <v>68633875</v>
      </c>
      <c r="B1770">
        <v>8690637504952</v>
      </c>
      <c r="C1770">
        <v>10</v>
      </c>
      <c r="D1770">
        <v>12</v>
      </c>
      <c r="E1770">
        <v>166</v>
      </c>
      <c r="F1770">
        <v>77.25</v>
      </c>
      <c r="G1770">
        <v>50</v>
      </c>
      <c r="H1770">
        <v>5</v>
      </c>
      <c r="I1770">
        <v>0.18</v>
      </c>
      <c r="J1770">
        <v>43.298625000000001</v>
      </c>
      <c r="K1770">
        <v>54.123281250000012</v>
      </c>
      <c r="L1770" t="s">
        <v>230</v>
      </c>
      <c r="M1770" t="s">
        <v>540</v>
      </c>
    </row>
    <row r="1771" spans="1:13" x14ac:dyDescent="0.25">
      <c r="A1771">
        <v>68816715</v>
      </c>
      <c r="B1771">
        <v>8683130015643</v>
      </c>
      <c r="C1771">
        <v>10</v>
      </c>
      <c r="D1771">
        <v>12</v>
      </c>
      <c r="E1771">
        <v>166</v>
      </c>
      <c r="F1771">
        <v>77.25</v>
      </c>
      <c r="G1771">
        <v>50</v>
      </c>
      <c r="H1771">
        <v>5</v>
      </c>
      <c r="I1771">
        <v>0.18</v>
      </c>
      <c r="J1771">
        <v>43.298625000000001</v>
      </c>
      <c r="K1771">
        <v>54.123281250000012</v>
      </c>
      <c r="L1771" t="s">
        <v>230</v>
      </c>
      <c r="M1771" t="s">
        <v>540</v>
      </c>
    </row>
    <row r="1772" spans="1:13" x14ac:dyDescent="0.25">
      <c r="A1772">
        <v>68816713</v>
      </c>
      <c r="B1772">
        <v>8683130015636</v>
      </c>
      <c r="C1772">
        <v>10</v>
      </c>
      <c r="D1772">
        <v>12</v>
      </c>
      <c r="E1772">
        <v>166</v>
      </c>
      <c r="F1772">
        <v>77.25</v>
      </c>
      <c r="G1772">
        <v>50</v>
      </c>
      <c r="H1772">
        <v>5</v>
      </c>
      <c r="I1772">
        <v>0.18</v>
      </c>
      <c r="J1772">
        <v>43.298625000000001</v>
      </c>
      <c r="K1772">
        <v>54.123281250000012</v>
      </c>
      <c r="L1772" t="s">
        <v>230</v>
      </c>
      <c r="M1772" t="s">
        <v>540</v>
      </c>
    </row>
    <row r="1773" spans="1:13" x14ac:dyDescent="0.25">
      <c r="A1773">
        <v>68649366</v>
      </c>
      <c r="B1773">
        <v>8690637505997</v>
      </c>
      <c r="C1773">
        <v>10</v>
      </c>
      <c r="D1773">
        <v>12</v>
      </c>
      <c r="E1773">
        <v>168</v>
      </c>
      <c r="F1773">
        <v>63.15</v>
      </c>
      <c r="G1773">
        <v>25</v>
      </c>
      <c r="H1773">
        <v>5</v>
      </c>
      <c r="I1773">
        <v>0.18</v>
      </c>
      <c r="J1773">
        <v>53.093362499999998</v>
      </c>
      <c r="K1773">
        <v>66.366703125000001</v>
      </c>
      <c r="L1773" t="s">
        <v>230</v>
      </c>
      <c r="M1773" t="s">
        <v>540</v>
      </c>
    </row>
    <row r="1774" spans="1:13" x14ac:dyDescent="0.25">
      <c r="A1774">
        <v>68660196</v>
      </c>
      <c r="B1774">
        <v>8683130001172</v>
      </c>
      <c r="C1774">
        <v>10</v>
      </c>
      <c r="D1774">
        <v>12</v>
      </c>
      <c r="E1774">
        <v>165</v>
      </c>
      <c r="F1774">
        <v>63.15</v>
      </c>
      <c r="G1774">
        <v>9.36</v>
      </c>
      <c r="H1774">
        <v>5</v>
      </c>
      <c r="I1774">
        <v>0.18</v>
      </c>
      <c r="J1774">
        <v>64.165098359999988</v>
      </c>
      <c r="K1774">
        <v>80.206372949999988</v>
      </c>
      <c r="L1774" t="s">
        <v>230</v>
      </c>
      <c r="M1774" t="s">
        <v>540</v>
      </c>
    </row>
    <row r="1775" spans="1:13" x14ac:dyDescent="0.25">
      <c r="A1775">
        <v>68660194</v>
      </c>
      <c r="B1775">
        <v>8683130001189</v>
      </c>
      <c r="C1775">
        <v>10</v>
      </c>
      <c r="D1775">
        <v>12</v>
      </c>
      <c r="E1775">
        <v>165</v>
      </c>
      <c r="F1775">
        <v>63.15</v>
      </c>
      <c r="G1775">
        <v>9.36</v>
      </c>
      <c r="H1775">
        <v>5</v>
      </c>
      <c r="I1775">
        <v>0.18</v>
      </c>
      <c r="J1775">
        <v>64.165098359999988</v>
      </c>
      <c r="K1775">
        <v>80.206372949999988</v>
      </c>
      <c r="L1775" t="s">
        <v>230</v>
      </c>
      <c r="M1775" t="s">
        <v>540</v>
      </c>
    </row>
    <row r="1776" spans="1:13" x14ac:dyDescent="0.25">
      <c r="A1776">
        <v>68471944</v>
      </c>
      <c r="B1776">
        <v>8690637981265</v>
      </c>
      <c r="C1776">
        <v>10</v>
      </c>
      <c r="D1776">
        <v>12</v>
      </c>
      <c r="E1776">
        <v>147</v>
      </c>
      <c r="F1776">
        <v>63.12</v>
      </c>
      <c r="G1776">
        <v>9.2685860138964298</v>
      </c>
      <c r="H1776">
        <v>5</v>
      </c>
      <c r="I1776">
        <v>0.18</v>
      </c>
      <c r="J1776">
        <v>64.19929839750003</v>
      </c>
      <c r="K1776">
        <v>80.24912299687503</v>
      </c>
      <c r="L1776" t="s">
        <v>230</v>
      </c>
      <c r="M1776" t="s">
        <v>540</v>
      </c>
    </row>
    <row r="1777" spans="1:13" x14ac:dyDescent="0.25">
      <c r="A1777">
        <v>69667661</v>
      </c>
      <c r="B1777">
        <v>8683130039496</v>
      </c>
      <c r="C1777">
        <v>10</v>
      </c>
      <c r="D1777">
        <v>12</v>
      </c>
      <c r="E1777">
        <v>260</v>
      </c>
      <c r="F1777">
        <v>65.010000000000005</v>
      </c>
      <c r="G1777">
        <v>36.090000000000003</v>
      </c>
      <c r="H1777">
        <v>5</v>
      </c>
      <c r="I1777">
        <v>0.18</v>
      </c>
      <c r="J1777">
        <v>46.575185810999997</v>
      </c>
      <c r="K1777">
        <v>58.218982263749993</v>
      </c>
      <c r="L1777" t="s">
        <v>230</v>
      </c>
      <c r="M1777" t="s">
        <v>540</v>
      </c>
    </row>
    <row r="1778" spans="1:13" x14ac:dyDescent="0.25">
      <c r="A1778">
        <v>69667663</v>
      </c>
      <c r="B1778">
        <v>8683130039472</v>
      </c>
      <c r="C1778">
        <v>10</v>
      </c>
      <c r="D1778">
        <v>12</v>
      </c>
      <c r="E1778">
        <v>260</v>
      </c>
      <c r="F1778">
        <v>65.010000000000005</v>
      </c>
      <c r="G1778">
        <v>36.090000000000003</v>
      </c>
      <c r="H1778">
        <v>5</v>
      </c>
      <c r="I1778">
        <v>0.18</v>
      </c>
      <c r="J1778">
        <v>46.575185810999997</v>
      </c>
      <c r="K1778">
        <v>58.218982263749993</v>
      </c>
      <c r="L1778" t="s">
        <v>230</v>
      </c>
      <c r="M1778" t="s">
        <v>540</v>
      </c>
    </row>
    <row r="1779" spans="1:13" x14ac:dyDescent="0.25">
      <c r="A1779">
        <v>69667665</v>
      </c>
      <c r="B1779">
        <v>8683130039489</v>
      </c>
      <c r="C1779">
        <v>10</v>
      </c>
      <c r="D1779">
        <v>12</v>
      </c>
      <c r="E1779">
        <v>260</v>
      </c>
      <c r="F1779">
        <v>65.010000000000005</v>
      </c>
      <c r="G1779">
        <v>36.090000000000003</v>
      </c>
      <c r="H1779">
        <v>5</v>
      </c>
      <c r="I1779">
        <v>0.18</v>
      </c>
      <c r="J1779">
        <v>46.575185810999997</v>
      </c>
      <c r="K1779">
        <v>58.218982263749993</v>
      </c>
      <c r="L1779" t="s">
        <v>230</v>
      </c>
      <c r="M1779" t="s">
        <v>540</v>
      </c>
    </row>
    <row r="1780" spans="1:13" x14ac:dyDescent="0.25">
      <c r="A1780">
        <v>68278103</v>
      </c>
      <c r="B1780">
        <v>8690637957949</v>
      </c>
      <c r="C1780">
        <v>10</v>
      </c>
      <c r="D1780">
        <v>12</v>
      </c>
      <c r="E1780">
        <v>300</v>
      </c>
      <c r="F1780">
        <v>65.010000000000005</v>
      </c>
      <c r="G1780">
        <v>36.090000000000003</v>
      </c>
      <c r="H1780">
        <v>5</v>
      </c>
      <c r="I1780">
        <v>0.18</v>
      </c>
      <c r="J1780">
        <v>46.575185810999997</v>
      </c>
      <c r="K1780">
        <v>58.218982263749993</v>
      </c>
      <c r="L1780" t="s">
        <v>230</v>
      </c>
      <c r="M1780" t="s">
        <v>540</v>
      </c>
    </row>
    <row r="1781" spans="1:13" x14ac:dyDescent="0.25">
      <c r="A1781">
        <v>68278101</v>
      </c>
      <c r="B1781">
        <v>8690637957956</v>
      </c>
      <c r="C1781">
        <v>10</v>
      </c>
      <c r="D1781">
        <v>12</v>
      </c>
      <c r="E1781">
        <v>300</v>
      </c>
      <c r="F1781">
        <v>65.010000000000005</v>
      </c>
      <c r="G1781">
        <v>36.090000000000003</v>
      </c>
      <c r="H1781">
        <v>5</v>
      </c>
      <c r="I1781">
        <v>0.18</v>
      </c>
      <c r="J1781">
        <v>46.575185810999997</v>
      </c>
      <c r="K1781">
        <v>58.218982263749993</v>
      </c>
      <c r="L1781" t="s">
        <v>230</v>
      </c>
      <c r="M1781" t="s">
        <v>540</v>
      </c>
    </row>
    <row r="1782" spans="1:13" x14ac:dyDescent="0.25">
      <c r="A1782">
        <v>68278105</v>
      </c>
      <c r="B1782">
        <v>8690637957932</v>
      </c>
      <c r="C1782">
        <v>10</v>
      </c>
      <c r="D1782">
        <v>12</v>
      </c>
      <c r="E1782">
        <v>300</v>
      </c>
      <c r="F1782">
        <v>65.010000000000005</v>
      </c>
      <c r="G1782">
        <v>36.090000000000003</v>
      </c>
      <c r="H1782">
        <v>5</v>
      </c>
      <c r="I1782">
        <v>0.18</v>
      </c>
      <c r="J1782">
        <v>46.575185810999997</v>
      </c>
      <c r="K1782">
        <v>58.218982263749993</v>
      </c>
      <c r="L1782" t="s">
        <v>230</v>
      </c>
      <c r="M1782" t="s">
        <v>540</v>
      </c>
    </row>
    <row r="1783" spans="1:13" x14ac:dyDescent="0.25">
      <c r="A1783">
        <v>68783453</v>
      </c>
      <c r="B1783">
        <v>8683130011171</v>
      </c>
      <c r="C1783">
        <v>10</v>
      </c>
      <c r="D1783">
        <v>16</v>
      </c>
      <c r="E1783">
        <v>160</v>
      </c>
      <c r="F1783">
        <v>63.83</v>
      </c>
      <c r="G1783">
        <v>28.54885303891092</v>
      </c>
      <c r="H1783">
        <v>5</v>
      </c>
      <c r="I1783">
        <v>0.18</v>
      </c>
      <c r="J1783">
        <v>51.125746425000003</v>
      </c>
      <c r="K1783">
        <v>63.90718303125</v>
      </c>
      <c r="L1783" t="s">
        <v>230</v>
      </c>
      <c r="M1783" t="s">
        <v>540</v>
      </c>
    </row>
    <row r="1784" spans="1:13" x14ac:dyDescent="0.25">
      <c r="A1784">
        <v>69698496</v>
      </c>
      <c r="B1784">
        <v>8683130018330</v>
      </c>
      <c r="C1784">
        <v>9</v>
      </c>
      <c r="D1784">
        <v>18</v>
      </c>
      <c r="E1784">
        <v>412</v>
      </c>
      <c r="F1784">
        <v>55.59</v>
      </c>
      <c r="G1784">
        <v>29.26</v>
      </c>
      <c r="H1784">
        <v>5</v>
      </c>
      <c r="I1784">
        <v>0.08</v>
      </c>
      <c r="J1784">
        <v>40.346799515999997</v>
      </c>
      <c r="K1784">
        <v>50.433499394999998</v>
      </c>
      <c r="L1784" t="s">
        <v>230</v>
      </c>
      <c r="M1784" t="s">
        <v>540</v>
      </c>
    </row>
    <row r="1785" spans="1:13" x14ac:dyDescent="0.25">
      <c r="A1785">
        <v>69698409</v>
      </c>
      <c r="B1785">
        <v>8683130022276</v>
      </c>
      <c r="C1785">
        <v>9</v>
      </c>
      <c r="D1785">
        <v>18</v>
      </c>
      <c r="E1785">
        <v>412</v>
      </c>
      <c r="F1785">
        <v>55.59</v>
      </c>
      <c r="G1785">
        <v>29.26</v>
      </c>
      <c r="H1785">
        <v>5</v>
      </c>
      <c r="I1785">
        <v>0.08</v>
      </c>
      <c r="J1785">
        <v>40.346799515999997</v>
      </c>
      <c r="K1785">
        <v>50.433499394999998</v>
      </c>
      <c r="L1785" t="s">
        <v>230</v>
      </c>
      <c r="M1785" t="s">
        <v>540</v>
      </c>
    </row>
    <row r="1786" spans="1:13" x14ac:dyDescent="0.25">
      <c r="A1786">
        <v>69698490</v>
      </c>
      <c r="B1786">
        <v>8683130018309</v>
      </c>
      <c r="C1786">
        <v>9</v>
      </c>
      <c r="D1786">
        <v>18</v>
      </c>
      <c r="E1786">
        <v>412</v>
      </c>
      <c r="F1786">
        <v>55.59</v>
      </c>
      <c r="G1786">
        <v>29.26</v>
      </c>
      <c r="H1786">
        <v>5</v>
      </c>
      <c r="I1786">
        <v>0.08</v>
      </c>
      <c r="J1786">
        <v>40.346799515999997</v>
      </c>
      <c r="K1786">
        <v>50.433499394999998</v>
      </c>
      <c r="L1786" t="s">
        <v>230</v>
      </c>
      <c r="M1786" t="s">
        <v>540</v>
      </c>
    </row>
    <row r="1787" spans="1:13" x14ac:dyDescent="0.25">
      <c r="A1787">
        <v>69698464</v>
      </c>
      <c r="B1787">
        <v>8683130022252</v>
      </c>
      <c r="C1787">
        <v>9</v>
      </c>
      <c r="D1787">
        <v>18</v>
      </c>
      <c r="E1787">
        <v>412</v>
      </c>
      <c r="F1787">
        <v>55.59</v>
      </c>
      <c r="G1787">
        <v>29.26</v>
      </c>
      <c r="H1787">
        <v>5</v>
      </c>
      <c r="I1787">
        <v>0.08</v>
      </c>
      <c r="J1787">
        <v>40.346799515999997</v>
      </c>
      <c r="K1787">
        <v>50.433499394999998</v>
      </c>
      <c r="L1787" t="s">
        <v>230</v>
      </c>
      <c r="M1787" t="s">
        <v>540</v>
      </c>
    </row>
    <row r="1788" spans="1:13" x14ac:dyDescent="0.25">
      <c r="A1788">
        <v>69698488</v>
      </c>
      <c r="B1788">
        <v>8683130018323</v>
      </c>
      <c r="C1788">
        <v>9</v>
      </c>
      <c r="D1788">
        <v>18</v>
      </c>
      <c r="E1788">
        <v>412</v>
      </c>
      <c r="F1788">
        <v>55.59</v>
      </c>
      <c r="G1788">
        <v>29.26</v>
      </c>
      <c r="H1788">
        <v>5</v>
      </c>
      <c r="I1788">
        <v>0.08</v>
      </c>
      <c r="J1788">
        <v>40.346799515999997</v>
      </c>
      <c r="K1788">
        <v>50.433499394999998</v>
      </c>
      <c r="L1788" t="s">
        <v>230</v>
      </c>
      <c r="M1788" t="s">
        <v>540</v>
      </c>
    </row>
    <row r="1789" spans="1:13" x14ac:dyDescent="0.25">
      <c r="A1789">
        <v>69698401</v>
      </c>
      <c r="B1789">
        <v>8683130022269</v>
      </c>
      <c r="C1789">
        <v>9</v>
      </c>
      <c r="D1789">
        <v>18</v>
      </c>
      <c r="E1789">
        <v>412</v>
      </c>
      <c r="F1789">
        <v>55.59</v>
      </c>
      <c r="G1789">
        <v>29.26</v>
      </c>
      <c r="H1789">
        <v>5</v>
      </c>
      <c r="I1789">
        <v>0.08</v>
      </c>
      <c r="J1789">
        <v>40.346799515999997</v>
      </c>
      <c r="K1789">
        <v>50.433499394999998</v>
      </c>
      <c r="L1789" t="s">
        <v>230</v>
      </c>
      <c r="M1789" t="s">
        <v>540</v>
      </c>
    </row>
    <row r="1790" spans="1:13" x14ac:dyDescent="0.25">
      <c r="A1790">
        <v>69698403</v>
      </c>
      <c r="B1790">
        <v>8683130013137</v>
      </c>
      <c r="C1790">
        <v>9</v>
      </c>
      <c r="D1790">
        <v>18</v>
      </c>
      <c r="E1790">
        <v>412</v>
      </c>
      <c r="F1790">
        <v>55.59</v>
      </c>
      <c r="G1790">
        <v>29.26</v>
      </c>
      <c r="H1790">
        <v>5</v>
      </c>
      <c r="I1790">
        <v>0.08</v>
      </c>
      <c r="J1790">
        <v>40.346799515999997</v>
      </c>
      <c r="K1790">
        <v>50.433499394999998</v>
      </c>
      <c r="L1790" t="s">
        <v>230</v>
      </c>
      <c r="M1790" t="s">
        <v>540</v>
      </c>
    </row>
    <row r="1791" spans="1:13" x14ac:dyDescent="0.25">
      <c r="A1791">
        <v>69698405</v>
      </c>
      <c r="B1791">
        <v>8683130013021</v>
      </c>
      <c r="C1791">
        <v>9</v>
      </c>
      <c r="D1791">
        <v>18</v>
      </c>
      <c r="E1791">
        <v>350</v>
      </c>
      <c r="F1791">
        <v>45.5</v>
      </c>
      <c r="G1791">
        <v>15.756460048426121</v>
      </c>
      <c r="H1791">
        <v>5</v>
      </c>
      <c r="I1791">
        <v>0.18</v>
      </c>
      <c r="J1791">
        <v>42.968838770000012</v>
      </c>
      <c r="K1791">
        <v>53.711048462500017</v>
      </c>
      <c r="L1791" t="s">
        <v>230</v>
      </c>
      <c r="M1791" t="s">
        <v>540</v>
      </c>
    </row>
    <row r="1792" spans="1:13" x14ac:dyDescent="0.25">
      <c r="A1792">
        <v>69698411</v>
      </c>
      <c r="B1792">
        <v>8683130013038</v>
      </c>
      <c r="C1792">
        <v>9</v>
      </c>
      <c r="D1792">
        <v>18</v>
      </c>
      <c r="E1792">
        <v>350</v>
      </c>
      <c r="F1792">
        <v>45.5</v>
      </c>
      <c r="G1792">
        <v>15.756460048426121</v>
      </c>
      <c r="H1792">
        <v>5</v>
      </c>
      <c r="I1792">
        <v>0.18</v>
      </c>
      <c r="J1792">
        <v>42.968838770000012</v>
      </c>
      <c r="K1792">
        <v>53.711048462500017</v>
      </c>
      <c r="L1792" t="s">
        <v>230</v>
      </c>
      <c r="M1792" t="s">
        <v>540</v>
      </c>
    </row>
    <row r="1793" spans="1:13" x14ac:dyDescent="0.25">
      <c r="A1793">
        <v>69698383</v>
      </c>
      <c r="B1793">
        <v>8690637966644</v>
      </c>
      <c r="C1793">
        <v>9</v>
      </c>
      <c r="D1793">
        <v>18</v>
      </c>
      <c r="E1793">
        <v>350</v>
      </c>
      <c r="F1793">
        <v>45.5</v>
      </c>
      <c r="G1793">
        <v>15.756460048426121</v>
      </c>
      <c r="H1793">
        <v>5</v>
      </c>
      <c r="I1793">
        <v>0.18</v>
      </c>
      <c r="J1793">
        <v>42.968838770000012</v>
      </c>
      <c r="K1793">
        <v>53.711048462500017</v>
      </c>
      <c r="L1793" t="s">
        <v>230</v>
      </c>
      <c r="M1793" t="s">
        <v>540</v>
      </c>
    </row>
    <row r="1794" spans="1:13" x14ac:dyDescent="0.25">
      <c r="A1794">
        <v>69698492</v>
      </c>
      <c r="B1794">
        <v>8690637506079</v>
      </c>
      <c r="C1794">
        <v>9</v>
      </c>
      <c r="D1794">
        <v>18</v>
      </c>
      <c r="E1794">
        <v>350</v>
      </c>
      <c r="F1794">
        <v>45.5</v>
      </c>
      <c r="G1794">
        <v>15.756460048426121</v>
      </c>
      <c r="H1794">
        <v>5</v>
      </c>
      <c r="I1794">
        <v>0.18</v>
      </c>
      <c r="J1794">
        <v>42.968838770000012</v>
      </c>
      <c r="K1794">
        <v>53.711048462500017</v>
      </c>
      <c r="L1794" t="s">
        <v>230</v>
      </c>
      <c r="M1794" t="s">
        <v>540</v>
      </c>
    </row>
    <row r="1795" spans="1:13" x14ac:dyDescent="0.25">
      <c r="A1795">
        <v>68715619</v>
      </c>
      <c r="B1795">
        <v>8683130005071</v>
      </c>
      <c r="C1795">
        <v>11</v>
      </c>
      <c r="D1795">
        <v>30</v>
      </c>
      <c r="E1795">
        <v>325</v>
      </c>
      <c r="F1795">
        <v>53.55</v>
      </c>
      <c r="G1795">
        <v>13.951545530492901</v>
      </c>
      <c r="H1795">
        <v>5</v>
      </c>
      <c r="I1795">
        <v>0.08</v>
      </c>
      <c r="J1795">
        <v>47.277000000000001</v>
      </c>
      <c r="K1795">
        <v>59.096249999999998</v>
      </c>
      <c r="L1795" t="s">
        <v>230</v>
      </c>
      <c r="M1795" t="s">
        <v>540</v>
      </c>
    </row>
    <row r="1796" spans="1:13" x14ac:dyDescent="0.25">
      <c r="A1796">
        <v>68715625</v>
      </c>
      <c r="B1796">
        <v>8683130005101</v>
      </c>
      <c r="C1796">
        <v>11</v>
      </c>
      <c r="D1796">
        <v>30</v>
      </c>
      <c r="E1796">
        <v>325</v>
      </c>
      <c r="F1796">
        <v>53.55</v>
      </c>
      <c r="G1796">
        <v>13.951545530492901</v>
      </c>
      <c r="H1796">
        <v>5</v>
      </c>
      <c r="I1796">
        <v>0.08</v>
      </c>
      <c r="J1796">
        <v>47.277000000000001</v>
      </c>
      <c r="K1796">
        <v>59.096249999999998</v>
      </c>
      <c r="L1796" t="s">
        <v>230</v>
      </c>
      <c r="M1796" t="s">
        <v>540</v>
      </c>
    </row>
    <row r="1797" spans="1:13" x14ac:dyDescent="0.25">
      <c r="A1797">
        <v>68715617</v>
      </c>
      <c r="B1797">
        <v>8683130005064</v>
      </c>
      <c r="C1797">
        <v>11</v>
      </c>
      <c r="D1797">
        <v>30</v>
      </c>
      <c r="E1797">
        <v>325</v>
      </c>
      <c r="F1797">
        <v>53.55</v>
      </c>
      <c r="G1797">
        <v>13.951545530492901</v>
      </c>
      <c r="H1797">
        <v>5</v>
      </c>
      <c r="I1797">
        <v>0.08</v>
      </c>
      <c r="J1797">
        <v>47.277000000000001</v>
      </c>
      <c r="K1797">
        <v>59.096249999999998</v>
      </c>
      <c r="L1797" t="s">
        <v>230</v>
      </c>
      <c r="M1797" t="s">
        <v>540</v>
      </c>
    </row>
    <row r="1798" spans="1:13" x14ac:dyDescent="0.25">
      <c r="A1798">
        <v>69681514</v>
      </c>
      <c r="B1798">
        <v>8683130040577</v>
      </c>
      <c r="C1798">
        <v>11</v>
      </c>
      <c r="D1798">
        <v>30</v>
      </c>
      <c r="E1798">
        <v>360</v>
      </c>
      <c r="F1798">
        <v>71.930000000000007</v>
      </c>
      <c r="G1798">
        <v>32.25</v>
      </c>
      <c r="H1798">
        <v>5</v>
      </c>
      <c r="I1798">
        <v>0.08</v>
      </c>
      <c r="J1798">
        <v>49.999621950000012</v>
      </c>
      <c r="K1798">
        <v>62.499527437500006</v>
      </c>
      <c r="L1798" t="s">
        <v>230</v>
      </c>
      <c r="M1798" t="s">
        <v>540</v>
      </c>
    </row>
    <row r="1799" spans="1:13" x14ac:dyDescent="0.25">
      <c r="A1799">
        <v>69681512</v>
      </c>
      <c r="B1799">
        <v>8683130040607</v>
      </c>
      <c r="C1799">
        <v>11</v>
      </c>
      <c r="D1799">
        <v>30</v>
      </c>
      <c r="E1799">
        <v>360</v>
      </c>
      <c r="F1799">
        <v>71.930000000000007</v>
      </c>
      <c r="G1799">
        <v>32.25</v>
      </c>
      <c r="H1799">
        <v>5</v>
      </c>
      <c r="I1799">
        <v>0.08</v>
      </c>
      <c r="J1799">
        <v>49.999621950000012</v>
      </c>
      <c r="K1799">
        <v>62.499527437500006</v>
      </c>
      <c r="L1799" t="s">
        <v>230</v>
      </c>
      <c r="M1799" t="s">
        <v>540</v>
      </c>
    </row>
    <row r="1800" spans="1:13" x14ac:dyDescent="0.25">
      <c r="A1800">
        <v>69705361</v>
      </c>
      <c r="B1800">
        <v>8683130045541</v>
      </c>
      <c r="C1800">
        <v>11</v>
      </c>
      <c r="D1800">
        <v>30</v>
      </c>
      <c r="E1800">
        <v>350</v>
      </c>
      <c r="F1800">
        <v>59.41</v>
      </c>
      <c r="G1800">
        <v>29.05</v>
      </c>
      <c r="H1800">
        <v>5</v>
      </c>
      <c r="I1800">
        <v>0.08</v>
      </c>
      <c r="J1800">
        <v>43.247331269999997</v>
      </c>
      <c r="K1800">
        <v>54.059164087500008</v>
      </c>
      <c r="L1800" t="s">
        <v>230</v>
      </c>
      <c r="M1800" t="s">
        <v>540</v>
      </c>
    </row>
    <row r="1801" spans="1:13" x14ac:dyDescent="0.25">
      <c r="A1801">
        <v>69705353</v>
      </c>
      <c r="B1801">
        <v>8683130045572</v>
      </c>
      <c r="C1801">
        <v>11</v>
      </c>
      <c r="D1801">
        <v>30</v>
      </c>
      <c r="E1801">
        <v>350</v>
      </c>
      <c r="F1801">
        <v>59.41</v>
      </c>
      <c r="G1801">
        <v>29.05</v>
      </c>
      <c r="H1801">
        <v>5</v>
      </c>
      <c r="I1801">
        <v>0.08</v>
      </c>
      <c r="J1801">
        <v>43.247331269999997</v>
      </c>
      <c r="K1801">
        <v>54.059164087500008</v>
      </c>
      <c r="L1801" t="s">
        <v>230</v>
      </c>
      <c r="M1801" t="s">
        <v>540</v>
      </c>
    </row>
    <row r="1802" spans="1:13" x14ac:dyDescent="0.25">
      <c r="A1802">
        <v>69705367</v>
      </c>
      <c r="B1802">
        <v>8683130045640</v>
      </c>
      <c r="C1802">
        <v>11</v>
      </c>
      <c r="D1802">
        <v>30</v>
      </c>
      <c r="E1802">
        <v>350</v>
      </c>
      <c r="F1802">
        <v>59.41</v>
      </c>
      <c r="G1802">
        <v>29.05</v>
      </c>
      <c r="H1802">
        <v>5</v>
      </c>
      <c r="I1802">
        <v>0.08</v>
      </c>
      <c r="J1802">
        <v>43.247331269999997</v>
      </c>
      <c r="K1802">
        <v>54.059164087500008</v>
      </c>
      <c r="L1802" t="s">
        <v>230</v>
      </c>
      <c r="M1802" t="s">
        <v>540</v>
      </c>
    </row>
    <row r="1803" spans="1:13" x14ac:dyDescent="0.25">
      <c r="A1803">
        <v>69705357</v>
      </c>
      <c r="B1803">
        <v>8683130045527</v>
      </c>
      <c r="C1803">
        <v>11</v>
      </c>
      <c r="D1803">
        <v>30</v>
      </c>
      <c r="E1803">
        <v>350</v>
      </c>
      <c r="F1803">
        <v>59.41</v>
      </c>
      <c r="G1803">
        <v>29.05</v>
      </c>
      <c r="H1803">
        <v>5</v>
      </c>
      <c r="I1803">
        <v>0.08</v>
      </c>
      <c r="J1803">
        <v>43.247331269999997</v>
      </c>
      <c r="K1803">
        <v>54.059164087500008</v>
      </c>
      <c r="L1803" t="s">
        <v>230</v>
      </c>
      <c r="M1803" t="s">
        <v>540</v>
      </c>
    </row>
    <row r="1804" spans="1:13" x14ac:dyDescent="0.25">
      <c r="A1804">
        <v>69705365</v>
      </c>
      <c r="B1804">
        <v>8683130045602</v>
      </c>
      <c r="C1804">
        <v>11</v>
      </c>
      <c r="D1804">
        <v>30</v>
      </c>
      <c r="E1804">
        <v>350</v>
      </c>
      <c r="F1804">
        <v>59.41</v>
      </c>
      <c r="G1804">
        <v>29.05</v>
      </c>
      <c r="H1804">
        <v>5</v>
      </c>
      <c r="I1804">
        <v>0.08</v>
      </c>
      <c r="J1804">
        <v>43.247331269999997</v>
      </c>
      <c r="K1804">
        <v>54.059164087500008</v>
      </c>
      <c r="L1804" t="s">
        <v>230</v>
      </c>
      <c r="M1804" t="s">
        <v>540</v>
      </c>
    </row>
    <row r="1805" spans="1:13" x14ac:dyDescent="0.25">
      <c r="A1805">
        <v>69705363</v>
      </c>
      <c r="B1805">
        <v>8683130045589</v>
      </c>
      <c r="C1805">
        <v>11</v>
      </c>
      <c r="D1805">
        <v>30</v>
      </c>
      <c r="E1805">
        <v>350</v>
      </c>
      <c r="F1805">
        <v>59.41</v>
      </c>
      <c r="G1805">
        <v>29.05</v>
      </c>
      <c r="H1805">
        <v>5</v>
      </c>
      <c r="I1805">
        <v>0.08</v>
      </c>
      <c r="J1805">
        <v>43.247331269999997</v>
      </c>
      <c r="K1805">
        <v>54.059164087500008</v>
      </c>
      <c r="L1805" t="s">
        <v>230</v>
      </c>
      <c r="M1805" t="s">
        <v>540</v>
      </c>
    </row>
    <row r="1806" spans="1:13" x14ac:dyDescent="0.25">
      <c r="A1806">
        <v>69705355</v>
      </c>
      <c r="B1806">
        <v>8683130045633</v>
      </c>
      <c r="C1806">
        <v>11</v>
      </c>
      <c r="D1806">
        <v>30</v>
      </c>
      <c r="E1806">
        <v>350</v>
      </c>
      <c r="F1806">
        <v>59.41</v>
      </c>
      <c r="G1806">
        <v>29.05</v>
      </c>
      <c r="H1806">
        <v>5</v>
      </c>
      <c r="I1806">
        <v>0.08</v>
      </c>
      <c r="J1806">
        <v>43.247331269999997</v>
      </c>
      <c r="K1806">
        <v>54.059164087500008</v>
      </c>
      <c r="L1806" t="s">
        <v>230</v>
      </c>
      <c r="M1806" t="s">
        <v>540</v>
      </c>
    </row>
    <row r="1807" spans="1:13" x14ac:dyDescent="0.25">
      <c r="A1807">
        <v>69705351</v>
      </c>
      <c r="B1807">
        <v>8683130045619</v>
      </c>
      <c r="C1807">
        <v>11</v>
      </c>
      <c r="D1807">
        <v>30</v>
      </c>
      <c r="E1807">
        <v>350</v>
      </c>
      <c r="F1807">
        <v>59.41</v>
      </c>
      <c r="G1807">
        <v>29.05</v>
      </c>
      <c r="H1807">
        <v>5</v>
      </c>
      <c r="I1807">
        <v>0.08</v>
      </c>
      <c r="J1807">
        <v>43.247331269999997</v>
      </c>
      <c r="K1807">
        <v>54.059164087500008</v>
      </c>
      <c r="L1807" t="s">
        <v>230</v>
      </c>
      <c r="M1807" t="s">
        <v>540</v>
      </c>
    </row>
    <row r="1808" spans="1:13" x14ac:dyDescent="0.25">
      <c r="A1808">
        <v>69705347</v>
      </c>
      <c r="B1808">
        <v>8683130045626</v>
      </c>
      <c r="C1808">
        <v>11</v>
      </c>
      <c r="D1808">
        <v>30</v>
      </c>
      <c r="E1808">
        <v>350</v>
      </c>
      <c r="F1808">
        <v>59.41</v>
      </c>
      <c r="G1808">
        <v>29.05</v>
      </c>
      <c r="H1808">
        <v>5</v>
      </c>
      <c r="I1808">
        <v>0.08</v>
      </c>
      <c r="J1808">
        <v>43.247331269999997</v>
      </c>
      <c r="K1808">
        <v>54.059164087500008</v>
      </c>
      <c r="L1808" t="s">
        <v>230</v>
      </c>
      <c r="M1808" t="s">
        <v>540</v>
      </c>
    </row>
    <row r="1809" spans="1:13" x14ac:dyDescent="0.25">
      <c r="A1809">
        <v>69705343</v>
      </c>
      <c r="B1809">
        <v>8683130045558</v>
      </c>
      <c r="C1809">
        <v>11</v>
      </c>
      <c r="D1809">
        <v>30</v>
      </c>
      <c r="E1809">
        <v>350</v>
      </c>
      <c r="F1809">
        <v>59.41</v>
      </c>
      <c r="G1809">
        <v>29.05</v>
      </c>
      <c r="H1809">
        <v>5</v>
      </c>
      <c r="I1809">
        <v>0.08</v>
      </c>
      <c r="J1809">
        <v>43.247331269999997</v>
      </c>
      <c r="K1809">
        <v>54.059164087500008</v>
      </c>
      <c r="L1809" t="s">
        <v>230</v>
      </c>
      <c r="M1809" t="s">
        <v>540</v>
      </c>
    </row>
    <row r="1810" spans="1:13" x14ac:dyDescent="0.25">
      <c r="A1810">
        <v>69705349</v>
      </c>
      <c r="B1810">
        <v>8683130045565</v>
      </c>
      <c r="C1810">
        <v>11</v>
      </c>
      <c r="D1810">
        <v>30</v>
      </c>
      <c r="E1810">
        <v>350</v>
      </c>
      <c r="F1810">
        <v>59.41</v>
      </c>
      <c r="G1810">
        <v>29.05</v>
      </c>
      <c r="H1810">
        <v>5</v>
      </c>
      <c r="I1810">
        <v>0.08</v>
      </c>
      <c r="J1810">
        <v>43.247331269999997</v>
      </c>
      <c r="K1810">
        <v>54.059164087500008</v>
      </c>
      <c r="L1810" t="s">
        <v>230</v>
      </c>
      <c r="M1810" t="s">
        <v>540</v>
      </c>
    </row>
    <row r="1811" spans="1:13" x14ac:dyDescent="0.25">
      <c r="A1811">
        <v>69705345</v>
      </c>
      <c r="B1811">
        <v>8683130045596</v>
      </c>
      <c r="C1811">
        <v>11</v>
      </c>
      <c r="D1811">
        <v>30</v>
      </c>
      <c r="E1811">
        <v>350</v>
      </c>
      <c r="F1811">
        <v>59.41</v>
      </c>
      <c r="G1811">
        <v>29.05</v>
      </c>
      <c r="H1811">
        <v>5</v>
      </c>
      <c r="I1811">
        <v>0.08</v>
      </c>
      <c r="J1811">
        <v>43.247331269999997</v>
      </c>
      <c r="K1811">
        <v>54.059164087500008</v>
      </c>
      <c r="L1811" t="s">
        <v>230</v>
      </c>
      <c r="M1811" t="s">
        <v>540</v>
      </c>
    </row>
    <row r="1812" spans="1:13" x14ac:dyDescent="0.25">
      <c r="A1812">
        <v>68782006</v>
      </c>
      <c r="B1812">
        <v>8683130010327</v>
      </c>
      <c r="C1812">
        <v>11</v>
      </c>
      <c r="D1812">
        <v>16</v>
      </c>
      <c r="E1812">
        <v>485</v>
      </c>
      <c r="F1812">
        <v>82.33</v>
      </c>
      <c r="G1812">
        <v>25.647962299091589</v>
      </c>
      <c r="H1812">
        <v>5</v>
      </c>
      <c r="I1812">
        <v>0.08</v>
      </c>
      <c r="J1812">
        <v>62.805597487775998</v>
      </c>
      <c r="K1812">
        <v>78.506996859720005</v>
      </c>
      <c r="L1812" t="s">
        <v>230</v>
      </c>
      <c r="M1812" t="s">
        <v>540</v>
      </c>
    </row>
    <row r="1813" spans="1:13" x14ac:dyDescent="0.25">
      <c r="A1813">
        <v>68782012</v>
      </c>
      <c r="B1813">
        <v>8683130010341</v>
      </c>
      <c r="C1813">
        <v>11</v>
      </c>
      <c r="D1813">
        <v>16</v>
      </c>
      <c r="E1813">
        <v>485</v>
      </c>
      <c r="F1813">
        <v>82.33</v>
      </c>
      <c r="G1813">
        <v>25.647962299091589</v>
      </c>
      <c r="H1813">
        <v>5</v>
      </c>
      <c r="I1813">
        <v>0.08</v>
      </c>
      <c r="J1813">
        <v>62.805597487775998</v>
      </c>
      <c r="K1813">
        <v>78.506996859720005</v>
      </c>
      <c r="L1813" t="s">
        <v>230</v>
      </c>
      <c r="M1813" t="s">
        <v>540</v>
      </c>
    </row>
    <row r="1814" spans="1:13" x14ac:dyDescent="0.25">
      <c r="A1814">
        <v>68792318</v>
      </c>
      <c r="B1814">
        <v>8683130012574</v>
      </c>
      <c r="C1814">
        <v>11</v>
      </c>
      <c r="D1814">
        <v>16</v>
      </c>
      <c r="E1814">
        <v>485</v>
      </c>
      <c r="F1814">
        <v>82.33</v>
      </c>
      <c r="G1814">
        <v>25.647962299091589</v>
      </c>
      <c r="H1814">
        <v>5</v>
      </c>
      <c r="I1814">
        <v>0.08</v>
      </c>
      <c r="J1814">
        <v>62.805597487775998</v>
      </c>
      <c r="K1814">
        <v>78.506996859720005</v>
      </c>
      <c r="L1814" t="s">
        <v>230</v>
      </c>
      <c r="M1814" t="s">
        <v>540</v>
      </c>
    </row>
    <row r="1815" spans="1:13" x14ac:dyDescent="0.25">
      <c r="A1815">
        <v>68792320</v>
      </c>
      <c r="B1815">
        <v>8683130012550</v>
      </c>
      <c r="C1815">
        <v>11</v>
      </c>
      <c r="D1815">
        <v>16</v>
      </c>
      <c r="E1815">
        <v>485</v>
      </c>
      <c r="F1815">
        <v>82.33</v>
      </c>
      <c r="G1815">
        <v>25.647962299091589</v>
      </c>
      <c r="H1815">
        <v>5</v>
      </c>
      <c r="I1815">
        <v>0.08</v>
      </c>
      <c r="J1815">
        <v>62.805597487775998</v>
      </c>
      <c r="K1815">
        <v>78.506996859720005</v>
      </c>
      <c r="L1815" t="s">
        <v>230</v>
      </c>
      <c r="M1815" t="s">
        <v>540</v>
      </c>
    </row>
    <row r="1816" spans="1:13" x14ac:dyDescent="0.25">
      <c r="A1816">
        <v>68792324</v>
      </c>
      <c r="B1816">
        <v>8683130012567</v>
      </c>
      <c r="C1816">
        <v>11</v>
      </c>
      <c r="D1816">
        <v>16</v>
      </c>
      <c r="E1816">
        <v>485</v>
      </c>
      <c r="F1816">
        <v>82.33</v>
      </c>
      <c r="G1816">
        <v>25.647962299091589</v>
      </c>
      <c r="H1816">
        <v>5</v>
      </c>
      <c r="I1816">
        <v>0.08</v>
      </c>
      <c r="J1816">
        <v>62.805597487775998</v>
      </c>
      <c r="K1816">
        <v>78.506996859720005</v>
      </c>
      <c r="L1816" t="s">
        <v>230</v>
      </c>
      <c r="M1816" t="s">
        <v>540</v>
      </c>
    </row>
    <row r="1817" spans="1:13" x14ac:dyDescent="0.25">
      <c r="A1817">
        <v>68782030</v>
      </c>
      <c r="B1817">
        <v>8683130010624</v>
      </c>
      <c r="C1817">
        <v>11</v>
      </c>
      <c r="D1817">
        <v>16</v>
      </c>
      <c r="E1817">
        <v>485</v>
      </c>
      <c r="F1817">
        <v>82.33</v>
      </c>
      <c r="G1817">
        <v>25.647962299091589</v>
      </c>
      <c r="H1817">
        <v>5</v>
      </c>
      <c r="I1817">
        <v>0.08</v>
      </c>
      <c r="J1817">
        <v>62.805597487775998</v>
      </c>
      <c r="K1817">
        <v>78.506996859720005</v>
      </c>
      <c r="L1817" t="s">
        <v>230</v>
      </c>
      <c r="M1817" t="s">
        <v>540</v>
      </c>
    </row>
    <row r="1818" spans="1:13" x14ac:dyDescent="0.25">
      <c r="A1818">
        <v>68781995</v>
      </c>
      <c r="B1818">
        <v>8683130010389</v>
      </c>
      <c r="C1818">
        <v>11</v>
      </c>
      <c r="D1818">
        <v>16</v>
      </c>
      <c r="E1818">
        <v>485</v>
      </c>
      <c r="F1818">
        <v>82.33</v>
      </c>
      <c r="G1818">
        <v>25.647962299091589</v>
      </c>
      <c r="H1818">
        <v>5</v>
      </c>
      <c r="I1818">
        <v>0.08</v>
      </c>
      <c r="J1818">
        <v>62.805597487775998</v>
      </c>
      <c r="K1818">
        <v>78.506996859720005</v>
      </c>
      <c r="L1818" t="s">
        <v>230</v>
      </c>
      <c r="M1818" t="s">
        <v>540</v>
      </c>
    </row>
    <row r="1819" spans="1:13" x14ac:dyDescent="0.25">
      <c r="A1819">
        <v>68782010</v>
      </c>
      <c r="B1819">
        <v>8683130010419</v>
      </c>
      <c r="C1819">
        <v>11</v>
      </c>
      <c r="D1819">
        <v>16</v>
      </c>
      <c r="E1819">
        <v>485</v>
      </c>
      <c r="F1819">
        <v>82.33</v>
      </c>
      <c r="G1819">
        <v>25.647962299091589</v>
      </c>
      <c r="H1819">
        <v>5</v>
      </c>
      <c r="I1819">
        <v>0.08</v>
      </c>
      <c r="J1819">
        <v>62.805597487775998</v>
      </c>
      <c r="K1819">
        <v>78.506996859720005</v>
      </c>
      <c r="L1819" t="s">
        <v>230</v>
      </c>
      <c r="M1819" t="s">
        <v>540</v>
      </c>
    </row>
    <row r="1820" spans="1:13" x14ac:dyDescent="0.25">
      <c r="A1820">
        <v>68781991</v>
      </c>
      <c r="B1820">
        <v>8683130010402</v>
      </c>
      <c r="C1820">
        <v>11</v>
      </c>
      <c r="D1820">
        <v>16</v>
      </c>
      <c r="E1820">
        <v>485</v>
      </c>
      <c r="F1820">
        <v>82.33</v>
      </c>
      <c r="G1820">
        <v>25.647962299091589</v>
      </c>
      <c r="H1820">
        <v>5</v>
      </c>
      <c r="I1820">
        <v>0.08</v>
      </c>
      <c r="J1820">
        <v>62.805597487775998</v>
      </c>
      <c r="K1820">
        <v>78.506996859720005</v>
      </c>
      <c r="L1820" t="s">
        <v>230</v>
      </c>
      <c r="M1820" t="s">
        <v>540</v>
      </c>
    </row>
    <row r="1821" spans="1:13" x14ac:dyDescent="0.25">
      <c r="A1821">
        <v>68781993</v>
      </c>
      <c r="B1821">
        <v>8683130010396</v>
      </c>
      <c r="C1821">
        <v>11</v>
      </c>
      <c r="D1821">
        <v>16</v>
      </c>
      <c r="E1821">
        <v>485</v>
      </c>
      <c r="F1821">
        <v>82.33</v>
      </c>
      <c r="G1821">
        <v>25.647962299091589</v>
      </c>
      <c r="H1821">
        <v>5</v>
      </c>
      <c r="I1821">
        <v>0.08</v>
      </c>
      <c r="J1821">
        <v>62.805597487775998</v>
      </c>
      <c r="K1821">
        <v>78.506996859720005</v>
      </c>
      <c r="L1821" t="s">
        <v>230</v>
      </c>
      <c r="M1821" t="s">
        <v>540</v>
      </c>
    </row>
    <row r="1822" spans="1:13" x14ac:dyDescent="0.25">
      <c r="A1822">
        <v>68782034</v>
      </c>
      <c r="B1822">
        <v>8683130010648</v>
      </c>
      <c r="C1822">
        <v>11</v>
      </c>
      <c r="D1822">
        <v>16</v>
      </c>
      <c r="E1822">
        <v>485</v>
      </c>
      <c r="F1822">
        <v>82.33</v>
      </c>
      <c r="G1822">
        <v>25.647962299091589</v>
      </c>
      <c r="H1822">
        <v>5</v>
      </c>
      <c r="I1822">
        <v>0.08</v>
      </c>
      <c r="J1822">
        <v>62.805597487775998</v>
      </c>
      <c r="K1822">
        <v>78.506996859720005</v>
      </c>
      <c r="L1822" t="s">
        <v>230</v>
      </c>
      <c r="M1822" t="s">
        <v>540</v>
      </c>
    </row>
    <row r="1823" spans="1:13" x14ac:dyDescent="0.25">
      <c r="A1823">
        <v>68832513</v>
      </c>
      <c r="B1823">
        <v>8720181219450</v>
      </c>
      <c r="C1823">
        <v>9</v>
      </c>
      <c r="D1823">
        <v>48</v>
      </c>
      <c r="E1823">
        <v>90</v>
      </c>
      <c r="F1823">
        <v>16.95</v>
      </c>
      <c r="G1823">
        <v>14</v>
      </c>
      <c r="H1823">
        <v>5</v>
      </c>
      <c r="I1823">
        <v>0.08</v>
      </c>
      <c r="J1823">
        <v>14.956002</v>
      </c>
      <c r="K1823">
        <v>18.695002500000001</v>
      </c>
      <c r="L1823" t="s">
        <v>230</v>
      </c>
      <c r="M1823" t="s">
        <v>540</v>
      </c>
    </row>
    <row r="1824" spans="1:13" x14ac:dyDescent="0.25">
      <c r="A1824">
        <v>68843662</v>
      </c>
      <c r="B1824">
        <v>8720182255716</v>
      </c>
      <c r="C1824">
        <v>9</v>
      </c>
      <c r="D1824">
        <v>48</v>
      </c>
      <c r="E1824">
        <v>90</v>
      </c>
      <c r="F1824">
        <v>16.95</v>
      </c>
      <c r="G1824">
        <v>14</v>
      </c>
      <c r="H1824">
        <v>5</v>
      </c>
      <c r="I1824">
        <v>0.08</v>
      </c>
      <c r="J1824">
        <v>14.956002</v>
      </c>
      <c r="K1824">
        <v>18.695002500000001</v>
      </c>
      <c r="L1824" t="s">
        <v>230</v>
      </c>
      <c r="M1824" t="s">
        <v>540</v>
      </c>
    </row>
    <row r="1825" spans="1:13" x14ac:dyDescent="0.25">
      <c r="A1825">
        <v>68832512</v>
      </c>
      <c r="B1825">
        <v>8720181219443</v>
      </c>
      <c r="C1825">
        <v>9</v>
      </c>
      <c r="D1825">
        <v>48</v>
      </c>
      <c r="E1825">
        <v>90</v>
      </c>
      <c r="F1825">
        <v>16.95</v>
      </c>
      <c r="G1825">
        <v>14</v>
      </c>
      <c r="H1825">
        <v>5</v>
      </c>
      <c r="I1825">
        <v>0.08</v>
      </c>
      <c r="J1825">
        <v>14.956002</v>
      </c>
      <c r="K1825">
        <v>18.695002500000001</v>
      </c>
      <c r="L1825" t="s">
        <v>230</v>
      </c>
      <c r="M1825" t="s">
        <v>540</v>
      </c>
    </row>
    <row r="1826" spans="1:13" x14ac:dyDescent="0.25">
      <c r="A1826">
        <v>68832514</v>
      </c>
      <c r="B1826">
        <v>8720181219467</v>
      </c>
      <c r="C1826">
        <v>9</v>
      </c>
      <c r="D1826">
        <v>48</v>
      </c>
      <c r="E1826">
        <v>90</v>
      </c>
      <c r="F1826">
        <v>16.95</v>
      </c>
      <c r="G1826">
        <v>14</v>
      </c>
      <c r="H1826">
        <v>5</v>
      </c>
      <c r="I1826">
        <v>0.08</v>
      </c>
      <c r="J1826">
        <v>14.956002</v>
      </c>
      <c r="K1826">
        <v>18.695002500000001</v>
      </c>
      <c r="L1826" t="s">
        <v>230</v>
      </c>
      <c r="M1826" t="s">
        <v>540</v>
      </c>
    </row>
    <row r="1827" spans="1:13" x14ac:dyDescent="0.25">
      <c r="A1827">
        <v>68832515</v>
      </c>
      <c r="B1827">
        <v>8720181219979</v>
      </c>
      <c r="C1827">
        <v>9</v>
      </c>
      <c r="D1827">
        <v>48</v>
      </c>
      <c r="E1827">
        <v>90</v>
      </c>
      <c r="F1827">
        <v>18.899999999999999</v>
      </c>
      <c r="G1827">
        <v>14</v>
      </c>
      <c r="H1827">
        <v>5</v>
      </c>
      <c r="I1827">
        <v>0.08</v>
      </c>
      <c r="J1827">
        <v>16.676604000000001</v>
      </c>
      <c r="K1827">
        <v>20.845755</v>
      </c>
      <c r="L1827" t="s">
        <v>230</v>
      </c>
      <c r="M1827" t="s">
        <v>540</v>
      </c>
    </row>
    <row r="1828" spans="1:13" x14ac:dyDescent="0.25">
      <c r="A1828">
        <v>68849109</v>
      </c>
      <c r="B1828">
        <v>8720182256836</v>
      </c>
      <c r="C1828">
        <v>9</v>
      </c>
      <c r="D1828">
        <v>12</v>
      </c>
      <c r="E1828">
        <v>360</v>
      </c>
      <c r="F1828">
        <v>61.7</v>
      </c>
      <c r="G1828">
        <v>14</v>
      </c>
      <c r="H1828">
        <v>5</v>
      </c>
      <c r="I1828">
        <v>0.08</v>
      </c>
      <c r="J1828">
        <v>54.441611999999999</v>
      </c>
      <c r="K1828">
        <v>68.052014999999997</v>
      </c>
      <c r="L1828" t="s">
        <v>230</v>
      </c>
      <c r="M1828" t="s">
        <v>540</v>
      </c>
    </row>
    <row r="1829" spans="1:13" x14ac:dyDescent="0.25">
      <c r="A1829">
        <v>69609558</v>
      </c>
      <c r="B1829">
        <v>8683130036105</v>
      </c>
      <c r="C1829">
        <v>9</v>
      </c>
      <c r="D1829">
        <v>12</v>
      </c>
      <c r="E1829">
        <v>450</v>
      </c>
      <c r="F1829">
        <v>59.2</v>
      </c>
      <c r="G1829">
        <v>35</v>
      </c>
      <c r="H1829">
        <v>5</v>
      </c>
      <c r="I1829">
        <v>0.08</v>
      </c>
      <c r="J1829">
        <v>39.480480000000007</v>
      </c>
      <c r="K1829">
        <v>49.350600000000007</v>
      </c>
      <c r="L1829" t="s">
        <v>230</v>
      </c>
      <c r="M1829" t="s">
        <v>540</v>
      </c>
    </row>
    <row r="1830" spans="1:13" x14ac:dyDescent="0.25">
      <c r="A1830">
        <v>69725752</v>
      </c>
      <c r="B1830">
        <v>8683130052129</v>
      </c>
      <c r="C1830">
        <v>9</v>
      </c>
      <c r="D1830">
        <v>12</v>
      </c>
      <c r="E1830">
        <v>450</v>
      </c>
      <c r="F1830">
        <v>59.2</v>
      </c>
      <c r="G1830">
        <v>35</v>
      </c>
      <c r="H1830">
        <v>5</v>
      </c>
      <c r="I1830">
        <v>0.08</v>
      </c>
      <c r="J1830">
        <v>39.480480000000007</v>
      </c>
      <c r="K1830">
        <v>49.350600000000007</v>
      </c>
      <c r="L1830" t="s">
        <v>230</v>
      </c>
      <c r="M1830" t="s">
        <v>540</v>
      </c>
    </row>
    <row r="1831" spans="1:13" x14ac:dyDescent="0.25">
      <c r="A1831">
        <v>69609554</v>
      </c>
      <c r="B1831">
        <v>8683130036068</v>
      </c>
      <c r="C1831">
        <v>9</v>
      </c>
      <c r="D1831">
        <v>12</v>
      </c>
      <c r="E1831">
        <v>450</v>
      </c>
      <c r="F1831">
        <v>59.2</v>
      </c>
      <c r="G1831">
        <v>35</v>
      </c>
      <c r="H1831">
        <v>5</v>
      </c>
      <c r="I1831">
        <v>0.08</v>
      </c>
      <c r="J1831">
        <v>39.480480000000007</v>
      </c>
      <c r="K1831">
        <v>49.350600000000007</v>
      </c>
      <c r="L1831" t="s">
        <v>230</v>
      </c>
      <c r="M1831" t="s">
        <v>540</v>
      </c>
    </row>
    <row r="1832" spans="1:13" x14ac:dyDescent="0.25">
      <c r="A1832">
        <v>69609552</v>
      </c>
      <c r="B1832">
        <v>8683130036099</v>
      </c>
      <c r="C1832">
        <v>9</v>
      </c>
      <c r="D1832">
        <v>12</v>
      </c>
      <c r="E1832">
        <v>450</v>
      </c>
      <c r="F1832">
        <v>59.2</v>
      </c>
      <c r="G1832">
        <v>35</v>
      </c>
      <c r="H1832">
        <v>5</v>
      </c>
      <c r="I1832">
        <v>0.08</v>
      </c>
      <c r="J1832">
        <v>39.480480000000007</v>
      </c>
      <c r="K1832">
        <v>49.350600000000007</v>
      </c>
      <c r="L1832" t="s">
        <v>230</v>
      </c>
      <c r="M1832" t="s">
        <v>540</v>
      </c>
    </row>
    <row r="1833" spans="1:13" x14ac:dyDescent="0.25">
      <c r="A1833">
        <v>67689276</v>
      </c>
      <c r="B1833">
        <v>8690637892356</v>
      </c>
      <c r="C1833">
        <v>16</v>
      </c>
      <c r="D1833">
        <v>24</v>
      </c>
      <c r="E1833">
        <v>150</v>
      </c>
      <c r="F1833">
        <v>64.69</v>
      </c>
      <c r="G1833">
        <v>10.6</v>
      </c>
      <c r="H1833">
        <v>5</v>
      </c>
      <c r="I1833">
        <v>0.18</v>
      </c>
      <c r="J1833">
        <v>64.830636059999989</v>
      </c>
      <c r="K1833">
        <v>81.038295074999979</v>
      </c>
      <c r="L1833" t="s">
        <v>230</v>
      </c>
      <c r="M1833" t="s">
        <v>540</v>
      </c>
    </row>
    <row r="1834" spans="1:13" x14ac:dyDescent="0.25">
      <c r="A1834">
        <v>67615779</v>
      </c>
      <c r="B1834">
        <v>8690637880827</v>
      </c>
      <c r="C1834">
        <v>16</v>
      </c>
      <c r="D1834">
        <v>24</v>
      </c>
      <c r="E1834">
        <v>150</v>
      </c>
      <c r="F1834">
        <v>64.69</v>
      </c>
      <c r="G1834">
        <v>10.6</v>
      </c>
      <c r="H1834">
        <v>5</v>
      </c>
      <c r="I1834">
        <v>0.18</v>
      </c>
      <c r="J1834">
        <v>64.830636059999989</v>
      </c>
      <c r="K1834">
        <v>81.038295074999979</v>
      </c>
      <c r="L1834" t="s">
        <v>230</v>
      </c>
      <c r="M1834" t="s">
        <v>540</v>
      </c>
    </row>
    <row r="1835" spans="1:13" x14ac:dyDescent="0.25">
      <c r="A1835">
        <v>67615675</v>
      </c>
      <c r="B1835">
        <v>8690637880643</v>
      </c>
      <c r="C1835">
        <v>16</v>
      </c>
      <c r="D1835">
        <v>24</v>
      </c>
      <c r="E1835">
        <v>150</v>
      </c>
      <c r="F1835">
        <v>64.69</v>
      </c>
      <c r="G1835">
        <v>10.6</v>
      </c>
      <c r="H1835">
        <v>5</v>
      </c>
      <c r="I1835">
        <v>0.18</v>
      </c>
      <c r="J1835">
        <v>64.830636059999989</v>
      </c>
      <c r="K1835">
        <v>81.038295074999979</v>
      </c>
      <c r="L1835" t="s">
        <v>230</v>
      </c>
      <c r="M1835" t="s">
        <v>540</v>
      </c>
    </row>
    <row r="1836" spans="1:13" x14ac:dyDescent="0.25">
      <c r="A1836">
        <v>67615671</v>
      </c>
      <c r="B1836">
        <v>8690637880568</v>
      </c>
      <c r="C1836">
        <v>16</v>
      </c>
      <c r="D1836">
        <v>24</v>
      </c>
      <c r="E1836">
        <v>150</v>
      </c>
      <c r="F1836">
        <v>64.69</v>
      </c>
      <c r="G1836">
        <v>10.6</v>
      </c>
      <c r="H1836">
        <v>5</v>
      </c>
      <c r="I1836">
        <v>0.18</v>
      </c>
      <c r="J1836">
        <v>64.830636059999989</v>
      </c>
      <c r="K1836">
        <v>81.038295074999979</v>
      </c>
      <c r="L1836" t="s">
        <v>230</v>
      </c>
      <c r="M1836" t="s">
        <v>540</v>
      </c>
    </row>
    <row r="1837" spans="1:13" x14ac:dyDescent="0.25">
      <c r="A1837">
        <v>67615669</v>
      </c>
      <c r="B1837">
        <v>8690637880582</v>
      </c>
      <c r="C1837">
        <v>16</v>
      </c>
      <c r="D1837">
        <v>24</v>
      </c>
      <c r="E1837">
        <v>150</v>
      </c>
      <c r="F1837">
        <v>64.69</v>
      </c>
      <c r="G1837">
        <v>10.6</v>
      </c>
      <c r="H1837">
        <v>5</v>
      </c>
      <c r="I1837">
        <v>0.18</v>
      </c>
      <c r="J1837">
        <v>64.830636059999989</v>
      </c>
      <c r="K1837">
        <v>81.038295074999979</v>
      </c>
      <c r="L1837" t="s">
        <v>230</v>
      </c>
      <c r="M1837" t="s">
        <v>540</v>
      </c>
    </row>
    <row r="1838" spans="1:13" x14ac:dyDescent="0.25">
      <c r="A1838">
        <v>67615665</v>
      </c>
      <c r="B1838">
        <v>8690637880629</v>
      </c>
      <c r="C1838">
        <v>16</v>
      </c>
      <c r="D1838">
        <v>24</v>
      </c>
      <c r="E1838">
        <v>150</v>
      </c>
      <c r="F1838">
        <v>64.69</v>
      </c>
      <c r="G1838">
        <v>10.6</v>
      </c>
      <c r="H1838">
        <v>5</v>
      </c>
      <c r="I1838">
        <v>0.18</v>
      </c>
      <c r="J1838">
        <v>64.830636059999989</v>
      </c>
      <c r="K1838">
        <v>81.038295074999979</v>
      </c>
      <c r="L1838" t="s">
        <v>230</v>
      </c>
      <c r="M1838" t="s">
        <v>540</v>
      </c>
    </row>
    <row r="1839" spans="1:13" x14ac:dyDescent="0.25">
      <c r="A1839">
        <v>67615667</v>
      </c>
      <c r="B1839">
        <v>8690637880605</v>
      </c>
      <c r="C1839">
        <v>16</v>
      </c>
      <c r="D1839">
        <v>24</v>
      </c>
      <c r="E1839">
        <v>150</v>
      </c>
      <c r="F1839">
        <v>64.69</v>
      </c>
      <c r="G1839">
        <v>10.6</v>
      </c>
      <c r="H1839">
        <v>5</v>
      </c>
      <c r="I1839">
        <v>0.18</v>
      </c>
      <c r="J1839">
        <v>64.830636059999989</v>
      </c>
      <c r="K1839">
        <v>81.038295074999979</v>
      </c>
      <c r="L1839" t="s">
        <v>230</v>
      </c>
      <c r="M1839" t="s">
        <v>540</v>
      </c>
    </row>
    <row r="1840" spans="1:13" x14ac:dyDescent="0.25">
      <c r="A1840">
        <v>68170051</v>
      </c>
      <c r="B1840">
        <v>8690637946943</v>
      </c>
      <c r="C1840">
        <v>16</v>
      </c>
      <c r="D1840">
        <v>24</v>
      </c>
      <c r="E1840">
        <v>150</v>
      </c>
      <c r="F1840">
        <v>64.69</v>
      </c>
      <c r="G1840">
        <v>10.6</v>
      </c>
      <c r="H1840">
        <v>5</v>
      </c>
      <c r="I1840">
        <v>0.18</v>
      </c>
      <c r="J1840">
        <v>64.830636059999989</v>
      </c>
      <c r="K1840">
        <v>81.038295074999979</v>
      </c>
      <c r="L1840" t="s">
        <v>230</v>
      </c>
      <c r="M1840" t="s">
        <v>540</v>
      </c>
    </row>
    <row r="1841" spans="1:13" x14ac:dyDescent="0.25">
      <c r="A1841">
        <v>68134880</v>
      </c>
      <c r="B1841">
        <v>8690637942365</v>
      </c>
      <c r="C1841">
        <v>16</v>
      </c>
      <c r="D1841">
        <v>24</v>
      </c>
      <c r="E1841">
        <v>150</v>
      </c>
      <c r="F1841">
        <v>64.69</v>
      </c>
      <c r="G1841">
        <v>10.6</v>
      </c>
      <c r="H1841">
        <v>5</v>
      </c>
      <c r="I1841">
        <v>0.18</v>
      </c>
      <c r="J1841">
        <v>64.830636059999989</v>
      </c>
      <c r="K1841">
        <v>81.038295074999979</v>
      </c>
      <c r="L1841" t="s">
        <v>230</v>
      </c>
      <c r="M1841" t="s">
        <v>540</v>
      </c>
    </row>
    <row r="1842" spans="1:13" x14ac:dyDescent="0.25">
      <c r="A1842">
        <v>68537548</v>
      </c>
      <c r="B1842">
        <v>8690637988028</v>
      </c>
      <c r="C1842">
        <v>16</v>
      </c>
      <c r="D1842">
        <v>24</v>
      </c>
      <c r="E1842">
        <v>150</v>
      </c>
      <c r="F1842">
        <v>64.69</v>
      </c>
      <c r="G1842">
        <v>10.6</v>
      </c>
      <c r="H1842">
        <v>5</v>
      </c>
      <c r="I1842">
        <v>0.18</v>
      </c>
      <c r="J1842">
        <v>64.830636059999989</v>
      </c>
      <c r="K1842">
        <v>81.038295074999979</v>
      </c>
      <c r="L1842" t="s">
        <v>230</v>
      </c>
      <c r="M1842" t="s">
        <v>540</v>
      </c>
    </row>
    <row r="1843" spans="1:13" x14ac:dyDescent="0.25">
      <c r="A1843">
        <v>68840429</v>
      </c>
      <c r="B1843">
        <v>8683130019429</v>
      </c>
      <c r="C1843">
        <v>16</v>
      </c>
      <c r="D1843">
        <v>24</v>
      </c>
      <c r="E1843">
        <v>150</v>
      </c>
      <c r="F1843">
        <v>64.69</v>
      </c>
      <c r="G1843">
        <v>10.6</v>
      </c>
      <c r="H1843">
        <v>5</v>
      </c>
      <c r="I1843">
        <v>0.18</v>
      </c>
      <c r="J1843">
        <v>64.830636059999989</v>
      </c>
      <c r="K1843">
        <v>81.038295074999979</v>
      </c>
      <c r="L1843" t="s">
        <v>230</v>
      </c>
      <c r="M1843" t="s">
        <v>540</v>
      </c>
    </row>
    <row r="1844" spans="1:13" x14ac:dyDescent="0.25">
      <c r="A1844">
        <v>67615673</v>
      </c>
      <c r="B1844">
        <v>8690637880544</v>
      </c>
      <c r="C1844">
        <v>16</v>
      </c>
      <c r="D1844">
        <v>24</v>
      </c>
      <c r="E1844">
        <v>150</v>
      </c>
      <c r="F1844">
        <v>64.69</v>
      </c>
      <c r="G1844">
        <v>10.6</v>
      </c>
      <c r="H1844">
        <v>5</v>
      </c>
      <c r="I1844">
        <v>0.18</v>
      </c>
      <c r="J1844">
        <v>64.830636059999989</v>
      </c>
      <c r="K1844">
        <v>81.038295074999979</v>
      </c>
      <c r="L1844" t="s">
        <v>230</v>
      </c>
      <c r="M1844" t="s">
        <v>540</v>
      </c>
    </row>
    <row r="1845" spans="1:13" x14ac:dyDescent="0.25">
      <c r="A1845">
        <v>68841502</v>
      </c>
      <c r="B1845">
        <v>8683130020357</v>
      </c>
      <c r="C1845">
        <v>16</v>
      </c>
      <c r="D1845">
        <v>24</v>
      </c>
      <c r="E1845">
        <v>150</v>
      </c>
      <c r="F1845">
        <v>64.69</v>
      </c>
      <c r="G1845">
        <v>10.6</v>
      </c>
      <c r="H1845">
        <v>5</v>
      </c>
      <c r="I1845">
        <v>0.18</v>
      </c>
      <c r="J1845">
        <v>64.830636059999989</v>
      </c>
      <c r="K1845">
        <v>81.038295074999979</v>
      </c>
      <c r="L1845" t="s">
        <v>230</v>
      </c>
      <c r="M1845" t="s">
        <v>540</v>
      </c>
    </row>
    <row r="1846" spans="1:13" x14ac:dyDescent="0.25">
      <c r="A1846">
        <v>68840443</v>
      </c>
      <c r="B1846">
        <v>8683130019405</v>
      </c>
      <c r="C1846">
        <v>16</v>
      </c>
      <c r="D1846">
        <v>24</v>
      </c>
      <c r="E1846">
        <v>150</v>
      </c>
      <c r="F1846">
        <v>64.69</v>
      </c>
      <c r="G1846">
        <v>10.6</v>
      </c>
      <c r="H1846">
        <v>5</v>
      </c>
      <c r="I1846">
        <v>0.18</v>
      </c>
      <c r="J1846">
        <v>64.830636059999989</v>
      </c>
      <c r="K1846">
        <v>81.038295074999979</v>
      </c>
      <c r="L1846" t="s">
        <v>230</v>
      </c>
      <c r="M1846" t="s">
        <v>540</v>
      </c>
    </row>
    <row r="1847" spans="1:13" x14ac:dyDescent="0.25">
      <c r="A1847">
        <v>68840439</v>
      </c>
      <c r="B1847">
        <v>8683130019436</v>
      </c>
      <c r="C1847">
        <v>16</v>
      </c>
      <c r="D1847">
        <v>24</v>
      </c>
      <c r="E1847">
        <v>150</v>
      </c>
      <c r="F1847">
        <v>64.69</v>
      </c>
      <c r="G1847">
        <v>10.6</v>
      </c>
      <c r="H1847">
        <v>5</v>
      </c>
      <c r="I1847">
        <v>0.18</v>
      </c>
      <c r="J1847">
        <v>64.830636059999989</v>
      </c>
      <c r="K1847">
        <v>81.038295074999979</v>
      </c>
      <c r="L1847" t="s">
        <v>230</v>
      </c>
      <c r="M1847" t="s">
        <v>540</v>
      </c>
    </row>
    <row r="1848" spans="1:13" x14ac:dyDescent="0.25">
      <c r="A1848">
        <v>68840447</v>
      </c>
      <c r="B1848">
        <v>8683130019382</v>
      </c>
      <c r="C1848">
        <v>16</v>
      </c>
      <c r="D1848">
        <v>24</v>
      </c>
      <c r="E1848">
        <v>150</v>
      </c>
      <c r="F1848">
        <v>64.69</v>
      </c>
      <c r="G1848">
        <v>10.6</v>
      </c>
      <c r="H1848">
        <v>5</v>
      </c>
      <c r="I1848">
        <v>0.18</v>
      </c>
      <c r="J1848">
        <v>64.830636059999989</v>
      </c>
      <c r="K1848">
        <v>81.038295074999979</v>
      </c>
      <c r="L1848" t="s">
        <v>230</v>
      </c>
      <c r="M1848" t="s">
        <v>540</v>
      </c>
    </row>
    <row r="1849" spans="1:13" x14ac:dyDescent="0.25">
      <c r="A1849">
        <v>68840441</v>
      </c>
      <c r="B1849">
        <v>8683130019412</v>
      </c>
      <c r="C1849">
        <v>16</v>
      </c>
      <c r="D1849">
        <v>24</v>
      </c>
      <c r="E1849">
        <v>150</v>
      </c>
      <c r="F1849">
        <v>64.69</v>
      </c>
      <c r="G1849">
        <v>10.6</v>
      </c>
      <c r="H1849">
        <v>5</v>
      </c>
      <c r="I1849">
        <v>0.18</v>
      </c>
      <c r="J1849">
        <v>64.830636059999989</v>
      </c>
      <c r="K1849">
        <v>81.038295074999979</v>
      </c>
      <c r="L1849" t="s">
        <v>230</v>
      </c>
      <c r="M1849" t="s">
        <v>540</v>
      </c>
    </row>
    <row r="1850" spans="1:13" x14ac:dyDescent="0.25">
      <c r="A1850">
        <v>68841504</v>
      </c>
      <c r="B1850">
        <v>8683130020340</v>
      </c>
      <c r="C1850">
        <v>16</v>
      </c>
      <c r="D1850">
        <v>24</v>
      </c>
      <c r="E1850">
        <v>150</v>
      </c>
      <c r="F1850">
        <v>64.69</v>
      </c>
      <c r="G1850">
        <v>10.6</v>
      </c>
      <c r="H1850">
        <v>5</v>
      </c>
      <c r="I1850">
        <v>0.18</v>
      </c>
      <c r="J1850">
        <v>64.830636059999989</v>
      </c>
      <c r="K1850">
        <v>81.038295074999979</v>
      </c>
      <c r="L1850" t="s">
        <v>230</v>
      </c>
      <c r="M1850" t="s">
        <v>540</v>
      </c>
    </row>
    <row r="1851" spans="1:13" x14ac:dyDescent="0.25">
      <c r="A1851">
        <v>68841522</v>
      </c>
      <c r="B1851">
        <v>8683130020333</v>
      </c>
      <c r="C1851">
        <v>16</v>
      </c>
      <c r="D1851">
        <v>24</v>
      </c>
      <c r="E1851">
        <v>150</v>
      </c>
      <c r="F1851">
        <v>64.69</v>
      </c>
      <c r="G1851">
        <v>10.6</v>
      </c>
      <c r="H1851">
        <v>5</v>
      </c>
      <c r="I1851">
        <v>0.18</v>
      </c>
      <c r="J1851">
        <v>64.830636059999989</v>
      </c>
      <c r="K1851">
        <v>81.038295074999979</v>
      </c>
      <c r="L1851" t="s">
        <v>230</v>
      </c>
      <c r="M1851" t="s">
        <v>540</v>
      </c>
    </row>
    <row r="1852" spans="1:13" x14ac:dyDescent="0.25">
      <c r="A1852">
        <v>68841510</v>
      </c>
      <c r="B1852">
        <v>8683130020302</v>
      </c>
      <c r="C1852">
        <v>16</v>
      </c>
      <c r="D1852">
        <v>24</v>
      </c>
      <c r="E1852">
        <v>150</v>
      </c>
      <c r="F1852">
        <v>64.69</v>
      </c>
      <c r="G1852">
        <v>10.6</v>
      </c>
      <c r="H1852">
        <v>5</v>
      </c>
      <c r="I1852">
        <v>0.18</v>
      </c>
      <c r="J1852">
        <v>64.830636059999989</v>
      </c>
      <c r="K1852">
        <v>81.038295074999979</v>
      </c>
      <c r="L1852" t="s">
        <v>230</v>
      </c>
      <c r="M1852" t="s">
        <v>540</v>
      </c>
    </row>
    <row r="1853" spans="1:13" x14ac:dyDescent="0.25">
      <c r="A1853">
        <v>68840453</v>
      </c>
      <c r="B1853">
        <v>8683130019344</v>
      </c>
      <c r="C1853">
        <v>16</v>
      </c>
      <c r="D1853">
        <v>24</v>
      </c>
      <c r="E1853">
        <v>150</v>
      </c>
      <c r="F1853">
        <v>64.69</v>
      </c>
      <c r="G1853">
        <v>10.6</v>
      </c>
      <c r="H1853">
        <v>5</v>
      </c>
      <c r="I1853">
        <v>0.18</v>
      </c>
      <c r="J1853">
        <v>64.830636059999989</v>
      </c>
      <c r="K1853">
        <v>81.038295074999979</v>
      </c>
      <c r="L1853" t="s">
        <v>230</v>
      </c>
      <c r="M1853" t="s">
        <v>540</v>
      </c>
    </row>
    <row r="1854" spans="1:13" x14ac:dyDescent="0.25">
      <c r="A1854">
        <v>68841512</v>
      </c>
      <c r="B1854">
        <v>8683130020296</v>
      </c>
      <c r="C1854">
        <v>16</v>
      </c>
      <c r="D1854">
        <v>24</v>
      </c>
      <c r="E1854">
        <v>150</v>
      </c>
      <c r="F1854">
        <v>64.69</v>
      </c>
      <c r="G1854">
        <v>10.6</v>
      </c>
      <c r="H1854">
        <v>5</v>
      </c>
      <c r="I1854">
        <v>0.18</v>
      </c>
      <c r="J1854">
        <v>64.830636059999989</v>
      </c>
      <c r="K1854">
        <v>81.038295074999979</v>
      </c>
      <c r="L1854" t="s">
        <v>230</v>
      </c>
      <c r="M1854" t="s">
        <v>540</v>
      </c>
    </row>
    <row r="1855" spans="1:13" x14ac:dyDescent="0.25">
      <c r="A1855">
        <v>69658954</v>
      </c>
      <c r="B1855">
        <v>8683130039090</v>
      </c>
      <c r="C1855">
        <v>16</v>
      </c>
      <c r="D1855">
        <v>24</v>
      </c>
      <c r="E1855">
        <v>150</v>
      </c>
      <c r="F1855">
        <v>64.69</v>
      </c>
      <c r="G1855">
        <v>10.6</v>
      </c>
      <c r="H1855">
        <v>5</v>
      </c>
      <c r="I1855">
        <v>0.18</v>
      </c>
      <c r="J1855">
        <v>64.830636059999989</v>
      </c>
      <c r="K1855">
        <v>81.038295074999979</v>
      </c>
      <c r="L1855" t="s">
        <v>230</v>
      </c>
      <c r="M1855" t="s">
        <v>540</v>
      </c>
    </row>
    <row r="1856" spans="1:13" x14ac:dyDescent="0.25">
      <c r="A1856">
        <v>68840463</v>
      </c>
      <c r="B1856">
        <v>8683130019320</v>
      </c>
      <c r="C1856">
        <v>16</v>
      </c>
      <c r="D1856">
        <v>24</v>
      </c>
      <c r="E1856">
        <v>150</v>
      </c>
      <c r="F1856">
        <v>64.69</v>
      </c>
      <c r="G1856">
        <v>10.6</v>
      </c>
      <c r="H1856">
        <v>5</v>
      </c>
      <c r="I1856">
        <v>0.18</v>
      </c>
      <c r="J1856">
        <v>64.830636059999989</v>
      </c>
      <c r="K1856">
        <v>81.038295074999979</v>
      </c>
      <c r="L1856" t="s">
        <v>230</v>
      </c>
      <c r="M1856" t="s">
        <v>540</v>
      </c>
    </row>
    <row r="1857" spans="1:13" x14ac:dyDescent="0.25">
      <c r="A1857">
        <v>68840459</v>
      </c>
      <c r="B1857">
        <v>8683130019313</v>
      </c>
      <c r="C1857">
        <v>16</v>
      </c>
      <c r="D1857">
        <v>24</v>
      </c>
      <c r="E1857">
        <v>150</v>
      </c>
      <c r="F1857">
        <v>64.69</v>
      </c>
      <c r="G1857">
        <v>10.6</v>
      </c>
      <c r="H1857">
        <v>5</v>
      </c>
      <c r="I1857">
        <v>0.18</v>
      </c>
      <c r="J1857">
        <v>64.830636059999989</v>
      </c>
      <c r="K1857">
        <v>81.038295074999979</v>
      </c>
      <c r="L1857" t="s">
        <v>230</v>
      </c>
      <c r="M1857" t="s">
        <v>540</v>
      </c>
    </row>
    <row r="1858" spans="1:13" x14ac:dyDescent="0.25">
      <c r="A1858">
        <v>68922634</v>
      </c>
      <c r="B1858">
        <v>8683130027486</v>
      </c>
      <c r="C1858">
        <v>16</v>
      </c>
      <c r="D1858">
        <v>24</v>
      </c>
      <c r="E1858">
        <v>150</v>
      </c>
      <c r="F1858">
        <v>64.69</v>
      </c>
      <c r="G1858">
        <v>10.6</v>
      </c>
      <c r="H1858">
        <v>5</v>
      </c>
      <c r="I1858">
        <v>0.18</v>
      </c>
      <c r="J1858">
        <v>64.830636059999989</v>
      </c>
      <c r="K1858">
        <v>81.038295074999979</v>
      </c>
      <c r="L1858" t="s">
        <v>230</v>
      </c>
      <c r="M1858" t="s">
        <v>540</v>
      </c>
    </row>
    <row r="1859" spans="1:13" x14ac:dyDescent="0.25">
      <c r="A1859">
        <v>68537546</v>
      </c>
      <c r="B1859">
        <v>8690637988035</v>
      </c>
      <c r="C1859">
        <v>16</v>
      </c>
      <c r="D1859">
        <v>24</v>
      </c>
      <c r="E1859">
        <v>150</v>
      </c>
      <c r="F1859">
        <v>64.69</v>
      </c>
      <c r="G1859">
        <v>10.6</v>
      </c>
      <c r="H1859">
        <v>5</v>
      </c>
      <c r="I1859">
        <v>0.18</v>
      </c>
      <c r="J1859">
        <v>64.830636059999989</v>
      </c>
      <c r="K1859">
        <v>81.038295074999979</v>
      </c>
      <c r="L1859" t="s">
        <v>230</v>
      </c>
      <c r="M1859" t="s">
        <v>540</v>
      </c>
    </row>
    <row r="1860" spans="1:13" x14ac:dyDescent="0.25">
      <c r="A1860">
        <v>67615679</v>
      </c>
      <c r="B1860">
        <v>8690637880704</v>
      </c>
      <c r="C1860">
        <v>16</v>
      </c>
      <c r="D1860">
        <v>24</v>
      </c>
      <c r="E1860">
        <v>150</v>
      </c>
      <c r="F1860">
        <v>64.69</v>
      </c>
      <c r="G1860">
        <v>10.6</v>
      </c>
      <c r="H1860">
        <v>5</v>
      </c>
      <c r="I1860">
        <v>0.18</v>
      </c>
      <c r="J1860">
        <v>64.830636059999989</v>
      </c>
      <c r="K1860">
        <v>81.038295074999979</v>
      </c>
      <c r="L1860" t="s">
        <v>230</v>
      </c>
      <c r="M1860" t="s">
        <v>540</v>
      </c>
    </row>
    <row r="1861" spans="1:13" x14ac:dyDescent="0.25">
      <c r="A1861">
        <v>67615769</v>
      </c>
      <c r="B1861">
        <v>8690637880742</v>
      </c>
      <c r="C1861">
        <v>16</v>
      </c>
      <c r="D1861">
        <v>24</v>
      </c>
      <c r="E1861">
        <v>150</v>
      </c>
      <c r="F1861">
        <v>64.69</v>
      </c>
      <c r="G1861">
        <v>10.6</v>
      </c>
      <c r="H1861">
        <v>5</v>
      </c>
      <c r="I1861">
        <v>0.18</v>
      </c>
      <c r="J1861">
        <v>64.830636059999989</v>
      </c>
      <c r="K1861">
        <v>81.038295074999979</v>
      </c>
      <c r="L1861" t="s">
        <v>230</v>
      </c>
      <c r="M1861" t="s">
        <v>540</v>
      </c>
    </row>
    <row r="1862" spans="1:13" x14ac:dyDescent="0.25">
      <c r="A1862">
        <v>67615765</v>
      </c>
      <c r="B1862">
        <v>8690637880728</v>
      </c>
      <c r="C1862">
        <v>16</v>
      </c>
      <c r="D1862">
        <v>24</v>
      </c>
      <c r="E1862">
        <v>150</v>
      </c>
      <c r="F1862">
        <v>64.69</v>
      </c>
      <c r="G1862">
        <v>10.6</v>
      </c>
      <c r="H1862">
        <v>5</v>
      </c>
      <c r="I1862">
        <v>0.18</v>
      </c>
      <c r="J1862">
        <v>64.830636059999989</v>
      </c>
      <c r="K1862">
        <v>81.038295074999979</v>
      </c>
      <c r="L1862" t="s">
        <v>230</v>
      </c>
      <c r="M1862" t="s">
        <v>540</v>
      </c>
    </row>
    <row r="1863" spans="1:13" x14ac:dyDescent="0.25">
      <c r="A1863">
        <v>68128758</v>
      </c>
      <c r="B1863">
        <v>8690637940972</v>
      </c>
      <c r="C1863">
        <v>16</v>
      </c>
      <c r="D1863">
        <v>24</v>
      </c>
      <c r="E1863">
        <v>150</v>
      </c>
      <c r="F1863">
        <v>64.69</v>
      </c>
      <c r="G1863">
        <v>10.6</v>
      </c>
      <c r="H1863">
        <v>5</v>
      </c>
      <c r="I1863">
        <v>0.18</v>
      </c>
      <c r="J1863">
        <v>64.830636059999989</v>
      </c>
      <c r="K1863">
        <v>81.038295074999979</v>
      </c>
      <c r="L1863" t="s">
        <v>230</v>
      </c>
      <c r="M1863" t="s">
        <v>540</v>
      </c>
    </row>
    <row r="1864" spans="1:13" x14ac:dyDescent="0.25">
      <c r="A1864">
        <v>67615663</v>
      </c>
      <c r="B1864">
        <v>8690637880667</v>
      </c>
      <c r="C1864">
        <v>16</v>
      </c>
      <c r="D1864">
        <v>24</v>
      </c>
      <c r="E1864">
        <v>150</v>
      </c>
      <c r="F1864">
        <v>64.69</v>
      </c>
      <c r="G1864">
        <v>10.6</v>
      </c>
      <c r="H1864">
        <v>5</v>
      </c>
      <c r="I1864">
        <v>0.18</v>
      </c>
      <c r="J1864">
        <v>64.830636059999989</v>
      </c>
      <c r="K1864">
        <v>81.038295074999979</v>
      </c>
      <c r="L1864" t="s">
        <v>230</v>
      </c>
      <c r="M1864" t="s">
        <v>540</v>
      </c>
    </row>
    <row r="1865" spans="1:13" x14ac:dyDescent="0.25">
      <c r="A1865">
        <v>67615677</v>
      </c>
      <c r="B1865">
        <v>8690637880681</v>
      </c>
      <c r="C1865">
        <v>16</v>
      </c>
      <c r="D1865">
        <v>24</v>
      </c>
      <c r="E1865">
        <v>150</v>
      </c>
      <c r="F1865">
        <v>64.69</v>
      </c>
      <c r="G1865">
        <v>10.6</v>
      </c>
      <c r="H1865">
        <v>5</v>
      </c>
      <c r="I1865">
        <v>0.18</v>
      </c>
      <c r="J1865">
        <v>64.830636059999989</v>
      </c>
      <c r="K1865">
        <v>81.038295074999979</v>
      </c>
      <c r="L1865" t="s">
        <v>230</v>
      </c>
      <c r="M1865" t="s">
        <v>540</v>
      </c>
    </row>
    <row r="1866" spans="1:13" x14ac:dyDescent="0.25">
      <c r="A1866">
        <v>67615763</v>
      </c>
      <c r="B1866">
        <v>8690637880766</v>
      </c>
      <c r="C1866">
        <v>16</v>
      </c>
      <c r="D1866">
        <v>24</v>
      </c>
      <c r="E1866">
        <v>150</v>
      </c>
      <c r="F1866">
        <v>64.69</v>
      </c>
      <c r="G1866">
        <v>10.6</v>
      </c>
      <c r="H1866">
        <v>5</v>
      </c>
      <c r="I1866">
        <v>0.18</v>
      </c>
      <c r="J1866">
        <v>64.830636059999989</v>
      </c>
      <c r="K1866">
        <v>81.038295074999979</v>
      </c>
      <c r="L1866" t="s">
        <v>230</v>
      </c>
      <c r="M1866" t="s">
        <v>540</v>
      </c>
    </row>
    <row r="1867" spans="1:13" x14ac:dyDescent="0.25">
      <c r="A1867">
        <v>68840465</v>
      </c>
      <c r="B1867">
        <v>8683130019290</v>
      </c>
      <c r="C1867">
        <v>16</v>
      </c>
      <c r="D1867">
        <v>24</v>
      </c>
      <c r="E1867">
        <v>150</v>
      </c>
      <c r="F1867">
        <v>64.69</v>
      </c>
      <c r="G1867">
        <v>10.6</v>
      </c>
      <c r="H1867">
        <v>5</v>
      </c>
      <c r="I1867">
        <v>0.18</v>
      </c>
      <c r="J1867">
        <v>64.830636059999989</v>
      </c>
      <c r="K1867">
        <v>81.038295074999979</v>
      </c>
      <c r="L1867" t="s">
        <v>230</v>
      </c>
      <c r="M1867" t="s">
        <v>540</v>
      </c>
    </row>
    <row r="1868" spans="1:13" x14ac:dyDescent="0.25">
      <c r="A1868">
        <v>68841518</v>
      </c>
      <c r="B1868">
        <v>8683130020265</v>
      </c>
      <c r="C1868">
        <v>16</v>
      </c>
      <c r="D1868">
        <v>24</v>
      </c>
      <c r="E1868">
        <v>150</v>
      </c>
      <c r="F1868">
        <v>64.69</v>
      </c>
      <c r="G1868">
        <v>10.6</v>
      </c>
      <c r="H1868">
        <v>5</v>
      </c>
      <c r="I1868">
        <v>0.18</v>
      </c>
      <c r="J1868">
        <v>64.830636059999989</v>
      </c>
      <c r="K1868">
        <v>81.038295074999979</v>
      </c>
      <c r="L1868" t="s">
        <v>230</v>
      </c>
      <c r="M1868" t="s">
        <v>540</v>
      </c>
    </row>
    <row r="1869" spans="1:13" x14ac:dyDescent="0.25">
      <c r="A1869">
        <v>68840471</v>
      </c>
      <c r="B1869">
        <v>8683130019269</v>
      </c>
      <c r="C1869">
        <v>16</v>
      </c>
      <c r="D1869">
        <v>24</v>
      </c>
      <c r="E1869">
        <v>150</v>
      </c>
      <c r="F1869">
        <v>64.69</v>
      </c>
      <c r="G1869">
        <v>10.6</v>
      </c>
      <c r="H1869">
        <v>5</v>
      </c>
      <c r="I1869">
        <v>0.18</v>
      </c>
      <c r="J1869">
        <v>64.830636059999989</v>
      </c>
      <c r="K1869">
        <v>81.038295074999979</v>
      </c>
      <c r="L1869" t="s">
        <v>230</v>
      </c>
      <c r="M1869" t="s">
        <v>540</v>
      </c>
    </row>
    <row r="1870" spans="1:13" x14ac:dyDescent="0.25">
      <c r="A1870">
        <v>68840467</v>
      </c>
      <c r="B1870">
        <v>8683130019283</v>
      </c>
      <c r="C1870">
        <v>16</v>
      </c>
      <c r="D1870">
        <v>24</v>
      </c>
      <c r="E1870">
        <v>150</v>
      </c>
      <c r="F1870">
        <v>64.69</v>
      </c>
      <c r="G1870">
        <v>10.6</v>
      </c>
      <c r="H1870">
        <v>5</v>
      </c>
      <c r="I1870">
        <v>0.18</v>
      </c>
      <c r="J1870">
        <v>64.830636059999989</v>
      </c>
      <c r="K1870">
        <v>81.038295074999979</v>
      </c>
      <c r="L1870" t="s">
        <v>230</v>
      </c>
      <c r="M1870" t="s">
        <v>540</v>
      </c>
    </row>
    <row r="1871" spans="1:13" x14ac:dyDescent="0.25">
      <c r="A1871">
        <v>68841514</v>
      </c>
      <c r="B1871">
        <v>8683130020289</v>
      </c>
      <c r="C1871">
        <v>16</v>
      </c>
      <c r="D1871">
        <v>24</v>
      </c>
      <c r="E1871">
        <v>150</v>
      </c>
      <c r="F1871">
        <v>64.69</v>
      </c>
      <c r="G1871">
        <v>10.6</v>
      </c>
      <c r="H1871">
        <v>5</v>
      </c>
      <c r="I1871">
        <v>0.18</v>
      </c>
      <c r="J1871">
        <v>64.830636059999989</v>
      </c>
      <c r="K1871">
        <v>81.038295074999979</v>
      </c>
      <c r="L1871" t="s">
        <v>230</v>
      </c>
      <c r="M1871" t="s">
        <v>540</v>
      </c>
    </row>
    <row r="1872" spans="1:13" x14ac:dyDescent="0.25">
      <c r="A1872">
        <v>68840469</v>
      </c>
      <c r="B1872">
        <v>8683130019276</v>
      </c>
      <c r="C1872">
        <v>16</v>
      </c>
      <c r="D1872">
        <v>24</v>
      </c>
      <c r="E1872">
        <v>150</v>
      </c>
      <c r="F1872">
        <v>64.69</v>
      </c>
      <c r="G1872">
        <v>10.6</v>
      </c>
      <c r="H1872">
        <v>5</v>
      </c>
      <c r="I1872">
        <v>0.18</v>
      </c>
      <c r="J1872">
        <v>64.830636059999989</v>
      </c>
      <c r="K1872">
        <v>81.038295074999979</v>
      </c>
      <c r="L1872" t="s">
        <v>230</v>
      </c>
      <c r="M1872" t="s">
        <v>540</v>
      </c>
    </row>
    <row r="1873" spans="1:13" x14ac:dyDescent="0.25">
      <c r="A1873">
        <v>68840461</v>
      </c>
      <c r="B1873">
        <v>8683130019306</v>
      </c>
      <c r="C1873">
        <v>16</v>
      </c>
      <c r="D1873">
        <v>24</v>
      </c>
      <c r="E1873">
        <v>150</v>
      </c>
      <c r="F1873">
        <v>64.69</v>
      </c>
      <c r="G1873">
        <v>10.6</v>
      </c>
      <c r="H1873">
        <v>5</v>
      </c>
      <c r="I1873">
        <v>0.18</v>
      </c>
      <c r="J1873">
        <v>64.830636059999989</v>
      </c>
      <c r="K1873">
        <v>81.038295074999979</v>
      </c>
      <c r="L1873" t="s">
        <v>230</v>
      </c>
      <c r="M1873" t="s">
        <v>540</v>
      </c>
    </row>
    <row r="1874" spans="1:13" x14ac:dyDescent="0.25">
      <c r="A1874">
        <v>67622741</v>
      </c>
      <c r="B1874">
        <v>59079477</v>
      </c>
      <c r="C1874">
        <v>16</v>
      </c>
      <c r="D1874">
        <v>12</v>
      </c>
      <c r="E1874">
        <v>50</v>
      </c>
      <c r="F1874">
        <v>61.77</v>
      </c>
      <c r="G1874">
        <v>14.7</v>
      </c>
      <c r="H1874">
        <v>5</v>
      </c>
      <c r="I1874">
        <v>0.18</v>
      </c>
      <c r="J1874">
        <v>59.065277010000003</v>
      </c>
      <c r="K1874">
        <v>73.8315962625</v>
      </c>
      <c r="L1874" t="s">
        <v>230</v>
      </c>
      <c r="M1874" t="s">
        <v>540</v>
      </c>
    </row>
    <row r="1875" spans="1:13" x14ac:dyDescent="0.25">
      <c r="A1875">
        <v>67622732</v>
      </c>
      <c r="B1875">
        <v>59082637</v>
      </c>
      <c r="C1875">
        <v>16</v>
      </c>
      <c r="D1875">
        <v>12</v>
      </c>
      <c r="E1875">
        <v>50</v>
      </c>
      <c r="F1875">
        <v>61.77</v>
      </c>
      <c r="G1875">
        <v>14.7</v>
      </c>
      <c r="H1875">
        <v>5</v>
      </c>
      <c r="I1875">
        <v>0.18</v>
      </c>
      <c r="J1875">
        <v>59.065277010000003</v>
      </c>
      <c r="K1875">
        <v>73.8315962625</v>
      </c>
      <c r="L1875" t="s">
        <v>230</v>
      </c>
      <c r="M1875" t="s">
        <v>540</v>
      </c>
    </row>
    <row r="1876" spans="1:13" x14ac:dyDescent="0.25">
      <c r="A1876">
        <v>68163085</v>
      </c>
      <c r="B1876">
        <v>8690637881060</v>
      </c>
      <c r="C1876">
        <v>16</v>
      </c>
      <c r="D1876">
        <v>12</v>
      </c>
      <c r="E1876">
        <v>50</v>
      </c>
      <c r="F1876">
        <v>61.77</v>
      </c>
      <c r="G1876">
        <v>14.7</v>
      </c>
      <c r="H1876">
        <v>5</v>
      </c>
      <c r="I1876">
        <v>0.18</v>
      </c>
      <c r="J1876">
        <v>59.065277010000003</v>
      </c>
      <c r="K1876">
        <v>73.8315962625</v>
      </c>
      <c r="L1876" t="s">
        <v>230</v>
      </c>
      <c r="M1876" t="s">
        <v>540</v>
      </c>
    </row>
    <row r="1877" spans="1:13" x14ac:dyDescent="0.25">
      <c r="A1877">
        <v>67622724</v>
      </c>
      <c r="B1877">
        <v>8710847860843</v>
      </c>
      <c r="C1877">
        <v>16</v>
      </c>
      <c r="D1877">
        <v>12</v>
      </c>
      <c r="E1877">
        <v>50</v>
      </c>
      <c r="F1877">
        <v>61.77</v>
      </c>
      <c r="G1877">
        <v>14.7</v>
      </c>
      <c r="H1877">
        <v>5</v>
      </c>
      <c r="I1877">
        <v>0.18</v>
      </c>
      <c r="J1877">
        <v>59.065277010000003</v>
      </c>
      <c r="K1877">
        <v>73.8315962625</v>
      </c>
      <c r="L1877" t="s">
        <v>230</v>
      </c>
      <c r="M1877" t="s">
        <v>540</v>
      </c>
    </row>
    <row r="1878" spans="1:13" x14ac:dyDescent="0.25">
      <c r="A1878">
        <v>67622722</v>
      </c>
      <c r="B1878">
        <v>59079798</v>
      </c>
      <c r="C1878">
        <v>16</v>
      </c>
      <c r="D1878">
        <v>12</v>
      </c>
      <c r="E1878">
        <v>50</v>
      </c>
      <c r="F1878">
        <v>61.77</v>
      </c>
      <c r="G1878">
        <v>14.7</v>
      </c>
      <c r="H1878">
        <v>5</v>
      </c>
      <c r="I1878">
        <v>0.18</v>
      </c>
      <c r="J1878">
        <v>59.065277010000003</v>
      </c>
      <c r="K1878">
        <v>73.8315962625</v>
      </c>
      <c r="L1878" t="s">
        <v>230</v>
      </c>
      <c r="M1878" t="s">
        <v>540</v>
      </c>
    </row>
    <row r="1879" spans="1:13" x14ac:dyDescent="0.25">
      <c r="A1879">
        <v>67622739</v>
      </c>
      <c r="B1879">
        <v>8710847860836</v>
      </c>
      <c r="C1879">
        <v>16</v>
      </c>
      <c r="D1879">
        <v>12</v>
      </c>
      <c r="E1879">
        <v>50</v>
      </c>
      <c r="F1879">
        <v>61.77</v>
      </c>
      <c r="G1879">
        <v>14.7</v>
      </c>
      <c r="H1879">
        <v>5</v>
      </c>
      <c r="I1879">
        <v>0.18</v>
      </c>
      <c r="J1879">
        <v>59.065277010000003</v>
      </c>
      <c r="K1879">
        <v>73.8315962625</v>
      </c>
      <c r="L1879" t="s">
        <v>230</v>
      </c>
      <c r="M1879" t="s">
        <v>540</v>
      </c>
    </row>
    <row r="1880" spans="1:13" x14ac:dyDescent="0.25">
      <c r="A1880">
        <v>67622726</v>
      </c>
      <c r="B1880">
        <v>8710847860829</v>
      </c>
      <c r="C1880">
        <v>16</v>
      </c>
      <c r="D1880">
        <v>12</v>
      </c>
      <c r="E1880">
        <v>50</v>
      </c>
      <c r="F1880">
        <v>61.77</v>
      </c>
      <c r="G1880">
        <v>14.7</v>
      </c>
      <c r="H1880">
        <v>5</v>
      </c>
      <c r="I1880">
        <v>0.18</v>
      </c>
      <c r="J1880">
        <v>59.065277010000003</v>
      </c>
      <c r="K1880">
        <v>73.8315962625</v>
      </c>
      <c r="L1880" t="s">
        <v>230</v>
      </c>
      <c r="M1880" t="s">
        <v>540</v>
      </c>
    </row>
    <row r="1881" spans="1:13" x14ac:dyDescent="0.25">
      <c r="A1881">
        <v>68190631</v>
      </c>
      <c r="B1881">
        <v>59082521</v>
      </c>
      <c r="C1881">
        <v>16</v>
      </c>
      <c r="D1881">
        <v>12</v>
      </c>
      <c r="E1881">
        <v>50</v>
      </c>
      <c r="F1881">
        <v>61.77</v>
      </c>
      <c r="G1881">
        <v>14.7</v>
      </c>
      <c r="H1881">
        <v>5</v>
      </c>
      <c r="I1881">
        <v>0.18</v>
      </c>
      <c r="J1881">
        <v>59.065277010000003</v>
      </c>
      <c r="K1881">
        <v>73.8315962625</v>
      </c>
      <c r="L1881" t="s">
        <v>230</v>
      </c>
      <c r="M1881" t="s">
        <v>540</v>
      </c>
    </row>
    <row r="1882" spans="1:13" x14ac:dyDescent="0.25">
      <c r="A1882">
        <v>67785971</v>
      </c>
      <c r="B1882">
        <v>8690637875922</v>
      </c>
      <c r="C1882">
        <v>16</v>
      </c>
      <c r="D1882">
        <v>12</v>
      </c>
      <c r="E1882">
        <v>50</v>
      </c>
      <c r="F1882">
        <v>79.959999999999994</v>
      </c>
      <c r="G1882">
        <v>6.3</v>
      </c>
      <c r="H1882">
        <v>5</v>
      </c>
      <c r="I1882">
        <v>0.18</v>
      </c>
      <c r="J1882">
        <v>83.988144919999982</v>
      </c>
      <c r="K1882">
        <v>104.98518115</v>
      </c>
      <c r="L1882" t="s">
        <v>230</v>
      </c>
      <c r="M1882" t="s">
        <v>540</v>
      </c>
    </row>
    <row r="1883" spans="1:13" x14ac:dyDescent="0.25">
      <c r="A1883">
        <v>67786104</v>
      </c>
      <c r="B1883">
        <v>8690637875700</v>
      </c>
      <c r="C1883">
        <v>16</v>
      </c>
      <c r="D1883">
        <v>12</v>
      </c>
      <c r="E1883">
        <v>50</v>
      </c>
      <c r="F1883">
        <v>79.959999999999994</v>
      </c>
      <c r="G1883">
        <v>6.3</v>
      </c>
      <c r="H1883">
        <v>5</v>
      </c>
      <c r="I1883">
        <v>0.18</v>
      </c>
      <c r="J1883">
        <v>83.988144919999982</v>
      </c>
      <c r="K1883">
        <v>104.98518115</v>
      </c>
      <c r="L1883" t="s">
        <v>230</v>
      </c>
      <c r="M1883" t="s">
        <v>540</v>
      </c>
    </row>
    <row r="1884" spans="1:13" x14ac:dyDescent="0.25">
      <c r="A1884">
        <v>69583635</v>
      </c>
      <c r="B1884">
        <v>8683130033876</v>
      </c>
      <c r="C1884">
        <v>16</v>
      </c>
      <c r="D1884">
        <v>12</v>
      </c>
      <c r="E1884">
        <v>50</v>
      </c>
      <c r="F1884">
        <v>79.959999999999994</v>
      </c>
      <c r="G1884">
        <v>6.3</v>
      </c>
      <c r="H1884">
        <v>5</v>
      </c>
      <c r="I1884">
        <v>0.18</v>
      </c>
      <c r="J1884">
        <v>83.988144919999982</v>
      </c>
      <c r="K1884">
        <v>104.98518115</v>
      </c>
      <c r="L1884" t="s">
        <v>230</v>
      </c>
      <c r="M1884" t="s">
        <v>540</v>
      </c>
    </row>
    <row r="1885" spans="1:13" x14ac:dyDescent="0.25">
      <c r="A1885">
        <v>69583633</v>
      </c>
      <c r="B1885">
        <v>8683130033890</v>
      </c>
      <c r="C1885">
        <v>16</v>
      </c>
      <c r="D1885">
        <v>12</v>
      </c>
      <c r="E1885">
        <v>50</v>
      </c>
      <c r="F1885">
        <v>79.959999999999994</v>
      </c>
      <c r="G1885">
        <v>6.3</v>
      </c>
      <c r="H1885">
        <v>5</v>
      </c>
      <c r="I1885">
        <v>0.18</v>
      </c>
      <c r="J1885">
        <v>83.988144919999982</v>
      </c>
      <c r="K1885">
        <v>104.98518115</v>
      </c>
      <c r="L1885" t="s">
        <v>230</v>
      </c>
      <c r="M1885" t="s">
        <v>540</v>
      </c>
    </row>
    <row r="1886" spans="1:13" x14ac:dyDescent="0.25">
      <c r="A1886">
        <v>69583627</v>
      </c>
      <c r="B1886">
        <v>8683130033951</v>
      </c>
      <c r="C1886">
        <v>16</v>
      </c>
      <c r="D1886">
        <v>12</v>
      </c>
      <c r="E1886">
        <v>50</v>
      </c>
      <c r="F1886">
        <v>79.959999999999994</v>
      </c>
      <c r="G1886">
        <v>6.3</v>
      </c>
      <c r="H1886">
        <v>5</v>
      </c>
      <c r="I1886">
        <v>0.18</v>
      </c>
      <c r="J1886">
        <v>83.988144919999982</v>
      </c>
      <c r="K1886">
        <v>104.98518115</v>
      </c>
      <c r="L1886" t="s">
        <v>230</v>
      </c>
      <c r="M1886" t="s">
        <v>540</v>
      </c>
    </row>
    <row r="1887" spans="1:13" x14ac:dyDescent="0.25">
      <c r="A1887">
        <v>68604477</v>
      </c>
      <c r="B1887">
        <v>8690637875922</v>
      </c>
      <c r="C1887">
        <v>16</v>
      </c>
      <c r="D1887">
        <v>12</v>
      </c>
      <c r="E1887">
        <v>50</v>
      </c>
      <c r="F1887">
        <v>79.959999999999994</v>
      </c>
      <c r="G1887">
        <v>6.3</v>
      </c>
      <c r="H1887">
        <v>5</v>
      </c>
      <c r="I1887">
        <v>0.18</v>
      </c>
      <c r="J1887">
        <v>83.988144919999982</v>
      </c>
      <c r="K1887">
        <v>104.98518115</v>
      </c>
      <c r="L1887" t="s">
        <v>230</v>
      </c>
      <c r="M1887" t="s">
        <v>540</v>
      </c>
    </row>
    <row r="1888" spans="1:13" x14ac:dyDescent="0.25">
      <c r="A1888">
        <v>69583631</v>
      </c>
      <c r="B1888">
        <v>8683130033920</v>
      </c>
      <c r="C1888">
        <v>16</v>
      </c>
      <c r="D1888">
        <v>12</v>
      </c>
      <c r="E1888">
        <v>50</v>
      </c>
      <c r="F1888">
        <v>79.959999999999994</v>
      </c>
      <c r="G1888">
        <v>6.3</v>
      </c>
      <c r="H1888">
        <v>5</v>
      </c>
      <c r="I1888">
        <v>0.18</v>
      </c>
      <c r="J1888">
        <v>83.988144919999982</v>
      </c>
      <c r="K1888">
        <v>104.98518115</v>
      </c>
      <c r="L1888" t="s">
        <v>230</v>
      </c>
      <c r="M1888" t="s">
        <v>540</v>
      </c>
    </row>
    <row r="1889" spans="1:13" x14ac:dyDescent="0.25">
      <c r="A1889">
        <v>69583629</v>
      </c>
      <c r="B1889">
        <v>8683130033937</v>
      </c>
      <c r="C1889">
        <v>16</v>
      </c>
      <c r="D1889">
        <v>12</v>
      </c>
      <c r="E1889">
        <v>50</v>
      </c>
      <c r="F1889">
        <v>79.959999999999994</v>
      </c>
      <c r="G1889">
        <v>6.3</v>
      </c>
      <c r="H1889">
        <v>5</v>
      </c>
      <c r="I1889">
        <v>0.18</v>
      </c>
      <c r="J1889">
        <v>83.988144919999982</v>
      </c>
      <c r="K1889">
        <v>104.98518115</v>
      </c>
      <c r="L1889" t="s">
        <v>230</v>
      </c>
      <c r="M1889" t="s">
        <v>540</v>
      </c>
    </row>
    <row r="1890" spans="1:13" x14ac:dyDescent="0.25">
      <c r="A1890">
        <v>67804878</v>
      </c>
      <c r="B1890">
        <v>8690637921643</v>
      </c>
      <c r="C1890">
        <v>16</v>
      </c>
      <c r="D1890">
        <v>12</v>
      </c>
      <c r="E1890">
        <v>50</v>
      </c>
      <c r="F1890">
        <v>79.959999999999994</v>
      </c>
      <c r="G1890">
        <v>6.3</v>
      </c>
      <c r="H1890">
        <v>5</v>
      </c>
      <c r="I1890">
        <v>0.18</v>
      </c>
      <c r="J1890">
        <v>83.988144919999982</v>
      </c>
      <c r="K1890">
        <v>104.98518115</v>
      </c>
      <c r="L1890" t="s">
        <v>230</v>
      </c>
      <c r="M1890" t="s">
        <v>540</v>
      </c>
    </row>
    <row r="1891" spans="1:13" x14ac:dyDescent="0.25">
      <c r="A1891">
        <v>67630824</v>
      </c>
      <c r="B1891">
        <v>8690637628856</v>
      </c>
      <c r="C1891">
        <v>9</v>
      </c>
      <c r="D1891">
        <v>12</v>
      </c>
      <c r="E1891">
        <v>150</v>
      </c>
      <c r="F1891">
        <v>71.23</v>
      </c>
      <c r="G1891">
        <v>7</v>
      </c>
      <c r="H1891">
        <v>5</v>
      </c>
      <c r="I1891">
        <v>0.18</v>
      </c>
      <c r="J1891">
        <v>74.259411899999989</v>
      </c>
      <c r="K1891">
        <v>92.824264874999983</v>
      </c>
      <c r="L1891" t="s">
        <v>230</v>
      </c>
      <c r="M1891" t="s">
        <v>540</v>
      </c>
    </row>
    <row r="1892" spans="1:13" x14ac:dyDescent="0.25">
      <c r="A1892">
        <v>67630823</v>
      </c>
      <c r="B1892">
        <v>8690637628887</v>
      </c>
      <c r="C1892">
        <v>9</v>
      </c>
      <c r="D1892">
        <v>12</v>
      </c>
      <c r="E1892">
        <v>150</v>
      </c>
      <c r="F1892">
        <v>71.23</v>
      </c>
      <c r="G1892">
        <v>7</v>
      </c>
      <c r="H1892">
        <v>5</v>
      </c>
      <c r="I1892">
        <v>0.18</v>
      </c>
      <c r="J1892">
        <v>74.259411899999989</v>
      </c>
      <c r="K1892">
        <v>92.824264874999983</v>
      </c>
      <c r="L1892" t="s">
        <v>230</v>
      </c>
      <c r="M1892" t="s">
        <v>540</v>
      </c>
    </row>
    <row r="1893" spans="1:13" x14ac:dyDescent="0.25">
      <c r="A1893">
        <v>68144346</v>
      </c>
      <c r="B1893">
        <v>8690637943539</v>
      </c>
      <c r="C1893">
        <v>9</v>
      </c>
      <c r="D1893">
        <v>12</v>
      </c>
      <c r="E1893">
        <v>150</v>
      </c>
      <c r="F1893">
        <v>71.23</v>
      </c>
      <c r="G1893">
        <v>7</v>
      </c>
      <c r="H1893">
        <v>5</v>
      </c>
      <c r="I1893">
        <v>0.18</v>
      </c>
      <c r="J1893">
        <v>74.259411899999989</v>
      </c>
      <c r="K1893">
        <v>92.824264874999983</v>
      </c>
      <c r="L1893" t="s">
        <v>230</v>
      </c>
      <c r="M1893" t="s">
        <v>540</v>
      </c>
    </row>
    <row r="1894" spans="1:13" x14ac:dyDescent="0.25">
      <c r="A1894">
        <v>68504877</v>
      </c>
      <c r="B1894">
        <v>8690637983665</v>
      </c>
      <c r="C1894">
        <v>9</v>
      </c>
      <c r="D1894">
        <v>12</v>
      </c>
      <c r="E1894">
        <v>150</v>
      </c>
      <c r="F1894">
        <v>71.23</v>
      </c>
      <c r="G1894">
        <v>7</v>
      </c>
      <c r="H1894">
        <v>5</v>
      </c>
      <c r="I1894">
        <v>0.18</v>
      </c>
      <c r="J1894">
        <v>74.259411899999989</v>
      </c>
      <c r="K1894">
        <v>92.824264874999983</v>
      </c>
      <c r="L1894" t="s">
        <v>230</v>
      </c>
      <c r="M1894" t="s">
        <v>540</v>
      </c>
    </row>
    <row r="1895" spans="1:13" x14ac:dyDescent="0.25">
      <c r="A1895">
        <v>68816723</v>
      </c>
      <c r="B1895">
        <v>8683130015933</v>
      </c>
      <c r="C1895">
        <v>9</v>
      </c>
      <c r="D1895">
        <v>6</v>
      </c>
      <c r="E1895">
        <v>52</v>
      </c>
      <c r="F1895">
        <v>71.23</v>
      </c>
      <c r="G1895">
        <v>15.3</v>
      </c>
      <c r="H1895">
        <v>5</v>
      </c>
      <c r="I1895">
        <v>0.18</v>
      </c>
      <c r="J1895">
        <v>67.631959010000003</v>
      </c>
      <c r="K1895">
        <v>84.539948762500003</v>
      </c>
      <c r="L1895" t="s">
        <v>230</v>
      </c>
      <c r="M1895" t="s">
        <v>540</v>
      </c>
    </row>
    <row r="1896" spans="1:13" x14ac:dyDescent="0.25">
      <c r="A1896">
        <v>68710670</v>
      </c>
      <c r="B1896">
        <v>8720181046612</v>
      </c>
      <c r="C1896">
        <v>9</v>
      </c>
      <c r="D1896">
        <v>6</v>
      </c>
      <c r="E1896">
        <v>50</v>
      </c>
      <c r="F1896">
        <v>71.23</v>
      </c>
      <c r="G1896">
        <v>15.3</v>
      </c>
      <c r="H1896">
        <v>5</v>
      </c>
      <c r="I1896">
        <v>0.18</v>
      </c>
      <c r="J1896">
        <v>67.631959010000003</v>
      </c>
      <c r="K1896">
        <v>84.539948762500003</v>
      </c>
      <c r="L1896" t="s">
        <v>230</v>
      </c>
      <c r="M1896" t="s">
        <v>540</v>
      </c>
    </row>
    <row r="1897" spans="1:13" x14ac:dyDescent="0.25">
      <c r="A1897">
        <v>69583637</v>
      </c>
      <c r="B1897">
        <v>8683130033852</v>
      </c>
      <c r="C1897">
        <v>9</v>
      </c>
      <c r="D1897">
        <v>6</v>
      </c>
      <c r="E1897">
        <v>40</v>
      </c>
      <c r="F1897">
        <v>79.959999999999994</v>
      </c>
      <c r="G1897">
        <v>7</v>
      </c>
      <c r="H1897">
        <v>5</v>
      </c>
      <c r="I1897">
        <v>0.18</v>
      </c>
      <c r="J1897">
        <v>83.36069879999998</v>
      </c>
      <c r="K1897">
        <v>104.2008735</v>
      </c>
      <c r="L1897" t="s">
        <v>230</v>
      </c>
      <c r="M1897" t="s">
        <v>540</v>
      </c>
    </row>
    <row r="1898" spans="1:13" x14ac:dyDescent="0.25">
      <c r="A1898">
        <v>68480224</v>
      </c>
      <c r="B1898">
        <v>8690637981494</v>
      </c>
      <c r="C1898">
        <v>17</v>
      </c>
      <c r="D1898">
        <v>24</v>
      </c>
      <c r="E1898">
        <v>150</v>
      </c>
      <c r="F1898">
        <v>67.59</v>
      </c>
      <c r="G1898">
        <v>11.65</v>
      </c>
      <c r="H1898">
        <v>5</v>
      </c>
      <c r="I1898">
        <v>0.18</v>
      </c>
      <c r="J1898">
        <v>66.941372565000009</v>
      </c>
      <c r="K1898">
        <v>83.676715706250008</v>
      </c>
      <c r="L1898" t="s">
        <v>230</v>
      </c>
      <c r="M1898" t="s">
        <v>540</v>
      </c>
    </row>
    <row r="1899" spans="1:13" x14ac:dyDescent="0.25">
      <c r="A1899">
        <v>68787506</v>
      </c>
      <c r="B1899">
        <v>8683130012031</v>
      </c>
      <c r="C1899">
        <v>17</v>
      </c>
      <c r="D1899">
        <v>24</v>
      </c>
      <c r="E1899">
        <v>150</v>
      </c>
      <c r="F1899">
        <v>67.59</v>
      </c>
      <c r="G1899">
        <v>11.65</v>
      </c>
      <c r="H1899">
        <v>5</v>
      </c>
      <c r="I1899">
        <v>0.18</v>
      </c>
      <c r="J1899">
        <v>66.941372565000009</v>
      </c>
      <c r="K1899">
        <v>83.676715706250008</v>
      </c>
      <c r="L1899" t="s">
        <v>230</v>
      </c>
      <c r="M1899" t="s">
        <v>540</v>
      </c>
    </row>
    <row r="1900" spans="1:13" x14ac:dyDescent="0.25">
      <c r="A1900">
        <v>68480209</v>
      </c>
      <c r="B1900">
        <v>8690637981524</v>
      </c>
      <c r="C1900">
        <v>17</v>
      </c>
      <c r="D1900">
        <v>24</v>
      </c>
      <c r="E1900">
        <v>150</v>
      </c>
      <c r="F1900">
        <v>67.59</v>
      </c>
      <c r="G1900">
        <v>11.65</v>
      </c>
      <c r="H1900">
        <v>5</v>
      </c>
      <c r="I1900">
        <v>0.18</v>
      </c>
      <c r="J1900">
        <v>66.941372565000009</v>
      </c>
      <c r="K1900">
        <v>83.676715706250008</v>
      </c>
      <c r="L1900" t="s">
        <v>230</v>
      </c>
      <c r="M1900" t="s">
        <v>540</v>
      </c>
    </row>
    <row r="1901" spans="1:13" x14ac:dyDescent="0.25">
      <c r="A1901">
        <v>68480217</v>
      </c>
      <c r="B1901">
        <v>8690637981531</v>
      </c>
      <c r="C1901">
        <v>17</v>
      </c>
      <c r="D1901">
        <v>24</v>
      </c>
      <c r="E1901">
        <v>150</v>
      </c>
      <c r="F1901">
        <v>67.59</v>
      </c>
      <c r="G1901">
        <v>11.65</v>
      </c>
      <c r="H1901">
        <v>5</v>
      </c>
      <c r="I1901">
        <v>0.18</v>
      </c>
      <c r="J1901">
        <v>66.941372565000009</v>
      </c>
      <c r="K1901">
        <v>83.676715706250008</v>
      </c>
      <c r="L1901" t="s">
        <v>230</v>
      </c>
      <c r="M1901" t="s">
        <v>540</v>
      </c>
    </row>
    <row r="1902" spans="1:13" x14ac:dyDescent="0.25">
      <c r="A1902">
        <v>68480226</v>
      </c>
      <c r="B1902">
        <v>8690637981487</v>
      </c>
      <c r="C1902">
        <v>17</v>
      </c>
      <c r="D1902">
        <v>24</v>
      </c>
      <c r="E1902">
        <v>150</v>
      </c>
      <c r="F1902">
        <v>67.59</v>
      </c>
      <c r="G1902">
        <v>11.65</v>
      </c>
      <c r="H1902">
        <v>5</v>
      </c>
      <c r="I1902">
        <v>0.18</v>
      </c>
      <c r="J1902">
        <v>66.941372565000009</v>
      </c>
      <c r="K1902">
        <v>83.676715706250008</v>
      </c>
      <c r="L1902" t="s">
        <v>230</v>
      </c>
      <c r="M1902" t="s">
        <v>540</v>
      </c>
    </row>
    <row r="1903" spans="1:13" x14ac:dyDescent="0.25">
      <c r="A1903">
        <v>68480219</v>
      </c>
      <c r="B1903">
        <v>8690637981500</v>
      </c>
      <c r="C1903">
        <v>17</v>
      </c>
      <c r="D1903">
        <v>24</v>
      </c>
      <c r="E1903">
        <v>150</v>
      </c>
      <c r="F1903">
        <v>67.59</v>
      </c>
      <c r="G1903">
        <v>11.65</v>
      </c>
      <c r="H1903">
        <v>5</v>
      </c>
      <c r="I1903">
        <v>0.18</v>
      </c>
      <c r="J1903">
        <v>66.941372565000009</v>
      </c>
      <c r="K1903">
        <v>83.676715706250008</v>
      </c>
      <c r="L1903" t="s">
        <v>230</v>
      </c>
      <c r="M1903" t="s">
        <v>540</v>
      </c>
    </row>
    <row r="1904" spans="1:13" x14ac:dyDescent="0.25">
      <c r="A1904">
        <v>68480228</v>
      </c>
      <c r="B1904">
        <v>8690637981517</v>
      </c>
      <c r="C1904">
        <v>17</v>
      </c>
      <c r="D1904">
        <v>24</v>
      </c>
      <c r="E1904">
        <v>150</v>
      </c>
      <c r="F1904">
        <v>67.59</v>
      </c>
      <c r="G1904">
        <v>11.65</v>
      </c>
      <c r="H1904">
        <v>5</v>
      </c>
      <c r="I1904">
        <v>0.18</v>
      </c>
      <c r="J1904">
        <v>66.941372565000009</v>
      </c>
      <c r="K1904">
        <v>83.676715706250008</v>
      </c>
      <c r="L1904" t="s">
        <v>230</v>
      </c>
      <c r="M1904" t="s">
        <v>540</v>
      </c>
    </row>
    <row r="1905" spans="1:13" x14ac:dyDescent="0.25">
      <c r="A1905">
        <v>69649126</v>
      </c>
      <c r="B1905">
        <v>8683130038338</v>
      </c>
      <c r="C1905">
        <v>17</v>
      </c>
      <c r="D1905">
        <v>24</v>
      </c>
      <c r="E1905">
        <v>150</v>
      </c>
      <c r="F1905">
        <v>67.59</v>
      </c>
      <c r="G1905">
        <v>11.65</v>
      </c>
      <c r="H1905">
        <v>5</v>
      </c>
      <c r="I1905">
        <v>0.18</v>
      </c>
      <c r="J1905">
        <v>66.941372565000009</v>
      </c>
      <c r="K1905">
        <v>83.676715706250008</v>
      </c>
      <c r="L1905" t="s">
        <v>230</v>
      </c>
      <c r="M1905" t="s">
        <v>540</v>
      </c>
    </row>
    <row r="1906" spans="1:13" x14ac:dyDescent="0.25">
      <c r="A1906">
        <v>68480211</v>
      </c>
      <c r="B1906">
        <v>8690637981555</v>
      </c>
      <c r="C1906">
        <v>17</v>
      </c>
      <c r="D1906">
        <v>24</v>
      </c>
      <c r="E1906">
        <v>150</v>
      </c>
      <c r="F1906">
        <v>67.59</v>
      </c>
      <c r="G1906">
        <v>11.65</v>
      </c>
      <c r="H1906">
        <v>5</v>
      </c>
      <c r="I1906">
        <v>0.18</v>
      </c>
      <c r="J1906">
        <v>66.941372565000009</v>
      </c>
      <c r="K1906">
        <v>83.676715706250008</v>
      </c>
      <c r="L1906" t="s">
        <v>230</v>
      </c>
      <c r="M1906" t="s">
        <v>540</v>
      </c>
    </row>
    <row r="1907" spans="1:13" x14ac:dyDescent="0.25">
      <c r="A1907">
        <v>68480213</v>
      </c>
      <c r="B1907">
        <v>8690637981562</v>
      </c>
      <c r="C1907">
        <v>17</v>
      </c>
      <c r="D1907">
        <v>24</v>
      </c>
      <c r="E1907">
        <v>150</v>
      </c>
      <c r="F1907">
        <v>67.59</v>
      </c>
      <c r="G1907">
        <v>11.65</v>
      </c>
      <c r="H1907">
        <v>5</v>
      </c>
      <c r="I1907">
        <v>0.18</v>
      </c>
      <c r="J1907">
        <v>66.941372565000009</v>
      </c>
      <c r="K1907">
        <v>83.676715706250008</v>
      </c>
      <c r="L1907" t="s">
        <v>230</v>
      </c>
      <c r="M1907" t="s">
        <v>540</v>
      </c>
    </row>
    <row r="1908" spans="1:13" x14ac:dyDescent="0.25">
      <c r="A1908">
        <v>68480215</v>
      </c>
      <c r="B1908">
        <v>8690637981548</v>
      </c>
      <c r="C1908">
        <v>17</v>
      </c>
      <c r="D1908">
        <v>24</v>
      </c>
      <c r="E1908">
        <v>150</v>
      </c>
      <c r="F1908">
        <v>67.59</v>
      </c>
      <c r="G1908">
        <v>11.65</v>
      </c>
      <c r="H1908">
        <v>5</v>
      </c>
      <c r="I1908">
        <v>0.18</v>
      </c>
      <c r="J1908">
        <v>66.941372565000009</v>
      </c>
      <c r="K1908">
        <v>83.676715706250008</v>
      </c>
      <c r="L1908" t="s">
        <v>230</v>
      </c>
      <c r="M1908" t="s">
        <v>540</v>
      </c>
    </row>
    <row r="1909" spans="1:13" x14ac:dyDescent="0.25">
      <c r="A1909">
        <v>68480221</v>
      </c>
      <c r="B1909">
        <v>8690637981470</v>
      </c>
      <c r="C1909">
        <v>17</v>
      </c>
      <c r="D1909">
        <v>24</v>
      </c>
      <c r="E1909">
        <v>150</v>
      </c>
      <c r="F1909">
        <v>67.59</v>
      </c>
      <c r="G1909">
        <v>11.65</v>
      </c>
      <c r="H1909">
        <v>5</v>
      </c>
      <c r="I1909">
        <v>0.18</v>
      </c>
      <c r="J1909">
        <v>66.941372565000009</v>
      </c>
      <c r="K1909">
        <v>83.676715706250008</v>
      </c>
      <c r="L1909" t="s">
        <v>230</v>
      </c>
      <c r="M1909" t="s">
        <v>540</v>
      </c>
    </row>
    <row r="1910" spans="1:13" x14ac:dyDescent="0.25">
      <c r="A1910">
        <v>68580918</v>
      </c>
      <c r="B1910">
        <v>59086598</v>
      </c>
      <c r="C1910">
        <v>17</v>
      </c>
      <c r="D1910">
        <v>6</v>
      </c>
      <c r="E1910">
        <v>54</v>
      </c>
      <c r="F1910">
        <v>79.959999999999994</v>
      </c>
      <c r="G1910">
        <v>6.25</v>
      </c>
      <c r="H1910">
        <v>5</v>
      </c>
      <c r="I1910">
        <v>0.18</v>
      </c>
      <c r="J1910">
        <v>84.032962499999982</v>
      </c>
      <c r="K1910">
        <v>105.041203125</v>
      </c>
      <c r="L1910" t="s">
        <v>230</v>
      </c>
      <c r="M1910" t="s">
        <v>540</v>
      </c>
    </row>
    <row r="1911" spans="1:13" x14ac:dyDescent="0.25">
      <c r="A1911">
        <v>68580926</v>
      </c>
      <c r="B1911">
        <v>59086604</v>
      </c>
      <c r="C1911">
        <v>17</v>
      </c>
      <c r="D1911">
        <v>6</v>
      </c>
      <c r="E1911">
        <v>54</v>
      </c>
      <c r="F1911">
        <v>79.959999999999994</v>
      </c>
      <c r="G1911">
        <v>6.25</v>
      </c>
      <c r="H1911">
        <v>5</v>
      </c>
      <c r="I1911">
        <v>0.18</v>
      </c>
      <c r="J1911">
        <v>84.032962499999982</v>
      </c>
      <c r="K1911">
        <v>105.041203125</v>
      </c>
      <c r="L1911" t="s">
        <v>230</v>
      </c>
      <c r="M1911" t="s">
        <v>540</v>
      </c>
    </row>
    <row r="1912" spans="1:13" x14ac:dyDescent="0.25">
      <c r="A1912">
        <v>68580921</v>
      </c>
      <c r="B1912">
        <v>59086611</v>
      </c>
      <c r="C1912">
        <v>17</v>
      </c>
      <c r="D1912">
        <v>6</v>
      </c>
      <c r="E1912">
        <v>54</v>
      </c>
      <c r="F1912">
        <v>79.959999999999994</v>
      </c>
      <c r="G1912">
        <v>6.25</v>
      </c>
      <c r="H1912">
        <v>5</v>
      </c>
      <c r="I1912">
        <v>0.18</v>
      </c>
      <c r="J1912">
        <v>84.032962499999982</v>
      </c>
      <c r="K1912">
        <v>105.041203125</v>
      </c>
      <c r="L1912" t="s">
        <v>230</v>
      </c>
      <c r="M1912" t="s">
        <v>540</v>
      </c>
    </row>
    <row r="1913" spans="1:13" x14ac:dyDescent="0.25">
      <c r="A1913">
        <v>67293883</v>
      </c>
      <c r="B1913">
        <v>8690637840746</v>
      </c>
      <c r="C1913">
        <v>1</v>
      </c>
      <c r="D1913">
        <v>8</v>
      </c>
      <c r="E1913">
        <v>430</v>
      </c>
      <c r="F1913">
        <v>25.15</v>
      </c>
      <c r="G1913">
        <v>12</v>
      </c>
      <c r="H1913">
        <v>5</v>
      </c>
      <c r="I1913">
        <v>0.01</v>
      </c>
      <c r="J1913">
        <v>21.235654</v>
      </c>
      <c r="K1913">
        <v>26.544567499999999</v>
      </c>
      <c r="L1913" t="s">
        <v>14</v>
      </c>
      <c r="M1913" t="s">
        <v>541</v>
      </c>
    </row>
    <row r="1914" spans="1:13" x14ac:dyDescent="0.25">
      <c r="A1914">
        <v>67293891</v>
      </c>
      <c r="B1914">
        <v>8690637840821</v>
      </c>
      <c r="C1914">
        <v>1</v>
      </c>
      <c r="D1914">
        <v>8</v>
      </c>
      <c r="E1914">
        <v>400</v>
      </c>
      <c r="F1914">
        <v>25.15</v>
      </c>
      <c r="G1914">
        <v>12</v>
      </c>
      <c r="H1914">
        <v>5</v>
      </c>
      <c r="I1914">
        <v>0.01</v>
      </c>
      <c r="J1914">
        <v>21.235654</v>
      </c>
      <c r="K1914">
        <v>26.544567499999999</v>
      </c>
      <c r="L1914" t="s">
        <v>14</v>
      </c>
      <c r="M1914" t="s">
        <v>541</v>
      </c>
    </row>
    <row r="1915" spans="1:13" x14ac:dyDescent="0.25">
      <c r="A1915">
        <v>67767533</v>
      </c>
      <c r="B1915">
        <v>8690637905896</v>
      </c>
      <c r="C1915">
        <v>1</v>
      </c>
      <c r="D1915">
        <v>12</v>
      </c>
      <c r="E1915">
        <v>610</v>
      </c>
      <c r="F1915">
        <v>33.200000000000003</v>
      </c>
      <c r="G1915">
        <v>13</v>
      </c>
      <c r="H1915">
        <v>5</v>
      </c>
      <c r="I1915">
        <v>0.01</v>
      </c>
      <c r="J1915">
        <v>27.714198</v>
      </c>
      <c r="K1915">
        <v>34.642747500000013</v>
      </c>
      <c r="L1915" t="s">
        <v>14</v>
      </c>
      <c r="M1915" t="s">
        <v>541</v>
      </c>
    </row>
    <row r="1916" spans="1:13" x14ac:dyDescent="0.25">
      <c r="A1916">
        <v>67754288</v>
      </c>
      <c r="B1916">
        <v>8690637905193</v>
      </c>
      <c r="C1916">
        <v>1</v>
      </c>
      <c r="D1916">
        <v>12</v>
      </c>
      <c r="E1916">
        <v>610</v>
      </c>
      <c r="F1916">
        <v>33.200000000000003</v>
      </c>
      <c r="G1916">
        <v>13</v>
      </c>
      <c r="H1916">
        <v>5</v>
      </c>
      <c r="I1916">
        <v>0.01</v>
      </c>
      <c r="J1916">
        <v>27.714198</v>
      </c>
      <c r="K1916">
        <v>34.642747500000013</v>
      </c>
      <c r="L1916" t="s">
        <v>14</v>
      </c>
      <c r="M1916" t="s">
        <v>541</v>
      </c>
    </row>
    <row r="1917" spans="1:13" x14ac:dyDescent="0.25">
      <c r="A1917">
        <v>68612788</v>
      </c>
      <c r="B1917">
        <v>8690637999277</v>
      </c>
      <c r="C1917">
        <v>1</v>
      </c>
      <c r="D1917">
        <v>8</v>
      </c>
      <c r="E1917">
        <v>335</v>
      </c>
      <c r="F1917">
        <v>47.7</v>
      </c>
      <c r="G1917">
        <v>10</v>
      </c>
      <c r="H1917">
        <v>5</v>
      </c>
      <c r="I1917">
        <v>0.01</v>
      </c>
      <c r="J1917">
        <v>41.191335000000002</v>
      </c>
      <c r="K1917">
        <v>51.48916874999999</v>
      </c>
      <c r="L1917" t="s">
        <v>14</v>
      </c>
      <c r="M1917" t="s">
        <v>541</v>
      </c>
    </row>
    <row r="1918" spans="1:13" x14ac:dyDescent="0.25">
      <c r="A1918">
        <v>67101470</v>
      </c>
      <c r="B1918">
        <v>8690637805233</v>
      </c>
      <c r="C1918">
        <v>1</v>
      </c>
      <c r="D1918">
        <v>12</v>
      </c>
      <c r="E1918">
        <v>245</v>
      </c>
      <c r="F1918">
        <v>31.65</v>
      </c>
      <c r="G1918">
        <v>15</v>
      </c>
      <c r="H1918">
        <v>5</v>
      </c>
      <c r="I1918">
        <v>0.01</v>
      </c>
      <c r="J1918">
        <v>25.81294875</v>
      </c>
      <c r="K1918">
        <v>32.266185937499998</v>
      </c>
      <c r="L1918" t="s">
        <v>14</v>
      </c>
      <c r="M1918" t="s">
        <v>541</v>
      </c>
    </row>
    <row r="1919" spans="1:13" x14ac:dyDescent="0.25">
      <c r="A1919">
        <v>67293879</v>
      </c>
      <c r="B1919">
        <v>8690637840777</v>
      </c>
      <c r="C1919">
        <v>1</v>
      </c>
      <c r="D1919">
        <v>8</v>
      </c>
      <c r="E1919">
        <v>380</v>
      </c>
      <c r="F1919">
        <v>39.75</v>
      </c>
      <c r="G1919">
        <v>10</v>
      </c>
      <c r="H1919">
        <v>5</v>
      </c>
      <c r="I1919">
        <v>0.01</v>
      </c>
      <c r="J1919">
        <v>34.326112500000001</v>
      </c>
      <c r="K1919">
        <v>42.907640624999999</v>
      </c>
      <c r="L1919" t="s">
        <v>14</v>
      </c>
      <c r="M1919" t="s">
        <v>541</v>
      </c>
    </row>
    <row r="1920" spans="1:13" x14ac:dyDescent="0.25">
      <c r="A1920">
        <v>67754290</v>
      </c>
      <c r="B1920">
        <v>8690637905179</v>
      </c>
      <c r="C1920">
        <v>1</v>
      </c>
      <c r="D1920">
        <v>12</v>
      </c>
      <c r="E1920">
        <v>540</v>
      </c>
      <c r="F1920">
        <v>58.5</v>
      </c>
      <c r="G1920">
        <v>13</v>
      </c>
      <c r="H1920">
        <v>5</v>
      </c>
      <c r="I1920">
        <v>0.01</v>
      </c>
      <c r="J1920">
        <v>48.833752500000003</v>
      </c>
      <c r="K1920">
        <v>61.042190625000003</v>
      </c>
      <c r="L1920" t="s">
        <v>14</v>
      </c>
      <c r="M1920" t="s">
        <v>541</v>
      </c>
    </row>
    <row r="1921" spans="1:13" x14ac:dyDescent="0.25">
      <c r="A1921">
        <v>67293875</v>
      </c>
      <c r="B1921">
        <v>8690637840814</v>
      </c>
      <c r="C1921">
        <v>1</v>
      </c>
      <c r="D1921">
        <v>8</v>
      </c>
      <c r="E1921">
        <v>750</v>
      </c>
      <c r="F1921">
        <v>66</v>
      </c>
      <c r="G1921">
        <v>18</v>
      </c>
      <c r="H1921">
        <v>5</v>
      </c>
      <c r="I1921">
        <v>0.01</v>
      </c>
      <c r="J1921">
        <v>51.928139999999999</v>
      </c>
      <c r="K1921">
        <v>64.910174999999995</v>
      </c>
      <c r="L1921" t="s">
        <v>14</v>
      </c>
      <c r="M1921" t="s">
        <v>541</v>
      </c>
    </row>
    <row r="1922" spans="1:13" x14ac:dyDescent="0.25">
      <c r="A1922">
        <v>67293858</v>
      </c>
      <c r="B1922">
        <v>8690637840791</v>
      </c>
      <c r="C1922">
        <v>1</v>
      </c>
      <c r="D1922">
        <v>8</v>
      </c>
      <c r="E1922">
        <v>750</v>
      </c>
      <c r="F1922">
        <v>66</v>
      </c>
      <c r="G1922">
        <v>18</v>
      </c>
      <c r="H1922">
        <v>5</v>
      </c>
      <c r="I1922">
        <v>0.01</v>
      </c>
      <c r="J1922">
        <v>51.928139999999999</v>
      </c>
      <c r="K1922">
        <v>64.910174999999995</v>
      </c>
      <c r="L1922" t="s">
        <v>14</v>
      </c>
      <c r="M1922" t="s">
        <v>541</v>
      </c>
    </row>
    <row r="1923" spans="1:13" x14ac:dyDescent="0.25">
      <c r="A1923">
        <v>67780156</v>
      </c>
      <c r="B1923">
        <v>8690637908781</v>
      </c>
      <c r="C1923">
        <v>1</v>
      </c>
      <c r="D1923">
        <v>8</v>
      </c>
      <c r="E1923">
        <v>1140</v>
      </c>
      <c r="F1923">
        <v>85</v>
      </c>
      <c r="G1923">
        <v>20</v>
      </c>
      <c r="H1923">
        <v>5</v>
      </c>
      <c r="I1923">
        <v>0.01</v>
      </c>
      <c r="J1923">
        <v>65.245999999999995</v>
      </c>
      <c r="K1923">
        <v>81.55749999999999</v>
      </c>
      <c r="L1923" t="s">
        <v>14</v>
      </c>
      <c r="M1923" t="s">
        <v>541</v>
      </c>
    </row>
    <row r="1924" spans="1:13" x14ac:dyDescent="0.25">
      <c r="A1924">
        <v>67780152</v>
      </c>
      <c r="B1924">
        <v>8690637908798</v>
      </c>
      <c r="C1924">
        <v>1</v>
      </c>
      <c r="D1924">
        <v>8</v>
      </c>
      <c r="E1924">
        <v>1140</v>
      </c>
      <c r="F1924">
        <v>85</v>
      </c>
      <c r="G1924">
        <v>20</v>
      </c>
      <c r="H1924">
        <v>5</v>
      </c>
      <c r="I1924">
        <v>0.01</v>
      </c>
      <c r="J1924">
        <v>65.245999999999995</v>
      </c>
      <c r="K1924">
        <v>81.55749999999999</v>
      </c>
      <c r="L1924" t="s">
        <v>14</v>
      </c>
      <c r="M1924" t="s">
        <v>541</v>
      </c>
    </row>
    <row r="1925" spans="1:13" x14ac:dyDescent="0.25">
      <c r="A1925">
        <v>68676885</v>
      </c>
      <c r="B1925">
        <v>8683130002384</v>
      </c>
      <c r="C1925">
        <v>1</v>
      </c>
      <c r="D1925">
        <v>12</v>
      </c>
      <c r="E1925">
        <v>245</v>
      </c>
      <c r="F1925">
        <v>31.65</v>
      </c>
      <c r="G1925">
        <v>15</v>
      </c>
      <c r="H1925">
        <v>5</v>
      </c>
      <c r="I1925">
        <v>0.01</v>
      </c>
      <c r="J1925">
        <v>25.81294875</v>
      </c>
      <c r="K1925">
        <v>32.266185937499998</v>
      </c>
      <c r="L1925" t="s">
        <v>14</v>
      </c>
      <c r="M1925" t="s">
        <v>541</v>
      </c>
    </row>
    <row r="1926" spans="1:13" x14ac:dyDescent="0.25">
      <c r="A1926">
        <v>67101442</v>
      </c>
      <c r="B1926">
        <v>8690637805202</v>
      </c>
      <c r="C1926">
        <v>1</v>
      </c>
      <c r="D1926">
        <v>12</v>
      </c>
      <c r="E1926">
        <v>245</v>
      </c>
      <c r="F1926">
        <v>31.65</v>
      </c>
      <c r="G1926">
        <v>15</v>
      </c>
      <c r="H1926">
        <v>5</v>
      </c>
      <c r="I1926">
        <v>0.01</v>
      </c>
      <c r="J1926">
        <v>25.81294875</v>
      </c>
      <c r="K1926">
        <v>32.266185937499998</v>
      </c>
      <c r="L1926" t="s">
        <v>14</v>
      </c>
      <c r="M1926" t="s">
        <v>541</v>
      </c>
    </row>
    <row r="1927" spans="1:13" x14ac:dyDescent="0.25">
      <c r="A1927">
        <v>67239841</v>
      </c>
      <c r="B1927">
        <v>8690637833847</v>
      </c>
      <c r="C1927">
        <v>1</v>
      </c>
      <c r="D1927">
        <v>12</v>
      </c>
      <c r="E1927">
        <v>275</v>
      </c>
      <c r="F1927">
        <v>31.65</v>
      </c>
      <c r="G1927">
        <v>15</v>
      </c>
      <c r="H1927">
        <v>5</v>
      </c>
      <c r="I1927">
        <v>0.01</v>
      </c>
      <c r="J1927">
        <v>25.81294875</v>
      </c>
      <c r="K1927">
        <v>32.266185937499998</v>
      </c>
      <c r="L1927" t="s">
        <v>14</v>
      </c>
      <c r="M1927" t="s">
        <v>541</v>
      </c>
    </row>
    <row r="1928" spans="1:13" x14ac:dyDescent="0.25">
      <c r="A1928">
        <v>67867064</v>
      </c>
      <c r="B1928">
        <v>8690637921100</v>
      </c>
      <c r="C1928">
        <v>1</v>
      </c>
      <c r="D1928">
        <v>12</v>
      </c>
      <c r="E1928">
        <v>240</v>
      </c>
      <c r="F1928">
        <v>31.65</v>
      </c>
      <c r="G1928">
        <v>15</v>
      </c>
      <c r="H1928">
        <v>5</v>
      </c>
      <c r="I1928">
        <v>0.01</v>
      </c>
      <c r="J1928">
        <v>25.81294875</v>
      </c>
      <c r="K1928">
        <v>32.266185937499998</v>
      </c>
      <c r="L1928" t="s">
        <v>14</v>
      </c>
      <c r="M1928" t="s">
        <v>541</v>
      </c>
    </row>
    <row r="1929" spans="1:13" x14ac:dyDescent="0.25">
      <c r="A1929">
        <v>67101569</v>
      </c>
      <c r="B1929">
        <v>8690637805769</v>
      </c>
      <c r="C1929">
        <v>1</v>
      </c>
      <c r="D1929">
        <v>12</v>
      </c>
      <c r="E1929">
        <v>260</v>
      </c>
      <c r="F1929">
        <v>31.65</v>
      </c>
      <c r="G1929">
        <v>15</v>
      </c>
      <c r="H1929">
        <v>5</v>
      </c>
      <c r="I1929">
        <v>0.01</v>
      </c>
      <c r="J1929">
        <v>25.81294875</v>
      </c>
      <c r="K1929">
        <v>32.266185937499998</v>
      </c>
      <c r="L1929" t="s">
        <v>14</v>
      </c>
      <c r="M1929" t="s">
        <v>541</v>
      </c>
    </row>
    <row r="1930" spans="1:13" x14ac:dyDescent="0.25">
      <c r="A1930">
        <v>67101446</v>
      </c>
      <c r="B1930">
        <v>8690637805226</v>
      </c>
      <c r="C1930">
        <v>1</v>
      </c>
      <c r="D1930">
        <v>12</v>
      </c>
      <c r="E1930">
        <v>250</v>
      </c>
      <c r="F1930">
        <v>31.65</v>
      </c>
      <c r="G1930">
        <v>15</v>
      </c>
      <c r="H1930">
        <v>5</v>
      </c>
      <c r="I1930">
        <v>0.01</v>
      </c>
      <c r="J1930">
        <v>25.81294875</v>
      </c>
      <c r="K1930">
        <v>32.266185937499998</v>
      </c>
      <c r="L1930" t="s">
        <v>14</v>
      </c>
      <c r="M1930" t="s">
        <v>541</v>
      </c>
    </row>
    <row r="1931" spans="1:13" x14ac:dyDescent="0.25">
      <c r="A1931">
        <v>67101581</v>
      </c>
      <c r="B1931">
        <v>8690637805219</v>
      </c>
      <c r="C1931">
        <v>1</v>
      </c>
      <c r="D1931">
        <v>12</v>
      </c>
      <c r="E1931">
        <v>290</v>
      </c>
      <c r="F1931">
        <v>31.65</v>
      </c>
      <c r="G1931">
        <v>15</v>
      </c>
      <c r="H1931">
        <v>5</v>
      </c>
      <c r="I1931">
        <v>0.01</v>
      </c>
      <c r="J1931">
        <v>25.81294875</v>
      </c>
      <c r="K1931">
        <v>32.266185937499998</v>
      </c>
      <c r="L1931" t="s">
        <v>14</v>
      </c>
      <c r="M1931" t="s">
        <v>541</v>
      </c>
    </row>
    <row r="1932" spans="1:13" x14ac:dyDescent="0.25">
      <c r="A1932">
        <v>68225196</v>
      </c>
      <c r="B1932">
        <v>8690637953293</v>
      </c>
      <c r="C1932">
        <v>1</v>
      </c>
      <c r="D1932">
        <v>12</v>
      </c>
      <c r="E1932">
        <v>260</v>
      </c>
      <c r="F1932">
        <v>31.65</v>
      </c>
      <c r="G1932">
        <v>15</v>
      </c>
      <c r="H1932">
        <v>5</v>
      </c>
      <c r="I1932">
        <v>0.01</v>
      </c>
      <c r="J1932">
        <v>25.81294875</v>
      </c>
      <c r="K1932">
        <v>32.266185937499998</v>
      </c>
      <c r="L1932" t="s">
        <v>14</v>
      </c>
      <c r="M1932" t="s">
        <v>541</v>
      </c>
    </row>
    <row r="1933" spans="1:13" x14ac:dyDescent="0.25">
      <c r="A1933">
        <v>69984409</v>
      </c>
      <c r="B1933">
        <v>8683130063170</v>
      </c>
      <c r="C1933">
        <v>1</v>
      </c>
      <c r="D1933">
        <v>12</v>
      </c>
      <c r="E1933">
        <v>260</v>
      </c>
      <c r="F1933">
        <v>31.65</v>
      </c>
      <c r="G1933">
        <v>15</v>
      </c>
      <c r="H1933">
        <v>5</v>
      </c>
      <c r="I1933">
        <v>0.01</v>
      </c>
      <c r="J1933">
        <v>25.81294875</v>
      </c>
      <c r="K1933">
        <v>32.266185937499998</v>
      </c>
      <c r="L1933" t="s">
        <v>14</v>
      </c>
      <c r="M1933" t="s">
        <v>541</v>
      </c>
    </row>
    <row r="1934" spans="1:13" x14ac:dyDescent="0.25">
      <c r="A1934">
        <v>69651447</v>
      </c>
      <c r="B1934">
        <v>8683130038611</v>
      </c>
      <c r="C1934">
        <v>2</v>
      </c>
      <c r="D1934">
        <v>144</v>
      </c>
      <c r="E1934">
        <v>70</v>
      </c>
      <c r="F1934">
        <v>13.53</v>
      </c>
      <c r="G1934">
        <v>11</v>
      </c>
      <c r="H1934">
        <v>5</v>
      </c>
      <c r="I1934">
        <v>0.01</v>
      </c>
      <c r="J1934">
        <v>11.554011149999999</v>
      </c>
      <c r="K1934">
        <v>14.442513937499999</v>
      </c>
      <c r="L1934" t="s">
        <v>14</v>
      </c>
      <c r="M1934" t="s">
        <v>541</v>
      </c>
    </row>
    <row r="1935" spans="1:13" x14ac:dyDescent="0.25">
      <c r="A1935">
        <v>69651451</v>
      </c>
      <c r="B1935">
        <v>8683130038635</v>
      </c>
      <c r="C1935">
        <v>2</v>
      </c>
      <c r="D1935">
        <v>144</v>
      </c>
      <c r="E1935">
        <v>67</v>
      </c>
      <c r="F1935">
        <v>13.53</v>
      </c>
      <c r="G1935">
        <v>11</v>
      </c>
      <c r="H1935">
        <v>5</v>
      </c>
      <c r="I1935">
        <v>0.01</v>
      </c>
      <c r="J1935">
        <v>11.554011149999999</v>
      </c>
      <c r="K1935">
        <v>14.442513937499999</v>
      </c>
      <c r="L1935" t="s">
        <v>14</v>
      </c>
      <c r="M1935" t="s">
        <v>541</v>
      </c>
    </row>
    <row r="1936" spans="1:13" x14ac:dyDescent="0.25">
      <c r="A1936">
        <v>69651449</v>
      </c>
      <c r="B1936">
        <v>8683130038628</v>
      </c>
      <c r="C1936">
        <v>2</v>
      </c>
      <c r="D1936">
        <v>144</v>
      </c>
      <c r="E1936">
        <v>76</v>
      </c>
      <c r="F1936">
        <v>13.53</v>
      </c>
      <c r="G1936">
        <v>11</v>
      </c>
      <c r="H1936">
        <v>5</v>
      </c>
      <c r="I1936">
        <v>0.01</v>
      </c>
      <c r="J1936">
        <v>11.554011149999999</v>
      </c>
      <c r="K1936">
        <v>14.442513937499999</v>
      </c>
      <c r="L1936" t="s">
        <v>14</v>
      </c>
      <c r="M1936" t="s">
        <v>541</v>
      </c>
    </row>
    <row r="1937" spans="1:13" x14ac:dyDescent="0.25">
      <c r="A1937">
        <v>68832485</v>
      </c>
      <c r="B1937">
        <v>8683130018149</v>
      </c>
      <c r="C1937">
        <v>2</v>
      </c>
      <c r="D1937">
        <v>144</v>
      </c>
      <c r="E1937">
        <v>70</v>
      </c>
      <c r="F1937">
        <v>13.53</v>
      </c>
      <c r="G1937">
        <v>11</v>
      </c>
      <c r="H1937">
        <v>5</v>
      </c>
      <c r="I1937">
        <v>0.01</v>
      </c>
      <c r="J1937">
        <v>11.554011149999999</v>
      </c>
      <c r="K1937">
        <v>14.442513937499999</v>
      </c>
      <c r="L1937" t="s">
        <v>14</v>
      </c>
      <c r="M1937" t="s">
        <v>541</v>
      </c>
    </row>
    <row r="1938" spans="1:13" x14ac:dyDescent="0.25">
      <c r="A1938">
        <v>67474578</v>
      </c>
      <c r="B1938">
        <v>8690637864728</v>
      </c>
      <c r="C1938">
        <v>2</v>
      </c>
      <c r="D1938">
        <v>144</v>
      </c>
      <c r="E1938">
        <v>81</v>
      </c>
      <c r="F1938">
        <v>13.53</v>
      </c>
      <c r="G1938">
        <v>11</v>
      </c>
      <c r="H1938">
        <v>5</v>
      </c>
      <c r="I1938">
        <v>0.01</v>
      </c>
      <c r="J1938">
        <v>11.554011149999999</v>
      </c>
      <c r="K1938">
        <v>14.442513937499999</v>
      </c>
      <c r="L1938" t="s">
        <v>14</v>
      </c>
      <c r="M1938" t="s">
        <v>541</v>
      </c>
    </row>
    <row r="1939" spans="1:13" x14ac:dyDescent="0.25">
      <c r="A1939">
        <v>67129108</v>
      </c>
      <c r="B1939">
        <v>8690637812316</v>
      </c>
      <c r="C1939">
        <v>2</v>
      </c>
      <c r="D1939">
        <v>144</v>
      </c>
      <c r="E1939">
        <v>58</v>
      </c>
      <c r="F1939">
        <v>13.53</v>
      </c>
      <c r="G1939">
        <v>11</v>
      </c>
      <c r="H1939">
        <v>5</v>
      </c>
      <c r="I1939">
        <v>0.01</v>
      </c>
      <c r="J1939">
        <v>11.554011149999999</v>
      </c>
      <c r="K1939">
        <v>14.442513937499999</v>
      </c>
      <c r="L1939" t="s">
        <v>14</v>
      </c>
      <c r="M1939" t="s">
        <v>541</v>
      </c>
    </row>
    <row r="1940" spans="1:13" x14ac:dyDescent="0.25">
      <c r="A1940">
        <v>67476103</v>
      </c>
      <c r="B1940">
        <v>8690637865275</v>
      </c>
      <c r="C1940">
        <v>2</v>
      </c>
      <c r="D1940">
        <v>144</v>
      </c>
      <c r="E1940">
        <v>58</v>
      </c>
      <c r="F1940">
        <v>13.53</v>
      </c>
      <c r="G1940">
        <v>11</v>
      </c>
      <c r="H1940">
        <v>5</v>
      </c>
      <c r="I1940">
        <v>0.01</v>
      </c>
      <c r="J1940">
        <v>11.554011149999999</v>
      </c>
      <c r="K1940">
        <v>14.442513937499999</v>
      </c>
      <c r="L1940" t="s">
        <v>14</v>
      </c>
      <c r="M1940" t="s">
        <v>541</v>
      </c>
    </row>
    <row r="1941" spans="1:13" x14ac:dyDescent="0.25">
      <c r="A1941">
        <v>20264420</v>
      </c>
      <c r="B1941">
        <v>8690637058523</v>
      </c>
      <c r="C1941">
        <v>2</v>
      </c>
      <c r="D1941">
        <v>144</v>
      </c>
      <c r="E1941">
        <v>74</v>
      </c>
      <c r="F1941">
        <v>13.53</v>
      </c>
      <c r="G1941">
        <v>11</v>
      </c>
      <c r="H1941">
        <v>5</v>
      </c>
      <c r="I1941">
        <v>0.01</v>
      </c>
      <c r="J1941">
        <v>11.554011149999999</v>
      </c>
      <c r="K1941">
        <v>14.442513937499999</v>
      </c>
      <c r="L1941" t="s">
        <v>14</v>
      </c>
      <c r="M1941" t="s">
        <v>541</v>
      </c>
    </row>
    <row r="1942" spans="1:13" x14ac:dyDescent="0.25">
      <c r="A1942">
        <v>20292362</v>
      </c>
      <c r="B1942">
        <v>8690637018565</v>
      </c>
      <c r="C1942">
        <v>2</v>
      </c>
      <c r="D1942">
        <v>144</v>
      </c>
      <c r="E1942">
        <v>63</v>
      </c>
      <c r="F1942">
        <v>13.53</v>
      </c>
      <c r="G1942">
        <v>11</v>
      </c>
      <c r="H1942">
        <v>5</v>
      </c>
      <c r="I1942">
        <v>0.01</v>
      </c>
      <c r="J1942">
        <v>11.554011149999999</v>
      </c>
      <c r="K1942">
        <v>14.442513937499999</v>
      </c>
      <c r="L1942" t="s">
        <v>14</v>
      </c>
      <c r="M1942" t="s">
        <v>541</v>
      </c>
    </row>
    <row r="1943" spans="1:13" x14ac:dyDescent="0.25">
      <c r="A1943">
        <v>20292365</v>
      </c>
      <c r="B1943">
        <v>8690637581595</v>
      </c>
      <c r="C1943">
        <v>2</v>
      </c>
      <c r="D1943">
        <v>144</v>
      </c>
      <c r="E1943">
        <v>76</v>
      </c>
      <c r="F1943">
        <v>13.53</v>
      </c>
      <c r="G1943">
        <v>11</v>
      </c>
      <c r="H1943">
        <v>5</v>
      </c>
      <c r="I1943">
        <v>0.01</v>
      </c>
      <c r="J1943">
        <v>11.554011149999999</v>
      </c>
      <c r="K1943">
        <v>14.442513937499999</v>
      </c>
      <c r="L1943" t="s">
        <v>14</v>
      </c>
      <c r="M1943" t="s">
        <v>541</v>
      </c>
    </row>
    <row r="1944" spans="1:13" x14ac:dyDescent="0.25">
      <c r="A1944">
        <v>67129112</v>
      </c>
      <c r="B1944">
        <v>8690637812309</v>
      </c>
      <c r="C1944">
        <v>2</v>
      </c>
      <c r="D1944">
        <v>144</v>
      </c>
      <c r="E1944">
        <v>74</v>
      </c>
      <c r="F1944">
        <v>13.53</v>
      </c>
      <c r="G1944">
        <v>11</v>
      </c>
      <c r="H1944">
        <v>5</v>
      </c>
      <c r="I1944">
        <v>0.01</v>
      </c>
      <c r="J1944">
        <v>11.554011149999999</v>
      </c>
      <c r="K1944">
        <v>14.442513937499999</v>
      </c>
      <c r="L1944" t="s">
        <v>14</v>
      </c>
      <c r="M1944" t="s">
        <v>541</v>
      </c>
    </row>
    <row r="1945" spans="1:13" x14ac:dyDescent="0.25">
      <c r="A1945">
        <v>67129110</v>
      </c>
      <c r="B1945">
        <v>8690637812323</v>
      </c>
      <c r="C1945">
        <v>2</v>
      </c>
      <c r="D1945">
        <v>144</v>
      </c>
      <c r="E1945">
        <v>68</v>
      </c>
      <c r="F1945">
        <v>13.53</v>
      </c>
      <c r="G1945">
        <v>11</v>
      </c>
      <c r="H1945">
        <v>5</v>
      </c>
      <c r="I1945">
        <v>0.01</v>
      </c>
      <c r="J1945">
        <v>11.554011149999999</v>
      </c>
      <c r="K1945">
        <v>14.442513937499999</v>
      </c>
      <c r="L1945" t="s">
        <v>14</v>
      </c>
      <c r="M1945" t="s">
        <v>541</v>
      </c>
    </row>
    <row r="1946" spans="1:13" x14ac:dyDescent="0.25">
      <c r="A1946">
        <v>21004809</v>
      </c>
      <c r="B1946">
        <v>8690637018626</v>
      </c>
      <c r="C1946">
        <v>2</v>
      </c>
      <c r="D1946">
        <v>144</v>
      </c>
      <c r="E1946">
        <v>69</v>
      </c>
      <c r="F1946">
        <v>13.53</v>
      </c>
      <c r="G1946">
        <v>11</v>
      </c>
      <c r="H1946">
        <v>5</v>
      </c>
      <c r="I1946">
        <v>0.01</v>
      </c>
      <c r="J1946">
        <v>11.554011149999999</v>
      </c>
      <c r="K1946">
        <v>14.442513937499999</v>
      </c>
      <c r="L1946" t="s">
        <v>14</v>
      </c>
      <c r="M1946" t="s">
        <v>541</v>
      </c>
    </row>
    <row r="1947" spans="1:13" x14ac:dyDescent="0.25">
      <c r="A1947">
        <v>20264419</v>
      </c>
      <c r="B1947">
        <v>8690637504044</v>
      </c>
      <c r="C1947">
        <v>2</v>
      </c>
      <c r="D1947">
        <v>144</v>
      </c>
      <c r="E1947">
        <v>75</v>
      </c>
      <c r="F1947">
        <v>13.53</v>
      </c>
      <c r="G1947">
        <v>11</v>
      </c>
      <c r="H1947">
        <v>5</v>
      </c>
      <c r="I1947">
        <v>0.01</v>
      </c>
      <c r="J1947">
        <v>11.554011149999999</v>
      </c>
      <c r="K1947">
        <v>14.442513937499999</v>
      </c>
      <c r="L1947" t="s">
        <v>14</v>
      </c>
      <c r="M1947" t="s">
        <v>541</v>
      </c>
    </row>
    <row r="1948" spans="1:13" x14ac:dyDescent="0.25">
      <c r="A1948">
        <v>69738266</v>
      </c>
      <c r="B1948">
        <v>8683130054369</v>
      </c>
      <c r="C1948">
        <v>2</v>
      </c>
      <c r="D1948">
        <v>144</v>
      </c>
      <c r="E1948">
        <v>19</v>
      </c>
      <c r="F1948">
        <v>7.63</v>
      </c>
      <c r="G1948">
        <v>24</v>
      </c>
      <c r="H1948">
        <v>5</v>
      </c>
      <c r="I1948">
        <v>0.01</v>
      </c>
      <c r="J1948">
        <v>5.5639486000000007</v>
      </c>
      <c r="K1948">
        <v>6.9549357500000006</v>
      </c>
      <c r="L1948" t="s">
        <v>14</v>
      </c>
      <c r="M1948" t="s">
        <v>541</v>
      </c>
    </row>
    <row r="1949" spans="1:13" x14ac:dyDescent="0.25">
      <c r="A1949">
        <v>21042007</v>
      </c>
      <c r="B1949">
        <v>8690637036897</v>
      </c>
      <c r="C1949">
        <v>2</v>
      </c>
      <c r="D1949">
        <v>144</v>
      </c>
      <c r="E1949">
        <v>22</v>
      </c>
      <c r="F1949">
        <v>7.63</v>
      </c>
      <c r="G1949">
        <v>24</v>
      </c>
      <c r="H1949">
        <v>5</v>
      </c>
      <c r="I1949">
        <v>0.01</v>
      </c>
      <c r="J1949">
        <v>5.5639486000000007</v>
      </c>
      <c r="K1949">
        <v>6.9549357500000006</v>
      </c>
      <c r="L1949" t="s">
        <v>14</v>
      </c>
      <c r="M1949" t="s">
        <v>541</v>
      </c>
    </row>
    <row r="1950" spans="1:13" x14ac:dyDescent="0.25">
      <c r="A1950">
        <v>21042012</v>
      </c>
      <c r="B1950">
        <v>8690637503290</v>
      </c>
      <c r="C1950">
        <v>2</v>
      </c>
      <c r="D1950">
        <v>144</v>
      </c>
      <c r="E1950">
        <v>22</v>
      </c>
      <c r="F1950">
        <v>7.63</v>
      </c>
      <c r="G1950">
        <v>24</v>
      </c>
      <c r="H1950">
        <v>5</v>
      </c>
      <c r="I1950">
        <v>0.01</v>
      </c>
      <c r="J1950">
        <v>5.5639486000000007</v>
      </c>
      <c r="K1950">
        <v>6.9549357500000006</v>
      </c>
      <c r="L1950" t="s">
        <v>14</v>
      </c>
      <c r="M1950" t="s">
        <v>541</v>
      </c>
    </row>
    <row r="1951" spans="1:13" x14ac:dyDescent="0.25">
      <c r="A1951">
        <v>21042017</v>
      </c>
      <c r="B1951">
        <v>8690637019791</v>
      </c>
      <c r="C1951">
        <v>2</v>
      </c>
      <c r="D1951">
        <v>144</v>
      </c>
      <c r="E1951">
        <v>22</v>
      </c>
      <c r="F1951">
        <v>7.63</v>
      </c>
      <c r="G1951">
        <v>24</v>
      </c>
      <c r="H1951">
        <v>5</v>
      </c>
      <c r="I1951">
        <v>0.01</v>
      </c>
      <c r="J1951">
        <v>5.5639486000000007</v>
      </c>
      <c r="K1951">
        <v>6.9549357500000006</v>
      </c>
      <c r="L1951" t="s">
        <v>14</v>
      </c>
      <c r="M1951" t="s">
        <v>541</v>
      </c>
    </row>
    <row r="1952" spans="1:13" x14ac:dyDescent="0.25">
      <c r="A1952">
        <v>21041975</v>
      </c>
      <c r="B1952">
        <v>8690637019838</v>
      </c>
      <c r="C1952">
        <v>2</v>
      </c>
      <c r="D1952">
        <v>144</v>
      </c>
      <c r="E1952">
        <v>18</v>
      </c>
      <c r="F1952">
        <v>7.63</v>
      </c>
      <c r="G1952">
        <v>24</v>
      </c>
      <c r="H1952">
        <v>5</v>
      </c>
      <c r="I1952">
        <v>0.01</v>
      </c>
      <c r="J1952">
        <v>5.5639486000000007</v>
      </c>
      <c r="K1952">
        <v>6.9549357500000006</v>
      </c>
      <c r="L1952" t="s">
        <v>14</v>
      </c>
      <c r="M1952" t="s">
        <v>541</v>
      </c>
    </row>
    <row r="1953" spans="1:13" x14ac:dyDescent="0.25">
      <c r="A1953">
        <v>21041980</v>
      </c>
      <c r="B1953">
        <v>8690637019852</v>
      </c>
      <c r="C1953">
        <v>2</v>
      </c>
      <c r="D1953">
        <v>144</v>
      </c>
      <c r="E1953">
        <v>22</v>
      </c>
      <c r="F1953">
        <v>7.63</v>
      </c>
      <c r="G1953">
        <v>24</v>
      </c>
      <c r="H1953">
        <v>5</v>
      </c>
      <c r="I1953">
        <v>0.01</v>
      </c>
      <c r="J1953">
        <v>5.5639486000000007</v>
      </c>
      <c r="K1953">
        <v>6.9549357500000006</v>
      </c>
      <c r="L1953" t="s">
        <v>14</v>
      </c>
      <c r="M1953" t="s">
        <v>541</v>
      </c>
    </row>
    <row r="1954" spans="1:13" x14ac:dyDescent="0.25">
      <c r="A1954">
        <v>21041965</v>
      </c>
      <c r="B1954">
        <v>8690637019814</v>
      </c>
      <c r="C1954">
        <v>2</v>
      </c>
      <c r="D1954">
        <v>144</v>
      </c>
      <c r="E1954">
        <v>19</v>
      </c>
      <c r="F1954">
        <v>7.63</v>
      </c>
      <c r="G1954">
        <v>24</v>
      </c>
      <c r="H1954">
        <v>5</v>
      </c>
      <c r="I1954">
        <v>0.01</v>
      </c>
      <c r="J1954">
        <v>5.5639486000000007</v>
      </c>
      <c r="K1954">
        <v>6.9549357500000006</v>
      </c>
      <c r="L1954" t="s">
        <v>14</v>
      </c>
      <c r="M1954" t="s">
        <v>541</v>
      </c>
    </row>
    <row r="1955" spans="1:13" x14ac:dyDescent="0.25">
      <c r="A1955">
        <v>70008727</v>
      </c>
      <c r="B1955">
        <v>86907538</v>
      </c>
      <c r="C1955">
        <v>2</v>
      </c>
      <c r="D1955">
        <v>288</v>
      </c>
      <c r="E1955">
        <v>20</v>
      </c>
      <c r="F1955">
        <v>4.1500000000000004</v>
      </c>
      <c r="G1955">
        <v>3</v>
      </c>
      <c r="H1955">
        <v>5</v>
      </c>
      <c r="I1955">
        <v>0.01</v>
      </c>
      <c r="J1955">
        <v>3.8624672499999999</v>
      </c>
      <c r="K1955">
        <v>4.8280840625000003</v>
      </c>
      <c r="L1955" t="s">
        <v>14</v>
      </c>
      <c r="M1955" t="s">
        <v>541</v>
      </c>
    </row>
    <row r="1956" spans="1:13" x14ac:dyDescent="0.25">
      <c r="A1956">
        <v>70008728</v>
      </c>
      <c r="B1956">
        <v>86907521</v>
      </c>
      <c r="C1956">
        <v>2</v>
      </c>
      <c r="D1956">
        <v>288</v>
      </c>
      <c r="E1956">
        <v>20</v>
      </c>
      <c r="F1956">
        <v>4.1500000000000004</v>
      </c>
      <c r="G1956">
        <v>3</v>
      </c>
      <c r="H1956">
        <v>5</v>
      </c>
      <c r="I1956">
        <v>0.01</v>
      </c>
      <c r="J1956">
        <v>3.8624672499999999</v>
      </c>
      <c r="K1956">
        <v>4.8280840625000003</v>
      </c>
      <c r="L1956" t="s">
        <v>14</v>
      </c>
      <c r="M1956" t="s">
        <v>541</v>
      </c>
    </row>
    <row r="1957" spans="1:13" x14ac:dyDescent="0.25">
      <c r="A1957">
        <v>70008730</v>
      </c>
      <c r="B1957">
        <v>8690701001486</v>
      </c>
      <c r="C1957">
        <v>2</v>
      </c>
      <c r="D1957">
        <v>128</v>
      </c>
      <c r="E1957">
        <v>60</v>
      </c>
      <c r="F1957">
        <v>11</v>
      </c>
      <c r="G1957">
        <v>4</v>
      </c>
      <c r="H1957">
        <v>5</v>
      </c>
      <c r="I1957">
        <v>0.01</v>
      </c>
      <c r="J1957">
        <v>10.13232</v>
      </c>
      <c r="K1957">
        <v>12.6654</v>
      </c>
      <c r="L1957" t="s">
        <v>14</v>
      </c>
      <c r="M1957" t="s">
        <v>541</v>
      </c>
    </row>
    <row r="1958" spans="1:13" x14ac:dyDescent="0.25">
      <c r="A1958">
        <v>68885197</v>
      </c>
      <c r="B1958">
        <v>8683130024478</v>
      </c>
      <c r="C1958">
        <v>2</v>
      </c>
      <c r="D1958">
        <v>128</v>
      </c>
      <c r="E1958">
        <v>60</v>
      </c>
      <c r="F1958">
        <v>11</v>
      </c>
      <c r="G1958">
        <v>4</v>
      </c>
      <c r="H1958">
        <v>5</v>
      </c>
      <c r="I1958">
        <v>0.01</v>
      </c>
      <c r="J1958">
        <v>10.13232</v>
      </c>
      <c r="K1958">
        <v>12.6654</v>
      </c>
      <c r="L1958" t="s">
        <v>14</v>
      </c>
      <c r="M1958" t="s">
        <v>541</v>
      </c>
    </row>
    <row r="1959" spans="1:13" x14ac:dyDescent="0.25">
      <c r="A1959">
        <v>70008729</v>
      </c>
      <c r="B1959">
        <v>8690701001301</v>
      </c>
      <c r="C1959">
        <v>2</v>
      </c>
      <c r="D1959">
        <v>128</v>
      </c>
      <c r="E1959">
        <v>60</v>
      </c>
      <c r="F1959">
        <v>11</v>
      </c>
      <c r="G1959">
        <v>4</v>
      </c>
      <c r="H1959">
        <v>5</v>
      </c>
      <c r="I1959">
        <v>0.01</v>
      </c>
      <c r="J1959">
        <v>10.13232</v>
      </c>
      <c r="K1959">
        <v>12.6654</v>
      </c>
      <c r="L1959" t="s">
        <v>14</v>
      </c>
      <c r="M1959" t="s">
        <v>541</v>
      </c>
    </row>
    <row r="1960" spans="1:13" x14ac:dyDescent="0.25">
      <c r="A1960">
        <v>70003552</v>
      </c>
      <c r="B1960">
        <v>8690701002353</v>
      </c>
      <c r="C1960">
        <v>2</v>
      </c>
      <c r="D1960">
        <v>48</v>
      </c>
      <c r="E1960">
        <v>120</v>
      </c>
      <c r="F1960">
        <v>20.05</v>
      </c>
      <c r="G1960">
        <v>18</v>
      </c>
      <c r="H1960">
        <v>5</v>
      </c>
      <c r="I1960">
        <v>0.01</v>
      </c>
      <c r="J1960">
        <v>15.7751395</v>
      </c>
      <c r="K1960">
        <v>19.718924375</v>
      </c>
      <c r="L1960" t="s">
        <v>14</v>
      </c>
      <c r="M1960" t="s">
        <v>541</v>
      </c>
    </row>
    <row r="1961" spans="1:13" x14ac:dyDescent="0.25">
      <c r="A1961">
        <v>68884160</v>
      </c>
      <c r="B1961">
        <v>8683130024331</v>
      </c>
      <c r="C1961">
        <v>2</v>
      </c>
      <c r="D1961">
        <v>48</v>
      </c>
      <c r="E1961">
        <v>120</v>
      </c>
      <c r="F1961">
        <v>20.05</v>
      </c>
      <c r="G1961">
        <v>18</v>
      </c>
      <c r="H1961">
        <v>5</v>
      </c>
      <c r="I1961">
        <v>0.01</v>
      </c>
      <c r="J1961">
        <v>15.7751395</v>
      </c>
      <c r="K1961">
        <v>19.718924375</v>
      </c>
      <c r="L1961" t="s">
        <v>14</v>
      </c>
      <c r="M1961" t="s">
        <v>541</v>
      </c>
    </row>
    <row r="1962" spans="1:13" x14ac:dyDescent="0.25">
      <c r="A1962">
        <v>70003551</v>
      </c>
      <c r="B1962">
        <v>8690701002308</v>
      </c>
      <c r="C1962">
        <v>2</v>
      </c>
      <c r="D1962">
        <v>48</v>
      </c>
      <c r="E1962">
        <v>120</v>
      </c>
      <c r="F1962">
        <v>20.05</v>
      </c>
      <c r="G1962">
        <v>18</v>
      </c>
      <c r="H1962">
        <v>5</v>
      </c>
      <c r="I1962">
        <v>0.01</v>
      </c>
      <c r="J1962">
        <v>15.7751395</v>
      </c>
      <c r="K1962">
        <v>19.718924375</v>
      </c>
      <c r="L1962" t="s">
        <v>14</v>
      </c>
      <c r="M1962" t="s">
        <v>541</v>
      </c>
    </row>
    <row r="1963" spans="1:13" x14ac:dyDescent="0.25">
      <c r="A1963">
        <v>70020251</v>
      </c>
      <c r="B1963">
        <v>8690637014185</v>
      </c>
      <c r="C1963">
        <v>2</v>
      </c>
      <c r="D1963">
        <v>32</v>
      </c>
      <c r="E1963">
        <v>240</v>
      </c>
      <c r="F1963">
        <v>39.549999999999997</v>
      </c>
      <c r="G1963">
        <v>24</v>
      </c>
      <c r="H1963">
        <v>5</v>
      </c>
      <c r="I1963">
        <v>0.01</v>
      </c>
      <c r="J1963">
        <v>28.840651000000001</v>
      </c>
      <c r="K1963">
        <v>36.050813750000003</v>
      </c>
      <c r="L1963" t="s">
        <v>14</v>
      </c>
      <c r="M1963" t="s">
        <v>541</v>
      </c>
    </row>
    <row r="1964" spans="1:13" x14ac:dyDescent="0.25">
      <c r="A1964">
        <v>20018093</v>
      </c>
      <c r="B1964">
        <v>8690637028939</v>
      </c>
      <c r="C1964">
        <v>2</v>
      </c>
      <c r="D1964">
        <v>32</v>
      </c>
      <c r="E1964">
        <v>240</v>
      </c>
      <c r="F1964">
        <v>39.549999999999997</v>
      </c>
      <c r="G1964">
        <v>24</v>
      </c>
      <c r="H1964">
        <v>5</v>
      </c>
      <c r="I1964">
        <v>0.01</v>
      </c>
      <c r="J1964">
        <v>28.840651000000001</v>
      </c>
      <c r="K1964">
        <v>36.050813750000003</v>
      </c>
      <c r="L1964" t="s">
        <v>14</v>
      </c>
      <c r="M1964" t="s">
        <v>541</v>
      </c>
    </row>
    <row r="1965" spans="1:13" x14ac:dyDescent="0.25">
      <c r="A1965">
        <v>68422097</v>
      </c>
      <c r="B1965">
        <v>8690637976551</v>
      </c>
      <c r="C1965">
        <v>2</v>
      </c>
      <c r="D1965">
        <v>48</v>
      </c>
      <c r="E1965">
        <v>31</v>
      </c>
      <c r="F1965">
        <v>17.8</v>
      </c>
      <c r="G1965">
        <v>21</v>
      </c>
      <c r="H1965">
        <v>5</v>
      </c>
      <c r="I1965">
        <v>0.01</v>
      </c>
      <c r="J1965">
        <v>13.492489000000001</v>
      </c>
      <c r="K1965">
        <v>16.865611250000001</v>
      </c>
      <c r="L1965" t="s">
        <v>14</v>
      </c>
      <c r="M1965" t="s">
        <v>541</v>
      </c>
    </row>
    <row r="1966" spans="1:13" x14ac:dyDescent="0.25">
      <c r="A1966">
        <v>68422099</v>
      </c>
      <c r="B1966">
        <v>8690637976575</v>
      </c>
      <c r="C1966">
        <v>2</v>
      </c>
      <c r="D1966">
        <v>48</v>
      </c>
      <c r="E1966">
        <v>34</v>
      </c>
      <c r="F1966">
        <v>17.8</v>
      </c>
      <c r="G1966">
        <v>21</v>
      </c>
      <c r="H1966">
        <v>5</v>
      </c>
      <c r="I1966">
        <v>0.01</v>
      </c>
      <c r="J1966">
        <v>13.492489000000001</v>
      </c>
      <c r="K1966">
        <v>16.865611250000001</v>
      </c>
      <c r="L1966" t="s">
        <v>14</v>
      </c>
      <c r="M1966" t="s">
        <v>541</v>
      </c>
    </row>
    <row r="1967" spans="1:13" x14ac:dyDescent="0.25">
      <c r="A1967">
        <v>68422095</v>
      </c>
      <c r="B1967">
        <v>8690637976582</v>
      </c>
      <c r="C1967">
        <v>2</v>
      </c>
      <c r="D1967">
        <v>48</v>
      </c>
      <c r="E1967">
        <v>29</v>
      </c>
      <c r="F1967">
        <v>17.8</v>
      </c>
      <c r="G1967">
        <v>21</v>
      </c>
      <c r="H1967">
        <v>5</v>
      </c>
      <c r="I1967">
        <v>0.01</v>
      </c>
      <c r="J1967">
        <v>13.492489000000001</v>
      </c>
      <c r="K1967">
        <v>16.865611250000001</v>
      </c>
      <c r="L1967" t="s">
        <v>14</v>
      </c>
      <c r="M1967" t="s">
        <v>541</v>
      </c>
    </row>
    <row r="1968" spans="1:13" x14ac:dyDescent="0.25">
      <c r="A1968">
        <v>68422101</v>
      </c>
      <c r="B1968">
        <v>8690637976599</v>
      </c>
      <c r="C1968">
        <v>2</v>
      </c>
      <c r="D1968">
        <v>48</v>
      </c>
      <c r="E1968">
        <v>29</v>
      </c>
      <c r="F1968">
        <v>17.8</v>
      </c>
      <c r="G1968">
        <v>21</v>
      </c>
      <c r="H1968">
        <v>5</v>
      </c>
      <c r="I1968">
        <v>0.01</v>
      </c>
      <c r="J1968">
        <v>13.492489000000001</v>
      </c>
      <c r="K1968">
        <v>16.865611250000001</v>
      </c>
      <c r="L1968" t="s">
        <v>14</v>
      </c>
      <c r="M1968" t="s">
        <v>541</v>
      </c>
    </row>
    <row r="1969" spans="1:13" x14ac:dyDescent="0.25">
      <c r="A1969">
        <v>68422103</v>
      </c>
      <c r="B1969">
        <v>8690637976605</v>
      </c>
      <c r="C1969">
        <v>2</v>
      </c>
      <c r="D1969">
        <v>48</v>
      </c>
      <c r="E1969">
        <v>37</v>
      </c>
      <c r="F1969">
        <v>17.8</v>
      </c>
      <c r="G1969">
        <v>21</v>
      </c>
      <c r="H1969">
        <v>5</v>
      </c>
      <c r="I1969">
        <v>0.01</v>
      </c>
      <c r="J1969">
        <v>13.492489000000001</v>
      </c>
      <c r="K1969">
        <v>16.865611250000001</v>
      </c>
      <c r="L1969" t="s">
        <v>14</v>
      </c>
      <c r="M1969" t="s">
        <v>541</v>
      </c>
    </row>
    <row r="1970" spans="1:13" x14ac:dyDescent="0.25">
      <c r="A1970">
        <v>69771701</v>
      </c>
      <c r="B1970">
        <v>8683130057483</v>
      </c>
      <c r="C1970">
        <v>2</v>
      </c>
      <c r="D1970">
        <v>48</v>
      </c>
      <c r="E1970">
        <v>100</v>
      </c>
      <c r="F1970">
        <v>17.8</v>
      </c>
      <c r="G1970">
        <v>36</v>
      </c>
      <c r="H1970">
        <v>5</v>
      </c>
      <c r="I1970">
        <v>0.01</v>
      </c>
      <c r="J1970">
        <v>10.930624</v>
      </c>
      <c r="K1970">
        <v>13.66328</v>
      </c>
      <c r="L1970" t="s">
        <v>14</v>
      </c>
      <c r="M1970" t="s">
        <v>541</v>
      </c>
    </row>
    <row r="1971" spans="1:13" x14ac:dyDescent="0.25">
      <c r="A1971">
        <v>67307641</v>
      </c>
      <c r="B1971">
        <v>8690637843242</v>
      </c>
      <c r="C1971">
        <v>2</v>
      </c>
      <c r="D1971">
        <v>48</v>
      </c>
      <c r="E1971">
        <v>100</v>
      </c>
      <c r="F1971">
        <v>17.8</v>
      </c>
      <c r="G1971">
        <v>21</v>
      </c>
      <c r="H1971">
        <v>5</v>
      </c>
      <c r="I1971">
        <v>0.01</v>
      </c>
      <c r="J1971">
        <v>13.492489000000001</v>
      </c>
      <c r="K1971">
        <v>16.865611250000001</v>
      </c>
      <c r="L1971" t="s">
        <v>14</v>
      </c>
      <c r="M1971" t="s">
        <v>541</v>
      </c>
    </row>
    <row r="1972" spans="1:13" x14ac:dyDescent="0.25">
      <c r="A1972">
        <v>21122114</v>
      </c>
      <c r="B1972">
        <v>8690701002742</v>
      </c>
      <c r="C1972">
        <v>2</v>
      </c>
      <c r="D1972">
        <v>48</v>
      </c>
      <c r="E1972">
        <v>90</v>
      </c>
      <c r="F1972">
        <v>17.8</v>
      </c>
      <c r="G1972">
        <v>21</v>
      </c>
      <c r="H1972">
        <v>5</v>
      </c>
      <c r="I1972">
        <v>0.01</v>
      </c>
      <c r="J1972">
        <v>13.492489000000001</v>
      </c>
      <c r="K1972">
        <v>16.865611250000001</v>
      </c>
      <c r="L1972" t="s">
        <v>14</v>
      </c>
      <c r="M1972" t="s">
        <v>541</v>
      </c>
    </row>
    <row r="1973" spans="1:13" x14ac:dyDescent="0.25">
      <c r="A1973">
        <v>70004590</v>
      </c>
      <c r="B1973">
        <v>8690701002766</v>
      </c>
      <c r="C1973">
        <v>2</v>
      </c>
      <c r="D1973">
        <v>48</v>
      </c>
      <c r="E1973">
        <v>90</v>
      </c>
      <c r="F1973">
        <v>17.8</v>
      </c>
      <c r="G1973">
        <v>21</v>
      </c>
      <c r="H1973">
        <v>5</v>
      </c>
      <c r="I1973">
        <v>0.01</v>
      </c>
      <c r="J1973">
        <v>13.492489000000001</v>
      </c>
      <c r="K1973">
        <v>16.865611250000001</v>
      </c>
      <c r="L1973" t="s">
        <v>14</v>
      </c>
      <c r="M1973" t="s">
        <v>541</v>
      </c>
    </row>
    <row r="1974" spans="1:13" x14ac:dyDescent="0.25">
      <c r="A1974">
        <v>68436161</v>
      </c>
      <c r="B1974">
        <v>8690637977046</v>
      </c>
      <c r="C1974">
        <v>2</v>
      </c>
      <c r="D1974">
        <v>32</v>
      </c>
      <c r="E1974">
        <v>120</v>
      </c>
      <c r="F1974">
        <v>17.8</v>
      </c>
      <c r="G1974">
        <v>21</v>
      </c>
      <c r="H1974">
        <v>5</v>
      </c>
      <c r="I1974">
        <v>0.01</v>
      </c>
      <c r="J1974">
        <v>13.492489000000001</v>
      </c>
      <c r="K1974">
        <v>16.865611250000001</v>
      </c>
      <c r="L1974" t="s">
        <v>14</v>
      </c>
      <c r="M1974" t="s">
        <v>541</v>
      </c>
    </row>
    <row r="1975" spans="1:13" x14ac:dyDescent="0.25">
      <c r="A1975">
        <v>68919190</v>
      </c>
      <c r="B1975">
        <v>8683130027219</v>
      </c>
      <c r="C1975">
        <v>2</v>
      </c>
      <c r="D1975">
        <v>144</v>
      </c>
      <c r="E1975">
        <v>75</v>
      </c>
      <c r="F1975">
        <v>17.8</v>
      </c>
      <c r="G1975">
        <v>21</v>
      </c>
      <c r="H1975">
        <v>5</v>
      </c>
      <c r="I1975">
        <v>0.01</v>
      </c>
      <c r="J1975">
        <v>13.492489000000001</v>
      </c>
      <c r="K1975">
        <v>16.865611250000001</v>
      </c>
      <c r="L1975" t="s">
        <v>14</v>
      </c>
      <c r="M1975" t="s">
        <v>541</v>
      </c>
    </row>
    <row r="1976" spans="1:13" x14ac:dyDescent="0.25">
      <c r="A1976">
        <v>67277839</v>
      </c>
      <c r="B1976">
        <v>8690637839160</v>
      </c>
      <c r="C1976">
        <v>2</v>
      </c>
      <c r="D1976">
        <v>48</v>
      </c>
      <c r="E1976">
        <v>70</v>
      </c>
      <c r="F1976">
        <v>20.45</v>
      </c>
      <c r="G1976">
        <v>23</v>
      </c>
      <c r="H1976">
        <v>5</v>
      </c>
      <c r="I1976">
        <v>0.01</v>
      </c>
      <c r="J1976">
        <v>15.108766749999999</v>
      </c>
      <c r="K1976">
        <v>18.885958437500001</v>
      </c>
      <c r="L1976" t="s">
        <v>14</v>
      </c>
      <c r="M1976" t="s">
        <v>541</v>
      </c>
    </row>
    <row r="1977" spans="1:13" x14ac:dyDescent="0.25">
      <c r="A1977">
        <v>70003292</v>
      </c>
      <c r="B1977">
        <v>8690701006610</v>
      </c>
      <c r="C1977">
        <v>2</v>
      </c>
      <c r="D1977">
        <v>48</v>
      </c>
      <c r="E1977">
        <v>52</v>
      </c>
      <c r="F1977">
        <v>20.45</v>
      </c>
      <c r="G1977">
        <v>23</v>
      </c>
      <c r="H1977">
        <v>5</v>
      </c>
      <c r="I1977">
        <v>0.01</v>
      </c>
      <c r="J1977">
        <v>15.108766749999999</v>
      </c>
      <c r="K1977">
        <v>18.885958437500001</v>
      </c>
      <c r="L1977" t="s">
        <v>14</v>
      </c>
      <c r="M1977" t="s">
        <v>541</v>
      </c>
    </row>
    <row r="1978" spans="1:13" x14ac:dyDescent="0.25">
      <c r="A1978">
        <v>70003293</v>
      </c>
      <c r="B1978">
        <v>8690701006634</v>
      </c>
      <c r="C1978">
        <v>2</v>
      </c>
      <c r="D1978">
        <v>48</v>
      </c>
      <c r="E1978">
        <v>45</v>
      </c>
      <c r="F1978">
        <v>20.45</v>
      </c>
      <c r="G1978">
        <v>23</v>
      </c>
      <c r="H1978">
        <v>5</v>
      </c>
      <c r="I1978">
        <v>0.01</v>
      </c>
      <c r="J1978">
        <v>15.108766749999999</v>
      </c>
      <c r="K1978">
        <v>18.885958437500001</v>
      </c>
      <c r="L1978" t="s">
        <v>14</v>
      </c>
      <c r="M1978" t="s">
        <v>541</v>
      </c>
    </row>
    <row r="1979" spans="1:13" x14ac:dyDescent="0.25">
      <c r="A1979">
        <v>20030941</v>
      </c>
      <c r="B1979">
        <v>8690637051623</v>
      </c>
      <c r="C1979">
        <v>2</v>
      </c>
      <c r="D1979">
        <v>48</v>
      </c>
      <c r="E1979">
        <v>50</v>
      </c>
      <c r="F1979">
        <v>20.45</v>
      </c>
      <c r="G1979">
        <v>23</v>
      </c>
      <c r="H1979">
        <v>5</v>
      </c>
      <c r="I1979">
        <v>0.01</v>
      </c>
      <c r="J1979">
        <v>15.108766749999999</v>
      </c>
      <c r="K1979">
        <v>18.885958437500001</v>
      </c>
      <c r="L1979" t="s">
        <v>14</v>
      </c>
      <c r="M1979" t="s">
        <v>541</v>
      </c>
    </row>
    <row r="1980" spans="1:13" x14ac:dyDescent="0.25">
      <c r="A1980">
        <v>20030944</v>
      </c>
      <c r="B1980">
        <v>8690637051654</v>
      </c>
      <c r="C1980">
        <v>2</v>
      </c>
      <c r="D1980">
        <v>48</v>
      </c>
      <c r="E1980">
        <v>50</v>
      </c>
      <c r="F1980">
        <v>20.45</v>
      </c>
      <c r="G1980">
        <v>23</v>
      </c>
      <c r="H1980">
        <v>5</v>
      </c>
      <c r="I1980">
        <v>0.01</v>
      </c>
      <c r="J1980">
        <v>15.108766749999999</v>
      </c>
      <c r="K1980">
        <v>18.885958437500001</v>
      </c>
      <c r="L1980" t="s">
        <v>14</v>
      </c>
      <c r="M1980" t="s">
        <v>541</v>
      </c>
    </row>
    <row r="1981" spans="1:13" x14ac:dyDescent="0.25">
      <c r="A1981">
        <v>68611772</v>
      </c>
      <c r="B1981">
        <v>8690637998621</v>
      </c>
      <c r="C1981">
        <v>2</v>
      </c>
      <c r="D1981">
        <v>140</v>
      </c>
      <c r="E1981">
        <v>35</v>
      </c>
      <c r="F1981">
        <v>20.45</v>
      </c>
      <c r="G1981">
        <v>20</v>
      </c>
      <c r="H1981">
        <v>5</v>
      </c>
      <c r="I1981">
        <v>0.01</v>
      </c>
      <c r="J1981">
        <v>15.697419999999999</v>
      </c>
      <c r="K1981">
        <v>19.621775</v>
      </c>
      <c r="L1981" t="s">
        <v>14</v>
      </c>
      <c r="M1981" t="s">
        <v>541</v>
      </c>
    </row>
    <row r="1982" spans="1:13" x14ac:dyDescent="0.25">
      <c r="A1982">
        <v>68611770</v>
      </c>
      <c r="B1982">
        <v>8690637998614</v>
      </c>
      <c r="C1982">
        <v>2</v>
      </c>
      <c r="D1982">
        <v>140</v>
      </c>
      <c r="E1982">
        <v>60</v>
      </c>
      <c r="F1982">
        <v>20.45</v>
      </c>
      <c r="G1982">
        <v>20</v>
      </c>
      <c r="H1982">
        <v>5</v>
      </c>
      <c r="I1982">
        <v>0.01</v>
      </c>
      <c r="J1982">
        <v>15.697419999999999</v>
      </c>
      <c r="K1982">
        <v>19.621775</v>
      </c>
      <c r="L1982" t="s">
        <v>14</v>
      </c>
      <c r="M1982" t="s">
        <v>541</v>
      </c>
    </row>
    <row r="1983" spans="1:13" x14ac:dyDescent="0.25">
      <c r="A1983">
        <v>68611750</v>
      </c>
      <c r="B1983">
        <v>8690637998515</v>
      </c>
      <c r="C1983">
        <v>2</v>
      </c>
      <c r="D1983">
        <v>140</v>
      </c>
      <c r="E1983">
        <v>60</v>
      </c>
      <c r="F1983">
        <v>20.45</v>
      </c>
      <c r="G1983">
        <v>20</v>
      </c>
      <c r="H1983">
        <v>5</v>
      </c>
      <c r="I1983">
        <v>0.01</v>
      </c>
      <c r="J1983">
        <v>15.697419999999999</v>
      </c>
      <c r="K1983">
        <v>19.621775</v>
      </c>
      <c r="L1983" t="s">
        <v>14</v>
      </c>
      <c r="M1983" t="s">
        <v>541</v>
      </c>
    </row>
    <row r="1984" spans="1:13" x14ac:dyDescent="0.25">
      <c r="A1984">
        <v>68611748</v>
      </c>
      <c r="B1984">
        <v>8690637998508</v>
      </c>
      <c r="C1984">
        <v>2</v>
      </c>
      <c r="D1984">
        <v>140</v>
      </c>
      <c r="E1984">
        <v>65</v>
      </c>
      <c r="F1984">
        <v>20.45</v>
      </c>
      <c r="G1984">
        <v>20</v>
      </c>
      <c r="H1984">
        <v>5</v>
      </c>
      <c r="I1984">
        <v>0.01</v>
      </c>
      <c r="J1984">
        <v>15.697419999999999</v>
      </c>
      <c r="K1984">
        <v>19.621775</v>
      </c>
      <c r="L1984" t="s">
        <v>14</v>
      </c>
      <c r="M1984" t="s">
        <v>541</v>
      </c>
    </row>
    <row r="1985" spans="1:13" x14ac:dyDescent="0.25">
      <c r="A1985">
        <v>68611760</v>
      </c>
      <c r="B1985">
        <v>8690637998560</v>
      </c>
      <c r="C1985">
        <v>2</v>
      </c>
      <c r="D1985">
        <v>140</v>
      </c>
      <c r="E1985">
        <v>65</v>
      </c>
      <c r="F1985">
        <v>20.9</v>
      </c>
      <c r="G1985">
        <v>10</v>
      </c>
      <c r="H1985">
        <v>5</v>
      </c>
      <c r="I1985">
        <v>0.01</v>
      </c>
      <c r="J1985">
        <v>18.048195</v>
      </c>
      <c r="K1985">
        <v>22.560243750000001</v>
      </c>
      <c r="L1985" t="s">
        <v>14</v>
      </c>
      <c r="M1985" t="s">
        <v>541</v>
      </c>
    </row>
    <row r="1986" spans="1:13" x14ac:dyDescent="0.25">
      <c r="A1986">
        <v>68611752</v>
      </c>
      <c r="B1986">
        <v>8690637998522</v>
      </c>
      <c r="C1986">
        <v>2</v>
      </c>
      <c r="D1986">
        <v>140</v>
      </c>
      <c r="E1986">
        <v>65</v>
      </c>
      <c r="F1986">
        <v>19.399999999999999</v>
      </c>
      <c r="G1986">
        <v>10</v>
      </c>
      <c r="H1986">
        <v>5</v>
      </c>
      <c r="I1986">
        <v>0.01</v>
      </c>
      <c r="J1986">
        <v>16.752870000000001</v>
      </c>
      <c r="K1986">
        <v>20.941087499999998</v>
      </c>
      <c r="L1986" t="s">
        <v>14</v>
      </c>
      <c r="M1986" t="s">
        <v>541</v>
      </c>
    </row>
    <row r="1987" spans="1:13" x14ac:dyDescent="0.25">
      <c r="A1987">
        <v>68611768</v>
      </c>
      <c r="B1987">
        <v>8690637998607</v>
      </c>
      <c r="C1987">
        <v>2</v>
      </c>
      <c r="D1987">
        <v>140</v>
      </c>
      <c r="E1987">
        <v>60</v>
      </c>
      <c r="F1987">
        <v>21.3</v>
      </c>
      <c r="G1987">
        <v>10</v>
      </c>
      <c r="H1987">
        <v>5</v>
      </c>
      <c r="I1987">
        <v>0.01</v>
      </c>
      <c r="J1987">
        <v>18.393615</v>
      </c>
      <c r="K1987">
        <v>22.99201875</v>
      </c>
      <c r="L1987" t="s">
        <v>14</v>
      </c>
      <c r="M1987" t="s">
        <v>541</v>
      </c>
    </row>
    <row r="1988" spans="1:13" x14ac:dyDescent="0.25">
      <c r="A1988">
        <v>68611762</v>
      </c>
      <c r="B1988">
        <v>8690637998577</v>
      </c>
      <c r="C1988">
        <v>2</v>
      </c>
      <c r="D1988">
        <v>140</v>
      </c>
      <c r="E1988">
        <v>25</v>
      </c>
      <c r="F1988">
        <v>9.85</v>
      </c>
      <c r="G1988">
        <v>10</v>
      </c>
      <c r="H1988">
        <v>5</v>
      </c>
      <c r="I1988">
        <v>0.01</v>
      </c>
      <c r="J1988">
        <v>8.5059674999999988</v>
      </c>
      <c r="K1988">
        <v>10.632459375</v>
      </c>
      <c r="L1988" t="s">
        <v>14</v>
      </c>
      <c r="M1988" t="s">
        <v>541</v>
      </c>
    </row>
    <row r="1989" spans="1:13" x14ac:dyDescent="0.25">
      <c r="A1989">
        <v>68611766</v>
      </c>
      <c r="B1989">
        <v>8690637998591</v>
      </c>
      <c r="C1989">
        <v>2</v>
      </c>
      <c r="D1989">
        <v>140</v>
      </c>
      <c r="E1989">
        <v>20</v>
      </c>
      <c r="F1989">
        <v>7.3</v>
      </c>
      <c r="G1989">
        <v>10</v>
      </c>
      <c r="H1989">
        <v>5</v>
      </c>
      <c r="I1989">
        <v>0.01</v>
      </c>
      <c r="J1989">
        <v>6.3039149999999999</v>
      </c>
      <c r="K1989">
        <v>7.8798937499999999</v>
      </c>
      <c r="L1989" t="s">
        <v>14</v>
      </c>
      <c r="M1989" t="s">
        <v>541</v>
      </c>
    </row>
    <row r="1990" spans="1:13" x14ac:dyDescent="0.25">
      <c r="A1990">
        <v>68611764</v>
      </c>
      <c r="B1990">
        <v>8690637998584</v>
      </c>
      <c r="C1990">
        <v>2</v>
      </c>
      <c r="D1990">
        <v>140</v>
      </c>
      <c r="E1990">
        <v>65</v>
      </c>
      <c r="F1990">
        <v>20.25</v>
      </c>
      <c r="G1990">
        <v>10</v>
      </c>
      <c r="H1990">
        <v>5</v>
      </c>
      <c r="I1990">
        <v>0.01</v>
      </c>
      <c r="J1990">
        <v>17.486887500000002</v>
      </c>
      <c r="K1990">
        <v>21.858609375</v>
      </c>
      <c r="L1990" t="s">
        <v>14</v>
      </c>
      <c r="M1990" t="s">
        <v>541</v>
      </c>
    </row>
    <row r="1991" spans="1:13" x14ac:dyDescent="0.25">
      <c r="A1991">
        <v>68611758</v>
      </c>
      <c r="B1991">
        <v>8690637998553</v>
      </c>
      <c r="C1991">
        <v>2</v>
      </c>
      <c r="D1991">
        <v>140</v>
      </c>
      <c r="E1991">
        <v>70</v>
      </c>
      <c r="F1991">
        <v>18.05</v>
      </c>
      <c r="G1991">
        <v>10</v>
      </c>
      <c r="H1991">
        <v>5</v>
      </c>
      <c r="I1991">
        <v>0.01</v>
      </c>
      <c r="J1991">
        <v>15.587077499999999</v>
      </c>
      <c r="K1991">
        <v>19.483846875000001</v>
      </c>
      <c r="L1991" t="s">
        <v>14</v>
      </c>
      <c r="M1991" t="s">
        <v>541</v>
      </c>
    </row>
    <row r="1992" spans="1:13" x14ac:dyDescent="0.25">
      <c r="A1992">
        <v>68611756</v>
      </c>
      <c r="B1992">
        <v>8690637998546</v>
      </c>
      <c r="C1992">
        <v>2</v>
      </c>
      <c r="D1992">
        <v>140</v>
      </c>
      <c r="E1992">
        <v>65</v>
      </c>
      <c r="F1992">
        <v>13.4</v>
      </c>
      <c r="G1992">
        <v>10</v>
      </c>
      <c r="H1992">
        <v>5</v>
      </c>
      <c r="I1992">
        <v>0.01</v>
      </c>
      <c r="J1992">
        <v>11.571569999999999</v>
      </c>
      <c r="K1992">
        <v>14.4644625</v>
      </c>
      <c r="L1992" t="s">
        <v>14</v>
      </c>
      <c r="M1992" t="s">
        <v>541</v>
      </c>
    </row>
    <row r="1993" spans="1:13" x14ac:dyDescent="0.25">
      <c r="A1993">
        <v>68611754</v>
      </c>
      <c r="B1993">
        <v>8690637998539</v>
      </c>
      <c r="C1993">
        <v>2</v>
      </c>
      <c r="D1993">
        <v>140</v>
      </c>
      <c r="E1993">
        <v>40</v>
      </c>
      <c r="F1993">
        <v>15.55</v>
      </c>
      <c r="G1993">
        <v>10</v>
      </c>
      <c r="H1993">
        <v>5</v>
      </c>
      <c r="I1993">
        <v>0.01</v>
      </c>
      <c r="J1993">
        <v>13.428202499999999</v>
      </c>
      <c r="K1993">
        <v>16.785253125000001</v>
      </c>
      <c r="L1993" t="s">
        <v>14</v>
      </c>
      <c r="M1993" t="s">
        <v>541</v>
      </c>
    </row>
    <row r="1994" spans="1:13" x14ac:dyDescent="0.25">
      <c r="A1994">
        <v>68611746</v>
      </c>
      <c r="B1994">
        <v>8690637998492</v>
      </c>
      <c r="C1994">
        <v>2</v>
      </c>
      <c r="D1994">
        <v>140</v>
      </c>
      <c r="E1994">
        <v>50</v>
      </c>
      <c r="F1994">
        <v>16.3</v>
      </c>
      <c r="G1994">
        <v>10</v>
      </c>
      <c r="H1994">
        <v>5</v>
      </c>
      <c r="I1994">
        <v>0.01</v>
      </c>
      <c r="J1994">
        <v>14.075865</v>
      </c>
      <c r="K1994">
        <v>17.594831249999999</v>
      </c>
      <c r="L1994" t="s">
        <v>14</v>
      </c>
      <c r="M1994" t="s">
        <v>541</v>
      </c>
    </row>
    <row r="1995" spans="1:13" x14ac:dyDescent="0.25">
      <c r="A1995">
        <v>68611743</v>
      </c>
      <c r="B1995">
        <v>8690637998485</v>
      </c>
      <c r="C1995">
        <v>2</v>
      </c>
      <c r="D1995">
        <v>140</v>
      </c>
      <c r="E1995">
        <v>60</v>
      </c>
      <c r="F1995">
        <v>12.8</v>
      </c>
      <c r="G1995">
        <v>10</v>
      </c>
      <c r="H1995">
        <v>5</v>
      </c>
      <c r="I1995">
        <v>0.01</v>
      </c>
      <c r="J1995">
        <v>11.05344</v>
      </c>
      <c r="K1995">
        <v>13.816800000000001</v>
      </c>
      <c r="L1995" t="s">
        <v>14</v>
      </c>
      <c r="M1995" t="s">
        <v>541</v>
      </c>
    </row>
    <row r="1996" spans="1:13" x14ac:dyDescent="0.25">
      <c r="A1996">
        <v>68905613</v>
      </c>
      <c r="B1996">
        <v>8683130025994</v>
      </c>
      <c r="C1996">
        <v>2</v>
      </c>
      <c r="D1996">
        <v>140</v>
      </c>
      <c r="E1996">
        <v>15</v>
      </c>
      <c r="F1996">
        <v>13.07</v>
      </c>
      <c r="G1996">
        <v>10</v>
      </c>
      <c r="H1996">
        <v>5</v>
      </c>
      <c r="I1996">
        <v>0.01</v>
      </c>
      <c r="J1996">
        <v>11.2865985</v>
      </c>
      <c r="K1996">
        <v>14.108248124999999</v>
      </c>
      <c r="L1996" t="s">
        <v>14</v>
      </c>
      <c r="M1996" t="s">
        <v>541</v>
      </c>
    </row>
    <row r="1997" spans="1:13" x14ac:dyDescent="0.25">
      <c r="A1997">
        <v>68905603</v>
      </c>
      <c r="B1997">
        <v>8683130025987</v>
      </c>
      <c r="C1997">
        <v>2</v>
      </c>
      <c r="D1997">
        <v>140</v>
      </c>
      <c r="E1997">
        <v>60</v>
      </c>
      <c r="F1997">
        <v>12.45</v>
      </c>
      <c r="G1997">
        <v>10</v>
      </c>
      <c r="H1997">
        <v>5</v>
      </c>
      <c r="I1997">
        <v>0.01</v>
      </c>
      <c r="J1997">
        <v>10.7511975</v>
      </c>
      <c r="K1997">
        <v>13.438996875000001</v>
      </c>
      <c r="L1997" t="s">
        <v>14</v>
      </c>
      <c r="M1997" t="s">
        <v>541</v>
      </c>
    </row>
    <row r="1998" spans="1:13" x14ac:dyDescent="0.25">
      <c r="A1998">
        <v>68905601</v>
      </c>
      <c r="B1998">
        <v>8683130025956</v>
      </c>
      <c r="C1998">
        <v>2</v>
      </c>
      <c r="D1998">
        <v>140</v>
      </c>
      <c r="E1998">
        <v>40</v>
      </c>
      <c r="F1998">
        <v>13.85</v>
      </c>
      <c r="G1998">
        <v>10</v>
      </c>
      <c r="H1998">
        <v>5</v>
      </c>
      <c r="I1998">
        <v>0.01</v>
      </c>
      <c r="J1998">
        <v>11.960167500000001</v>
      </c>
      <c r="K1998">
        <v>14.950209375</v>
      </c>
      <c r="L1998" t="s">
        <v>14</v>
      </c>
      <c r="M1998" t="s">
        <v>541</v>
      </c>
    </row>
    <row r="1999" spans="1:13" x14ac:dyDescent="0.25">
      <c r="A1999">
        <v>68905605</v>
      </c>
      <c r="B1999">
        <v>8683130026007</v>
      </c>
      <c r="C1999">
        <v>2</v>
      </c>
      <c r="D1999">
        <v>24</v>
      </c>
      <c r="E1999">
        <v>200</v>
      </c>
      <c r="F1999">
        <v>40.75</v>
      </c>
      <c r="G1999">
        <v>10</v>
      </c>
      <c r="H1999">
        <v>5</v>
      </c>
      <c r="I1999">
        <v>0.01</v>
      </c>
      <c r="J1999">
        <v>35.189662499999997</v>
      </c>
      <c r="K1999">
        <v>43.987078124999996</v>
      </c>
      <c r="L1999" t="s">
        <v>14</v>
      </c>
      <c r="M1999" t="s">
        <v>541</v>
      </c>
    </row>
    <row r="2000" spans="1:13" x14ac:dyDescent="0.25">
      <c r="A2000">
        <v>68905609</v>
      </c>
      <c r="B2000">
        <v>8683130025963</v>
      </c>
      <c r="C2000">
        <v>2</v>
      </c>
      <c r="D2000">
        <v>24</v>
      </c>
      <c r="E2000">
        <v>55</v>
      </c>
      <c r="F2000">
        <v>16.95</v>
      </c>
      <c r="G2000">
        <v>10</v>
      </c>
      <c r="H2000">
        <v>5</v>
      </c>
      <c r="I2000">
        <v>0.01</v>
      </c>
      <c r="J2000">
        <v>14.6371725</v>
      </c>
      <c r="K2000">
        <v>18.296465625</v>
      </c>
      <c r="L2000" t="s">
        <v>14</v>
      </c>
      <c r="M2000" t="s">
        <v>541</v>
      </c>
    </row>
    <row r="2001" spans="1:13" x14ac:dyDescent="0.25">
      <c r="A2001">
        <v>68905607</v>
      </c>
      <c r="B2001">
        <v>8683130025970</v>
      </c>
      <c r="C2001">
        <v>2</v>
      </c>
      <c r="D2001">
        <v>24</v>
      </c>
      <c r="E2001">
        <v>65</v>
      </c>
      <c r="F2001">
        <v>21.3</v>
      </c>
      <c r="G2001">
        <v>10</v>
      </c>
      <c r="H2001">
        <v>5</v>
      </c>
      <c r="I2001">
        <v>0.01</v>
      </c>
      <c r="J2001">
        <v>18.393615</v>
      </c>
      <c r="K2001">
        <v>22.99201875</v>
      </c>
      <c r="L2001" t="s">
        <v>14</v>
      </c>
      <c r="M2001" t="s">
        <v>541</v>
      </c>
    </row>
    <row r="2002" spans="1:13" x14ac:dyDescent="0.25">
      <c r="A2002">
        <v>68880364</v>
      </c>
      <c r="B2002">
        <v>8683130024119</v>
      </c>
      <c r="C2002">
        <v>2</v>
      </c>
      <c r="D2002">
        <v>12</v>
      </c>
      <c r="E2002">
        <v>212</v>
      </c>
      <c r="F2002">
        <v>29.25</v>
      </c>
      <c r="G2002">
        <v>10</v>
      </c>
      <c r="H2002">
        <v>5</v>
      </c>
      <c r="I2002">
        <v>0.01</v>
      </c>
      <c r="J2002">
        <v>25.258837499999998</v>
      </c>
      <c r="K2002">
        <v>31.573546875000002</v>
      </c>
      <c r="L2002" t="s">
        <v>14</v>
      </c>
      <c r="M2002" t="s">
        <v>541</v>
      </c>
    </row>
    <row r="2003" spans="1:13" x14ac:dyDescent="0.25">
      <c r="A2003">
        <v>68880366</v>
      </c>
      <c r="B2003">
        <v>8683130024102</v>
      </c>
      <c r="C2003">
        <v>2</v>
      </c>
      <c r="D2003">
        <v>40</v>
      </c>
      <c r="E2003">
        <v>97</v>
      </c>
      <c r="F2003">
        <v>16</v>
      </c>
      <c r="G2003">
        <v>13</v>
      </c>
      <c r="H2003">
        <v>5</v>
      </c>
      <c r="I2003">
        <v>0.01</v>
      </c>
      <c r="J2003">
        <v>13.35624</v>
      </c>
      <c r="K2003">
        <v>16.6953</v>
      </c>
      <c r="L2003" t="s">
        <v>14</v>
      </c>
      <c r="M2003" t="s">
        <v>541</v>
      </c>
    </row>
    <row r="2004" spans="1:13" x14ac:dyDescent="0.25">
      <c r="A2004">
        <v>68880347</v>
      </c>
      <c r="B2004">
        <v>8683130024072</v>
      </c>
      <c r="C2004">
        <v>2</v>
      </c>
      <c r="D2004">
        <v>40</v>
      </c>
      <c r="E2004">
        <v>97</v>
      </c>
      <c r="F2004">
        <v>16</v>
      </c>
      <c r="G2004">
        <v>13</v>
      </c>
      <c r="H2004">
        <v>5</v>
      </c>
      <c r="I2004">
        <v>0.01</v>
      </c>
      <c r="J2004">
        <v>13.35624</v>
      </c>
      <c r="K2004">
        <v>16.6953</v>
      </c>
      <c r="L2004" t="s">
        <v>14</v>
      </c>
      <c r="M2004" t="s">
        <v>541</v>
      </c>
    </row>
    <row r="2005" spans="1:13" x14ac:dyDescent="0.25">
      <c r="A2005">
        <v>68167038</v>
      </c>
      <c r="B2005">
        <v>8690637946400</v>
      </c>
      <c r="C2005">
        <v>2</v>
      </c>
      <c r="D2005">
        <v>40</v>
      </c>
      <c r="E2005">
        <v>66</v>
      </c>
      <c r="F2005">
        <v>8</v>
      </c>
      <c r="G2005">
        <v>37</v>
      </c>
      <c r="H2005">
        <v>5</v>
      </c>
      <c r="I2005">
        <v>0.01</v>
      </c>
      <c r="J2005">
        <v>4.8358800000000004</v>
      </c>
      <c r="K2005">
        <v>6.0448500000000003</v>
      </c>
      <c r="L2005" t="s">
        <v>14</v>
      </c>
      <c r="M2005" t="s">
        <v>541</v>
      </c>
    </row>
    <row r="2006" spans="1:13" x14ac:dyDescent="0.25">
      <c r="A2006">
        <v>68167040</v>
      </c>
      <c r="B2006">
        <v>8690637946417</v>
      </c>
      <c r="C2006">
        <v>2</v>
      </c>
      <c r="D2006">
        <v>40</v>
      </c>
      <c r="E2006">
        <v>66</v>
      </c>
      <c r="F2006">
        <v>8</v>
      </c>
      <c r="G2006">
        <v>37</v>
      </c>
      <c r="H2006">
        <v>5</v>
      </c>
      <c r="I2006">
        <v>0.01</v>
      </c>
      <c r="J2006">
        <v>4.8358800000000004</v>
      </c>
      <c r="K2006">
        <v>6.0448500000000003</v>
      </c>
      <c r="L2006" t="s">
        <v>14</v>
      </c>
      <c r="M2006" t="s">
        <v>541</v>
      </c>
    </row>
    <row r="2007" spans="1:13" x14ac:dyDescent="0.25">
      <c r="A2007">
        <v>68167044</v>
      </c>
      <c r="B2007">
        <v>8690637946462</v>
      </c>
      <c r="C2007">
        <v>2</v>
      </c>
      <c r="D2007">
        <v>40</v>
      </c>
      <c r="E2007">
        <v>66</v>
      </c>
      <c r="F2007">
        <v>8</v>
      </c>
      <c r="G2007">
        <v>37</v>
      </c>
      <c r="H2007">
        <v>5</v>
      </c>
      <c r="I2007">
        <v>0.01</v>
      </c>
      <c r="J2007">
        <v>4.8358800000000004</v>
      </c>
      <c r="K2007">
        <v>6.0448500000000003</v>
      </c>
      <c r="L2007" t="s">
        <v>14</v>
      </c>
      <c r="M2007" t="s">
        <v>541</v>
      </c>
    </row>
    <row r="2008" spans="1:13" x14ac:dyDescent="0.25">
      <c r="A2008">
        <v>68225198</v>
      </c>
      <c r="B2008">
        <v>8690637953347</v>
      </c>
      <c r="C2008">
        <v>2</v>
      </c>
      <c r="D2008">
        <v>40</v>
      </c>
      <c r="E2008">
        <v>67</v>
      </c>
      <c r="F2008">
        <v>8</v>
      </c>
      <c r="G2008">
        <v>37</v>
      </c>
      <c r="H2008">
        <v>5</v>
      </c>
      <c r="I2008">
        <v>0.01</v>
      </c>
      <c r="J2008">
        <v>4.8358800000000004</v>
      </c>
      <c r="K2008">
        <v>6.0448500000000003</v>
      </c>
      <c r="L2008" t="s">
        <v>14</v>
      </c>
      <c r="M2008" t="s">
        <v>541</v>
      </c>
    </row>
    <row r="2009" spans="1:13" x14ac:dyDescent="0.25">
      <c r="A2009">
        <v>70009141</v>
      </c>
      <c r="B2009">
        <v>8690639002074</v>
      </c>
      <c r="C2009">
        <v>3</v>
      </c>
      <c r="D2009">
        <v>16</v>
      </c>
      <c r="E2009">
        <v>500</v>
      </c>
      <c r="F2009">
        <v>82.5</v>
      </c>
      <c r="G2009">
        <v>23</v>
      </c>
      <c r="H2009">
        <v>5</v>
      </c>
      <c r="I2009">
        <v>0.01</v>
      </c>
      <c r="J2009">
        <v>60.952237500000003</v>
      </c>
      <c r="K2009">
        <v>76.190296875000001</v>
      </c>
      <c r="L2009" t="s">
        <v>14</v>
      </c>
      <c r="M2009" t="s">
        <v>541</v>
      </c>
    </row>
    <row r="2010" spans="1:13" x14ac:dyDescent="0.25">
      <c r="A2010">
        <v>70005997</v>
      </c>
      <c r="B2010">
        <v>8690639000292</v>
      </c>
      <c r="C2010">
        <v>3</v>
      </c>
      <c r="D2010">
        <v>16</v>
      </c>
      <c r="E2010">
        <v>500</v>
      </c>
      <c r="F2010">
        <v>85.29</v>
      </c>
      <c r="G2010">
        <v>24</v>
      </c>
      <c r="H2010">
        <v>5</v>
      </c>
      <c r="I2010">
        <v>0.01</v>
      </c>
      <c r="J2010">
        <v>62.195173800000013</v>
      </c>
      <c r="K2010">
        <v>77.743967250000011</v>
      </c>
      <c r="L2010" t="s">
        <v>14</v>
      </c>
      <c r="M2010" t="s">
        <v>541</v>
      </c>
    </row>
    <row r="2011" spans="1:13" x14ac:dyDescent="0.25">
      <c r="A2011">
        <v>68889988</v>
      </c>
      <c r="B2011">
        <v>8683130024737</v>
      </c>
      <c r="C2011">
        <v>3</v>
      </c>
      <c r="D2011">
        <v>16</v>
      </c>
      <c r="E2011">
        <v>500</v>
      </c>
      <c r="F2011">
        <v>66.25</v>
      </c>
      <c r="G2011">
        <v>8</v>
      </c>
      <c r="H2011">
        <v>5</v>
      </c>
      <c r="I2011">
        <v>0.01</v>
      </c>
      <c r="J2011">
        <v>58.481524999999998</v>
      </c>
      <c r="K2011">
        <v>73.101906250000013</v>
      </c>
      <c r="L2011" t="s">
        <v>14</v>
      </c>
      <c r="M2011" t="s">
        <v>541</v>
      </c>
    </row>
    <row r="2012" spans="1:13" x14ac:dyDescent="0.25">
      <c r="A2012">
        <v>67460869</v>
      </c>
      <c r="B2012">
        <v>8690637639418</v>
      </c>
      <c r="C2012">
        <v>3</v>
      </c>
      <c r="D2012">
        <v>16</v>
      </c>
      <c r="E2012">
        <v>500</v>
      </c>
      <c r="F2012">
        <v>92.75</v>
      </c>
      <c r="G2012">
        <v>20</v>
      </c>
      <c r="H2012">
        <v>5</v>
      </c>
      <c r="I2012">
        <v>0.01</v>
      </c>
      <c r="J2012">
        <v>71.194900000000004</v>
      </c>
      <c r="K2012">
        <v>88.993625000000009</v>
      </c>
      <c r="L2012" t="s">
        <v>14</v>
      </c>
      <c r="M2012" t="s">
        <v>541</v>
      </c>
    </row>
    <row r="2013" spans="1:13" x14ac:dyDescent="0.25">
      <c r="A2013">
        <v>67438382</v>
      </c>
      <c r="B2013">
        <v>8690637858680</v>
      </c>
      <c r="C2013">
        <v>3</v>
      </c>
      <c r="D2013">
        <v>16</v>
      </c>
      <c r="E2013">
        <v>500</v>
      </c>
      <c r="F2013">
        <v>58.35</v>
      </c>
      <c r="G2013">
        <v>7</v>
      </c>
      <c r="H2013">
        <v>5</v>
      </c>
      <c r="I2013">
        <v>0.01</v>
      </c>
      <c r="J2013">
        <v>52.067747249999996</v>
      </c>
      <c r="K2013">
        <v>65.084684062500003</v>
      </c>
      <c r="L2013" t="s">
        <v>14</v>
      </c>
      <c r="M2013" t="s">
        <v>541</v>
      </c>
    </row>
    <row r="2014" spans="1:13" x14ac:dyDescent="0.25">
      <c r="A2014">
        <v>20217230</v>
      </c>
      <c r="B2014">
        <v>8690637591037</v>
      </c>
      <c r="C2014">
        <v>3</v>
      </c>
      <c r="D2014">
        <v>16</v>
      </c>
      <c r="E2014">
        <v>500</v>
      </c>
      <c r="F2014">
        <v>89.18</v>
      </c>
      <c r="G2014">
        <v>20</v>
      </c>
      <c r="H2014">
        <v>5</v>
      </c>
      <c r="I2014">
        <v>0.01</v>
      </c>
      <c r="J2014">
        <v>68.454568000000009</v>
      </c>
      <c r="K2014">
        <v>85.568210000000008</v>
      </c>
      <c r="L2014" t="s">
        <v>14</v>
      </c>
      <c r="M2014" t="s">
        <v>541</v>
      </c>
    </row>
    <row r="2015" spans="1:13" x14ac:dyDescent="0.25">
      <c r="A2015">
        <v>70009140</v>
      </c>
      <c r="B2015">
        <v>8690639002098</v>
      </c>
      <c r="C2015">
        <v>3</v>
      </c>
      <c r="D2015">
        <v>9</v>
      </c>
      <c r="E2015">
        <v>1000</v>
      </c>
      <c r="F2015">
        <v>138.97999999999999</v>
      </c>
      <c r="G2015">
        <v>17</v>
      </c>
      <c r="H2015">
        <v>5</v>
      </c>
      <c r="I2015">
        <v>0.01</v>
      </c>
      <c r="J2015">
        <v>110.6815873</v>
      </c>
      <c r="K2015">
        <v>138.351984125</v>
      </c>
      <c r="L2015" t="s">
        <v>14</v>
      </c>
      <c r="M2015" t="s">
        <v>541</v>
      </c>
    </row>
    <row r="2016" spans="1:13" x14ac:dyDescent="0.25">
      <c r="A2016">
        <v>70003152</v>
      </c>
      <c r="B2016">
        <v>8690639000315</v>
      </c>
      <c r="C2016">
        <v>3</v>
      </c>
      <c r="D2016">
        <v>9</v>
      </c>
      <c r="E2016">
        <v>1000</v>
      </c>
      <c r="F2016">
        <v>143.44</v>
      </c>
      <c r="G2016">
        <v>18</v>
      </c>
      <c r="H2016">
        <v>5</v>
      </c>
      <c r="I2016">
        <v>0.01</v>
      </c>
      <c r="J2016">
        <v>112.85715759999999</v>
      </c>
      <c r="K2016">
        <v>141.07144700000001</v>
      </c>
      <c r="L2016" t="s">
        <v>14</v>
      </c>
      <c r="M2016" t="s">
        <v>541</v>
      </c>
    </row>
    <row r="2017" spans="1:13" x14ac:dyDescent="0.25">
      <c r="A2017">
        <v>67438385</v>
      </c>
      <c r="B2017">
        <v>8690637858673</v>
      </c>
      <c r="C2017">
        <v>3</v>
      </c>
      <c r="D2017">
        <v>9</v>
      </c>
      <c r="E2017">
        <v>1000</v>
      </c>
      <c r="F2017">
        <v>103.86</v>
      </c>
      <c r="G2017">
        <v>8</v>
      </c>
      <c r="H2017">
        <v>5</v>
      </c>
      <c r="I2017">
        <v>0.01</v>
      </c>
      <c r="J2017">
        <v>91.681376400000005</v>
      </c>
      <c r="K2017">
        <v>114.6017205</v>
      </c>
      <c r="L2017" t="s">
        <v>14</v>
      </c>
      <c r="M2017" t="s">
        <v>541</v>
      </c>
    </row>
    <row r="2018" spans="1:13" x14ac:dyDescent="0.25">
      <c r="A2018">
        <v>67460696</v>
      </c>
      <c r="B2018">
        <v>8690637639395</v>
      </c>
      <c r="C2018">
        <v>3</v>
      </c>
      <c r="D2018">
        <v>9</v>
      </c>
      <c r="E2018">
        <v>1000</v>
      </c>
      <c r="F2018">
        <v>120.65</v>
      </c>
      <c r="G2018">
        <v>12</v>
      </c>
      <c r="H2018">
        <v>5</v>
      </c>
      <c r="I2018">
        <v>0.01</v>
      </c>
      <c r="J2018">
        <v>101.872034</v>
      </c>
      <c r="K2018">
        <v>127.3400425</v>
      </c>
      <c r="L2018" t="s">
        <v>14</v>
      </c>
      <c r="M2018" t="s">
        <v>541</v>
      </c>
    </row>
    <row r="2019" spans="1:13" x14ac:dyDescent="0.25">
      <c r="A2019">
        <v>20217232</v>
      </c>
      <c r="B2019">
        <v>8690637591013</v>
      </c>
      <c r="C2019">
        <v>3</v>
      </c>
      <c r="D2019">
        <v>9</v>
      </c>
      <c r="E2019">
        <v>1000</v>
      </c>
      <c r="F2019">
        <v>159.38</v>
      </c>
      <c r="G2019">
        <v>17</v>
      </c>
      <c r="H2019">
        <v>5</v>
      </c>
      <c r="I2019">
        <v>0.01</v>
      </c>
      <c r="J2019">
        <v>126.9278413</v>
      </c>
      <c r="K2019">
        <v>158.659801625</v>
      </c>
      <c r="L2019" t="s">
        <v>14</v>
      </c>
      <c r="M2019" t="s">
        <v>541</v>
      </c>
    </row>
    <row r="2020" spans="1:13" x14ac:dyDescent="0.25">
      <c r="A2020">
        <v>70020682</v>
      </c>
      <c r="B2020">
        <v>8690639324107</v>
      </c>
      <c r="C2020">
        <v>3</v>
      </c>
      <c r="D2020">
        <v>8</v>
      </c>
      <c r="E2020">
        <v>500</v>
      </c>
      <c r="F2020">
        <v>290.01</v>
      </c>
      <c r="G2020">
        <v>22</v>
      </c>
      <c r="H2020">
        <v>5</v>
      </c>
      <c r="I2020">
        <v>0.01</v>
      </c>
      <c r="J2020">
        <v>217.04638410000001</v>
      </c>
      <c r="K2020">
        <v>271.30798012499997</v>
      </c>
      <c r="L2020" t="s">
        <v>14</v>
      </c>
      <c r="M2020" t="s">
        <v>541</v>
      </c>
    </row>
    <row r="2021" spans="1:13" x14ac:dyDescent="0.25">
      <c r="A2021">
        <v>21083546</v>
      </c>
      <c r="B2021">
        <v>8690637674259</v>
      </c>
      <c r="C2021">
        <v>3</v>
      </c>
      <c r="D2021">
        <v>24</v>
      </c>
      <c r="E2021">
        <v>100</v>
      </c>
      <c r="F2021">
        <v>22.67</v>
      </c>
      <c r="G2021">
        <v>7</v>
      </c>
      <c r="H2021">
        <v>5</v>
      </c>
      <c r="I2021">
        <v>0.01</v>
      </c>
      <c r="J2021">
        <v>20.22923445</v>
      </c>
      <c r="K2021">
        <v>25.286543062500002</v>
      </c>
      <c r="L2021" t="s">
        <v>14</v>
      </c>
      <c r="M2021" t="s">
        <v>541</v>
      </c>
    </row>
    <row r="2022" spans="1:13" x14ac:dyDescent="0.25">
      <c r="A2022">
        <v>68889986</v>
      </c>
      <c r="B2022">
        <v>8683130024744</v>
      </c>
      <c r="C2022">
        <v>3</v>
      </c>
      <c r="D2022">
        <v>12</v>
      </c>
      <c r="E2022">
        <v>100</v>
      </c>
      <c r="F2022">
        <v>33.01</v>
      </c>
      <c r="G2022">
        <v>13</v>
      </c>
      <c r="H2022">
        <v>5</v>
      </c>
      <c r="I2022">
        <v>0.01</v>
      </c>
      <c r="J2022">
        <v>27.555592650000001</v>
      </c>
      <c r="K2022">
        <v>34.4444908125</v>
      </c>
      <c r="L2022" t="s">
        <v>14</v>
      </c>
      <c r="M2022" t="s">
        <v>541</v>
      </c>
    </row>
    <row r="2023" spans="1:13" x14ac:dyDescent="0.25">
      <c r="A2023">
        <v>20052925</v>
      </c>
      <c r="B2023">
        <v>8690637547041</v>
      </c>
      <c r="C2023">
        <v>3</v>
      </c>
      <c r="D2023">
        <v>12</v>
      </c>
      <c r="E2023">
        <v>153</v>
      </c>
      <c r="F2023">
        <v>44.66</v>
      </c>
      <c r="G2023">
        <v>12</v>
      </c>
      <c r="H2023">
        <v>5</v>
      </c>
      <c r="I2023">
        <v>0.01</v>
      </c>
      <c r="J2023">
        <v>37.709117599999992</v>
      </c>
      <c r="K2023">
        <v>47.136396999999988</v>
      </c>
      <c r="L2023" t="s">
        <v>14</v>
      </c>
      <c r="M2023" t="s">
        <v>541</v>
      </c>
    </row>
    <row r="2024" spans="1:13" x14ac:dyDescent="0.25">
      <c r="A2024">
        <v>67458287</v>
      </c>
      <c r="B2024">
        <v>8690637861970</v>
      </c>
      <c r="C2024">
        <v>3</v>
      </c>
      <c r="D2024">
        <v>16</v>
      </c>
      <c r="E2024">
        <v>256</v>
      </c>
      <c r="F2024">
        <v>42.91</v>
      </c>
      <c r="G2024">
        <v>0</v>
      </c>
      <c r="H2024">
        <v>5</v>
      </c>
      <c r="I2024">
        <v>0.01</v>
      </c>
      <c r="J2024">
        <v>41.172145</v>
      </c>
      <c r="K2024">
        <v>51.465181250000001</v>
      </c>
      <c r="L2024" t="s">
        <v>14</v>
      </c>
      <c r="M2024" t="s">
        <v>541</v>
      </c>
    </row>
    <row r="2025" spans="1:13" x14ac:dyDescent="0.25">
      <c r="A2025">
        <v>20052929</v>
      </c>
      <c r="B2025">
        <v>8690637547089</v>
      </c>
      <c r="C2025">
        <v>3</v>
      </c>
      <c r="D2025">
        <v>16</v>
      </c>
      <c r="E2025">
        <v>320</v>
      </c>
      <c r="F2025">
        <v>74.900000000000006</v>
      </c>
      <c r="G2025">
        <v>6</v>
      </c>
      <c r="H2025">
        <v>5</v>
      </c>
      <c r="I2025">
        <v>0.01</v>
      </c>
      <c r="J2025">
        <v>67.554557000000003</v>
      </c>
      <c r="K2025">
        <v>84.44319625</v>
      </c>
      <c r="L2025" t="s">
        <v>14</v>
      </c>
      <c r="M2025" t="s">
        <v>541</v>
      </c>
    </row>
    <row r="2026" spans="1:13" x14ac:dyDescent="0.25">
      <c r="A2026">
        <v>67021719</v>
      </c>
      <c r="B2026">
        <v>8690637746147</v>
      </c>
      <c r="C2026">
        <v>3</v>
      </c>
      <c r="D2026">
        <v>12</v>
      </c>
      <c r="E2026">
        <v>336</v>
      </c>
      <c r="F2026">
        <v>86.67</v>
      </c>
      <c r="G2026">
        <v>0</v>
      </c>
      <c r="H2026">
        <v>5</v>
      </c>
      <c r="I2026">
        <v>0.01</v>
      </c>
      <c r="J2026">
        <v>83.159864999999996</v>
      </c>
      <c r="K2026">
        <v>103.94983125</v>
      </c>
      <c r="L2026" t="s">
        <v>14</v>
      </c>
      <c r="M2026" t="s">
        <v>541</v>
      </c>
    </row>
    <row r="2027" spans="1:13" x14ac:dyDescent="0.25">
      <c r="A2027">
        <v>67565711</v>
      </c>
      <c r="B2027">
        <v>8690637875724</v>
      </c>
      <c r="C2027">
        <v>3</v>
      </c>
      <c r="D2027">
        <v>8</v>
      </c>
      <c r="E2027">
        <v>480</v>
      </c>
      <c r="F2027">
        <v>109.29</v>
      </c>
      <c r="G2027">
        <v>0</v>
      </c>
      <c r="H2027">
        <v>5</v>
      </c>
      <c r="I2027">
        <v>0.01</v>
      </c>
      <c r="J2027">
        <v>104.863755</v>
      </c>
      <c r="K2027">
        <v>131.07969374999999</v>
      </c>
      <c r="L2027" t="s">
        <v>14</v>
      </c>
      <c r="M2027" t="s">
        <v>541</v>
      </c>
    </row>
    <row r="2028" spans="1:13" x14ac:dyDescent="0.25">
      <c r="A2028">
        <v>70006868</v>
      </c>
      <c r="B2028">
        <v>8690639001275</v>
      </c>
      <c r="C2028">
        <v>3</v>
      </c>
      <c r="D2028">
        <v>16</v>
      </c>
      <c r="E2028">
        <v>153.6</v>
      </c>
      <c r="F2028">
        <v>54.03</v>
      </c>
      <c r="G2028">
        <v>16</v>
      </c>
      <c r="H2028">
        <v>5</v>
      </c>
      <c r="I2028">
        <v>0.01</v>
      </c>
      <c r="J2028">
        <v>43.547099399999993</v>
      </c>
      <c r="K2028">
        <v>54.433874249999988</v>
      </c>
      <c r="L2028" t="s">
        <v>14</v>
      </c>
      <c r="M2028" t="s">
        <v>541</v>
      </c>
    </row>
    <row r="2029" spans="1:13" x14ac:dyDescent="0.25">
      <c r="A2029">
        <v>70006862</v>
      </c>
      <c r="B2029">
        <v>8690639001299</v>
      </c>
      <c r="C2029">
        <v>3</v>
      </c>
      <c r="D2029">
        <v>16</v>
      </c>
      <c r="E2029">
        <v>320</v>
      </c>
      <c r="F2029">
        <v>104.61</v>
      </c>
      <c r="G2029">
        <v>16</v>
      </c>
      <c r="H2029">
        <v>5</v>
      </c>
      <c r="I2029">
        <v>0.01</v>
      </c>
      <c r="J2029">
        <v>84.313567800000001</v>
      </c>
      <c r="K2029">
        <v>105.39195975</v>
      </c>
      <c r="L2029" t="s">
        <v>14</v>
      </c>
      <c r="M2029" t="s">
        <v>541</v>
      </c>
    </row>
    <row r="2030" spans="1:13" x14ac:dyDescent="0.25">
      <c r="A2030">
        <v>67419192</v>
      </c>
      <c r="B2030">
        <v>8690637855023</v>
      </c>
      <c r="C2030">
        <v>3</v>
      </c>
      <c r="D2030">
        <v>8</v>
      </c>
      <c r="E2030">
        <v>480</v>
      </c>
      <c r="F2030">
        <v>110.72</v>
      </c>
      <c r="G2030">
        <v>7</v>
      </c>
      <c r="H2030">
        <v>5</v>
      </c>
      <c r="I2030">
        <v>0.01</v>
      </c>
      <c r="J2030">
        <v>98.799331199999997</v>
      </c>
      <c r="K2030">
        <v>123.49916399999999</v>
      </c>
      <c r="L2030" t="s">
        <v>14</v>
      </c>
      <c r="M2030" t="s">
        <v>541</v>
      </c>
    </row>
    <row r="2031" spans="1:13" x14ac:dyDescent="0.25">
      <c r="A2031">
        <v>68942164</v>
      </c>
      <c r="B2031">
        <v>8683130028681</v>
      </c>
      <c r="C2031">
        <v>3</v>
      </c>
      <c r="D2031">
        <v>16</v>
      </c>
      <c r="E2031">
        <v>204</v>
      </c>
      <c r="F2031">
        <v>96.25</v>
      </c>
      <c r="G2031">
        <v>36</v>
      </c>
      <c r="H2031">
        <v>5</v>
      </c>
      <c r="I2031">
        <v>0.01</v>
      </c>
      <c r="J2031">
        <v>59.105200000000004</v>
      </c>
      <c r="K2031">
        <v>73.881500000000003</v>
      </c>
      <c r="L2031" t="s">
        <v>14</v>
      </c>
      <c r="M2031" t="s">
        <v>541</v>
      </c>
    </row>
    <row r="2032" spans="1:13" x14ac:dyDescent="0.25">
      <c r="A2032">
        <v>67460699</v>
      </c>
      <c r="B2032">
        <v>8690637689802</v>
      </c>
      <c r="C2032">
        <v>3</v>
      </c>
      <c r="D2032">
        <v>16</v>
      </c>
      <c r="E2032">
        <v>153</v>
      </c>
      <c r="F2032">
        <v>65.34</v>
      </c>
      <c r="G2032">
        <v>16</v>
      </c>
      <c r="H2032">
        <v>5</v>
      </c>
      <c r="I2032">
        <v>0.01</v>
      </c>
      <c r="J2032">
        <v>52.662733199999998</v>
      </c>
      <c r="K2032">
        <v>65.828416500000003</v>
      </c>
      <c r="L2032" t="s">
        <v>14</v>
      </c>
      <c r="M2032" t="s">
        <v>541</v>
      </c>
    </row>
    <row r="2033" spans="1:13" x14ac:dyDescent="0.25">
      <c r="A2033">
        <v>67464015</v>
      </c>
      <c r="B2033">
        <v>8690637862694</v>
      </c>
      <c r="C2033">
        <v>3</v>
      </c>
      <c r="D2033">
        <v>16</v>
      </c>
      <c r="E2033">
        <v>153</v>
      </c>
      <c r="F2033">
        <v>65.34</v>
      </c>
      <c r="G2033">
        <v>16</v>
      </c>
      <c r="H2033">
        <v>5</v>
      </c>
      <c r="I2033">
        <v>0.01</v>
      </c>
      <c r="J2033">
        <v>52.662733199999998</v>
      </c>
      <c r="K2033">
        <v>65.828416500000003</v>
      </c>
      <c r="L2033" t="s">
        <v>14</v>
      </c>
      <c r="M2033" t="s">
        <v>541</v>
      </c>
    </row>
    <row r="2034" spans="1:13" x14ac:dyDescent="0.25">
      <c r="A2034">
        <v>70006863</v>
      </c>
      <c r="B2034">
        <v>8690639001312</v>
      </c>
      <c r="C2034">
        <v>3</v>
      </c>
      <c r="D2034">
        <v>16</v>
      </c>
      <c r="E2034">
        <v>153</v>
      </c>
      <c r="F2034">
        <v>54.03</v>
      </c>
      <c r="G2034">
        <v>16</v>
      </c>
      <c r="H2034">
        <v>5</v>
      </c>
      <c r="I2034">
        <v>0.01</v>
      </c>
      <c r="J2034">
        <v>43.547099399999993</v>
      </c>
      <c r="K2034">
        <v>54.433874249999988</v>
      </c>
      <c r="L2034" t="s">
        <v>14</v>
      </c>
      <c r="M2034" t="s">
        <v>541</v>
      </c>
    </row>
    <row r="2035" spans="1:13" x14ac:dyDescent="0.25">
      <c r="A2035">
        <v>67460698</v>
      </c>
      <c r="B2035">
        <v>8690637689826</v>
      </c>
      <c r="C2035">
        <v>3</v>
      </c>
      <c r="D2035">
        <v>16</v>
      </c>
      <c r="E2035">
        <v>320</v>
      </c>
      <c r="F2035">
        <v>125.36</v>
      </c>
      <c r="G2035">
        <v>14</v>
      </c>
      <c r="H2035">
        <v>5</v>
      </c>
      <c r="I2035">
        <v>0.01</v>
      </c>
      <c r="J2035">
        <v>103.4433112</v>
      </c>
      <c r="K2035">
        <v>129.30413899999999</v>
      </c>
      <c r="L2035" t="s">
        <v>14</v>
      </c>
      <c r="M2035" t="s">
        <v>541</v>
      </c>
    </row>
    <row r="2036" spans="1:13" x14ac:dyDescent="0.25">
      <c r="A2036">
        <v>67463551</v>
      </c>
      <c r="B2036">
        <v>8690637862687</v>
      </c>
      <c r="C2036">
        <v>3</v>
      </c>
      <c r="D2036">
        <v>16</v>
      </c>
      <c r="E2036">
        <v>320</v>
      </c>
      <c r="F2036">
        <v>100.29</v>
      </c>
      <c r="G2036">
        <v>14</v>
      </c>
      <c r="H2036">
        <v>5</v>
      </c>
      <c r="I2036">
        <v>0.01</v>
      </c>
      <c r="J2036">
        <v>82.756299300000009</v>
      </c>
      <c r="K2036">
        <v>103.445374125</v>
      </c>
      <c r="L2036" t="s">
        <v>14</v>
      </c>
      <c r="M2036" t="s">
        <v>541</v>
      </c>
    </row>
    <row r="2037" spans="1:13" x14ac:dyDescent="0.25">
      <c r="A2037">
        <v>70006864</v>
      </c>
      <c r="B2037">
        <v>8690639001336</v>
      </c>
      <c r="C2037">
        <v>3</v>
      </c>
      <c r="D2037">
        <v>16</v>
      </c>
      <c r="E2037">
        <v>320</v>
      </c>
      <c r="F2037">
        <v>104.61</v>
      </c>
      <c r="G2037">
        <v>16</v>
      </c>
      <c r="H2037">
        <v>5</v>
      </c>
      <c r="I2037">
        <v>0.01</v>
      </c>
      <c r="J2037">
        <v>84.313567800000001</v>
      </c>
      <c r="K2037">
        <v>105.39195975</v>
      </c>
      <c r="L2037" t="s">
        <v>14</v>
      </c>
      <c r="M2037" t="s">
        <v>541</v>
      </c>
    </row>
    <row r="2038" spans="1:13" x14ac:dyDescent="0.25">
      <c r="A2038">
        <v>20052923</v>
      </c>
      <c r="B2038">
        <v>8690637547027</v>
      </c>
      <c r="C2038">
        <v>3</v>
      </c>
      <c r="D2038">
        <v>12</v>
      </c>
      <c r="E2038">
        <v>50</v>
      </c>
      <c r="F2038">
        <v>32.03</v>
      </c>
      <c r="G2038">
        <v>14</v>
      </c>
      <c r="H2038">
        <v>5</v>
      </c>
      <c r="I2038">
        <v>0.01</v>
      </c>
      <c r="J2038">
        <v>26.430195099999999</v>
      </c>
      <c r="K2038">
        <v>33.037743874999997</v>
      </c>
      <c r="L2038" t="s">
        <v>14</v>
      </c>
      <c r="M2038" t="s">
        <v>541</v>
      </c>
    </row>
    <row r="2039" spans="1:13" x14ac:dyDescent="0.25">
      <c r="A2039">
        <v>70003580</v>
      </c>
      <c r="B2039">
        <v>8690639000650</v>
      </c>
      <c r="C2039">
        <v>3</v>
      </c>
      <c r="D2039">
        <v>12</v>
      </c>
      <c r="E2039">
        <v>50</v>
      </c>
      <c r="F2039">
        <v>42.23</v>
      </c>
      <c r="G2039">
        <v>13</v>
      </c>
      <c r="H2039">
        <v>5</v>
      </c>
      <c r="I2039">
        <v>0.01</v>
      </c>
      <c r="J2039">
        <v>35.25212595</v>
      </c>
      <c r="K2039">
        <v>44.065157437499998</v>
      </c>
      <c r="L2039" t="s">
        <v>14</v>
      </c>
      <c r="M2039" t="s">
        <v>541</v>
      </c>
    </row>
    <row r="2040" spans="1:13" x14ac:dyDescent="0.25">
      <c r="A2040">
        <v>70001159</v>
      </c>
      <c r="B2040">
        <v>8690639321106</v>
      </c>
      <c r="C2040">
        <v>3</v>
      </c>
      <c r="D2040">
        <v>12</v>
      </c>
      <c r="E2040">
        <v>50</v>
      </c>
      <c r="F2040">
        <v>42.23</v>
      </c>
      <c r="G2040">
        <v>13</v>
      </c>
      <c r="H2040">
        <v>5</v>
      </c>
      <c r="I2040">
        <v>0.01</v>
      </c>
      <c r="J2040">
        <v>35.25212595</v>
      </c>
      <c r="K2040">
        <v>44.065157437499998</v>
      </c>
      <c r="L2040" t="s">
        <v>14</v>
      </c>
      <c r="M2040" t="s">
        <v>541</v>
      </c>
    </row>
    <row r="2041" spans="1:13" x14ac:dyDescent="0.25">
      <c r="A2041">
        <v>67493978</v>
      </c>
      <c r="B2041">
        <v>8690637867200</v>
      </c>
      <c r="C2041">
        <v>3</v>
      </c>
      <c r="D2041">
        <v>12</v>
      </c>
      <c r="E2041">
        <v>50</v>
      </c>
      <c r="F2041">
        <v>37.35</v>
      </c>
      <c r="G2041">
        <v>7</v>
      </c>
      <c r="H2041">
        <v>5</v>
      </c>
      <c r="I2041">
        <v>0.01</v>
      </c>
      <c r="J2041">
        <v>33.328712250000002</v>
      </c>
      <c r="K2041">
        <v>41.660890312500001</v>
      </c>
      <c r="L2041" t="s">
        <v>14</v>
      </c>
      <c r="M2041" t="s">
        <v>541</v>
      </c>
    </row>
    <row r="2042" spans="1:13" x14ac:dyDescent="0.25">
      <c r="A2042">
        <v>20052927</v>
      </c>
      <c r="B2042">
        <v>8690637547065</v>
      </c>
      <c r="C2042">
        <v>3</v>
      </c>
      <c r="D2042">
        <v>6</v>
      </c>
      <c r="E2042">
        <v>200</v>
      </c>
      <c r="F2042">
        <v>92.58</v>
      </c>
      <c r="G2042">
        <v>6</v>
      </c>
      <c r="H2042">
        <v>5</v>
      </c>
      <c r="I2042">
        <v>0.01</v>
      </c>
      <c r="J2042">
        <v>83.500679399999996</v>
      </c>
      <c r="K2042">
        <v>104.37584925</v>
      </c>
      <c r="L2042" t="s">
        <v>14</v>
      </c>
      <c r="M2042" t="s">
        <v>541</v>
      </c>
    </row>
    <row r="2043" spans="1:13" x14ac:dyDescent="0.25">
      <c r="A2043">
        <v>70003656</v>
      </c>
      <c r="B2043">
        <v>8690639320284</v>
      </c>
      <c r="C2043">
        <v>3</v>
      </c>
      <c r="D2043">
        <v>6</v>
      </c>
      <c r="E2043">
        <v>200</v>
      </c>
      <c r="F2043">
        <v>136.13</v>
      </c>
      <c r="G2043">
        <v>16</v>
      </c>
      <c r="H2043">
        <v>5</v>
      </c>
      <c r="I2043">
        <v>0.01</v>
      </c>
      <c r="J2043">
        <v>109.71805740000001</v>
      </c>
      <c r="K2043">
        <v>137.14757175</v>
      </c>
      <c r="L2043" t="s">
        <v>14</v>
      </c>
      <c r="M2043" t="s">
        <v>541</v>
      </c>
    </row>
    <row r="2044" spans="1:13" x14ac:dyDescent="0.25">
      <c r="A2044">
        <v>70003657</v>
      </c>
      <c r="B2044">
        <v>8690639320451</v>
      </c>
      <c r="C2044">
        <v>3</v>
      </c>
      <c r="D2044">
        <v>6</v>
      </c>
      <c r="E2044">
        <v>200</v>
      </c>
      <c r="F2044">
        <v>136.13</v>
      </c>
      <c r="G2044">
        <v>16</v>
      </c>
      <c r="H2044">
        <v>5</v>
      </c>
      <c r="I2044">
        <v>0.01</v>
      </c>
      <c r="J2044">
        <v>109.71805740000001</v>
      </c>
      <c r="K2044">
        <v>137.14757175</v>
      </c>
      <c r="L2044" t="s">
        <v>14</v>
      </c>
      <c r="M2044" t="s">
        <v>541</v>
      </c>
    </row>
    <row r="2045" spans="1:13" x14ac:dyDescent="0.25">
      <c r="A2045">
        <v>67493976</v>
      </c>
      <c r="B2045">
        <v>8690637867194</v>
      </c>
      <c r="C2045">
        <v>3</v>
      </c>
      <c r="D2045">
        <v>6</v>
      </c>
      <c r="E2045">
        <v>200</v>
      </c>
      <c r="F2045">
        <v>125.89</v>
      </c>
      <c r="G2045">
        <v>14</v>
      </c>
      <c r="H2045">
        <v>5</v>
      </c>
      <c r="I2045">
        <v>0.01</v>
      </c>
      <c r="J2045">
        <v>103.8806513</v>
      </c>
      <c r="K2045">
        <v>129.850814125</v>
      </c>
      <c r="L2045" t="s">
        <v>14</v>
      </c>
      <c r="M2045" t="s">
        <v>541</v>
      </c>
    </row>
    <row r="2046" spans="1:13" x14ac:dyDescent="0.25">
      <c r="A2046">
        <v>68726020</v>
      </c>
      <c r="B2046">
        <v>8683130002582</v>
      </c>
      <c r="C2046">
        <v>3</v>
      </c>
      <c r="D2046">
        <v>24</v>
      </c>
      <c r="E2046">
        <v>2</v>
      </c>
      <c r="F2046">
        <v>2.5</v>
      </c>
      <c r="G2046">
        <v>39</v>
      </c>
      <c r="H2046">
        <v>5</v>
      </c>
      <c r="I2046">
        <v>0.01</v>
      </c>
      <c r="J2046">
        <v>1.4632375</v>
      </c>
      <c r="K2046">
        <v>1.829046875</v>
      </c>
      <c r="L2046" t="s">
        <v>14</v>
      </c>
      <c r="M2046" t="s">
        <v>541</v>
      </c>
    </row>
    <row r="2047" spans="1:13" x14ac:dyDescent="0.25">
      <c r="A2047">
        <v>68709387</v>
      </c>
      <c r="B2047">
        <v>8683130004623</v>
      </c>
      <c r="C2047">
        <v>3</v>
      </c>
      <c r="D2047">
        <v>24</v>
      </c>
      <c r="E2047">
        <v>2</v>
      </c>
      <c r="F2047">
        <v>2.5</v>
      </c>
      <c r="G2047">
        <v>39</v>
      </c>
      <c r="H2047">
        <v>5</v>
      </c>
      <c r="I2047">
        <v>0.01</v>
      </c>
      <c r="J2047">
        <v>1.4632375</v>
      </c>
      <c r="K2047">
        <v>1.829046875</v>
      </c>
      <c r="L2047" t="s">
        <v>14</v>
      </c>
      <c r="M2047" t="s">
        <v>541</v>
      </c>
    </row>
    <row r="2048" spans="1:13" x14ac:dyDescent="0.25">
      <c r="A2048">
        <v>68682798</v>
      </c>
      <c r="B2048">
        <v>8683130002599</v>
      </c>
      <c r="C2048">
        <v>3</v>
      </c>
      <c r="D2048">
        <v>12</v>
      </c>
      <c r="E2048">
        <v>19</v>
      </c>
      <c r="F2048">
        <v>22.43</v>
      </c>
      <c r="G2048">
        <v>38</v>
      </c>
      <c r="H2048">
        <v>5</v>
      </c>
      <c r="I2048">
        <v>0.01</v>
      </c>
      <c r="J2048">
        <v>13.343382699999999</v>
      </c>
      <c r="K2048">
        <v>16.679228375000001</v>
      </c>
      <c r="L2048" t="s">
        <v>14</v>
      </c>
      <c r="M2048" t="s">
        <v>541</v>
      </c>
    </row>
    <row r="2049" spans="1:13" x14ac:dyDescent="0.25">
      <c r="A2049">
        <v>68709385</v>
      </c>
      <c r="B2049">
        <v>8683130004630</v>
      </c>
      <c r="C2049">
        <v>3</v>
      </c>
      <c r="D2049">
        <v>12</v>
      </c>
      <c r="E2049">
        <v>19</v>
      </c>
      <c r="F2049">
        <v>22.43</v>
      </c>
      <c r="G2049">
        <v>38</v>
      </c>
      <c r="H2049">
        <v>5</v>
      </c>
      <c r="I2049">
        <v>0.01</v>
      </c>
      <c r="J2049">
        <v>13.343382699999999</v>
      </c>
      <c r="K2049">
        <v>16.679228375000001</v>
      </c>
      <c r="L2049" t="s">
        <v>14</v>
      </c>
      <c r="M2049" t="s">
        <v>541</v>
      </c>
    </row>
    <row r="2050" spans="1:13" x14ac:dyDescent="0.25">
      <c r="A2050">
        <v>68699262</v>
      </c>
      <c r="B2050">
        <v>8683130004319</v>
      </c>
      <c r="C2050">
        <v>3</v>
      </c>
      <c r="D2050">
        <v>120</v>
      </c>
      <c r="E2050">
        <v>18</v>
      </c>
      <c r="F2050">
        <v>6.07</v>
      </c>
      <c r="G2050">
        <v>42</v>
      </c>
      <c r="H2050">
        <v>5</v>
      </c>
      <c r="I2050">
        <v>0.01</v>
      </c>
      <c r="J2050">
        <v>3.3780157000000011</v>
      </c>
      <c r="K2050">
        <v>4.2225196250000003</v>
      </c>
      <c r="L2050" t="s">
        <v>14</v>
      </c>
      <c r="M2050" t="s">
        <v>541</v>
      </c>
    </row>
    <row r="2051" spans="1:13" x14ac:dyDescent="0.25">
      <c r="A2051">
        <v>68699260</v>
      </c>
      <c r="B2051">
        <v>8683130004302</v>
      </c>
      <c r="C2051">
        <v>3</v>
      </c>
      <c r="D2051">
        <v>12</v>
      </c>
      <c r="E2051">
        <v>90</v>
      </c>
      <c r="F2051">
        <v>27.93</v>
      </c>
      <c r="G2051">
        <v>40</v>
      </c>
      <c r="H2051">
        <v>5</v>
      </c>
      <c r="I2051">
        <v>0.01</v>
      </c>
      <c r="J2051">
        <v>16.079301000000001</v>
      </c>
      <c r="K2051">
        <v>20.099126250000001</v>
      </c>
      <c r="L2051" t="s">
        <v>14</v>
      </c>
      <c r="M2051" t="s">
        <v>541</v>
      </c>
    </row>
    <row r="2052" spans="1:13" x14ac:dyDescent="0.25">
      <c r="A2052">
        <v>21029756</v>
      </c>
      <c r="B2052">
        <v>8690637055003</v>
      </c>
      <c r="C2052">
        <v>3</v>
      </c>
      <c r="D2052">
        <v>12</v>
      </c>
      <c r="E2052">
        <v>20</v>
      </c>
      <c r="F2052">
        <v>29.65</v>
      </c>
      <c r="G2052">
        <v>34</v>
      </c>
      <c r="H2052">
        <v>5</v>
      </c>
      <c r="I2052">
        <v>0.01</v>
      </c>
      <c r="J2052">
        <v>18.776455500000001</v>
      </c>
      <c r="K2052">
        <v>23.470569375</v>
      </c>
      <c r="L2052" t="s">
        <v>14</v>
      </c>
      <c r="M2052" t="s">
        <v>541</v>
      </c>
    </row>
    <row r="2053" spans="1:13" x14ac:dyDescent="0.25">
      <c r="A2053">
        <v>68556457</v>
      </c>
      <c r="B2053">
        <v>8690637992032</v>
      </c>
      <c r="C2053">
        <v>3</v>
      </c>
      <c r="D2053">
        <v>12</v>
      </c>
      <c r="E2053">
        <v>30</v>
      </c>
      <c r="F2053">
        <v>29.65</v>
      </c>
      <c r="G2053">
        <v>34</v>
      </c>
      <c r="H2053">
        <v>5</v>
      </c>
      <c r="I2053">
        <v>0.01</v>
      </c>
      <c r="J2053">
        <v>18.776455500000001</v>
      </c>
      <c r="K2053">
        <v>23.470569375</v>
      </c>
      <c r="L2053" t="s">
        <v>14</v>
      </c>
      <c r="M2053" t="s">
        <v>541</v>
      </c>
    </row>
    <row r="2054" spans="1:13" x14ac:dyDescent="0.25">
      <c r="A2054">
        <v>20032425</v>
      </c>
      <c r="B2054">
        <v>8690637054983</v>
      </c>
      <c r="C2054">
        <v>3</v>
      </c>
      <c r="D2054">
        <v>12</v>
      </c>
      <c r="E2054">
        <v>20</v>
      </c>
      <c r="F2054">
        <v>29.65</v>
      </c>
      <c r="G2054">
        <v>34</v>
      </c>
      <c r="H2054">
        <v>5</v>
      </c>
      <c r="I2054">
        <v>0.01</v>
      </c>
      <c r="J2054">
        <v>18.776455500000001</v>
      </c>
      <c r="K2054">
        <v>23.470569375</v>
      </c>
      <c r="L2054" t="s">
        <v>14</v>
      </c>
      <c r="M2054" t="s">
        <v>541</v>
      </c>
    </row>
    <row r="2055" spans="1:13" x14ac:dyDescent="0.25">
      <c r="A2055">
        <v>67160704</v>
      </c>
      <c r="B2055">
        <v>8690637819971</v>
      </c>
      <c r="C2055">
        <v>3</v>
      </c>
      <c r="D2055">
        <v>12</v>
      </c>
      <c r="E2055">
        <v>20</v>
      </c>
      <c r="F2055">
        <v>29.65</v>
      </c>
      <c r="G2055">
        <v>34</v>
      </c>
      <c r="H2055">
        <v>5</v>
      </c>
      <c r="I2055">
        <v>0.01</v>
      </c>
      <c r="J2055">
        <v>18.776455500000001</v>
      </c>
      <c r="K2055">
        <v>23.470569375</v>
      </c>
      <c r="L2055" t="s">
        <v>14</v>
      </c>
      <c r="M2055" t="s">
        <v>541</v>
      </c>
    </row>
    <row r="2056" spans="1:13" x14ac:dyDescent="0.25">
      <c r="A2056">
        <v>20077260</v>
      </c>
      <c r="B2056">
        <v>8690637563508</v>
      </c>
      <c r="C2056">
        <v>3</v>
      </c>
      <c r="D2056">
        <v>12</v>
      </c>
      <c r="E2056">
        <v>20</v>
      </c>
      <c r="F2056">
        <v>29.65</v>
      </c>
      <c r="G2056">
        <v>34</v>
      </c>
      <c r="H2056">
        <v>5</v>
      </c>
      <c r="I2056">
        <v>0.01</v>
      </c>
      <c r="J2056">
        <v>18.776455500000001</v>
      </c>
      <c r="K2056">
        <v>23.470569375</v>
      </c>
      <c r="L2056" t="s">
        <v>14</v>
      </c>
      <c r="M2056" t="s">
        <v>541</v>
      </c>
    </row>
    <row r="2057" spans="1:13" x14ac:dyDescent="0.25">
      <c r="A2057">
        <v>67681149</v>
      </c>
      <c r="B2057">
        <v>8690637891083</v>
      </c>
      <c r="C2057">
        <v>3</v>
      </c>
      <c r="D2057">
        <v>12</v>
      </c>
      <c r="E2057">
        <v>20</v>
      </c>
      <c r="F2057">
        <v>29.65</v>
      </c>
      <c r="G2057">
        <v>34</v>
      </c>
      <c r="H2057">
        <v>5</v>
      </c>
      <c r="I2057">
        <v>0.01</v>
      </c>
      <c r="J2057">
        <v>18.776455500000001</v>
      </c>
      <c r="K2057">
        <v>23.470569375</v>
      </c>
      <c r="L2057" t="s">
        <v>14</v>
      </c>
      <c r="M2057" t="s">
        <v>541</v>
      </c>
    </row>
    <row r="2058" spans="1:13" x14ac:dyDescent="0.25">
      <c r="A2058">
        <v>70006854</v>
      </c>
      <c r="B2058">
        <v>8690639002319</v>
      </c>
      <c r="C2058">
        <v>3</v>
      </c>
      <c r="D2058">
        <v>12</v>
      </c>
      <c r="E2058">
        <v>50</v>
      </c>
      <c r="F2058">
        <v>29.65</v>
      </c>
      <c r="G2058">
        <v>34</v>
      </c>
      <c r="H2058">
        <v>5</v>
      </c>
      <c r="I2058">
        <v>0.01</v>
      </c>
      <c r="J2058">
        <v>18.776455500000001</v>
      </c>
      <c r="K2058">
        <v>23.470569375</v>
      </c>
      <c r="L2058" t="s">
        <v>14</v>
      </c>
      <c r="M2058" t="s">
        <v>541</v>
      </c>
    </row>
    <row r="2059" spans="1:13" x14ac:dyDescent="0.25">
      <c r="A2059">
        <v>70021056</v>
      </c>
      <c r="B2059">
        <v>8690637019463</v>
      </c>
      <c r="C2059">
        <v>3</v>
      </c>
      <c r="D2059">
        <v>12</v>
      </c>
      <c r="E2059">
        <v>30</v>
      </c>
      <c r="F2059">
        <v>29.65</v>
      </c>
      <c r="G2059">
        <v>34</v>
      </c>
      <c r="H2059">
        <v>5</v>
      </c>
      <c r="I2059">
        <v>0.01</v>
      </c>
      <c r="J2059">
        <v>18.776455500000001</v>
      </c>
      <c r="K2059">
        <v>23.470569375</v>
      </c>
      <c r="L2059" t="s">
        <v>14</v>
      </c>
      <c r="M2059" t="s">
        <v>541</v>
      </c>
    </row>
    <row r="2060" spans="1:13" x14ac:dyDescent="0.25">
      <c r="A2060">
        <v>20022117</v>
      </c>
      <c r="B2060">
        <v>8690637035043</v>
      </c>
      <c r="C2060">
        <v>3</v>
      </c>
      <c r="D2060">
        <v>12</v>
      </c>
      <c r="E2060">
        <v>40</v>
      </c>
      <c r="F2060">
        <v>29.65</v>
      </c>
      <c r="G2060">
        <v>34</v>
      </c>
      <c r="H2060">
        <v>5</v>
      </c>
      <c r="I2060">
        <v>0.01</v>
      </c>
      <c r="J2060">
        <v>18.776455500000001</v>
      </c>
      <c r="K2060">
        <v>23.470569375</v>
      </c>
      <c r="L2060" t="s">
        <v>14</v>
      </c>
      <c r="M2060" t="s">
        <v>541</v>
      </c>
    </row>
    <row r="2061" spans="1:13" x14ac:dyDescent="0.25">
      <c r="A2061">
        <v>68284970</v>
      </c>
      <c r="B2061">
        <v>8690637960086</v>
      </c>
      <c r="C2061">
        <v>3</v>
      </c>
      <c r="D2061">
        <v>12</v>
      </c>
      <c r="E2061">
        <v>36</v>
      </c>
      <c r="F2061">
        <v>32.39</v>
      </c>
      <c r="G2061">
        <v>39.6</v>
      </c>
      <c r="H2061">
        <v>5</v>
      </c>
      <c r="I2061">
        <v>0.01</v>
      </c>
      <c r="J2061">
        <v>18.771235820000001</v>
      </c>
      <c r="K2061">
        <v>23.464044775000001</v>
      </c>
      <c r="L2061" t="s">
        <v>14</v>
      </c>
      <c r="M2061" t="s">
        <v>541</v>
      </c>
    </row>
    <row r="2062" spans="1:13" x14ac:dyDescent="0.25">
      <c r="A2062">
        <v>68284972</v>
      </c>
      <c r="B2062">
        <v>8690637960062</v>
      </c>
      <c r="C2062">
        <v>3</v>
      </c>
      <c r="D2062">
        <v>12</v>
      </c>
      <c r="E2062">
        <v>36</v>
      </c>
      <c r="F2062">
        <v>32.39</v>
      </c>
      <c r="G2062">
        <v>39.6</v>
      </c>
      <c r="H2062">
        <v>5</v>
      </c>
      <c r="I2062">
        <v>0.01</v>
      </c>
      <c r="J2062">
        <v>18.771235820000001</v>
      </c>
      <c r="K2062">
        <v>23.464044775000001</v>
      </c>
      <c r="L2062" t="s">
        <v>14</v>
      </c>
      <c r="M2062" t="s">
        <v>541</v>
      </c>
    </row>
    <row r="2063" spans="1:13" x14ac:dyDescent="0.25">
      <c r="A2063">
        <v>68504838</v>
      </c>
      <c r="B2063">
        <v>8690637983597</v>
      </c>
      <c r="C2063">
        <v>3</v>
      </c>
      <c r="D2063">
        <v>12</v>
      </c>
      <c r="E2063">
        <v>36</v>
      </c>
      <c r="F2063">
        <v>32.39</v>
      </c>
      <c r="G2063">
        <v>39.6</v>
      </c>
      <c r="H2063">
        <v>5</v>
      </c>
      <c r="I2063">
        <v>0.01</v>
      </c>
      <c r="J2063">
        <v>18.771235820000001</v>
      </c>
      <c r="K2063">
        <v>23.464044775000001</v>
      </c>
      <c r="L2063" t="s">
        <v>14</v>
      </c>
      <c r="M2063" t="s">
        <v>541</v>
      </c>
    </row>
    <row r="2064" spans="1:13" x14ac:dyDescent="0.25">
      <c r="A2064">
        <v>68504836</v>
      </c>
      <c r="B2064">
        <v>8690637983580</v>
      </c>
      <c r="C2064">
        <v>3</v>
      </c>
      <c r="D2064">
        <v>12</v>
      </c>
      <c r="E2064">
        <v>36</v>
      </c>
      <c r="F2064">
        <v>32.39</v>
      </c>
      <c r="G2064">
        <v>39.6</v>
      </c>
      <c r="H2064">
        <v>5</v>
      </c>
      <c r="I2064">
        <v>0.01</v>
      </c>
      <c r="J2064">
        <v>18.771235820000001</v>
      </c>
      <c r="K2064">
        <v>23.464044775000001</v>
      </c>
      <c r="L2064" t="s">
        <v>14</v>
      </c>
      <c r="M2064" t="s">
        <v>541</v>
      </c>
    </row>
    <row r="2065" spans="1:13" x14ac:dyDescent="0.25">
      <c r="A2065">
        <v>70006848</v>
      </c>
      <c r="B2065">
        <v>8690639002272</v>
      </c>
      <c r="C2065">
        <v>3</v>
      </c>
      <c r="D2065">
        <v>12</v>
      </c>
      <c r="E2065">
        <v>32</v>
      </c>
      <c r="F2065">
        <v>32.39</v>
      </c>
      <c r="G2065">
        <v>39.6</v>
      </c>
      <c r="H2065">
        <v>5</v>
      </c>
      <c r="I2065">
        <v>0.01</v>
      </c>
      <c r="J2065">
        <v>18.771235820000001</v>
      </c>
      <c r="K2065">
        <v>23.464044775000001</v>
      </c>
      <c r="L2065" t="s">
        <v>14</v>
      </c>
      <c r="M2065" t="s">
        <v>541</v>
      </c>
    </row>
    <row r="2066" spans="1:13" x14ac:dyDescent="0.25">
      <c r="A2066">
        <v>67959035</v>
      </c>
      <c r="B2066">
        <v>8690637932434</v>
      </c>
      <c r="C2066">
        <v>3</v>
      </c>
      <c r="D2066">
        <v>12</v>
      </c>
      <c r="E2066">
        <v>28</v>
      </c>
      <c r="F2066">
        <v>32.39</v>
      </c>
      <c r="G2066">
        <v>39.6</v>
      </c>
      <c r="H2066">
        <v>5</v>
      </c>
      <c r="I2066">
        <v>0.01</v>
      </c>
      <c r="J2066">
        <v>18.771235820000001</v>
      </c>
      <c r="K2066">
        <v>23.464044775000001</v>
      </c>
      <c r="L2066" t="s">
        <v>14</v>
      </c>
      <c r="M2066" t="s">
        <v>541</v>
      </c>
    </row>
    <row r="2067" spans="1:13" x14ac:dyDescent="0.25">
      <c r="A2067">
        <v>70021063</v>
      </c>
      <c r="B2067">
        <v>8690637019562</v>
      </c>
      <c r="C2067">
        <v>3</v>
      </c>
      <c r="D2067">
        <v>12</v>
      </c>
      <c r="E2067">
        <v>40</v>
      </c>
      <c r="F2067">
        <v>32.39</v>
      </c>
      <c r="G2067">
        <v>39.6</v>
      </c>
      <c r="H2067">
        <v>5</v>
      </c>
      <c r="I2067">
        <v>0.01</v>
      </c>
      <c r="J2067">
        <v>18.771235820000001</v>
      </c>
      <c r="K2067">
        <v>23.464044775000001</v>
      </c>
      <c r="L2067" t="s">
        <v>14</v>
      </c>
      <c r="M2067" t="s">
        <v>541</v>
      </c>
    </row>
    <row r="2068" spans="1:13" x14ac:dyDescent="0.25">
      <c r="A2068">
        <v>20032187</v>
      </c>
      <c r="B2068">
        <v>8690637054402</v>
      </c>
      <c r="C2068">
        <v>3</v>
      </c>
      <c r="D2068">
        <v>12</v>
      </c>
      <c r="E2068">
        <v>40</v>
      </c>
      <c r="F2068">
        <v>32.39</v>
      </c>
      <c r="G2068">
        <v>39.6</v>
      </c>
      <c r="H2068">
        <v>5</v>
      </c>
      <c r="I2068">
        <v>0.01</v>
      </c>
      <c r="J2068">
        <v>18.771235820000001</v>
      </c>
      <c r="K2068">
        <v>23.464044775000001</v>
      </c>
      <c r="L2068" t="s">
        <v>14</v>
      </c>
      <c r="M2068" t="s">
        <v>541</v>
      </c>
    </row>
    <row r="2069" spans="1:13" x14ac:dyDescent="0.25">
      <c r="A2069">
        <v>20022119</v>
      </c>
      <c r="B2069">
        <v>8690637035067</v>
      </c>
      <c r="C2069">
        <v>3</v>
      </c>
      <c r="D2069">
        <v>12</v>
      </c>
      <c r="E2069">
        <v>30</v>
      </c>
      <c r="F2069">
        <v>29.65</v>
      </c>
      <c r="G2069">
        <v>34</v>
      </c>
      <c r="H2069">
        <v>5</v>
      </c>
      <c r="I2069">
        <v>0.01</v>
      </c>
      <c r="J2069">
        <v>18.776455500000001</v>
      </c>
      <c r="K2069">
        <v>23.470569375</v>
      </c>
      <c r="L2069" t="s">
        <v>14</v>
      </c>
      <c r="M2069" t="s">
        <v>541</v>
      </c>
    </row>
    <row r="2070" spans="1:13" x14ac:dyDescent="0.25">
      <c r="A2070">
        <v>68390675</v>
      </c>
      <c r="B2070">
        <v>8690637972362</v>
      </c>
      <c r="C2070">
        <v>3</v>
      </c>
      <c r="D2070">
        <v>12</v>
      </c>
      <c r="E2070">
        <v>100</v>
      </c>
      <c r="F2070">
        <v>39.1</v>
      </c>
      <c r="G2070">
        <v>14</v>
      </c>
      <c r="H2070">
        <v>5</v>
      </c>
      <c r="I2070">
        <v>0.01</v>
      </c>
      <c r="J2070">
        <v>32.264146999999987</v>
      </c>
      <c r="K2070">
        <v>40.330183749999989</v>
      </c>
      <c r="L2070" t="s">
        <v>14</v>
      </c>
      <c r="M2070" t="s">
        <v>541</v>
      </c>
    </row>
    <row r="2071" spans="1:13" x14ac:dyDescent="0.25">
      <c r="A2071">
        <v>68579961</v>
      </c>
      <c r="B2071">
        <v>8690637994678</v>
      </c>
      <c r="C2071">
        <v>3</v>
      </c>
      <c r="D2071">
        <v>12</v>
      </c>
      <c r="E2071">
        <v>36</v>
      </c>
      <c r="F2071">
        <v>56.01</v>
      </c>
      <c r="G2071">
        <v>35</v>
      </c>
      <c r="H2071">
        <v>5</v>
      </c>
      <c r="I2071">
        <v>0.01</v>
      </c>
      <c r="J2071">
        <v>34.932036750000002</v>
      </c>
      <c r="K2071">
        <v>43.665045937499997</v>
      </c>
      <c r="L2071" t="s">
        <v>14</v>
      </c>
      <c r="M2071" t="s">
        <v>541</v>
      </c>
    </row>
    <row r="2072" spans="1:13" x14ac:dyDescent="0.25">
      <c r="A2072">
        <v>68579963</v>
      </c>
      <c r="B2072">
        <v>8690637994661</v>
      </c>
      <c r="C2072">
        <v>3</v>
      </c>
      <c r="D2072">
        <v>12</v>
      </c>
      <c r="E2072">
        <v>36</v>
      </c>
      <c r="F2072">
        <v>56.01</v>
      </c>
      <c r="G2072">
        <v>35</v>
      </c>
      <c r="H2072">
        <v>5</v>
      </c>
      <c r="I2072">
        <v>0.01</v>
      </c>
      <c r="J2072">
        <v>34.932036750000002</v>
      </c>
      <c r="K2072">
        <v>43.665045937499997</v>
      </c>
      <c r="L2072" t="s">
        <v>14</v>
      </c>
      <c r="M2072" t="s">
        <v>541</v>
      </c>
    </row>
    <row r="2073" spans="1:13" x14ac:dyDescent="0.25">
      <c r="A2073">
        <v>68579959</v>
      </c>
      <c r="B2073">
        <v>8690637994654</v>
      </c>
      <c r="C2073">
        <v>3</v>
      </c>
      <c r="D2073">
        <v>12</v>
      </c>
      <c r="E2073">
        <v>36</v>
      </c>
      <c r="F2073">
        <v>56.01</v>
      </c>
      <c r="G2073">
        <v>35</v>
      </c>
      <c r="H2073">
        <v>5</v>
      </c>
      <c r="I2073">
        <v>0.01</v>
      </c>
      <c r="J2073">
        <v>34.932036750000002</v>
      </c>
      <c r="K2073">
        <v>43.665045937499997</v>
      </c>
      <c r="L2073" t="s">
        <v>14</v>
      </c>
      <c r="M2073" t="s">
        <v>541</v>
      </c>
    </row>
    <row r="2074" spans="1:13" x14ac:dyDescent="0.25">
      <c r="A2074">
        <v>70007538</v>
      </c>
      <c r="B2074">
        <v>8690521009808</v>
      </c>
      <c r="C2074">
        <v>4</v>
      </c>
      <c r="D2074">
        <v>6</v>
      </c>
      <c r="E2074">
        <v>2400</v>
      </c>
      <c r="F2074">
        <v>106.77</v>
      </c>
      <c r="G2074">
        <v>0</v>
      </c>
      <c r="H2074">
        <v>5</v>
      </c>
      <c r="I2074">
        <v>0.2</v>
      </c>
      <c r="J2074">
        <v>121.7178</v>
      </c>
      <c r="K2074">
        <v>152.14725000000001</v>
      </c>
      <c r="L2074" t="s">
        <v>130</v>
      </c>
      <c r="M2074" t="s">
        <v>541</v>
      </c>
    </row>
    <row r="2075" spans="1:13" x14ac:dyDescent="0.25">
      <c r="A2075">
        <v>68505409</v>
      </c>
      <c r="B2075">
        <v>8690637533983</v>
      </c>
      <c r="C2075">
        <v>4</v>
      </c>
      <c r="D2075">
        <v>9</v>
      </c>
      <c r="E2075">
        <v>1500</v>
      </c>
      <c r="F2075">
        <v>60.48</v>
      </c>
      <c r="G2075">
        <v>14.38</v>
      </c>
      <c r="H2075">
        <v>5</v>
      </c>
      <c r="I2075">
        <v>0.2</v>
      </c>
      <c r="J2075">
        <v>59.032592639999997</v>
      </c>
      <c r="K2075">
        <v>73.790740799999995</v>
      </c>
      <c r="L2075" t="s">
        <v>130</v>
      </c>
      <c r="M2075" t="s">
        <v>541</v>
      </c>
    </row>
    <row r="2076" spans="1:13" x14ac:dyDescent="0.25">
      <c r="A2076">
        <v>68505411</v>
      </c>
      <c r="B2076">
        <v>8690637534102</v>
      </c>
      <c r="C2076">
        <v>4</v>
      </c>
      <c r="D2076">
        <v>9</v>
      </c>
      <c r="E2076">
        <v>1500</v>
      </c>
      <c r="F2076">
        <v>60.48</v>
      </c>
      <c r="G2076">
        <v>14.38</v>
      </c>
      <c r="H2076">
        <v>5</v>
      </c>
      <c r="I2076">
        <v>0.2</v>
      </c>
      <c r="J2076">
        <v>59.032592639999997</v>
      </c>
      <c r="K2076">
        <v>73.790740799999995</v>
      </c>
      <c r="L2076" t="s">
        <v>130</v>
      </c>
      <c r="M2076" t="s">
        <v>541</v>
      </c>
    </row>
    <row r="2077" spans="1:13" x14ac:dyDescent="0.25">
      <c r="A2077">
        <v>69587708</v>
      </c>
      <c r="B2077">
        <v>8683130034064</v>
      </c>
      <c r="C2077">
        <v>4</v>
      </c>
      <c r="D2077">
        <v>9</v>
      </c>
      <c r="E2077">
        <v>1500</v>
      </c>
      <c r="F2077">
        <v>60.48</v>
      </c>
      <c r="G2077">
        <v>14.38</v>
      </c>
      <c r="H2077">
        <v>5</v>
      </c>
      <c r="I2077">
        <v>0.2</v>
      </c>
      <c r="J2077">
        <v>59.032592639999997</v>
      </c>
      <c r="K2077">
        <v>73.790740799999995</v>
      </c>
      <c r="L2077" t="s">
        <v>130</v>
      </c>
      <c r="M2077" t="s">
        <v>541</v>
      </c>
    </row>
    <row r="2078" spans="1:13" x14ac:dyDescent="0.25">
      <c r="A2078">
        <v>68505419</v>
      </c>
      <c r="B2078">
        <v>8690637836763</v>
      </c>
      <c r="C2078">
        <v>4</v>
      </c>
      <c r="D2078">
        <v>112</v>
      </c>
      <c r="E2078">
        <v>4000</v>
      </c>
      <c r="F2078">
        <v>157.85</v>
      </c>
      <c r="G2078">
        <v>21.24</v>
      </c>
      <c r="H2078">
        <v>5</v>
      </c>
      <c r="I2078">
        <v>0.2</v>
      </c>
      <c r="J2078">
        <v>141.72783240000001</v>
      </c>
      <c r="K2078">
        <v>177.15979050000001</v>
      </c>
      <c r="L2078" t="s">
        <v>130</v>
      </c>
      <c r="M2078" t="s">
        <v>541</v>
      </c>
    </row>
    <row r="2079" spans="1:13" x14ac:dyDescent="0.25">
      <c r="A2079">
        <v>68505415</v>
      </c>
      <c r="B2079">
        <v>8690637640698</v>
      </c>
      <c r="C2079">
        <v>4</v>
      </c>
      <c r="D2079">
        <v>112</v>
      </c>
      <c r="E2079">
        <v>4000</v>
      </c>
      <c r="F2079">
        <v>157.85</v>
      </c>
      <c r="G2079">
        <v>21.24</v>
      </c>
      <c r="H2079">
        <v>5</v>
      </c>
      <c r="I2079">
        <v>0.2</v>
      </c>
      <c r="J2079">
        <v>141.72783240000001</v>
      </c>
      <c r="K2079">
        <v>177.15979050000001</v>
      </c>
      <c r="L2079" t="s">
        <v>130</v>
      </c>
      <c r="M2079" t="s">
        <v>541</v>
      </c>
    </row>
    <row r="2080" spans="1:13" x14ac:dyDescent="0.25">
      <c r="A2080">
        <v>69587706</v>
      </c>
      <c r="B2080">
        <v>8683130034057</v>
      </c>
      <c r="C2080">
        <v>4</v>
      </c>
      <c r="D2080">
        <v>4</v>
      </c>
      <c r="E2080">
        <v>4500</v>
      </c>
      <c r="F2080">
        <v>172.05</v>
      </c>
      <c r="G2080">
        <v>19.84</v>
      </c>
      <c r="H2080">
        <v>5</v>
      </c>
      <c r="I2080">
        <v>0.2</v>
      </c>
      <c r="J2080">
        <v>157.2234192</v>
      </c>
      <c r="K2080">
        <v>196.52927399999999</v>
      </c>
      <c r="L2080" t="s">
        <v>130</v>
      </c>
      <c r="M2080" t="s">
        <v>541</v>
      </c>
    </row>
    <row r="2081" spans="1:13" x14ac:dyDescent="0.25">
      <c r="A2081">
        <v>69716657</v>
      </c>
      <c r="B2081">
        <v>8683130049198</v>
      </c>
      <c r="C2081">
        <v>4</v>
      </c>
      <c r="D2081">
        <v>4</v>
      </c>
      <c r="E2081">
        <v>6000</v>
      </c>
      <c r="F2081">
        <v>191.22</v>
      </c>
      <c r="G2081">
        <v>17.28</v>
      </c>
      <c r="H2081">
        <v>5</v>
      </c>
      <c r="I2081">
        <v>0.2</v>
      </c>
      <c r="J2081">
        <v>180.32198976000001</v>
      </c>
      <c r="K2081">
        <v>225.4024872</v>
      </c>
      <c r="L2081" t="s">
        <v>130</v>
      </c>
      <c r="M2081" t="s">
        <v>541</v>
      </c>
    </row>
    <row r="2082" spans="1:13" x14ac:dyDescent="0.25">
      <c r="A2082">
        <v>68505404</v>
      </c>
      <c r="B2082">
        <v>8690637833465</v>
      </c>
      <c r="C2082">
        <v>4</v>
      </c>
      <c r="D2082">
        <v>4</v>
      </c>
      <c r="E2082">
        <v>5500</v>
      </c>
      <c r="F2082">
        <v>182.09</v>
      </c>
      <c r="G2082">
        <v>15.62</v>
      </c>
      <c r="H2082">
        <v>5</v>
      </c>
      <c r="I2082">
        <v>0.2</v>
      </c>
      <c r="J2082">
        <v>175.15819787999999</v>
      </c>
      <c r="K2082">
        <v>218.94774734999999</v>
      </c>
      <c r="L2082" t="s">
        <v>130</v>
      </c>
      <c r="M2082" t="s">
        <v>541</v>
      </c>
    </row>
    <row r="2083" spans="1:13" x14ac:dyDescent="0.25">
      <c r="A2083">
        <v>68360635</v>
      </c>
      <c r="B2083">
        <v>8690637833496</v>
      </c>
      <c r="C2083">
        <v>4</v>
      </c>
      <c r="D2083">
        <v>112</v>
      </c>
      <c r="E2083">
        <v>5500</v>
      </c>
      <c r="F2083">
        <v>182.09</v>
      </c>
      <c r="G2083">
        <v>15.62</v>
      </c>
      <c r="H2083">
        <v>5</v>
      </c>
      <c r="I2083">
        <v>0.2</v>
      </c>
      <c r="J2083">
        <v>175.15819787999999</v>
      </c>
      <c r="K2083">
        <v>218.94774734999999</v>
      </c>
      <c r="L2083" t="s">
        <v>130</v>
      </c>
      <c r="M2083" t="s">
        <v>541</v>
      </c>
    </row>
    <row r="2084" spans="1:13" x14ac:dyDescent="0.25">
      <c r="A2084">
        <v>68488509</v>
      </c>
      <c r="B2084">
        <v>8690637893360</v>
      </c>
      <c r="C2084">
        <v>4</v>
      </c>
      <c r="D2084">
        <v>72</v>
      </c>
      <c r="E2084">
        <v>7500</v>
      </c>
      <c r="F2084">
        <v>252.8</v>
      </c>
      <c r="G2084">
        <v>31.52</v>
      </c>
      <c r="H2084">
        <v>5</v>
      </c>
      <c r="I2084">
        <v>0.2</v>
      </c>
      <c r="J2084">
        <v>197.35388159999999</v>
      </c>
      <c r="K2084">
        <v>246.692352</v>
      </c>
      <c r="L2084" t="s">
        <v>130</v>
      </c>
      <c r="M2084" t="s">
        <v>541</v>
      </c>
    </row>
    <row r="2085" spans="1:13" x14ac:dyDescent="0.25">
      <c r="A2085">
        <v>68836437</v>
      </c>
      <c r="B2085">
        <v>8683130018675</v>
      </c>
      <c r="C2085">
        <v>4</v>
      </c>
      <c r="D2085">
        <v>6</v>
      </c>
      <c r="E2085">
        <v>1690</v>
      </c>
      <c r="F2085">
        <v>105.62</v>
      </c>
      <c r="G2085">
        <v>21.6</v>
      </c>
      <c r="H2085">
        <v>5</v>
      </c>
      <c r="I2085">
        <v>0.2</v>
      </c>
      <c r="J2085">
        <v>94.398931200000007</v>
      </c>
      <c r="K2085">
        <v>117.99866400000001</v>
      </c>
      <c r="L2085" t="s">
        <v>130</v>
      </c>
      <c r="M2085" t="s">
        <v>541</v>
      </c>
    </row>
    <row r="2086" spans="1:13" x14ac:dyDescent="0.25">
      <c r="A2086">
        <v>68836429</v>
      </c>
      <c r="B2086">
        <v>8683130018637</v>
      </c>
      <c r="C2086">
        <v>4</v>
      </c>
      <c r="D2086">
        <v>6</v>
      </c>
      <c r="E2086">
        <v>1690</v>
      </c>
      <c r="F2086">
        <v>105.62</v>
      </c>
      <c r="G2086">
        <v>21.6</v>
      </c>
      <c r="H2086">
        <v>5</v>
      </c>
      <c r="I2086">
        <v>0.2</v>
      </c>
      <c r="J2086">
        <v>94.398931200000007</v>
      </c>
      <c r="K2086">
        <v>117.99866400000001</v>
      </c>
      <c r="L2086" t="s">
        <v>130</v>
      </c>
      <c r="M2086" t="s">
        <v>541</v>
      </c>
    </row>
    <row r="2087" spans="1:13" x14ac:dyDescent="0.25">
      <c r="A2087">
        <v>68836425</v>
      </c>
      <c r="B2087">
        <v>8683130018651</v>
      </c>
      <c r="C2087">
        <v>4</v>
      </c>
      <c r="D2087">
        <v>6</v>
      </c>
      <c r="E2087">
        <v>1690</v>
      </c>
      <c r="F2087">
        <v>105.62</v>
      </c>
      <c r="G2087">
        <v>21.6</v>
      </c>
      <c r="H2087">
        <v>5</v>
      </c>
      <c r="I2087">
        <v>0.2</v>
      </c>
      <c r="J2087">
        <v>94.398931200000007</v>
      </c>
      <c r="K2087">
        <v>117.99866400000001</v>
      </c>
      <c r="L2087" t="s">
        <v>130</v>
      </c>
      <c r="M2087" t="s">
        <v>541</v>
      </c>
    </row>
    <row r="2088" spans="1:13" x14ac:dyDescent="0.25">
      <c r="A2088">
        <v>68836427</v>
      </c>
      <c r="B2088">
        <v>8683130018644</v>
      </c>
      <c r="C2088">
        <v>4</v>
      </c>
      <c r="D2088">
        <v>6</v>
      </c>
      <c r="E2088">
        <v>1690</v>
      </c>
      <c r="F2088">
        <v>105.62</v>
      </c>
      <c r="G2088">
        <v>21.6</v>
      </c>
      <c r="H2088">
        <v>5</v>
      </c>
      <c r="I2088">
        <v>0.2</v>
      </c>
      <c r="J2088">
        <v>94.398931200000007</v>
      </c>
      <c r="K2088">
        <v>117.99866400000001</v>
      </c>
      <c r="L2088" t="s">
        <v>130</v>
      </c>
      <c r="M2088" t="s">
        <v>541</v>
      </c>
    </row>
    <row r="2089" spans="1:13" x14ac:dyDescent="0.25">
      <c r="A2089">
        <v>69587703</v>
      </c>
      <c r="B2089">
        <v>8683130034026</v>
      </c>
      <c r="C2089">
        <v>4</v>
      </c>
      <c r="D2089">
        <v>6</v>
      </c>
      <c r="E2089">
        <v>1774</v>
      </c>
      <c r="F2089">
        <v>118.69</v>
      </c>
      <c r="G2089">
        <v>36.450000000000003</v>
      </c>
      <c r="H2089">
        <v>5</v>
      </c>
      <c r="I2089">
        <v>0.2</v>
      </c>
      <c r="J2089">
        <v>85.987344299999975</v>
      </c>
      <c r="K2089">
        <v>107.48418037499999</v>
      </c>
      <c r="L2089" t="s">
        <v>130</v>
      </c>
      <c r="M2089" t="s">
        <v>541</v>
      </c>
    </row>
    <row r="2090" spans="1:13" x14ac:dyDescent="0.25">
      <c r="A2090">
        <v>67976674</v>
      </c>
      <c r="B2090">
        <v>8690637935152</v>
      </c>
      <c r="C2090">
        <v>4</v>
      </c>
      <c r="D2090">
        <v>12</v>
      </c>
      <c r="E2090">
        <v>200</v>
      </c>
      <c r="F2090">
        <v>43.28</v>
      </c>
      <c r="G2090">
        <v>9.75</v>
      </c>
      <c r="H2090">
        <v>5</v>
      </c>
      <c r="I2090">
        <v>0.2</v>
      </c>
      <c r="J2090">
        <v>44.528627999999998</v>
      </c>
      <c r="K2090">
        <v>55.660784999999997</v>
      </c>
      <c r="L2090" t="s">
        <v>130</v>
      </c>
      <c r="M2090" t="s">
        <v>541</v>
      </c>
    </row>
    <row r="2091" spans="1:13" x14ac:dyDescent="0.25">
      <c r="A2091">
        <v>67955594</v>
      </c>
      <c r="B2091">
        <v>8690637931055</v>
      </c>
      <c r="C2091">
        <v>4</v>
      </c>
      <c r="D2091">
        <v>8</v>
      </c>
      <c r="E2091">
        <v>400</v>
      </c>
      <c r="F2091">
        <v>60.83</v>
      </c>
      <c r="G2091">
        <v>10.8</v>
      </c>
      <c r="H2091">
        <v>5</v>
      </c>
      <c r="I2091">
        <v>0.2</v>
      </c>
      <c r="J2091">
        <v>61.856810400000001</v>
      </c>
      <c r="K2091">
        <v>77.321012999999994</v>
      </c>
      <c r="L2091" t="s">
        <v>130</v>
      </c>
      <c r="M2091" t="s">
        <v>541</v>
      </c>
    </row>
    <row r="2092" spans="1:13" x14ac:dyDescent="0.25">
      <c r="A2092">
        <v>20035748</v>
      </c>
      <c r="B2092">
        <v>8690637064302</v>
      </c>
      <c r="C2092">
        <v>6</v>
      </c>
      <c r="D2092">
        <v>16</v>
      </c>
      <c r="E2092">
        <v>1000</v>
      </c>
      <c r="F2092">
        <v>37.29</v>
      </c>
      <c r="G2092">
        <v>16.670000000000002</v>
      </c>
      <c r="H2092">
        <v>5</v>
      </c>
      <c r="I2092">
        <v>0.2</v>
      </c>
      <c r="J2092">
        <v>35.424082980000001</v>
      </c>
      <c r="K2092">
        <v>44.280103724999996</v>
      </c>
      <c r="L2092" t="s">
        <v>130</v>
      </c>
      <c r="M2092" t="s">
        <v>541</v>
      </c>
    </row>
    <row r="2093" spans="1:13" x14ac:dyDescent="0.25">
      <c r="A2093">
        <v>20036880</v>
      </c>
      <c r="B2093">
        <v>8690637067655</v>
      </c>
      <c r="C2093">
        <v>6</v>
      </c>
      <c r="D2093">
        <v>6</v>
      </c>
      <c r="E2093">
        <v>3000</v>
      </c>
      <c r="F2093">
        <v>85.11</v>
      </c>
      <c r="G2093">
        <v>18.97</v>
      </c>
      <c r="H2093">
        <v>5</v>
      </c>
      <c r="I2093">
        <v>0.2</v>
      </c>
      <c r="J2093">
        <v>78.619681620000009</v>
      </c>
      <c r="K2093">
        <v>98.274602025000007</v>
      </c>
      <c r="L2093" t="s">
        <v>130</v>
      </c>
      <c r="M2093" t="s">
        <v>541</v>
      </c>
    </row>
    <row r="2094" spans="1:13" x14ac:dyDescent="0.25">
      <c r="A2094">
        <v>20036882</v>
      </c>
      <c r="B2094">
        <v>8690637067679</v>
      </c>
      <c r="C2094">
        <v>6</v>
      </c>
      <c r="D2094">
        <v>6</v>
      </c>
      <c r="E2094">
        <v>3000</v>
      </c>
      <c r="F2094">
        <v>85.11</v>
      </c>
      <c r="G2094">
        <v>18.97</v>
      </c>
      <c r="H2094">
        <v>5</v>
      </c>
      <c r="I2094">
        <v>0.2</v>
      </c>
      <c r="J2094">
        <v>78.619681620000009</v>
      </c>
      <c r="K2094">
        <v>98.274602025000007</v>
      </c>
      <c r="L2094" t="s">
        <v>130</v>
      </c>
      <c r="M2094" t="s">
        <v>541</v>
      </c>
    </row>
    <row r="2095" spans="1:13" x14ac:dyDescent="0.25">
      <c r="A2095">
        <v>32013582</v>
      </c>
      <c r="B2095">
        <v>8690637728037</v>
      </c>
      <c r="C2095">
        <v>6</v>
      </c>
      <c r="D2095">
        <v>4</v>
      </c>
      <c r="E2095">
        <v>5000</v>
      </c>
      <c r="F2095">
        <v>107.32</v>
      </c>
      <c r="G2095">
        <v>19.79</v>
      </c>
      <c r="H2095">
        <v>5</v>
      </c>
      <c r="I2095">
        <v>0.2</v>
      </c>
      <c r="J2095">
        <v>98.132764079999987</v>
      </c>
      <c r="K2095">
        <v>122.66595510000001</v>
      </c>
      <c r="L2095" t="s">
        <v>130</v>
      </c>
      <c r="M2095" t="s">
        <v>541</v>
      </c>
    </row>
    <row r="2096" spans="1:13" x14ac:dyDescent="0.25">
      <c r="A2096">
        <v>32013617</v>
      </c>
      <c r="B2096">
        <v>8690637728068</v>
      </c>
      <c r="C2096">
        <v>6</v>
      </c>
      <c r="D2096">
        <v>4</v>
      </c>
      <c r="E2096">
        <v>5000</v>
      </c>
      <c r="F2096">
        <v>107.32</v>
      </c>
      <c r="G2096">
        <v>19.79</v>
      </c>
      <c r="H2096">
        <v>5</v>
      </c>
      <c r="I2096">
        <v>0.2</v>
      </c>
      <c r="J2096">
        <v>98.132764079999987</v>
      </c>
      <c r="K2096">
        <v>122.66595510000001</v>
      </c>
      <c r="L2096" t="s">
        <v>130</v>
      </c>
      <c r="M2096" t="s">
        <v>541</v>
      </c>
    </row>
    <row r="2097" spans="1:13" x14ac:dyDescent="0.25">
      <c r="A2097">
        <v>21127409</v>
      </c>
      <c r="B2097">
        <v>8690637712111</v>
      </c>
      <c r="C2097">
        <v>6</v>
      </c>
      <c r="D2097">
        <v>9</v>
      </c>
      <c r="E2097">
        <v>1440</v>
      </c>
      <c r="F2097">
        <v>69.62</v>
      </c>
      <c r="G2097">
        <v>18.95</v>
      </c>
      <c r="H2097">
        <v>5</v>
      </c>
      <c r="I2097">
        <v>0.2</v>
      </c>
      <c r="J2097">
        <v>64.326791400000005</v>
      </c>
      <c r="K2097">
        <v>80.408489250000002</v>
      </c>
      <c r="L2097" t="s">
        <v>130</v>
      </c>
      <c r="M2097" t="s">
        <v>541</v>
      </c>
    </row>
    <row r="2098" spans="1:13" x14ac:dyDescent="0.25">
      <c r="A2098">
        <v>21127401</v>
      </c>
      <c r="B2098">
        <v>8690637712135</v>
      </c>
      <c r="C2098">
        <v>6</v>
      </c>
      <c r="D2098">
        <v>9</v>
      </c>
      <c r="E2098">
        <v>1440</v>
      </c>
      <c r="F2098">
        <v>69.62</v>
      </c>
      <c r="G2098">
        <v>18.95</v>
      </c>
      <c r="H2098">
        <v>5</v>
      </c>
      <c r="I2098">
        <v>0.2</v>
      </c>
      <c r="J2098">
        <v>64.326791400000005</v>
      </c>
      <c r="K2098">
        <v>80.408489250000002</v>
      </c>
      <c r="L2098" t="s">
        <v>130</v>
      </c>
      <c r="M2098" t="s">
        <v>541</v>
      </c>
    </row>
    <row r="2099" spans="1:13" x14ac:dyDescent="0.25">
      <c r="A2099">
        <v>21127848</v>
      </c>
      <c r="B2099">
        <v>8690637712098</v>
      </c>
      <c r="C2099">
        <v>6</v>
      </c>
      <c r="D2099">
        <v>9</v>
      </c>
      <c r="E2099">
        <v>1440</v>
      </c>
      <c r="F2099">
        <v>69.62</v>
      </c>
      <c r="G2099">
        <v>18.95</v>
      </c>
      <c r="H2099">
        <v>5</v>
      </c>
      <c r="I2099">
        <v>0.2</v>
      </c>
      <c r="J2099">
        <v>64.326791400000005</v>
      </c>
      <c r="K2099">
        <v>80.408489250000002</v>
      </c>
      <c r="L2099" t="s">
        <v>130</v>
      </c>
      <c r="M2099" t="s">
        <v>541</v>
      </c>
    </row>
    <row r="2100" spans="1:13" x14ac:dyDescent="0.25">
      <c r="A2100">
        <v>68806325</v>
      </c>
      <c r="B2100">
        <v>8683130013694</v>
      </c>
      <c r="C2100">
        <v>6</v>
      </c>
      <c r="D2100">
        <v>9</v>
      </c>
      <c r="E2100">
        <v>1440</v>
      </c>
      <c r="F2100">
        <v>69.62</v>
      </c>
      <c r="G2100">
        <v>18.95</v>
      </c>
      <c r="H2100">
        <v>5</v>
      </c>
      <c r="I2100">
        <v>0.2</v>
      </c>
      <c r="J2100">
        <v>64.326791400000005</v>
      </c>
      <c r="K2100">
        <v>80.408489250000002</v>
      </c>
      <c r="L2100" t="s">
        <v>130</v>
      </c>
      <c r="M2100" t="s">
        <v>541</v>
      </c>
    </row>
    <row r="2101" spans="1:13" x14ac:dyDescent="0.25">
      <c r="A2101">
        <v>21127366</v>
      </c>
      <c r="B2101">
        <v>8690637712302</v>
      </c>
      <c r="C2101">
        <v>6</v>
      </c>
      <c r="D2101">
        <v>9</v>
      </c>
      <c r="E2101">
        <v>1440</v>
      </c>
      <c r="F2101">
        <v>69.62</v>
      </c>
      <c r="G2101">
        <v>18.95</v>
      </c>
      <c r="H2101">
        <v>5</v>
      </c>
      <c r="I2101">
        <v>0.2</v>
      </c>
      <c r="J2101">
        <v>64.326791400000005</v>
      </c>
      <c r="K2101">
        <v>80.408489250000002</v>
      </c>
      <c r="L2101" t="s">
        <v>130</v>
      </c>
      <c r="M2101" t="s">
        <v>541</v>
      </c>
    </row>
    <row r="2102" spans="1:13" x14ac:dyDescent="0.25">
      <c r="A2102">
        <v>69652911</v>
      </c>
      <c r="B2102">
        <v>8683130038864</v>
      </c>
      <c r="C2102">
        <v>6</v>
      </c>
      <c r="D2102">
        <v>9</v>
      </c>
      <c r="E2102">
        <v>1440</v>
      </c>
      <c r="F2102">
        <v>69.62</v>
      </c>
      <c r="G2102">
        <v>18.95</v>
      </c>
      <c r="H2102">
        <v>5</v>
      </c>
      <c r="I2102">
        <v>0.2</v>
      </c>
      <c r="J2102">
        <v>64.326791400000005</v>
      </c>
      <c r="K2102">
        <v>80.408489250000002</v>
      </c>
      <c r="L2102" t="s">
        <v>130</v>
      </c>
      <c r="M2102" t="s">
        <v>541</v>
      </c>
    </row>
    <row r="2103" spans="1:13" x14ac:dyDescent="0.25">
      <c r="A2103">
        <v>68229460</v>
      </c>
      <c r="B2103">
        <v>8690637956997</v>
      </c>
      <c r="C2103">
        <v>6</v>
      </c>
      <c r="D2103">
        <v>9</v>
      </c>
      <c r="E2103">
        <v>1200</v>
      </c>
      <c r="F2103">
        <v>69.62</v>
      </c>
      <c r="G2103">
        <v>23.11</v>
      </c>
      <c r="H2103">
        <v>5</v>
      </c>
      <c r="I2103">
        <v>0.2</v>
      </c>
      <c r="J2103">
        <v>61.02513252</v>
      </c>
      <c r="K2103">
        <v>76.28141565</v>
      </c>
      <c r="L2103" t="s">
        <v>130</v>
      </c>
      <c r="M2103" t="s">
        <v>541</v>
      </c>
    </row>
    <row r="2104" spans="1:13" x14ac:dyDescent="0.25">
      <c r="A2104">
        <v>68229462</v>
      </c>
      <c r="B2104">
        <v>8690637956980</v>
      </c>
      <c r="C2104">
        <v>6</v>
      </c>
      <c r="D2104">
        <v>9</v>
      </c>
      <c r="E2104">
        <v>1200</v>
      </c>
      <c r="F2104">
        <v>69.62</v>
      </c>
      <c r="G2104">
        <v>23.11</v>
      </c>
      <c r="H2104">
        <v>5</v>
      </c>
      <c r="I2104">
        <v>0.2</v>
      </c>
      <c r="J2104">
        <v>61.02513252</v>
      </c>
      <c r="K2104">
        <v>76.28141565</v>
      </c>
      <c r="L2104" t="s">
        <v>130</v>
      </c>
      <c r="M2104" t="s">
        <v>541</v>
      </c>
    </row>
    <row r="2105" spans="1:13" x14ac:dyDescent="0.25">
      <c r="A2105">
        <v>68229466</v>
      </c>
      <c r="B2105">
        <v>8690637957000</v>
      </c>
      <c r="C2105">
        <v>6</v>
      </c>
      <c r="D2105">
        <v>9</v>
      </c>
      <c r="E2105">
        <v>1200</v>
      </c>
      <c r="F2105">
        <v>69.62</v>
      </c>
      <c r="G2105">
        <v>23.11</v>
      </c>
      <c r="H2105">
        <v>5</v>
      </c>
      <c r="I2105">
        <v>0.2</v>
      </c>
      <c r="J2105">
        <v>61.02513252</v>
      </c>
      <c r="K2105">
        <v>76.28141565</v>
      </c>
      <c r="L2105" t="s">
        <v>130</v>
      </c>
      <c r="M2105" t="s">
        <v>541</v>
      </c>
    </row>
    <row r="2106" spans="1:13" x14ac:dyDescent="0.25">
      <c r="A2106">
        <v>67771771</v>
      </c>
      <c r="B2106">
        <v>8690637907678</v>
      </c>
      <c r="C2106">
        <v>6</v>
      </c>
      <c r="D2106">
        <v>9</v>
      </c>
      <c r="E2106">
        <v>1200</v>
      </c>
      <c r="F2106">
        <v>69.62</v>
      </c>
      <c r="G2106">
        <v>23.11</v>
      </c>
      <c r="H2106">
        <v>5</v>
      </c>
      <c r="I2106">
        <v>0.2</v>
      </c>
      <c r="J2106">
        <v>61.02513252</v>
      </c>
      <c r="K2106">
        <v>76.28141565</v>
      </c>
      <c r="L2106" t="s">
        <v>130</v>
      </c>
      <c r="M2106" t="s">
        <v>541</v>
      </c>
    </row>
    <row r="2107" spans="1:13" x14ac:dyDescent="0.25">
      <c r="A2107">
        <v>67771777</v>
      </c>
      <c r="B2107">
        <v>8690637907630</v>
      </c>
      <c r="C2107">
        <v>6</v>
      </c>
      <c r="D2107">
        <v>9</v>
      </c>
      <c r="E2107">
        <v>1200</v>
      </c>
      <c r="F2107">
        <v>69.62</v>
      </c>
      <c r="G2107">
        <v>23.11</v>
      </c>
      <c r="H2107">
        <v>5</v>
      </c>
      <c r="I2107">
        <v>0.2</v>
      </c>
      <c r="J2107">
        <v>61.02513252</v>
      </c>
      <c r="K2107">
        <v>76.28141565</v>
      </c>
      <c r="L2107" t="s">
        <v>130</v>
      </c>
      <c r="M2107" t="s">
        <v>541</v>
      </c>
    </row>
    <row r="2108" spans="1:13" x14ac:dyDescent="0.25">
      <c r="A2108">
        <v>68282956</v>
      </c>
      <c r="B2108">
        <v>8690637959189</v>
      </c>
      <c r="C2108">
        <v>6</v>
      </c>
      <c r="D2108">
        <v>6</v>
      </c>
      <c r="E2108">
        <v>2570</v>
      </c>
      <c r="F2108">
        <v>98.67</v>
      </c>
      <c r="G2108">
        <v>19.940000000000001</v>
      </c>
      <c r="H2108">
        <v>5</v>
      </c>
      <c r="I2108">
        <v>0.2</v>
      </c>
      <c r="J2108">
        <v>90.054530279999994</v>
      </c>
      <c r="K2108">
        <v>112.56816284999999</v>
      </c>
      <c r="L2108" t="s">
        <v>130</v>
      </c>
      <c r="M2108" t="s">
        <v>541</v>
      </c>
    </row>
    <row r="2109" spans="1:13" x14ac:dyDescent="0.25">
      <c r="A2109">
        <v>68282961</v>
      </c>
      <c r="B2109">
        <v>8690637959202</v>
      </c>
      <c r="C2109">
        <v>6</v>
      </c>
      <c r="D2109">
        <v>6</v>
      </c>
      <c r="E2109">
        <v>2570</v>
      </c>
      <c r="F2109">
        <v>98.67</v>
      </c>
      <c r="G2109">
        <v>19.940000000000001</v>
      </c>
      <c r="H2109">
        <v>5</v>
      </c>
      <c r="I2109">
        <v>0.2</v>
      </c>
      <c r="J2109">
        <v>90.054530279999994</v>
      </c>
      <c r="K2109">
        <v>112.56816284999999</v>
      </c>
      <c r="L2109" t="s">
        <v>130</v>
      </c>
      <c r="M2109" t="s">
        <v>541</v>
      </c>
    </row>
    <row r="2110" spans="1:13" x14ac:dyDescent="0.25">
      <c r="A2110">
        <v>68282959</v>
      </c>
      <c r="B2110">
        <v>8690637959196</v>
      </c>
      <c r="C2110">
        <v>6</v>
      </c>
      <c r="D2110">
        <v>6</v>
      </c>
      <c r="E2110">
        <v>2570</v>
      </c>
      <c r="F2110">
        <v>98.67</v>
      </c>
      <c r="G2110">
        <v>19.940000000000001</v>
      </c>
      <c r="H2110">
        <v>5</v>
      </c>
      <c r="I2110">
        <v>0.2</v>
      </c>
      <c r="J2110">
        <v>90.054530279999994</v>
      </c>
      <c r="K2110">
        <v>112.56816284999999</v>
      </c>
      <c r="L2110" t="s">
        <v>130</v>
      </c>
      <c r="M2110" t="s">
        <v>541</v>
      </c>
    </row>
    <row r="2111" spans="1:13" x14ac:dyDescent="0.25">
      <c r="A2111">
        <v>68865027</v>
      </c>
      <c r="B2111">
        <v>8683130022382</v>
      </c>
      <c r="C2111">
        <v>6</v>
      </c>
      <c r="D2111">
        <v>6</v>
      </c>
      <c r="E2111">
        <v>1690</v>
      </c>
      <c r="F2111">
        <v>85.5</v>
      </c>
      <c r="G2111">
        <v>21.03</v>
      </c>
      <c r="H2111">
        <v>5</v>
      </c>
      <c r="I2111">
        <v>0.2</v>
      </c>
      <c r="J2111">
        <v>76.972059000000002</v>
      </c>
      <c r="K2111">
        <v>96.215073750000002</v>
      </c>
      <c r="L2111" t="s">
        <v>130</v>
      </c>
      <c r="M2111" t="s">
        <v>541</v>
      </c>
    </row>
    <row r="2112" spans="1:13" x14ac:dyDescent="0.25">
      <c r="A2112">
        <v>68865025</v>
      </c>
      <c r="B2112">
        <v>8683130022375</v>
      </c>
      <c r="C2112">
        <v>6</v>
      </c>
      <c r="D2112">
        <v>6</v>
      </c>
      <c r="E2112">
        <v>1690</v>
      </c>
      <c r="F2112">
        <v>85.5</v>
      </c>
      <c r="G2112">
        <v>21.03</v>
      </c>
      <c r="H2112">
        <v>5</v>
      </c>
      <c r="I2112">
        <v>0.2</v>
      </c>
      <c r="J2112">
        <v>76.972059000000002</v>
      </c>
      <c r="K2112">
        <v>96.215073750000002</v>
      </c>
      <c r="L2112" t="s">
        <v>130</v>
      </c>
      <c r="M2112" t="s">
        <v>541</v>
      </c>
    </row>
    <row r="2113" spans="1:13" x14ac:dyDescent="0.25">
      <c r="A2113">
        <v>68854659</v>
      </c>
      <c r="B2113">
        <v>8683130021750</v>
      </c>
      <c r="C2113">
        <v>6</v>
      </c>
      <c r="D2113">
        <v>6</v>
      </c>
      <c r="E2113">
        <v>1500</v>
      </c>
      <c r="F2113">
        <v>39.020000000000003</v>
      </c>
      <c r="G2113">
        <v>0</v>
      </c>
      <c r="H2113">
        <v>5</v>
      </c>
      <c r="I2113">
        <v>0.2</v>
      </c>
      <c r="J2113">
        <v>44.482799999999997</v>
      </c>
      <c r="K2113">
        <v>55.603499999999997</v>
      </c>
      <c r="L2113" t="s">
        <v>130</v>
      </c>
      <c r="M2113" t="s">
        <v>541</v>
      </c>
    </row>
    <row r="2114" spans="1:13" x14ac:dyDescent="0.25">
      <c r="A2114">
        <v>68854657</v>
      </c>
      <c r="B2114">
        <v>8683130021743</v>
      </c>
      <c r="C2114">
        <v>6</v>
      </c>
      <c r="D2114">
        <v>6</v>
      </c>
      <c r="E2114">
        <v>1500</v>
      </c>
      <c r="F2114">
        <v>39.020000000000003</v>
      </c>
      <c r="G2114">
        <v>0</v>
      </c>
      <c r="H2114">
        <v>5</v>
      </c>
      <c r="I2114">
        <v>0.2</v>
      </c>
      <c r="J2114">
        <v>44.482799999999997</v>
      </c>
      <c r="K2114">
        <v>55.603499999999997</v>
      </c>
      <c r="L2114" t="s">
        <v>130</v>
      </c>
      <c r="M2114" t="s">
        <v>541</v>
      </c>
    </row>
    <row r="2115" spans="1:13" x14ac:dyDescent="0.25">
      <c r="A2115">
        <v>68880385</v>
      </c>
      <c r="B2115">
        <v>8683130024188</v>
      </c>
      <c r="C2115">
        <v>6</v>
      </c>
      <c r="D2115">
        <v>12</v>
      </c>
      <c r="E2115">
        <v>450</v>
      </c>
      <c r="F2115">
        <v>58.16</v>
      </c>
      <c r="G2115">
        <v>20.309999999999999</v>
      </c>
      <c r="H2115">
        <v>5</v>
      </c>
      <c r="I2115">
        <v>0.2</v>
      </c>
      <c r="J2115">
        <v>52.836382559999997</v>
      </c>
      <c r="K2115">
        <v>66.045478200000005</v>
      </c>
      <c r="L2115" t="s">
        <v>130</v>
      </c>
      <c r="M2115" t="s">
        <v>541</v>
      </c>
    </row>
    <row r="2116" spans="1:13" x14ac:dyDescent="0.25">
      <c r="A2116">
        <v>68880383</v>
      </c>
      <c r="B2116">
        <v>8683130024164</v>
      </c>
      <c r="C2116">
        <v>6</v>
      </c>
      <c r="D2116">
        <v>12</v>
      </c>
      <c r="E2116">
        <v>450</v>
      </c>
      <c r="F2116">
        <v>58.16</v>
      </c>
      <c r="G2116">
        <v>20.309999999999999</v>
      </c>
      <c r="H2116">
        <v>5</v>
      </c>
      <c r="I2116">
        <v>0.2</v>
      </c>
      <c r="J2116">
        <v>52.836382559999997</v>
      </c>
      <c r="K2116">
        <v>66.045478200000005</v>
      </c>
      <c r="L2116" t="s">
        <v>130</v>
      </c>
      <c r="M2116" t="s">
        <v>541</v>
      </c>
    </row>
    <row r="2117" spans="1:13" x14ac:dyDescent="0.25">
      <c r="A2117">
        <v>68880387</v>
      </c>
      <c r="B2117">
        <v>8683130024171</v>
      </c>
      <c r="C2117">
        <v>6</v>
      </c>
      <c r="D2117">
        <v>12</v>
      </c>
      <c r="E2117">
        <v>450</v>
      </c>
      <c r="F2117">
        <v>58.16</v>
      </c>
      <c r="G2117">
        <v>20.309999999999999</v>
      </c>
      <c r="H2117">
        <v>5</v>
      </c>
      <c r="I2117">
        <v>0.2</v>
      </c>
      <c r="J2117">
        <v>52.836382559999997</v>
      </c>
      <c r="K2117">
        <v>66.045478200000005</v>
      </c>
      <c r="L2117" t="s">
        <v>130</v>
      </c>
      <c r="M2117" t="s">
        <v>541</v>
      </c>
    </row>
    <row r="2118" spans="1:13" x14ac:dyDescent="0.25">
      <c r="A2118">
        <v>69601273</v>
      </c>
      <c r="B2118">
        <v>8683130023600</v>
      </c>
      <c r="C2118">
        <v>6</v>
      </c>
      <c r="D2118">
        <v>12</v>
      </c>
      <c r="E2118">
        <v>200</v>
      </c>
      <c r="F2118">
        <v>53.78</v>
      </c>
      <c r="G2118">
        <v>25.64</v>
      </c>
      <c r="H2118">
        <v>5</v>
      </c>
      <c r="I2118">
        <v>0.2</v>
      </c>
      <c r="J2118">
        <v>45.589521120000001</v>
      </c>
      <c r="K2118">
        <v>56.986901400000001</v>
      </c>
      <c r="L2118" t="s">
        <v>130</v>
      </c>
      <c r="M2118" t="s">
        <v>541</v>
      </c>
    </row>
    <row r="2119" spans="1:13" x14ac:dyDescent="0.25">
      <c r="A2119">
        <v>69601271</v>
      </c>
      <c r="B2119">
        <v>8683130023617</v>
      </c>
      <c r="C2119">
        <v>6</v>
      </c>
      <c r="D2119">
        <v>12</v>
      </c>
      <c r="E2119">
        <v>200</v>
      </c>
      <c r="F2119">
        <v>53.78</v>
      </c>
      <c r="G2119">
        <v>25.64</v>
      </c>
      <c r="H2119">
        <v>5</v>
      </c>
      <c r="I2119">
        <v>0.2</v>
      </c>
      <c r="J2119">
        <v>45.589521120000001</v>
      </c>
      <c r="K2119">
        <v>56.986901400000001</v>
      </c>
      <c r="L2119" t="s">
        <v>130</v>
      </c>
      <c r="M2119" t="s">
        <v>541</v>
      </c>
    </row>
    <row r="2120" spans="1:13" x14ac:dyDescent="0.25">
      <c r="A2120">
        <v>68636549</v>
      </c>
      <c r="B2120">
        <v>8690637505294</v>
      </c>
      <c r="C2120">
        <v>12</v>
      </c>
      <c r="D2120">
        <v>20</v>
      </c>
      <c r="E2120">
        <v>759</v>
      </c>
      <c r="F2120">
        <v>28.37</v>
      </c>
      <c r="G2120">
        <v>18</v>
      </c>
      <c r="H2120">
        <v>5</v>
      </c>
      <c r="I2120">
        <v>0.2</v>
      </c>
      <c r="J2120">
        <v>26.520275999999999</v>
      </c>
      <c r="K2120">
        <v>33.150345000000002</v>
      </c>
      <c r="L2120" t="s">
        <v>130</v>
      </c>
      <c r="M2120" t="s">
        <v>541</v>
      </c>
    </row>
    <row r="2121" spans="1:13" x14ac:dyDescent="0.25">
      <c r="A2121">
        <v>67705466</v>
      </c>
      <c r="B2121">
        <v>8690637895173</v>
      </c>
      <c r="C2121">
        <v>12</v>
      </c>
      <c r="D2121">
        <v>20</v>
      </c>
      <c r="E2121">
        <v>806</v>
      </c>
      <c r="F2121">
        <v>28.37</v>
      </c>
      <c r="G2121">
        <v>18</v>
      </c>
      <c r="H2121">
        <v>5</v>
      </c>
      <c r="I2121">
        <v>0.2</v>
      </c>
      <c r="J2121">
        <v>26.520275999999999</v>
      </c>
      <c r="K2121">
        <v>33.150345000000002</v>
      </c>
      <c r="L2121" t="s">
        <v>130</v>
      </c>
      <c r="M2121" t="s">
        <v>541</v>
      </c>
    </row>
    <row r="2122" spans="1:13" x14ac:dyDescent="0.25">
      <c r="A2122">
        <v>67705535</v>
      </c>
      <c r="B2122">
        <v>8690637895180</v>
      </c>
      <c r="C2122">
        <v>12</v>
      </c>
      <c r="D2122">
        <v>20</v>
      </c>
      <c r="E2122">
        <v>806</v>
      </c>
      <c r="F2122">
        <v>28.37</v>
      </c>
      <c r="G2122">
        <v>18</v>
      </c>
      <c r="H2122">
        <v>5</v>
      </c>
      <c r="I2122">
        <v>0.2</v>
      </c>
      <c r="J2122">
        <v>26.520275999999999</v>
      </c>
      <c r="K2122">
        <v>33.150345000000002</v>
      </c>
      <c r="L2122" t="s">
        <v>130</v>
      </c>
      <c r="M2122" t="s">
        <v>541</v>
      </c>
    </row>
    <row r="2123" spans="1:13" x14ac:dyDescent="0.25">
      <c r="A2123">
        <v>67705472</v>
      </c>
      <c r="B2123">
        <v>8690637895159</v>
      </c>
      <c r="C2123">
        <v>12</v>
      </c>
      <c r="D2123">
        <v>20</v>
      </c>
      <c r="E2123">
        <v>806</v>
      </c>
      <c r="F2123">
        <v>28.37</v>
      </c>
      <c r="G2123">
        <v>18</v>
      </c>
      <c r="H2123">
        <v>5</v>
      </c>
      <c r="I2123">
        <v>0.2</v>
      </c>
      <c r="J2123">
        <v>26.520275999999999</v>
      </c>
      <c r="K2123">
        <v>33.150345000000002</v>
      </c>
      <c r="L2123" t="s">
        <v>130</v>
      </c>
      <c r="M2123" t="s">
        <v>541</v>
      </c>
    </row>
    <row r="2124" spans="1:13" x14ac:dyDescent="0.25">
      <c r="A2124">
        <v>67706287</v>
      </c>
      <c r="B2124">
        <v>8690637895838</v>
      </c>
      <c r="C2124">
        <v>12</v>
      </c>
      <c r="D2124">
        <v>20</v>
      </c>
      <c r="E2124">
        <v>806</v>
      </c>
      <c r="F2124">
        <v>28.37</v>
      </c>
      <c r="G2124">
        <v>18</v>
      </c>
      <c r="H2124">
        <v>5</v>
      </c>
      <c r="I2124">
        <v>0.2</v>
      </c>
      <c r="J2124">
        <v>26.520275999999999</v>
      </c>
      <c r="K2124">
        <v>33.150345000000002</v>
      </c>
      <c r="L2124" t="s">
        <v>130</v>
      </c>
      <c r="M2124" t="s">
        <v>541</v>
      </c>
    </row>
    <row r="2125" spans="1:13" x14ac:dyDescent="0.25">
      <c r="A2125">
        <v>67705537</v>
      </c>
      <c r="B2125">
        <v>8690637895166</v>
      </c>
      <c r="C2125">
        <v>12</v>
      </c>
      <c r="D2125">
        <v>20</v>
      </c>
      <c r="E2125">
        <v>806</v>
      </c>
      <c r="F2125">
        <v>28.37</v>
      </c>
      <c r="G2125">
        <v>18</v>
      </c>
      <c r="H2125">
        <v>5</v>
      </c>
      <c r="I2125">
        <v>0.2</v>
      </c>
      <c r="J2125">
        <v>26.520275999999999</v>
      </c>
      <c r="K2125">
        <v>33.150345000000002</v>
      </c>
      <c r="L2125" t="s">
        <v>130</v>
      </c>
      <c r="M2125" t="s">
        <v>541</v>
      </c>
    </row>
    <row r="2126" spans="1:13" x14ac:dyDescent="0.25">
      <c r="A2126">
        <v>67705523</v>
      </c>
      <c r="B2126">
        <v>8690637895197</v>
      </c>
      <c r="C2126">
        <v>12</v>
      </c>
      <c r="D2126">
        <v>20</v>
      </c>
      <c r="E2126">
        <v>693</v>
      </c>
      <c r="F2126">
        <v>31.28</v>
      </c>
      <c r="G2126">
        <v>25.62</v>
      </c>
      <c r="H2126">
        <v>5</v>
      </c>
      <c r="I2126">
        <v>0.2</v>
      </c>
      <c r="J2126">
        <v>26.523312959999998</v>
      </c>
      <c r="K2126">
        <v>33.154141199999998</v>
      </c>
      <c r="L2126" t="s">
        <v>130</v>
      </c>
      <c r="M2126" t="s">
        <v>541</v>
      </c>
    </row>
    <row r="2127" spans="1:13" x14ac:dyDescent="0.25">
      <c r="A2127">
        <v>67727306</v>
      </c>
      <c r="B2127">
        <v>8690637901607</v>
      </c>
      <c r="C2127">
        <v>12</v>
      </c>
      <c r="D2127">
        <v>20</v>
      </c>
      <c r="E2127">
        <v>675</v>
      </c>
      <c r="F2127">
        <v>28.37</v>
      </c>
      <c r="G2127">
        <v>18</v>
      </c>
      <c r="H2127">
        <v>5</v>
      </c>
      <c r="I2127">
        <v>0.2</v>
      </c>
      <c r="J2127">
        <v>26.520275999999999</v>
      </c>
      <c r="K2127">
        <v>33.150345000000002</v>
      </c>
      <c r="L2127" t="s">
        <v>130</v>
      </c>
      <c r="M2127" t="s">
        <v>541</v>
      </c>
    </row>
    <row r="2128" spans="1:13" x14ac:dyDescent="0.25">
      <c r="A2128">
        <v>67935987</v>
      </c>
      <c r="B2128">
        <v>8690637929380</v>
      </c>
      <c r="C2128">
        <v>12</v>
      </c>
      <c r="D2128">
        <v>9</v>
      </c>
      <c r="E2128">
        <v>1500</v>
      </c>
      <c r="F2128">
        <v>56.74</v>
      </c>
      <c r="G2128">
        <v>23</v>
      </c>
      <c r="H2128">
        <v>5</v>
      </c>
      <c r="I2128">
        <v>0.2</v>
      </c>
      <c r="J2128">
        <v>49.80637200000001</v>
      </c>
      <c r="K2128">
        <v>62.257965000000013</v>
      </c>
      <c r="L2128" t="s">
        <v>130</v>
      </c>
      <c r="M2128" t="s">
        <v>541</v>
      </c>
    </row>
    <row r="2129" spans="1:13" x14ac:dyDescent="0.25">
      <c r="A2129">
        <v>68750546</v>
      </c>
      <c r="B2129">
        <v>8690637895371</v>
      </c>
      <c r="C2129">
        <v>12</v>
      </c>
      <c r="D2129">
        <v>9</v>
      </c>
      <c r="E2129">
        <v>1850</v>
      </c>
      <c r="F2129">
        <v>58.25</v>
      </c>
      <c r="G2129">
        <v>20</v>
      </c>
      <c r="H2129">
        <v>5</v>
      </c>
      <c r="I2129">
        <v>0.2</v>
      </c>
      <c r="J2129">
        <v>53.124000000000002</v>
      </c>
      <c r="K2129">
        <v>66.405000000000001</v>
      </c>
      <c r="L2129" t="s">
        <v>130</v>
      </c>
      <c r="M2129" t="s">
        <v>541</v>
      </c>
    </row>
    <row r="2130" spans="1:13" x14ac:dyDescent="0.25">
      <c r="A2130">
        <v>68750544</v>
      </c>
      <c r="B2130">
        <v>8690637895265</v>
      </c>
      <c r="C2130">
        <v>12</v>
      </c>
      <c r="D2130">
        <v>9</v>
      </c>
      <c r="E2130">
        <v>1850</v>
      </c>
      <c r="F2130">
        <v>58.25</v>
      </c>
      <c r="G2130">
        <v>20</v>
      </c>
      <c r="H2130">
        <v>5</v>
      </c>
      <c r="I2130">
        <v>0.2</v>
      </c>
      <c r="J2130">
        <v>53.124000000000002</v>
      </c>
      <c r="K2130">
        <v>66.405000000000001</v>
      </c>
      <c r="L2130" t="s">
        <v>130</v>
      </c>
      <c r="M2130" t="s">
        <v>541</v>
      </c>
    </row>
    <row r="2131" spans="1:13" x14ac:dyDescent="0.25">
      <c r="A2131">
        <v>68750528</v>
      </c>
      <c r="B2131">
        <v>8690637895258</v>
      </c>
      <c r="C2131">
        <v>12</v>
      </c>
      <c r="D2131">
        <v>9</v>
      </c>
      <c r="E2131">
        <v>1850</v>
      </c>
      <c r="F2131">
        <v>58.25</v>
      </c>
      <c r="G2131">
        <v>20</v>
      </c>
      <c r="H2131">
        <v>5</v>
      </c>
      <c r="I2131">
        <v>0.2</v>
      </c>
      <c r="J2131">
        <v>53.124000000000002</v>
      </c>
      <c r="K2131">
        <v>66.405000000000001</v>
      </c>
      <c r="L2131" t="s">
        <v>130</v>
      </c>
      <c r="M2131" t="s">
        <v>541</v>
      </c>
    </row>
    <row r="2132" spans="1:13" x14ac:dyDescent="0.25">
      <c r="A2132">
        <v>68750542</v>
      </c>
      <c r="B2132">
        <v>8690637895388</v>
      </c>
      <c r="C2132">
        <v>12</v>
      </c>
      <c r="D2132">
        <v>9</v>
      </c>
      <c r="E2132">
        <v>1850</v>
      </c>
      <c r="F2132">
        <v>58.25</v>
      </c>
      <c r="G2132">
        <v>20</v>
      </c>
      <c r="H2132">
        <v>5</v>
      </c>
      <c r="I2132">
        <v>0.2</v>
      </c>
      <c r="J2132">
        <v>53.124000000000002</v>
      </c>
      <c r="K2132">
        <v>66.405000000000001</v>
      </c>
      <c r="L2132" t="s">
        <v>130</v>
      </c>
      <c r="M2132" t="s">
        <v>541</v>
      </c>
    </row>
    <row r="2133" spans="1:13" x14ac:dyDescent="0.25">
      <c r="A2133">
        <v>69731781</v>
      </c>
      <c r="B2133">
        <v>8690637926938</v>
      </c>
      <c r="C2133">
        <v>12</v>
      </c>
      <c r="D2133">
        <v>4</v>
      </c>
      <c r="E2133">
        <v>3240</v>
      </c>
      <c r="F2133">
        <v>84.94</v>
      </c>
      <c r="G2133">
        <v>20</v>
      </c>
      <c r="H2133">
        <v>5</v>
      </c>
      <c r="I2133">
        <v>0.2</v>
      </c>
      <c r="J2133">
        <v>77.465279999999993</v>
      </c>
      <c r="K2133">
        <v>96.831599999999995</v>
      </c>
      <c r="L2133" t="s">
        <v>130</v>
      </c>
      <c r="M2133" t="s">
        <v>541</v>
      </c>
    </row>
    <row r="2134" spans="1:13" x14ac:dyDescent="0.25">
      <c r="A2134">
        <v>69731783</v>
      </c>
      <c r="B2134">
        <v>8690637926945</v>
      </c>
      <c r="C2134">
        <v>12</v>
      </c>
      <c r="D2134">
        <v>4</v>
      </c>
      <c r="E2134">
        <v>3240</v>
      </c>
      <c r="F2134">
        <v>84.94</v>
      </c>
      <c r="G2134">
        <v>20</v>
      </c>
      <c r="H2134">
        <v>5</v>
      </c>
      <c r="I2134">
        <v>0.2</v>
      </c>
      <c r="J2134">
        <v>77.465279999999993</v>
      </c>
      <c r="K2134">
        <v>96.831599999999995</v>
      </c>
      <c r="L2134" t="s">
        <v>130</v>
      </c>
      <c r="M2134" t="s">
        <v>541</v>
      </c>
    </row>
    <row r="2135" spans="1:13" x14ac:dyDescent="0.25">
      <c r="A2135">
        <v>69731785</v>
      </c>
      <c r="B2135">
        <v>8690637926921</v>
      </c>
      <c r="C2135">
        <v>12</v>
      </c>
      <c r="D2135">
        <v>4</v>
      </c>
      <c r="E2135">
        <v>3240</v>
      </c>
      <c r="F2135">
        <v>84.94</v>
      </c>
      <c r="G2135">
        <v>20</v>
      </c>
      <c r="H2135">
        <v>5</v>
      </c>
      <c r="I2135">
        <v>0.2</v>
      </c>
      <c r="J2135">
        <v>77.465279999999993</v>
      </c>
      <c r="K2135">
        <v>96.831599999999995</v>
      </c>
      <c r="L2135" t="s">
        <v>130</v>
      </c>
      <c r="M2135" t="s">
        <v>541</v>
      </c>
    </row>
    <row r="2136" spans="1:13" x14ac:dyDescent="0.25">
      <c r="A2136">
        <v>67178753</v>
      </c>
      <c r="B2136">
        <v>8710447201329</v>
      </c>
      <c r="C2136">
        <v>12</v>
      </c>
      <c r="D2136">
        <v>7</v>
      </c>
      <c r="E2136">
        <v>110</v>
      </c>
      <c r="F2136">
        <v>44.58</v>
      </c>
      <c r="G2136">
        <v>25</v>
      </c>
      <c r="H2136">
        <v>5</v>
      </c>
      <c r="I2136">
        <v>0.2</v>
      </c>
      <c r="J2136">
        <v>38.115900000000003</v>
      </c>
      <c r="K2136">
        <v>47.644875000000013</v>
      </c>
      <c r="L2136" t="s">
        <v>130</v>
      </c>
      <c r="M2136" t="s">
        <v>541</v>
      </c>
    </row>
    <row r="2137" spans="1:13" x14ac:dyDescent="0.25">
      <c r="A2137">
        <v>67178755</v>
      </c>
      <c r="B2137">
        <v>8710447201312</v>
      </c>
      <c r="C2137">
        <v>12</v>
      </c>
      <c r="D2137">
        <v>7</v>
      </c>
      <c r="E2137">
        <v>110</v>
      </c>
      <c r="F2137">
        <v>44.58</v>
      </c>
      <c r="G2137">
        <v>25</v>
      </c>
      <c r="H2137">
        <v>5</v>
      </c>
      <c r="I2137">
        <v>0.2</v>
      </c>
      <c r="J2137">
        <v>38.115900000000003</v>
      </c>
      <c r="K2137">
        <v>47.644875000000013</v>
      </c>
      <c r="L2137" t="s">
        <v>130</v>
      </c>
      <c r="M2137" t="s">
        <v>541</v>
      </c>
    </row>
    <row r="2138" spans="1:13" x14ac:dyDescent="0.25">
      <c r="A2138">
        <v>67390725</v>
      </c>
      <c r="B2138">
        <v>8710447402245</v>
      </c>
      <c r="C2138">
        <v>12</v>
      </c>
      <c r="D2138">
        <v>7</v>
      </c>
      <c r="E2138">
        <v>110</v>
      </c>
      <c r="F2138">
        <v>44.58</v>
      </c>
      <c r="G2138">
        <v>25</v>
      </c>
      <c r="H2138">
        <v>5</v>
      </c>
      <c r="I2138">
        <v>0.2</v>
      </c>
      <c r="J2138">
        <v>38.115900000000003</v>
      </c>
      <c r="K2138">
        <v>47.644875000000013</v>
      </c>
      <c r="L2138" t="s">
        <v>130</v>
      </c>
      <c r="M2138" t="s">
        <v>541</v>
      </c>
    </row>
    <row r="2139" spans="1:13" x14ac:dyDescent="0.25">
      <c r="A2139">
        <v>69571094</v>
      </c>
      <c r="B2139">
        <v>8683130030691</v>
      </c>
      <c r="C2139">
        <v>12</v>
      </c>
      <c r="D2139">
        <v>7</v>
      </c>
      <c r="E2139">
        <v>110</v>
      </c>
      <c r="F2139">
        <v>44.58</v>
      </c>
      <c r="G2139">
        <v>25</v>
      </c>
      <c r="H2139">
        <v>5</v>
      </c>
      <c r="I2139">
        <v>0.2</v>
      </c>
      <c r="J2139">
        <v>38.115900000000003</v>
      </c>
      <c r="K2139">
        <v>47.644875000000013</v>
      </c>
      <c r="L2139" t="s">
        <v>130</v>
      </c>
      <c r="M2139" t="s">
        <v>541</v>
      </c>
    </row>
    <row r="2140" spans="1:13" x14ac:dyDescent="0.25">
      <c r="A2140">
        <v>69568550</v>
      </c>
      <c r="B2140">
        <v>8683130029985</v>
      </c>
      <c r="C2140">
        <v>12</v>
      </c>
      <c r="D2140">
        <v>7</v>
      </c>
      <c r="E2140">
        <v>110</v>
      </c>
      <c r="F2140">
        <v>44.58</v>
      </c>
      <c r="G2140">
        <v>25</v>
      </c>
      <c r="H2140">
        <v>5</v>
      </c>
      <c r="I2140">
        <v>0.2</v>
      </c>
      <c r="J2140">
        <v>38.115900000000003</v>
      </c>
      <c r="K2140">
        <v>47.644875000000013</v>
      </c>
      <c r="L2140" t="s">
        <v>130</v>
      </c>
      <c r="M2140" t="s">
        <v>541</v>
      </c>
    </row>
    <row r="2141" spans="1:13" x14ac:dyDescent="0.25">
      <c r="A2141">
        <v>69568547</v>
      </c>
      <c r="B2141">
        <v>8683130030004</v>
      </c>
      <c r="C2141">
        <v>12</v>
      </c>
      <c r="D2141">
        <v>7</v>
      </c>
      <c r="E2141">
        <v>110</v>
      </c>
      <c r="F2141">
        <v>44.58</v>
      </c>
      <c r="G2141">
        <v>25</v>
      </c>
      <c r="H2141">
        <v>5</v>
      </c>
      <c r="I2141">
        <v>0.2</v>
      </c>
      <c r="J2141">
        <v>38.115900000000003</v>
      </c>
      <c r="K2141">
        <v>47.644875000000013</v>
      </c>
      <c r="L2141" t="s">
        <v>130</v>
      </c>
      <c r="M2141" t="s">
        <v>541</v>
      </c>
    </row>
    <row r="2142" spans="1:13" x14ac:dyDescent="0.25">
      <c r="A2142">
        <v>67109386</v>
      </c>
      <c r="B2142">
        <v>8710908811159</v>
      </c>
      <c r="C2142">
        <v>12</v>
      </c>
      <c r="D2142">
        <v>9</v>
      </c>
      <c r="E2142">
        <v>55</v>
      </c>
      <c r="F2142">
        <v>26.79</v>
      </c>
      <c r="G2142">
        <v>30</v>
      </c>
      <c r="H2142">
        <v>5</v>
      </c>
      <c r="I2142">
        <v>0.2</v>
      </c>
      <c r="J2142">
        <v>21.378419999999998</v>
      </c>
      <c r="K2142">
        <v>26.723025</v>
      </c>
      <c r="L2142" t="s">
        <v>130</v>
      </c>
      <c r="M2142" t="s">
        <v>541</v>
      </c>
    </row>
    <row r="2143" spans="1:13" x14ac:dyDescent="0.25">
      <c r="A2143">
        <v>21164101</v>
      </c>
      <c r="B2143">
        <v>8712561798280</v>
      </c>
      <c r="C2143">
        <v>12</v>
      </c>
      <c r="D2143">
        <v>9</v>
      </c>
      <c r="E2143">
        <v>55</v>
      </c>
      <c r="F2143">
        <v>26.79</v>
      </c>
      <c r="G2143">
        <v>30</v>
      </c>
      <c r="H2143">
        <v>5</v>
      </c>
      <c r="I2143">
        <v>0.2</v>
      </c>
      <c r="J2143">
        <v>21.378419999999998</v>
      </c>
      <c r="K2143">
        <v>26.723025</v>
      </c>
      <c r="L2143" t="s">
        <v>130</v>
      </c>
      <c r="M2143" t="s">
        <v>541</v>
      </c>
    </row>
    <row r="2144" spans="1:13" x14ac:dyDescent="0.25">
      <c r="A2144">
        <v>67390723</v>
      </c>
      <c r="B2144">
        <v>8710447402221</v>
      </c>
      <c r="C2144">
        <v>12</v>
      </c>
      <c r="D2144">
        <v>9</v>
      </c>
      <c r="E2144">
        <v>55</v>
      </c>
      <c r="F2144">
        <v>26.79</v>
      </c>
      <c r="G2144">
        <v>30</v>
      </c>
      <c r="H2144">
        <v>5</v>
      </c>
      <c r="I2144">
        <v>0.2</v>
      </c>
      <c r="J2144">
        <v>21.378419999999998</v>
      </c>
      <c r="K2144">
        <v>26.723025</v>
      </c>
      <c r="L2144" t="s">
        <v>130</v>
      </c>
      <c r="M2144" t="s">
        <v>541</v>
      </c>
    </row>
    <row r="2145" spans="1:13" x14ac:dyDescent="0.25">
      <c r="A2145">
        <v>69566863</v>
      </c>
      <c r="B2145">
        <v>8683130029862</v>
      </c>
      <c r="C2145">
        <v>12</v>
      </c>
      <c r="D2145">
        <v>9</v>
      </c>
      <c r="E2145">
        <v>55</v>
      </c>
      <c r="F2145">
        <v>26.79</v>
      </c>
      <c r="G2145">
        <v>30</v>
      </c>
      <c r="H2145">
        <v>5</v>
      </c>
      <c r="I2145">
        <v>0.2</v>
      </c>
      <c r="J2145">
        <v>21.378419999999998</v>
      </c>
      <c r="K2145">
        <v>26.723025</v>
      </c>
      <c r="L2145" t="s">
        <v>130</v>
      </c>
      <c r="M2145" t="s">
        <v>541</v>
      </c>
    </row>
    <row r="2146" spans="1:13" x14ac:dyDescent="0.25">
      <c r="A2146">
        <v>69566859</v>
      </c>
      <c r="B2146">
        <v>8683130029886</v>
      </c>
      <c r="C2146">
        <v>12</v>
      </c>
      <c r="D2146">
        <v>9</v>
      </c>
      <c r="E2146">
        <v>55</v>
      </c>
      <c r="F2146">
        <v>26.79</v>
      </c>
      <c r="G2146">
        <v>30</v>
      </c>
      <c r="H2146">
        <v>5</v>
      </c>
      <c r="I2146">
        <v>0.2</v>
      </c>
      <c r="J2146">
        <v>21.378419999999998</v>
      </c>
      <c r="K2146">
        <v>26.723025</v>
      </c>
      <c r="L2146" t="s">
        <v>130</v>
      </c>
      <c r="M2146" t="s">
        <v>541</v>
      </c>
    </row>
    <row r="2147" spans="1:13" x14ac:dyDescent="0.25">
      <c r="A2147">
        <v>69566857</v>
      </c>
      <c r="B2147">
        <v>8683130029909</v>
      </c>
      <c r="C2147">
        <v>12</v>
      </c>
      <c r="D2147">
        <v>9</v>
      </c>
      <c r="E2147">
        <v>55</v>
      </c>
      <c r="F2147">
        <v>26.79</v>
      </c>
      <c r="G2147">
        <v>30</v>
      </c>
      <c r="H2147">
        <v>5</v>
      </c>
      <c r="I2147">
        <v>0.2</v>
      </c>
      <c r="J2147">
        <v>21.378419999999998</v>
      </c>
      <c r="K2147">
        <v>26.723025</v>
      </c>
      <c r="L2147" t="s">
        <v>130</v>
      </c>
      <c r="M2147" t="s">
        <v>541</v>
      </c>
    </row>
    <row r="2148" spans="1:13" x14ac:dyDescent="0.25">
      <c r="A2148">
        <v>68651065</v>
      </c>
      <c r="B2148">
        <v>8683130000052</v>
      </c>
      <c r="C2148">
        <v>12</v>
      </c>
      <c r="D2148">
        <v>8</v>
      </c>
      <c r="E2148">
        <v>1500</v>
      </c>
      <c r="F2148">
        <v>39.47</v>
      </c>
      <c r="G2148">
        <v>20</v>
      </c>
      <c r="H2148">
        <v>5</v>
      </c>
      <c r="I2148">
        <v>0.2</v>
      </c>
      <c r="J2148">
        <v>35.996639999999999</v>
      </c>
      <c r="K2148">
        <v>44.995800000000003</v>
      </c>
      <c r="L2148" t="s">
        <v>130</v>
      </c>
      <c r="M2148" t="s">
        <v>541</v>
      </c>
    </row>
    <row r="2149" spans="1:13" x14ac:dyDescent="0.25">
      <c r="A2149">
        <v>68651059</v>
      </c>
      <c r="B2149">
        <v>8683130000045</v>
      </c>
      <c r="C2149">
        <v>12</v>
      </c>
      <c r="D2149">
        <v>8</v>
      </c>
      <c r="E2149">
        <v>1500</v>
      </c>
      <c r="F2149">
        <v>39.47</v>
      </c>
      <c r="G2149">
        <v>20</v>
      </c>
      <c r="H2149">
        <v>5</v>
      </c>
      <c r="I2149">
        <v>0.2</v>
      </c>
      <c r="J2149">
        <v>35.996639999999999</v>
      </c>
      <c r="K2149">
        <v>44.995800000000003</v>
      </c>
      <c r="L2149" t="s">
        <v>130</v>
      </c>
      <c r="M2149" t="s">
        <v>541</v>
      </c>
    </row>
    <row r="2150" spans="1:13" x14ac:dyDescent="0.25">
      <c r="A2150">
        <v>69720061</v>
      </c>
      <c r="B2150">
        <v>8683130051009</v>
      </c>
      <c r="C2150">
        <v>12</v>
      </c>
      <c r="D2150">
        <v>8</v>
      </c>
      <c r="E2150">
        <v>1500</v>
      </c>
      <c r="F2150">
        <v>39.47</v>
      </c>
      <c r="G2150">
        <v>20</v>
      </c>
      <c r="H2150">
        <v>5</v>
      </c>
      <c r="I2150">
        <v>0.2</v>
      </c>
      <c r="J2150">
        <v>35.996639999999999</v>
      </c>
      <c r="K2150">
        <v>44.995800000000003</v>
      </c>
      <c r="L2150" t="s">
        <v>130</v>
      </c>
      <c r="M2150" t="s">
        <v>541</v>
      </c>
    </row>
    <row r="2151" spans="1:13" x14ac:dyDescent="0.25">
      <c r="A2151">
        <v>68651061</v>
      </c>
      <c r="B2151">
        <v>8683130000014</v>
      </c>
      <c r="C2151">
        <v>12</v>
      </c>
      <c r="D2151">
        <v>8</v>
      </c>
      <c r="E2151">
        <v>1500</v>
      </c>
      <c r="F2151">
        <v>39.47</v>
      </c>
      <c r="G2151">
        <v>20</v>
      </c>
      <c r="H2151">
        <v>5</v>
      </c>
      <c r="I2151">
        <v>0.2</v>
      </c>
      <c r="J2151">
        <v>35.996639999999999</v>
      </c>
      <c r="K2151">
        <v>44.995800000000003</v>
      </c>
      <c r="L2151" t="s">
        <v>130</v>
      </c>
      <c r="M2151" t="s">
        <v>541</v>
      </c>
    </row>
    <row r="2152" spans="1:13" x14ac:dyDescent="0.25">
      <c r="A2152">
        <v>69739544</v>
      </c>
      <c r="B2152">
        <v>8690637951886</v>
      </c>
      <c r="C2152">
        <v>12</v>
      </c>
      <c r="D2152">
        <v>12</v>
      </c>
      <c r="E2152">
        <v>461</v>
      </c>
      <c r="F2152">
        <v>34.159999999999997</v>
      </c>
      <c r="G2152">
        <v>12</v>
      </c>
      <c r="H2152">
        <v>5</v>
      </c>
      <c r="I2152">
        <v>0.2</v>
      </c>
      <c r="J2152">
        <v>34.269311999999999</v>
      </c>
      <c r="K2152">
        <v>42.836640000000003</v>
      </c>
      <c r="L2152" t="s">
        <v>130</v>
      </c>
      <c r="M2152" t="s">
        <v>541</v>
      </c>
    </row>
    <row r="2153" spans="1:13" x14ac:dyDescent="0.25">
      <c r="A2153">
        <v>69739542</v>
      </c>
      <c r="B2153">
        <v>8690637951893</v>
      </c>
      <c r="C2153">
        <v>12</v>
      </c>
      <c r="D2153">
        <v>12</v>
      </c>
      <c r="E2153">
        <v>461</v>
      </c>
      <c r="F2153">
        <v>34.159999999999997</v>
      </c>
      <c r="G2153">
        <v>12</v>
      </c>
      <c r="H2153">
        <v>5</v>
      </c>
      <c r="I2153">
        <v>0.2</v>
      </c>
      <c r="J2153">
        <v>34.269311999999999</v>
      </c>
      <c r="K2153">
        <v>42.836640000000003</v>
      </c>
      <c r="L2153" t="s">
        <v>130</v>
      </c>
      <c r="M2153" t="s">
        <v>541</v>
      </c>
    </row>
    <row r="2154" spans="1:13" x14ac:dyDescent="0.25">
      <c r="A2154">
        <v>20026903</v>
      </c>
      <c r="B2154">
        <v>8690637038655</v>
      </c>
      <c r="C2154">
        <v>12</v>
      </c>
      <c r="D2154">
        <v>12</v>
      </c>
      <c r="E2154">
        <v>1025</v>
      </c>
      <c r="F2154">
        <v>94.35</v>
      </c>
      <c r="G2154">
        <v>12</v>
      </c>
      <c r="H2154">
        <v>5</v>
      </c>
      <c r="I2154">
        <v>0.2</v>
      </c>
      <c r="J2154">
        <v>94.65191999999999</v>
      </c>
      <c r="K2154">
        <v>118.31489999999999</v>
      </c>
      <c r="L2154" t="s">
        <v>130</v>
      </c>
      <c r="M2154" t="s">
        <v>541</v>
      </c>
    </row>
    <row r="2155" spans="1:13" x14ac:dyDescent="0.25">
      <c r="A2155">
        <v>20026904</v>
      </c>
      <c r="B2155">
        <v>8690637038679</v>
      </c>
      <c r="C2155">
        <v>12</v>
      </c>
      <c r="D2155">
        <v>9</v>
      </c>
      <c r="E2155">
        <v>2050</v>
      </c>
      <c r="F2155">
        <v>149.38</v>
      </c>
      <c r="G2155">
        <v>12</v>
      </c>
      <c r="H2155">
        <v>5</v>
      </c>
      <c r="I2155">
        <v>0.2</v>
      </c>
      <c r="J2155">
        <v>149.85801599999999</v>
      </c>
      <c r="K2155">
        <v>187.32252</v>
      </c>
      <c r="L2155" t="s">
        <v>130</v>
      </c>
      <c r="M2155" t="s">
        <v>541</v>
      </c>
    </row>
    <row r="2156" spans="1:13" x14ac:dyDescent="0.25">
      <c r="A2156">
        <v>67147478</v>
      </c>
      <c r="B2156">
        <v>8690637817335</v>
      </c>
      <c r="C2156">
        <v>14</v>
      </c>
      <c r="D2156">
        <v>16</v>
      </c>
      <c r="E2156">
        <v>778.5</v>
      </c>
      <c r="F2156">
        <v>37.96</v>
      </c>
      <c r="G2156">
        <v>18</v>
      </c>
      <c r="H2156">
        <v>5</v>
      </c>
      <c r="I2156">
        <v>0.2</v>
      </c>
      <c r="J2156">
        <v>35.485008000000001</v>
      </c>
      <c r="K2156">
        <v>44.356259999999999</v>
      </c>
      <c r="L2156" t="s">
        <v>130</v>
      </c>
      <c r="M2156" t="s">
        <v>541</v>
      </c>
    </row>
    <row r="2157" spans="1:13" x14ac:dyDescent="0.25">
      <c r="A2157">
        <v>68656344</v>
      </c>
      <c r="B2157">
        <v>8683130000540</v>
      </c>
      <c r="C2157">
        <v>14</v>
      </c>
      <c r="D2157">
        <v>16</v>
      </c>
      <c r="E2157">
        <v>895</v>
      </c>
      <c r="F2157">
        <v>43.21</v>
      </c>
      <c r="G2157">
        <v>20</v>
      </c>
      <c r="H2157">
        <v>5</v>
      </c>
      <c r="I2157">
        <v>0.2</v>
      </c>
      <c r="J2157">
        <v>39.407519999999998</v>
      </c>
      <c r="K2157">
        <v>49.259399999999999</v>
      </c>
      <c r="L2157" t="s">
        <v>130</v>
      </c>
      <c r="M2157" t="s">
        <v>541</v>
      </c>
    </row>
    <row r="2158" spans="1:13" x14ac:dyDescent="0.25">
      <c r="A2158">
        <v>68656340</v>
      </c>
      <c r="B2158">
        <v>8683130000557</v>
      </c>
      <c r="C2158">
        <v>14</v>
      </c>
      <c r="D2158">
        <v>16</v>
      </c>
      <c r="E2158">
        <v>895</v>
      </c>
      <c r="F2158">
        <v>36.28</v>
      </c>
      <c r="G2158">
        <v>20</v>
      </c>
      <c r="H2158">
        <v>5</v>
      </c>
      <c r="I2158">
        <v>0.2</v>
      </c>
      <c r="J2158">
        <v>33.087359999999997</v>
      </c>
      <c r="K2158">
        <v>41.359199999999987</v>
      </c>
      <c r="L2158" t="s">
        <v>130</v>
      </c>
      <c r="M2158" t="s">
        <v>541</v>
      </c>
    </row>
    <row r="2159" spans="1:13" x14ac:dyDescent="0.25">
      <c r="A2159">
        <v>68656338</v>
      </c>
      <c r="B2159">
        <v>8683130000519</v>
      </c>
      <c r="C2159">
        <v>14</v>
      </c>
      <c r="D2159">
        <v>16</v>
      </c>
      <c r="E2159">
        <v>895</v>
      </c>
      <c r="F2159">
        <v>36.28</v>
      </c>
      <c r="G2159">
        <v>20</v>
      </c>
      <c r="H2159">
        <v>5</v>
      </c>
      <c r="I2159">
        <v>0.2</v>
      </c>
      <c r="J2159">
        <v>33.087359999999997</v>
      </c>
      <c r="K2159">
        <v>41.359199999999987</v>
      </c>
      <c r="L2159" t="s">
        <v>130</v>
      </c>
      <c r="M2159" t="s">
        <v>541</v>
      </c>
    </row>
    <row r="2160" spans="1:13" x14ac:dyDescent="0.25">
      <c r="A2160">
        <v>67481378</v>
      </c>
      <c r="B2160">
        <v>8690637866067</v>
      </c>
      <c r="C2160">
        <v>14</v>
      </c>
      <c r="D2160">
        <v>16</v>
      </c>
      <c r="E2160">
        <v>450</v>
      </c>
      <c r="F2160">
        <v>24.32</v>
      </c>
      <c r="G2160">
        <v>16</v>
      </c>
      <c r="H2160">
        <v>5</v>
      </c>
      <c r="I2160">
        <v>0.2</v>
      </c>
      <c r="J2160">
        <v>23.288831999999999</v>
      </c>
      <c r="K2160">
        <v>29.111039999999999</v>
      </c>
      <c r="L2160" t="s">
        <v>130</v>
      </c>
      <c r="M2160" t="s">
        <v>541</v>
      </c>
    </row>
    <row r="2161" spans="1:13" x14ac:dyDescent="0.25">
      <c r="A2161">
        <v>67481382</v>
      </c>
      <c r="B2161">
        <v>8690637866081</v>
      </c>
      <c r="C2161">
        <v>14</v>
      </c>
      <c r="D2161">
        <v>16</v>
      </c>
      <c r="E2161">
        <v>450</v>
      </c>
      <c r="F2161">
        <v>24.32</v>
      </c>
      <c r="G2161">
        <v>16</v>
      </c>
      <c r="H2161">
        <v>5</v>
      </c>
      <c r="I2161">
        <v>0.2</v>
      </c>
      <c r="J2161">
        <v>23.288831999999999</v>
      </c>
      <c r="K2161">
        <v>29.111039999999999</v>
      </c>
      <c r="L2161" t="s">
        <v>130</v>
      </c>
      <c r="M2161" t="s">
        <v>541</v>
      </c>
    </row>
    <row r="2162" spans="1:13" x14ac:dyDescent="0.25">
      <c r="A2162">
        <v>68617194</v>
      </c>
      <c r="B2162">
        <v>8690637727887</v>
      </c>
      <c r="C2162">
        <v>14</v>
      </c>
      <c r="D2162">
        <v>16</v>
      </c>
      <c r="E2162">
        <v>500</v>
      </c>
      <c r="F2162">
        <v>24.32</v>
      </c>
      <c r="G2162">
        <v>16</v>
      </c>
      <c r="H2162">
        <v>5</v>
      </c>
      <c r="I2162">
        <v>0.2</v>
      </c>
      <c r="J2162">
        <v>23.288831999999999</v>
      </c>
      <c r="K2162">
        <v>29.111039999999999</v>
      </c>
      <c r="L2162" t="s">
        <v>130</v>
      </c>
      <c r="M2162" t="s">
        <v>541</v>
      </c>
    </row>
    <row r="2163" spans="1:13" x14ac:dyDescent="0.25">
      <c r="A2163">
        <v>68617192</v>
      </c>
      <c r="B2163">
        <v>8690637068768</v>
      </c>
      <c r="C2163">
        <v>14</v>
      </c>
      <c r="D2163">
        <v>16</v>
      </c>
      <c r="E2163">
        <v>500</v>
      </c>
      <c r="F2163">
        <v>24.32</v>
      </c>
      <c r="G2163">
        <v>16</v>
      </c>
      <c r="H2163">
        <v>5</v>
      </c>
      <c r="I2163">
        <v>0.2</v>
      </c>
      <c r="J2163">
        <v>23.288831999999999</v>
      </c>
      <c r="K2163">
        <v>29.111039999999999</v>
      </c>
      <c r="L2163" t="s">
        <v>130</v>
      </c>
      <c r="M2163" t="s">
        <v>541</v>
      </c>
    </row>
    <row r="2164" spans="1:13" x14ac:dyDescent="0.25">
      <c r="A2164">
        <v>68617190</v>
      </c>
      <c r="B2164">
        <v>8690637069864</v>
      </c>
      <c r="C2164">
        <v>14</v>
      </c>
      <c r="D2164">
        <v>16</v>
      </c>
      <c r="E2164">
        <v>500</v>
      </c>
      <c r="F2164">
        <v>24.32</v>
      </c>
      <c r="G2164">
        <v>16</v>
      </c>
      <c r="H2164">
        <v>5</v>
      </c>
      <c r="I2164">
        <v>0.2</v>
      </c>
      <c r="J2164">
        <v>23.288831999999999</v>
      </c>
      <c r="K2164">
        <v>29.111039999999999</v>
      </c>
      <c r="L2164" t="s">
        <v>130</v>
      </c>
      <c r="M2164" t="s">
        <v>541</v>
      </c>
    </row>
    <row r="2165" spans="1:13" x14ac:dyDescent="0.25">
      <c r="A2165">
        <v>67481376</v>
      </c>
      <c r="B2165">
        <v>8690637866050</v>
      </c>
      <c r="C2165">
        <v>14</v>
      </c>
      <c r="D2165">
        <v>16</v>
      </c>
      <c r="E2165">
        <v>675</v>
      </c>
      <c r="F2165">
        <v>36.549999999999997</v>
      </c>
      <c r="G2165">
        <v>18</v>
      </c>
      <c r="H2165">
        <v>5</v>
      </c>
      <c r="I2165">
        <v>0.2</v>
      </c>
      <c r="J2165">
        <v>34.16693999999999</v>
      </c>
      <c r="K2165">
        <v>42.708674999999992</v>
      </c>
      <c r="L2165" t="s">
        <v>130</v>
      </c>
      <c r="M2165" t="s">
        <v>541</v>
      </c>
    </row>
    <row r="2166" spans="1:13" x14ac:dyDescent="0.25">
      <c r="A2166">
        <v>67481380</v>
      </c>
      <c r="B2166">
        <v>8690637866074</v>
      </c>
      <c r="C2166">
        <v>14</v>
      </c>
      <c r="D2166">
        <v>16</v>
      </c>
      <c r="E2166">
        <v>675</v>
      </c>
      <c r="F2166">
        <v>36.549999999999997</v>
      </c>
      <c r="G2166">
        <v>18</v>
      </c>
      <c r="H2166">
        <v>5</v>
      </c>
      <c r="I2166">
        <v>0.2</v>
      </c>
      <c r="J2166">
        <v>34.16693999999999</v>
      </c>
      <c r="K2166">
        <v>42.708674999999992</v>
      </c>
      <c r="L2166" t="s">
        <v>130</v>
      </c>
      <c r="M2166" t="s">
        <v>541</v>
      </c>
    </row>
    <row r="2167" spans="1:13" x14ac:dyDescent="0.25">
      <c r="A2167">
        <v>68617229</v>
      </c>
      <c r="B2167">
        <v>8690637727863</v>
      </c>
      <c r="C2167">
        <v>14</v>
      </c>
      <c r="D2167">
        <v>16</v>
      </c>
      <c r="E2167">
        <v>750</v>
      </c>
      <c r="F2167">
        <v>36.549999999999997</v>
      </c>
      <c r="G2167">
        <v>18</v>
      </c>
      <c r="H2167">
        <v>5</v>
      </c>
      <c r="I2167">
        <v>0.2</v>
      </c>
      <c r="J2167">
        <v>34.16693999999999</v>
      </c>
      <c r="K2167">
        <v>42.708674999999992</v>
      </c>
      <c r="L2167" t="s">
        <v>130</v>
      </c>
      <c r="M2167" t="s">
        <v>541</v>
      </c>
    </row>
    <row r="2168" spans="1:13" x14ac:dyDescent="0.25">
      <c r="A2168">
        <v>68617234</v>
      </c>
      <c r="B2168">
        <v>8690637069826</v>
      </c>
      <c r="C2168">
        <v>14</v>
      </c>
      <c r="D2168">
        <v>16</v>
      </c>
      <c r="E2168">
        <v>750</v>
      </c>
      <c r="F2168">
        <v>36.549999999999997</v>
      </c>
      <c r="G2168">
        <v>18</v>
      </c>
      <c r="H2168">
        <v>5</v>
      </c>
      <c r="I2168">
        <v>0.2</v>
      </c>
      <c r="J2168">
        <v>34.16693999999999</v>
      </c>
      <c r="K2168">
        <v>42.708674999999992</v>
      </c>
      <c r="L2168" t="s">
        <v>130</v>
      </c>
      <c r="M2168" t="s">
        <v>541</v>
      </c>
    </row>
    <row r="2169" spans="1:13" x14ac:dyDescent="0.25">
      <c r="A2169">
        <v>68617220</v>
      </c>
      <c r="B2169">
        <v>8690637069840</v>
      </c>
      <c r="C2169">
        <v>14</v>
      </c>
      <c r="D2169">
        <v>16</v>
      </c>
      <c r="E2169">
        <v>750</v>
      </c>
      <c r="F2169">
        <v>36.549999999999997</v>
      </c>
      <c r="G2169">
        <v>18</v>
      </c>
      <c r="H2169">
        <v>5</v>
      </c>
      <c r="I2169">
        <v>0.2</v>
      </c>
      <c r="J2169">
        <v>34.16693999999999</v>
      </c>
      <c r="K2169">
        <v>42.708674999999992</v>
      </c>
      <c r="L2169" t="s">
        <v>130</v>
      </c>
      <c r="M2169" t="s">
        <v>541</v>
      </c>
    </row>
    <row r="2170" spans="1:13" x14ac:dyDescent="0.25">
      <c r="A2170">
        <v>68617226</v>
      </c>
      <c r="B2170">
        <v>8690521048111</v>
      </c>
      <c r="C2170">
        <v>14</v>
      </c>
      <c r="D2170">
        <v>12</v>
      </c>
      <c r="E2170">
        <v>1500</v>
      </c>
      <c r="F2170">
        <v>63.14</v>
      </c>
      <c r="G2170">
        <v>18</v>
      </c>
      <c r="H2170">
        <v>5</v>
      </c>
      <c r="I2170">
        <v>0.2</v>
      </c>
      <c r="J2170">
        <v>59.023271999999992</v>
      </c>
      <c r="K2170">
        <v>73.779089999999997</v>
      </c>
      <c r="L2170" t="s">
        <v>130</v>
      </c>
      <c r="M2170" t="s">
        <v>541</v>
      </c>
    </row>
    <row r="2171" spans="1:13" x14ac:dyDescent="0.25">
      <c r="A2171">
        <v>68617223</v>
      </c>
      <c r="B2171">
        <v>8690637054679</v>
      </c>
      <c r="C2171">
        <v>14</v>
      </c>
      <c r="D2171">
        <v>12</v>
      </c>
      <c r="E2171">
        <v>1500</v>
      </c>
      <c r="F2171">
        <v>63.14</v>
      </c>
      <c r="G2171">
        <v>18</v>
      </c>
      <c r="H2171">
        <v>5</v>
      </c>
      <c r="I2171">
        <v>0.2</v>
      </c>
      <c r="J2171">
        <v>59.023271999999992</v>
      </c>
      <c r="K2171">
        <v>73.779089999999997</v>
      </c>
      <c r="L2171" t="s">
        <v>130</v>
      </c>
      <c r="M2171" t="s">
        <v>541</v>
      </c>
    </row>
    <row r="2172" spans="1:13" x14ac:dyDescent="0.25">
      <c r="A2172">
        <v>68666506</v>
      </c>
      <c r="B2172">
        <v>8683130001790</v>
      </c>
      <c r="C2172">
        <v>14</v>
      </c>
      <c r="D2172">
        <v>9</v>
      </c>
      <c r="E2172">
        <v>1000</v>
      </c>
      <c r="F2172">
        <v>35.5</v>
      </c>
      <c r="G2172">
        <v>10</v>
      </c>
      <c r="H2172">
        <v>5</v>
      </c>
      <c r="I2172">
        <v>0.2</v>
      </c>
      <c r="J2172">
        <v>36.422999999999988</v>
      </c>
      <c r="K2172">
        <v>45.528750000000002</v>
      </c>
      <c r="L2172" t="s">
        <v>130</v>
      </c>
      <c r="M2172" t="s">
        <v>541</v>
      </c>
    </row>
    <row r="2173" spans="1:13" x14ac:dyDescent="0.25">
      <c r="A2173">
        <v>21083878</v>
      </c>
      <c r="B2173">
        <v>8690637674600</v>
      </c>
      <c r="C2173">
        <v>14</v>
      </c>
      <c r="D2173">
        <v>9</v>
      </c>
      <c r="E2173">
        <v>1000</v>
      </c>
      <c r="F2173">
        <v>35.5</v>
      </c>
      <c r="G2173">
        <v>18</v>
      </c>
      <c r="H2173">
        <v>5</v>
      </c>
      <c r="I2173">
        <v>0.2</v>
      </c>
      <c r="J2173">
        <v>33.185399999999987</v>
      </c>
      <c r="K2173">
        <v>41.481749999999991</v>
      </c>
      <c r="L2173" t="s">
        <v>130</v>
      </c>
      <c r="M2173" t="s">
        <v>541</v>
      </c>
    </row>
    <row r="2174" spans="1:13" x14ac:dyDescent="0.25">
      <c r="A2174">
        <v>21083876</v>
      </c>
      <c r="B2174">
        <v>8690637674570</v>
      </c>
      <c r="C2174">
        <v>14</v>
      </c>
      <c r="D2174">
        <v>9</v>
      </c>
      <c r="E2174">
        <v>1000</v>
      </c>
      <c r="F2174">
        <v>35.5</v>
      </c>
      <c r="G2174">
        <v>18</v>
      </c>
      <c r="H2174">
        <v>5</v>
      </c>
      <c r="I2174">
        <v>0.2</v>
      </c>
      <c r="J2174">
        <v>33.185399999999987</v>
      </c>
      <c r="K2174">
        <v>41.481749999999991</v>
      </c>
      <c r="L2174" t="s">
        <v>130</v>
      </c>
      <c r="M2174" t="s">
        <v>541</v>
      </c>
    </row>
    <row r="2175" spans="1:13" x14ac:dyDescent="0.25">
      <c r="A2175">
        <v>68814653</v>
      </c>
      <c r="B2175">
        <v>8683130015537</v>
      </c>
      <c r="C2175">
        <v>14</v>
      </c>
      <c r="D2175">
        <v>12</v>
      </c>
      <c r="E2175">
        <v>750</v>
      </c>
      <c r="F2175">
        <v>35.659999999999997</v>
      </c>
      <c r="G2175">
        <v>20</v>
      </c>
      <c r="H2175">
        <v>5</v>
      </c>
      <c r="I2175">
        <v>0.2</v>
      </c>
      <c r="J2175">
        <v>32.521919999999987</v>
      </c>
      <c r="K2175">
        <v>40.652399999999993</v>
      </c>
      <c r="L2175" t="s">
        <v>130</v>
      </c>
      <c r="M2175" t="s">
        <v>541</v>
      </c>
    </row>
    <row r="2176" spans="1:13" x14ac:dyDescent="0.25">
      <c r="A2176">
        <v>69711185</v>
      </c>
      <c r="B2176">
        <v>8683130049013</v>
      </c>
      <c r="C2176">
        <v>14</v>
      </c>
      <c r="D2176">
        <v>12</v>
      </c>
      <c r="E2176">
        <v>750</v>
      </c>
      <c r="F2176">
        <v>35.659999999999997</v>
      </c>
      <c r="G2176">
        <v>20</v>
      </c>
      <c r="H2176">
        <v>5</v>
      </c>
      <c r="I2176">
        <v>0.2</v>
      </c>
      <c r="J2176">
        <v>32.521919999999987</v>
      </c>
      <c r="K2176">
        <v>40.652399999999993</v>
      </c>
      <c r="L2176" t="s">
        <v>130</v>
      </c>
      <c r="M2176" t="s">
        <v>541</v>
      </c>
    </row>
    <row r="2177" spans="1:13" x14ac:dyDescent="0.25">
      <c r="A2177">
        <v>68213204</v>
      </c>
      <c r="B2177">
        <v>8690637626883</v>
      </c>
      <c r="C2177">
        <v>14</v>
      </c>
      <c r="D2177">
        <v>12</v>
      </c>
      <c r="E2177">
        <v>761.18</v>
      </c>
      <c r="F2177">
        <v>47.89</v>
      </c>
      <c r="G2177">
        <v>16.7</v>
      </c>
      <c r="H2177">
        <v>5</v>
      </c>
      <c r="I2177">
        <v>0.2</v>
      </c>
      <c r="J2177">
        <v>45.477301799999999</v>
      </c>
      <c r="K2177">
        <v>56.846627249999997</v>
      </c>
      <c r="L2177" t="s">
        <v>130</v>
      </c>
      <c r="M2177" t="s">
        <v>541</v>
      </c>
    </row>
    <row r="2178" spans="1:13" x14ac:dyDescent="0.25">
      <c r="A2178">
        <v>68213206</v>
      </c>
      <c r="B2178">
        <v>8690637626869</v>
      </c>
      <c r="C2178">
        <v>14</v>
      </c>
      <c r="D2178">
        <v>12</v>
      </c>
      <c r="E2178">
        <v>753</v>
      </c>
      <c r="F2178">
        <v>47.89</v>
      </c>
      <c r="G2178">
        <v>16.7</v>
      </c>
      <c r="H2178">
        <v>5</v>
      </c>
      <c r="I2178">
        <v>0.2</v>
      </c>
      <c r="J2178">
        <v>45.477301799999999</v>
      </c>
      <c r="K2178">
        <v>56.846627249999997</v>
      </c>
      <c r="L2178" t="s">
        <v>130</v>
      </c>
      <c r="M2178" t="s">
        <v>541</v>
      </c>
    </row>
    <row r="2179" spans="1:13" x14ac:dyDescent="0.25">
      <c r="A2179">
        <v>68886476</v>
      </c>
      <c r="B2179">
        <v>8683130024621</v>
      </c>
      <c r="C2179">
        <v>14</v>
      </c>
      <c r="D2179">
        <v>9</v>
      </c>
      <c r="E2179">
        <v>847</v>
      </c>
      <c r="F2179">
        <v>71.05</v>
      </c>
      <c r="G2179">
        <v>35</v>
      </c>
      <c r="H2179">
        <v>5</v>
      </c>
      <c r="I2179">
        <v>0.2</v>
      </c>
      <c r="J2179">
        <v>52.648049999999998</v>
      </c>
      <c r="K2179">
        <v>65.810062500000001</v>
      </c>
      <c r="L2179" t="s">
        <v>130</v>
      </c>
      <c r="M2179" t="s">
        <v>541</v>
      </c>
    </row>
    <row r="2180" spans="1:13" x14ac:dyDescent="0.25">
      <c r="A2180">
        <v>68886435</v>
      </c>
      <c r="B2180">
        <v>8683130024669</v>
      </c>
      <c r="C2180">
        <v>14</v>
      </c>
      <c r="D2180">
        <v>9</v>
      </c>
      <c r="E2180">
        <v>826</v>
      </c>
      <c r="F2180">
        <v>71.05</v>
      </c>
      <c r="G2180">
        <v>35</v>
      </c>
      <c r="H2180">
        <v>5</v>
      </c>
      <c r="I2180">
        <v>0.2</v>
      </c>
      <c r="J2180">
        <v>52.648049999999998</v>
      </c>
      <c r="K2180">
        <v>65.810062500000001</v>
      </c>
      <c r="L2180" t="s">
        <v>130</v>
      </c>
      <c r="M2180" t="s">
        <v>541</v>
      </c>
    </row>
    <row r="2181" spans="1:13" x14ac:dyDescent="0.25">
      <c r="A2181">
        <v>67722111</v>
      </c>
      <c r="B2181">
        <v>8690637901027</v>
      </c>
      <c r="C2181">
        <v>14</v>
      </c>
      <c r="D2181">
        <v>12</v>
      </c>
      <c r="E2181">
        <v>750</v>
      </c>
      <c r="F2181">
        <v>37.6</v>
      </c>
      <c r="G2181">
        <v>10</v>
      </c>
      <c r="H2181">
        <v>5</v>
      </c>
      <c r="I2181">
        <v>0.2</v>
      </c>
      <c r="J2181">
        <v>38.577599999999997</v>
      </c>
      <c r="K2181">
        <v>48.222000000000008</v>
      </c>
      <c r="L2181" t="s">
        <v>130</v>
      </c>
      <c r="M2181" t="s">
        <v>541</v>
      </c>
    </row>
    <row r="2182" spans="1:13" x14ac:dyDescent="0.25">
      <c r="A2182">
        <v>67722109</v>
      </c>
      <c r="B2182">
        <v>8690637901010</v>
      </c>
      <c r="C2182">
        <v>14</v>
      </c>
      <c r="D2182">
        <v>12</v>
      </c>
      <c r="E2182">
        <v>750</v>
      </c>
      <c r="F2182">
        <v>37.6</v>
      </c>
      <c r="G2182">
        <v>10</v>
      </c>
      <c r="H2182">
        <v>5</v>
      </c>
      <c r="I2182">
        <v>0.2</v>
      </c>
      <c r="J2182">
        <v>38.577599999999997</v>
      </c>
      <c r="K2182">
        <v>48.222000000000008</v>
      </c>
      <c r="L2182" t="s">
        <v>130</v>
      </c>
      <c r="M2182" t="s">
        <v>541</v>
      </c>
    </row>
    <row r="2183" spans="1:13" x14ac:dyDescent="0.25">
      <c r="A2183">
        <v>67802825</v>
      </c>
      <c r="B2183">
        <v>8690637912764</v>
      </c>
      <c r="C2183">
        <v>14</v>
      </c>
      <c r="D2183">
        <v>12</v>
      </c>
      <c r="E2183">
        <v>750</v>
      </c>
      <c r="F2183">
        <v>46.25</v>
      </c>
      <c r="G2183">
        <v>14</v>
      </c>
      <c r="H2183">
        <v>5</v>
      </c>
      <c r="I2183">
        <v>0.2</v>
      </c>
      <c r="J2183">
        <v>45.343499999999992</v>
      </c>
      <c r="K2183">
        <v>56.679374999999993</v>
      </c>
      <c r="L2183" t="s">
        <v>130</v>
      </c>
      <c r="M2183" t="s">
        <v>541</v>
      </c>
    </row>
    <row r="2184" spans="1:13" x14ac:dyDescent="0.25">
      <c r="A2184">
        <v>67802829</v>
      </c>
      <c r="B2184">
        <v>8690637912795</v>
      </c>
      <c r="C2184">
        <v>14</v>
      </c>
      <c r="D2184">
        <v>12</v>
      </c>
      <c r="E2184">
        <v>750</v>
      </c>
      <c r="F2184">
        <v>46.25</v>
      </c>
      <c r="G2184">
        <v>14</v>
      </c>
      <c r="H2184">
        <v>5</v>
      </c>
      <c r="I2184">
        <v>0.2</v>
      </c>
      <c r="J2184">
        <v>45.343499999999992</v>
      </c>
      <c r="K2184">
        <v>56.679374999999993</v>
      </c>
      <c r="L2184" t="s">
        <v>130</v>
      </c>
      <c r="M2184" t="s">
        <v>541</v>
      </c>
    </row>
    <row r="2185" spans="1:13" x14ac:dyDescent="0.25">
      <c r="A2185">
        <v>67674116</v>
      </c>
      <c r="B2185">
        <v>8690637890444</v>
      </c>
      <c r="C2185">
        <v>14</v>
      </c>
      <c r="D2185">
        <v>12</v>
      </c>
      <c r="E2185">
        <v>444</v>
      </c>
      <c r="F2185">
        <v>65.42</v>
      </c>
      <c r="G2185">
        <v>20</v>
      </c>
      <c r="H2185">
        <v>5</v>
      </c>
      <c r="I2185">
        <v>0.2</v>
      </c>
      <c r="J2185">
        <v>59.663040000000002</v>
      </c>
      <c r="K2185">
        <v>74.578800000000001</v>
      </c>
      <c r="L2185" t="s">
        <v>130</v>
      </c>
      <c r="M2185" t="s">
        <v>541</v>
      </c>
    </row>
    <row r="2186" spans="1:13" x14ac:dyDescent="0.25">
      <c r="A2186">
        <v>69708325</v>
      </c>
      <c r="B2186">
        <v>8717163736944</v>
      </c>
      <c r="C2186">
        <v>7</v>
      </c>
      <c r="D2186">
        <v>24</v>
      </c>
      <c r="E2186">
        <v>75</v>
      </c>
      <c r="F2186">
        <v>82.8</v>
      </c>
      <c r="G2186">
        <v>48</v>
      </c>
      <c r="H2186">
        <v>5</v>
      </c>
      <c r="I2186">
        <v>0.1</v>
      </c>
      <c r="J2186">
        <v>44.993519999999997</v>
      </c>
      <c r="K2186">
        <v>56.241900000000001</v>
      </c>
      <c r="L2186" t="s">
        <v>230</v>
      </c>
      <c r="M2186" t="s">
        <v>541</v>
      </c>
    </row>
    <row r="2187" spans="1:13" x14ac:dyDescent="0.25">
      <c r="A2187">
        <v>68744384</v>
      </c>
      <c r="B2187">
        <v>6221155127129</v>
      </c>
      <c r="C2187">
        <v>7</v>
      </c>
      <c r="D2187">
        <v>24</v>
      </c>
      <c r="E2187">
        <v>75</v>
      </c>
      <c r="F2187">
        <v>34.5</v>
      </c>
      <c r="G2187">
        <v>13</v>
      </c>
      <c r="H2187">
        <v>5</v>
      </c>
      <c r="I2187">
        <v>0.1</v>
      </c>
      <c r="J2187">
        <v>31.365675</v>
      </c>
      <c r="K2187">
        <v>39.207093750000013</v>
      </c>
      <c r="L2187" t="s">
        <v>230</v>
      </c>
      <c r="M2187" t="s">
        <v>541</v>
      </c>
    </row>
    <row r="2188" spans="1:13" x14ac:dyDescent="0.25">
      <c r="A2188">
        <v>68928755</v>
      </c>
      <c r="B2188">
        <v>6221155141620</v>
      </c>
      <c r="C2188">
        <v>7</v>
      </c>
      <c r="D2188">
        <v>24</v>
      </c>
      <c r="E2188">
        <v>75</v>
      </c>
      <c r="F2188">
        <v>34.5</v>
      </c>
      <c r="G2188">
        <v>13</v>
      </c>
      <c r="H2188">
        <v>5</v>
      </c>
      <c r="I2188">
        <v>0.1</v>
      </c>
      <c r="J2188">
        <v>31.365675</v>
      </c>
      <c r="K2188">
        <v>39.207093750000013</v>
      </c>
      <c r="L2188" t="s">
        <v>230</v>
      </c>
      <c r="M2188" t="s">
        <v>541</v>
      </c>
    </row>
    <row r="2189" spans="1:13" x14ac:dyDescent="0.25">
      <c r="A2189">
        <v>68928757</v>
      </c>
      <c r="B2189">
        <v>6221155141644</v>
      </c>
      <c r="C2189">
        <v>7</v>
      </c>
      <c r="D2189">
        <v>24</v>
      </c>
      <c r="E2189">
        <v>75</v>
      </c>
      <c r="F2189">
        <v>34.5</v>
      </c>
      <c r="G2189">
        <v>13</v>
      </c>
      <c r="H2189">
        <v>5</v>
      </c>
      <c r="I2189">
        <v>0.1</v>
      </c>
      <c r="J2189">
        <v>31.365675</v>
      </c>
      <c r="K2189">
        <v>39.207093750000013</v>
      </c>
      <c r="L2189" t="s">
        <v>230</v>
      </c>
      <c r="M2189" t="s">
        <v>541</v>
      </c>
    </row>
    <row r="2190" spans="1:13" x14ac:dyDescent="0.25">
      <c r="A2190">
        <v>69708319</v>
      </c>
      <c r="B2190">
        <v>8720181196133</v>
      </c>
      <c r="C2190">
        <v>7</v>
      </c>
      <c r="D2190">
        <v>24</v>
      </c>
      <c r="E2190">
        <v>75</v>
      </c>
      <c r="F2190">
        <v>91.35</v>
      </c>
      <c r="G2190">
        <v>48</v>
      </c>
      <c r="H2190">
        <v>5</v>
      </c>
      <c r="I2190">
        <v>0.1</v>
      </c>
      <c r="J2190">
        <v>49.639589999999998</v>
      </c>
      <c r="K2190">
        <v>62.049487499999998</v>
      </c>
      <c r="L2190" t="s">
        <v>230</v>
      </c>
      <c r="M2190" t="s">
        <v>541</v>
      </c>
    </row>
    <row r="2191" spans="1:13" x14ac:dyDescent="0.25">
      <c r="A2191">
        <v>69653115</v>
      </c>
      <c r="B2191">
        <v>6221155147752</v>
      </c>
      <c r="C2191">
        <v>7</v>
      </c>
      <c r="D2191">
        <v>24</v>
      </c>
      <c r="E2191">
        <v>75</v>
      </c>
      <c r="F2191">
        <v>58.5</v>
      </c>
      <c r="G2191">
        <v>0</v>
      </c>
      <c r="H2191">
        <v>5</v>
      </c>
      <c r="I2191">
        <v>0.1</v>
      </c>
      <c r="J2191">
        <v>61.132500000000007</v>
      </c>
      <c r="K2191">
        <v>76.415625000000006</v>
      </c>
      <c r="L2191" t="s">
        <v>230</v>
      </c>
      <c r="M2191" t="s">
        <v>541</v>
      </c>
    </row>
    <row r="2192" spans="1:13" x14ac:dyDescent="0.25">
      <c r="A2192">
        <v>69653117</v>
      </c>
      <c r="B2192">
        <v>6221155147769</v>
      </c>
      <c r="C2192">
        <v>7</v>
      </c>
      <c r="D2192">
        <v>24</v>
      </c>
      <c r="E2192">
        <v>75</v>
      </c>
      <c r="F2192">
        <v>58.5</v>
      </c>
      <c r="G2192">
        <v>0</v>
      </c>
      <c r="H2192">
        <v>5</v>
      </c>
      <c r="I2192">
        <v>0.1</v>
      </c>
      <c r="J2192">
        <v>61.132500000000007</v>
      </c>
      <c r="K2192">
        <v>76.415625000000006</v>
      </c>
      <c r="L2192" t="s">
        <v>230</v>
      </c>
      <c r="M2192" t="s">
        <v>541</v>
      </c>
    </row>
    <row r="2193" spans="1:13" x14ac:dyDescent="0.25">
      <c r="A2193">
        <v>69708317</v>
      </c>
      <c r="B2193">
        <v>8710522444252</v>
      </c>
      <c r="C2193">
        <v>7</v>
      </c>
      <c r="D2193">
        <v>24</v>
      </c>
      <c r="E2193">
        <v>75</v>
      </c>
      <c r="F2193">
        <v>91.35</v>
      </c>
      <c r="G2193">
        <v>48</v>
      </c>
      <c r="H2193">
        <v>5</v>
      </c>
      <c r="I2193">
        <v>0.1</v>
      </c>
      <c r="J2193">
        <v>49.639589999999998</v>
      </c>
      <c r="K2193">
        <v>62.049487499999998</v>
      </c>
      <c r="L2193" t="s">
        <v>230</v>
      </c>
      <c r="M2193" t="s">
        <v>541</v>
      </c>
    </row>
    <row r="2194" spans="1:13" x14ac:dyDescent="0.25">
      <c r="A2194">
        <v>69708321</v>
      </c>
      <c r="B2194">
        <v>8720181342639</v>
      </c>
      <c r="C2194">
        <v>7</v>
      </c>
      <c r="D2194">
        <v>24</v>
      </c>
      <c r="E2194">
        <v>95</v>
      </c>
      <c r="F2194">
        <v>91.35</v>
      </c>
      <c r="G2194">
        <v>48</v>
      </c>
      <c r="H2194">
        <v>5</v>
      </c>
      <c r="I2194">
        <v>0.1</v>
      </c>
      <c r="J2194">
        <v>49.639589999999998</v>
      </c>
      <c r="K2194">
        <v>53.6790375</v>
      </c>
      <c r="L2194" t="s">
        <v>230</v>
      </c>
      <c r="M2194" t="s">
        <v>541</v>
      </c>
    </row>
    <row r="2195" spans="1:13" x14ac:dyDescent="0.25">
      <c r="A2195">
        <v>68899765</v>
      </c>
      <c r="B2195">
        <v>8710908353949</v>
      </c>
      <c r="C2195">
        <v>7</v>
      </c>
      <c r="D2195">
        <v>48</v>
      </c>
      <c r="E2195">
        <v>100</v>
      </c>
      <c r="F2195">
        <v>91.35</v>
      </c>
      <c r="G2195">
        <v>48</v>
      </c>
      <c r="H2195">
        <v>5</v>
      </c>
      <c r="I2195">
        <v>0.1</v>
      </c>
      <c r="J2195">
        <v>49.639589999999998</v>
      </c>
      <c r="K2195">
        <v>62.049487499999998</v>
      </c>
      <c r="L2195" t="s">
        <v>230</v>
      </c>
      <c r="M2195" t="s">
        <v>541</v>
      </c>
    </row>
    <row r="2196" spans="1:13" x14ac:dyDescent="0.25">
      <c r="A2196">
        <v>68899755</v>
      </c>
      <c r="B2196">
        <v>8717163854655</v>
      </c>
      <c r="C2196">
        <v>7</v>
      </c>
      <c r="D2196">
        <v>24</v>
      </c>
      <c r="E2196">
        <v>95</v>
      </c>
      <c r="F2196">
        <v>91.35</v>
      </c>
      <c r="G2196">
        <v>48</v>
      </c>
      <c r="H2196">
        <v>5</v>
      </c>
      <c r="I2196">
        <v>0.1</v>
      </c>
      <c r="J2196">
        <v>49.639589999999998</v>
      </c>
      <c r="K2196">
        <v>62.049487499999998</v>
      </c>
      <c r="L2196" t="s">
        <v>230</v>
      </c>
      <c r="M2196" t="s">
        <v>541</v>
      </c>
    </row>
    <row r="2197" spans="1:13" x14ac:dyDescent="0.25">
      <c r="A2197">
        <v>69708315</v>
      </c>
      <c r="B2197">
        <v>8717163854655</v>
      </c>
      <c r="C2197">
        <v>7</v>
      </c>
      <c r="D2197">
        <v>24</v>
      </c>
      <c r="E2197">
        <v>95</v>
      </c>
      <c r="F2197">
        <v>91.35</v>
      </c>
      <c r="G2197">
        <v>48</v>
      </c>
      <c r="H2197">
        <v>5</v>
      </c>
      <c r="I2197">
        <v>0.1</v>
      </c>
      <c r="J2197">
        <v>49.639589999999998</v>
      </c>
      <c r="K2197">
        <v>62.049487499999998</v>
      </c>
      <c r="L2197" t="s">
        <v>230</v>
      </c>
      <c r="M2197" t="s">
        <v>541</v>
      </c>
    </row>
    <row r="2198" spans="1:13" x14ac:dyDescent="0.25">
      <c r="A2198">
        <v>69653110</v>
      </c>
      <c r="B2198">
        <v>6221155147738</v>
      </c>
      <c r="C2198">
        <v>7</v>
      </c>
      <c r="D2198">
        <v>36</v>
      </c>
      <c r="E2198">
        <v>76</v>
      </c>
      <c r="F2198">
        <v>14.7</v>
      </c>
      <c r="G2198">
        <v>7.0000000000000009</v>
      </c>
      <c r="H2198">
        <v>5</v>
      </c>
      <c r="I2198">
        <v>0.1</v>
      </c>
      <c r="J2198">
        <v>14.286194999999999</v>
      </c>
      <c r="K2198">
        <v>17.857743750000001</v>
      </c>
      <c r="L2198" t="s">
        <v>230</v>
      </c>
      <c r="M2198" t="s">
        <v>541</v>
      </c>
    </row>
    <row r="2199" spans="1:13" x14ac:dyDescent="0.25">
      <c r="A2199">
        <v>68567233</v>
      </c>
      <c r="B2199">
        <v>6221155075130</v>
      </c>
      <c r="C2199">
        <v>7</v>
      </c>
      <c r="D2199">
        <v>48</v>
      </c>
      <c r="E2199">
        <v>100</v>
      </c>
      <c r="F2199">
        <v>26.95</v>
      </c>
      <c r="G2199">
        <v>29</v>
      </c>
      <c r="H2199">
        <v>5</v>
      </c>
      <c r="I2199">
        <v>0.1</v>
      </c>
      <c r="J2199">
        <v>19.995552499999999</v>
      </c>
      <c r="K2199">
        <v>24.994440624999999</v>
      </c>
      <c r="L2199" t="s">
        <v>230</v>
      </c>
      <c r="M2199" t="s">
        <v>541</v>
      </c>
    </row>
    <row r="2200" spans="1:13" x14ac:dyDescent="0.25">
      <c r="A2200">
        <v>68567234</v>
      </c>
      <c r="B2200">
        <v>6221155069665</v>
      </c>
      <c r="C2200">
        <v>7</v>
      </c>
      <c r="D2200">
        <v>36</v>
      </c>
      <c r="E2200">
        <v>78</v>
      </c>
      <c r="F2200">
        <v>18.350000000000001</v>
      </c>
      <c r="G2200">
        <v>7.0000000000000009</v>
      </c>
      <c r="H2200">
        <v>5</v>
      </c>
      <c r="I2200">
        <v>0.1</v>
      </c>
      <c r="J2200">
        <v>17.833447499999998</v>
      </c>
      <c r="K2200">
        <v>22.291809375</v>
      </c>
      <c r="L2200" t="s">
        <v>230</v>
      </c>
      <c r="M2200" t="s">
        <v>541</v>
      </c>
    </row>
    <row r="2201" spans="1:13" x14ac:dyDescent="0.25">
      <c r="A2201">
        <v>69653113</v>
      </c>
      <c r="B2201">
        <v>6221155147745</v>
      </c>
      <c r="C2201">
        <v>7</v>
      </c>
      <c r="D2201">
        <v>36</v>
      </c>
      <c r="E2201">
        <v>78</v>
      </c>
      <c r="F2201">
        <v>21.5</v>
      </c>
      <c r="G2201">
        <v>15</v>
      </c>
      <c r="H2201">
        <v>5</v>
      </c>
      <c r="I2201">
        <v>0.1</v>
      </c>
      <c r="J2201">
        <v>19.097375</v>
      </c>
      <c r="K2201">
        <v>23.871718749999999</v>
      </c>
      <c r="L2201" t="s">
        <v>230</v>
      </c>
      <c r="M2201" t="s">
        <v>541</v>
      </c>
    </row>
    <row r="2202" spans="1:13" x14ac:dyDescent="0.25">
      <c r="A2202">
        <v>68567242</v>
      </c>
      <c r="B2202">
        <v>6221155095411</v>
      </c>
      <c r="C2202">
        <v>7</v>
      </c>
      <c r="D2202">
        <v>48</v>
      </c>
      <c r="E2202">
        <v>186</v>
      </c>
      <c r="F2202">
        <v>49.15</v>
      </c>
      <c r="G2202">
        <v>17</v>
      </c>
      <c r="H2202">
        <v>5</v>
      </c>
      <c r="I2202">
        <v>0.1</v>
      </c>
      <c r="J2202">
        <v>42.630252499999997</v>
      </c>
      <c r="K2202">
        <v>53.287815625000007</v>
      </c>
      <c r="L2202" t="s">
        <v>230</v>
      </c>
      <c r="M2202" t="s">
        <v>541</v>
      </c>
    </row>
    <row r="2203" spans="1:13" x14ac:dyDescent="0.25">
      <c r="A2203">
        <v>20270364</v>
      </c>
      <c r="B2203">
        <v>8690637612428</v>
      </c>
      <c r="C2203">
        <v>7</v>
      </c>
      <c r="D2203">
        <v>144</v>
      </c>
      <c r="E2203">
        <v>12</v>
      </c>
      <c r="F2203">
        <v>24.85</v>
      </c>
      <c r="G2203">
        <v>26</v>
      </c>
      <c r="H2203">
        <v>5</v>
      </c>
      <c r="I2203">
        <v>0.1</v>
      </c>
      <c r="J2203">
        <v>19.216505000000009</v>
      </c>
      <c r="K2203">
        <v>24.020631250000012</v>
      </c>
      <c r="L2203" t="s">
        <v>230</v>
      </c>
      <c r="M2203" t="s">
        <v>541</v>
      </c>
    </row>
    <row r="2204" spans="1:13" x14ac:dyDescent="0.25">
      <c r="A2204">
        <v>20269949</v>
      </c>
      <c r="B2204">
        <v>8690637612657</v>
      </c>
      <c r="C2204">
        <v>7</v>
      </c>
      <c r="D2204">
        <v>144</v>
      </c>
      <c r="E2204">
        <v>14</v>
      </c>
      <c r="F2204">
        <v>41.4</v>
      </c>
      <c r="G2204">
        <v>20</v>
      </c>
      <c r="H2204">
        <v>5</v>
      </c>
      <c r="I2204">
        <v>0.1</v>
      </c>
      <c r="J2204">
        <v>34.610399999999998</v>
      </c>
      <c r="K2204">
        <v>43.262999999999998</v>
      </c>
      <c r="L2204" t="s">
        <v>230</v>
      </c>
      <c r="M2204" t="s">
        <v>541</v>
      </c>
    </row>
    <row r="2205" spans="1:13" x14ac:dyDescent="0.25">
      <c r="A2205">
        <v>67696590</v>
      </c>
      <c r="B2205">
        <v>8717163723814</v>
      </c>
      <c r="C2205">
        <v>7</v>
      </c>
      <c r="D2205">
        <v>12</v>
      </c>
      <c r="E2205">
        <v>9</v>
      </c>
      <c r="F2205">
        <v>84.6</v>
      </c>
      <c r="G2205">
        <v>75</v>
      </c>
      <c r="H2205">
        <v>5</v>
      </c>
      <c r="I2205">
        <v>0.1</v>
      </c>
      <c r="J2205">
        <v>22.101749999999999</v>
      </c>
      <c r="K2205">
        <v>27.627187500000002</v>
      </c>
      <c r="L2205" t="s">
        <v>230</v>
      </c>
      <c r="M2205" t="s">
        <v>541</v>
      </c>
    </row>
    <row r="2206" spans="1:13" x14ac:dyDescent="0.25">
      <c r="A2206">
        <v>67560528</v>
      </c>
      <c r="B2206">
        <v>8710908708572</v>
      </c>
      <c r="C2206">
        <v>7</v>
      </c>
      <c r="D2206">
        <v>12</v>
      </c>
      <c r="E2206">
        <v>18</v>
      </c>
      <c r="F2206">
        <v>91</v>
      </c>
      <c r="G2206">
        <v>75</v>
      </c>
      <c r="H2206">
        <v>5</v>
      </c>
      <c r="I2206">
        <v>0.1</v>
      </c>
      <c r="J2206">
        <v>23.77375</v>
      </c>
      <c r="K2206">
        <v>29.717187500000001</v>
      </c>
      <c r="L2206" t="s">
        <v>230</v>
      </c>
      <c r="M2206" t="s">
        <v>541</v>
      </c>
    </row>
    <row r="2207" spans="1:13" x14ac:dyDescent="0.25">
      <c r="A2207">
        <v>67629547</v>
      </c>
      <c r="B2207">
        <v>8690637883507</v>
      </c>
      <c r="C2207">
        <v>7</v>
      </c>
      <c r="D2207">
        <v>48</v>
      </c>
      <c r="E2207">
        <v>18</v>
      </c>
      <c r="F2207">
        <v>88.5</v>
      </c>
      <c r="G2207">
        <v>33</v>
      </c>
      <c r="H2207">
        <v>5</v>
      </c>
      <c r="I2207">
        <v>0.1</v>
      </c>
      <c r="J2207">
        <v>61.963275000000003</v>
      </c>
      <c r="K2207">
        <v>77.454093749999998</v>
      </c>
      <c r="L2207" t="s">
        <v>230</v>
      </c>
      <c r="M2207" t="s">
        <v>541</v>
      </c>
    </row>
    <row r="2208" spans="1:13" x14ac:dyDescent="0.25">
      <c r="A2208">
        <v>68551648</v>
      </c>
      <c r="B2208">
        <v>8690637991462</v>
      </c>
      <c r="C2208">
        <v>7</v>
      </c>
      <c r="D2208">
        <v>24</v>
      </c>
      <c r="E2208">
        <v>36.6</v>
      </c>
      <c r="F2208">
        <v>90</v>
      </c>
      <c r="G2208">
        <v>54</v>
      </c>
      <c r="H2208">
        <v>5</v>
      </c>
      <c r="I2208">
        <v>0.1</v>
      </c>
      <c r="J2208">
        <v>43.262999999999998</v>
      </c>
      <c r="K2208">
        <v>54.078749999999999</v>
      </c>
      <c r="L2208" t="s">
        <v>230</v>
      </c>
      <c r="M2208" t="s">
        <v>541</v>
      </c>
    </row>
    <row r="2209" spans="1:13" x14ac:dyDescent="0.25">
      <c r="A2209">
        <v>68551650</v>
      </c>
      <c r="B2209">
        <v>8690637991455</v>
      </c>
      <c r="C2209">
        <v>7</v>
      </c>
      <c r="D2209">
        <v>24</v>
      </c>
      <c r="E2209">
        <v>14.9</v>
      </c>
      <c r="F2209">
        <v>53.8</v>
      </c>
      <c r="G2209">
        <v>55</v>
      </c>
      <c r="H2209">
        <v>5</v>
      </c>
      <c r="I2209">
        <v>0.1</v>
      </c>
      <c r="J2209">
        <v>25.29945</v>
      </c>
      <c r="K2209">
        <v>31.624312499999998</v>
      </c>
      <c r="L2209" t="s">
        <v>230</v>
      </c>
      <c r="M2209" t="s">
        <v>541</v>
      </c>
    </row>
    <row r="2210" spans="1:13" x14ac:dyDescent="0.25">
      <c r="A2210">
        <v>68163843</v>
      </c>
      <c r="B2210">
        <v>8690637945830</v>
      </c>
      <c r="C2210">
        <v>7</v>
      </c>
      <c r="D2210">
        <v>48</v>
      </c>
      <c r="E2210">
        <v>39.799999999999997</v>
      </c>
      <c r="F2210">
        <v>52.22</v>
      </c>
      <c r="G2210">
        <v>50</v>
      </c>
      <c r="H2210">
        <v>5</v>
      </c>
      <c r="I2210">
        <v>0.1</v>
      </c>
      <c r="J2210">
        <v>27.284949999999998</v>
      </c>
      <c r="K2210">
        <v>34.106187499999997</v>
      </c>
      <c r="L2210" t="s">
        <v>230</v>
      </c>
      <c r="M2210" t="s">
        <v>541</v>
      </c>
    </row>
    <row r="2211" spans="1:13" x14ac:dyDescent="0.25">
      <c r="A2211">
        <v>68163845</v>
      </c>
      <c r="B2211">
        <v>8690637945823</v>
      </c>
      <c r="C2211">
        <v>7</v>
      </c>
      <c r="D2211">
        <v>48</v>
      </c>
      <c r="E2211">
        <v>38.6</v>
      </c>
      <c r="F2211">
        <v>52</v>
      </c>
      <c r="G2211">
        <v>45</v>
      </c>
      <c r="H2211">
        <v>5</v>
      </c>
      <c r="I2211">
        <v>0.1</v>
      </c>
      <c r="J2211">
        <v>29.887</v>
      </c>
      <c r="K2211">
        <v>37.358750000000001</v>
      </c>
      <c r="L2211" t="s">
        <v>230</v>
      </c>
      <c r="M2211" t="s">
        <v>541</v>
      </c>
    </row>
    <row r="2212" spans="1:13" x14ac:dyDescent="0.25">
      <c r="A2212">
        <v>67629543</v>
      </c>
      <c r="B2212">
        <v>8690637883484</v>
      </c>
      <c r="C2212">
        <v>7</v>
      </c>
      <c r="D2212">
        <v>48</v>
      </c>
      <c r="E2212">
        <v>18</v>
      </c>
      <c r="F2212">
        <v>91.4</v>
      </c>
      <c r="G2212">
        <v>30</v>
      </c>
      <c r="H2212">
        <v>5</v>
      </c>
      <c r="I2212">
        <v>0.1</v>
      </c>
      <c r="J2212">
        <v>66.859100000000012</v>
      </c>
      <c r="K2212">
        <v>83.573875000000015</v>
      </c>
      <c r="L2212" t="s">
        <v>230</v>
      </c>
      <c r="M2212" t="s">
        <v>541</v>
      </c>
    </row>
    <row r="2213" spans="1:13" x14ac:dyDescent="0.25">
      <c r="A2213">
        <v>67629545</v>
      </c>
      <c r="B2213">
        <v>8690637883460</v>
      </c>
      <c r="C2213">
        <v>7</v>
      </c>
      <c r="D2213">
        <v>48</v>
      </c>
      <c r="E2213">
        <v>18</v>
      </c>
      <c r="F2213">
        <v>92.3</v>
      </c>
      <c r="G2213">
        <v>26</v>
      </c>
      <c r="H2213">
        <v>5</v>
      </c>
      <c r="I2213">
        <v>0.1</v>
      </c>
      <c r="J2213">
        <v>71.375590000000003</v>
      </c>
      <c r="K2213">
        <v>89.2194875</v>
      </c>
      <c r="L2213" t="s">
        <v>230</v>
      </c>
      <c r="M2213" t="s">
        <v>541</v>
      </c>
    </row>
    <row r="2214" spans="1:13" x14ac:dyDescent="0.25">
      <c r="A2214">
        <v>68457688</v>
      </c>
      <c r="B2214">
        <v>8690637979729</v>
      </c>
      <c r="C2214">
        <v>10</v>
      </c>
      <c r="D2214">
        <v>18</v>
      </c>
      <c r="E2214">
        <v>335</v>
      </c>
      <c r="F2214">
        <v>38.22</v>
      </c>
      <c r="G2214">
        <v>0</v>
      </c>
      <c r="H2214">
        <v>5</v>
      </c>
      <c r="I2214">
        <v>0.2</v>
      </c>
      <c r="J2214">
        <v>43.570799999999998</v>
      </c>
      <c r="K2214">
        <v>54.463500000000003</v>
      </c>
      <c r="L2214" t="s">
        <v>230</v>
      </c>
      <c r="M2214" t="s">
        <v>541</v>
      </c>
    </row>
    <row r="2215" spans="1:13" x14ac:dyDescent="0.25">
      <c r="A2215">
        <v>68457684</v>
      </c>
      <c r="B2215">
        <v>8690637979705</v>
      </c>
      <c r="C2215">
        <v>10</v>
      </c>
      <c r="D2215">
        <v>18</v>
      </c>
      <c r="E2215">
        <v>335</v>
      </c>
      <c r="F2215">
        <v>38.22</v>
      </c>
      <c r="G2215">
        <v>0</v>
      </c>
      <c r="H2215">
        <v>5</v>
      </c>
      <c r="I2215">
        <v>0.2</v>
      </c>
      <c r="J2215">
        <v>43.570799999999998</v>
      </c>
      <c r="K2215">
        <v>54.463500000000003</v>
      </c>
      <c r="L2215" t="s">
        <v>230</v>
      </c>
      <c r="M2215" t="s">
        <v>541</v>
      </c>
    </row>
    <row r="2216" spans="1:13" x14ac:dyDescent="0.25">
      <c r="A2216">
        <v>68849090</v>
      </c>
      <c r="B2216">
        <v>8683130020920</v>
      </c>
      <c r="C2216">
        <v>10</v>
      </c>
      <c r="D2216">
        <v>16</v>
      </c>
      <c r="E2216">
        <v>515</v>
      </c>
      <c r="F2216">
        <v>58.39</v>
      </c>
      <c r="G2216">
        <v>31.232602780794149</v>
      </c>
      <c r="H2216">
        <v>5</v>
      </c>
      <c r="I2216">
        <v>0.08</v>
      </c>
      <c r="J2216">
        <v>41.197268600437951</v>
      </c>
      <c r="K2216">
        <v>51.496585750547439</v>
      </c>
      <c r="L2216" t="s">
        <v>230</v>
      </c>
      <c r="M2216" t="s">
        <v>541</v>
      </c>
    </row>
    <row r="2217" spans="1:13" x14ac:dyDescent="0.25">
      <c r="A2217">
        <v>68849092</v>
      </c>
      <c r="B2217">
        <v>8683130020890</v>
      </c>
      <c r="C2217">
        <v>10</v>
      </c>
      <c r="D2217">
        <v>16</v>
      </c>
      <c r="E2217">
        <v>515</v>
      </c>
      <c r="F2217">
        <v>58.39</v>
      </c>
      <c r="G2217">
        <v>31.232602780794149</v>
      </c>
      <c r="H2217">
        <v>5</v>
      </c>
      <c r="I2217">
        <v>0.08</v>
      </c>
      <c r="J2217">
        <v>41.197268600437951</v>
      </c>
      <c r="K2217">
        <v>51.496585750547439</v>
      </c>
      <c r="L2217" t="s">
        <v>230</v>
      </c>
      <c r="M2217" t="s">
        <v>541</v>
      </c>
    </row>
    <row r="2218" spans="1:13" x14ac:dyDescent="0.25">
      <c r="A2218">
        <v>68849106</v>
      </c>
      <c r="B2218">
        <v>8683130020906</v>
      </c>
      <c r="C2218">
        <v>10</v>
      </c>
      <c r="D2218">
        <v>16</v>
      </c>
      <c r="E2218">
        <v>515</v>
      </c>
      <c r="F2218">
        <v>58.39</v>
      </c>
      <c r="G2218">
        <v>31.232602780794149</v>
      </c>
      <c r="H2218">
        <v>5</v>
      </c>
      <c r="I2218">
        <v>0.08</v>
      </c>
      <c r="J2218">
        <v>41.197268600437951</v>
      </c>
      <c r="K2218">
        <v>51.496585750547439</v>
      </c>
      <c r="L2218" t="s">
        <v>230</v>
      </c>
      <c r="M2218" t="s">
        <v>541</v>
      </c>
    </row>
    <row r="2219" spans="1:13" x14ac:dyDescent="0.25">
      <c r="A2219">
        <v>68849108</v>
      </c>
      <c r="B2219">
        <v>8683130020913</v>
      </c>
      <c r="C2219">
        <v>10</v>
      </c>
      <c r="D2219">
        <v>16</v>
      </c>
      <c r="E2219">
        <v>515</v>
      </c>
      <c r="F2219">
        <v>58.39</v>
      </c>
      <c r="G2219">
        <v>31.232602780794149</v>
      </c>
      <c r="H2219">
        <v>5</v>
      </c>
      <c r="I2219">
        <v>0.08</v>
      </c>
      <c r="J2219">
        <v>41.197268600437951</v>
      </c>
      <c r="K2219">
        <v>51.496585750547439</v>
      </c>
      <c r="L2219" t="s">
        <v>230</v>
      </c>
      <c r="M2219" t="s">
        <v>541</v>
      </c>
    </row>
    <row r="2220" spans="1:13" x14ac:dyDescent="0.25">
      <c r="A2220">
        <v>68849102</v>
      </c>
      <c r="B2220">
        <v>8683130020852</v>
      </c>
      <c r="C2220">
        <v>10</v>
      </c>
      <c r="D2220">
        <v>16</v>
      </c>
      <c r="E2220">
        <v>515</v>
      </c>
      <c r="F2220">
        <v>58.39</v>
      </c>
      <c r="G2220">
        <v>31.232602780794149</v>
      </c>
      <c r="H2220">
        <v>5</v>
      </c>
      <c r="I2220">
        <v>0.08</v>
      </c>
      <c r="J2220">
        <v>41.197268600437951</v>
      </c>
      <c r="K2220">
        <v>51.496585750547439</v>
      </c>
      <c r="L2220" t="s">
        <v>230</v>
      </c>
      <c r="M2220" t="s">
        <v>541</v>
      </c>
    </row>
    <row r="2221" spans="1:13" x14ac:dyDescent="0.25">
      <c r="A2221">
        <v>68849094</v>
      </c>
      <c r="B2221">
        <v>8683130020876</v>
      </c>
      <c r="C2221">
        <v>10</v>
      </c>
      <c r="D2221">
        <v>16</v>
      </c>
      <c r="E2221">
        <v>515</v>
      </c>
      <c r="F2221">
        <v>58.39</v>
      </c>
      <c r="G2221">
        <v>31.232602780794149</v>
      </c>
      <c r="H2221">
        <v>5</v>
      </c>
      <c r="I2221">
        <v>0.08</v>
      </c>
      <c r="J2221">
        <v>41.197268600437951</v>
      </c>
      <c r="K2221">
        <v>51.496585750547439</v>
      </c>
      <c r="L2221" t="s">
        <v>230</v>
      </c>
      <c r="M2221" t="s">
        <v>541</v>
      </c>
    </row>
    <row r="2222" spans="1:13" x14ac:dyDescent="0.25">
      <c r="A2222">
        <v>68849096</v>
      </c>
      <c r="B2222">
        <v>8683130020869</v>
      </c>
      <c r="C2222">
        <v>10</v>
      </c>
      <c r="D2222">
        <v>16</v>
      </c>
      <c r="E2222">
        <v>515</v>
      </c>
      <c r="F2222">
        <v>58.39</v>
      </c>
      <c r="G2222">
        <v>31.232602780794149</v>
      </c>
      <c r="H2222">
        <v>5</v>
      </c>
      <c r="I2222">
        <v>0.08</v>
      </c>
      <c r="J2222">
        <v>41.197268600437951</v>
      </c>
      <c r="K2222">
        <v>51.496585750547439</v>
      </c>
      <c r="L2222" t="s">
        <v>230</v>
      </c>
      <c r="M2222" t="s">
        <v>541</v>
      </c>
    </row>
    <row r="2223" spans="1:13" x14ac:dyDescent="0.25">
      <c r="A2223">
        <v>68849088</v>
      </c>
      <c r="B2223">
        <v>8683130020883</v>
      </c>
      <c r="C2223">
        <v>10</v>
      </c>
      <c r="D2223">
        <v>16</v>
      </c>
      <c r="E2223">
        <v>515</v>
      </c>
      <c r="F2223">
        <v>58.39</v>
      </c>
      <c r="G2223">
        <v>31.232602780794149</v>
      </c>
      <c r="H2223">
        <v>5</v>
      </c>
      <c r="I2223">
        <v>0.08</v>
      </c>
      <c r="J2223">
        <v>41.197268600437951</v>
      </c>
      <c r="K2223">
        <v>51.496585750547439</v>
      </c>
      <c r="L2223" t="s">
        <v>230</v>
      </c>
      <c r="M2223" t="s">
        <v>541</v>
      </c>
    </row>
    <row r="2224" spans="1:13" x14ac:dyDescent="0.25">
      <c r="A2224">
        <v>68849104</v>
      </c>
      <c r="B2224">
        <v>8683130020821</v>
      </c>
      <c r="C2224">
        <v>10</v>
      </c>
      <c r="D2224">
        <v>16</v>
      </c>
      <c r="E2224">
        <v>515</v>
      </c>
      <c r="F2224">
        <v>58.39</v>
      </c>
      <c r="G2224">
        <v>31.232602780794149</v>
      </c>
      <c r="H2224">
        <v>5</v>
      </c>
      <c r="I2224">
        <v>0.08</v>
      </c>
      <c r="J2224">
        <v>41.197268600437951</v>
      </c>
      <c r="K2224">
        <v>51.496585750547439</v>
      </c>
      <c r="L2224" t="s">
        <v>230</v>
      </c>
      <c r="M2224" t="s">
        <v>541</v>
      </c>
    </row>
    <row r="2225" spans="1:13" x14ac:dyDescent="0.25">
      <c r="A2225">
        <v>69717866</v>
      </c>
      <c r="B2225">
        <v>8683130049341</v>
      </c>
      <c r="C2225">
        <v>10</v>
      </c>
      <c r="D2225">
        <v>18</v>
      </c>
      <c r="E2225">
        <v>412</v>
      </c>
      <c r="F2225">
        <v>53.69</v>
      </c>
      <c r="G2225">
        <v>16.71</v>
      </c>
      <c r="H2225">
        <v>5</v>
      </c>
      <c r="I2225">
        <v>0.2</v>
      </c>
      <c r="J2225">
        <v>50.978977139999998</v>
      </c>
      <c r="K2225">
        <v>63.723721425000008</v>
      </c>
      <c r="L2225" t="s">
        <v>230</v>
      </c>
      <c r="M2225" t="s">
        <v>541</v>
      </c>
    </row>
    <row r="2226" spans="1:13" x14ac:dyDescent="0.25">
      <c r="A2226">
        <v>69717886</v>
      </c>
      <c r="B2226">
        <v>8683130049457</v>
      </c>
      <c r="C2226">
        <v>10</v>
      </c>
      <c r="D2226">
        <v>18</v>
      </c>
      <c r="E2226">
        <v>412</v>
      </c>
      <c r="F2226">
        <v>53.69</v>
      </c>
      <c r="G2226">
        <v>16.71</v>
      </c>
      <c r="H2226">
        <v>5</v>
      </c>
      <c r="I2226">
        <v>0.2</v>
      </c>
      <c r="J2226">
        <v>50.978977139999998</v>
      </c>
      <c r="K2226">
        <v>63.723721425000008</v>
      </c>
      <c r="L2226" t="s">
        <v>230</v>
      </c>
      <c r="M2226" t="s">
        <v>541</v>
      </c>
    </row>
    <row r="2227" spans="1:13" x14ac:dyDescent="0.25">
      <c r="A2227">
        <v>69717884</v>
      </c>
      <c r="B2227">
        <v>8683130049464</v>
      </c>
      <c r="C2227">
        <v>10</v>
      </c>
      <c r="D2227">
        <v>18</v>
      </c>
      <c r="E2227">
        <v>412</v>
      </c>
      <c r="F2227">
        <v>53.69</v>
      </c>
      <c r="G2227">
        <v>16.71</v>
      </c>
      <c r="H2227">
        <v>5</v>
      </c>
      <c r="I2227">
        <v>0.2</v>
      </c>
      <c r="J2227">
        <v>50.978977139999998</v>
      </c>
      <c r="K2227">
        <v>63.723721425000008</v>
      </c>
      <c r="L2227" t="s">
        <v>230</v>
      </c>
      <c r="M2227" t="s">
        <v>541</v>
      </c>
    </row>
    <row r="2228" spans="1:13" x14ac:dyDescent="0.25">
      <c r="A2228">
        <v>69717870</v>
      </c>
      <c r="B2228">
        <v>8683130049396</v>
      </c>
      <c r="C2228">
        <v>10</v>
      </c>
      <c r="D2228">
        <v>18</v>
      </c>
      <c r="E2228">
        <v>412</v>
      </c>
      <c r="F2228">
        <v>53.69</v>
      </c>
      <c r="G2228">
        <v>16.71</v>
      </c>
      <c r="H2228">
        <v>5</v>
      </c>
      <c r="I2228">
        <v>0.2</v>
      </c>
      <c r="J2228">
        <v>50.978977139999998</v>
      </c>
      <c r="K2228">
        <v>63.723721425000008</v>
      </c>
      <c r="L2228" t="s">
        <v>230</v>
      </c>
      <c r="M2228" t="s">
        <v>541</v>
      </c>
    </row>
    <row r="2229" spans="1:13" x14ac:dyDescent="0.25">
      <c r="A2229">
        <v>69717880</v>
      </c>
      <c r="B2229">
        <v>8683130049433</v>
      </c>
      <c r="C2229">
        <v>10</v>
      </c>
      <c r="D2229">
        <v>18</v>
      </c>
      <c r="E2229">
        <v>412</v>
      </c>
      <c r="F2229">
        <v>53.69</v>
      </c>
      <c r="G2229">
        <v>16.71</v>
      </c>
      <c r="H2229">
        <v>5</v>
      </c>
      <c r="I2229">
        <v>0.2</v>
      </c>
      <c r="J2229">
        <v>50.978977139999998</v>
      </c>
      <c r="K2229">
        <v>63.723721425000008</v>
      </c>
      <c r="L2229" t="s">
        <v>230</v>
      </c>
      <c r="M2229" t="s">
        <v>541</v>
      </c>
    </row>
    <row r="2230" spans="1:13" x14ac:dyDescent="0.25">
      <c r="A2230">
        <v>69717878</v>
      </c>
      <c r="B2230">
        <v>8683130049440</v>
      </c>
      <c r="C2230">
        <v>10</v>
      </c>
      <c r="D2230">
        <v>18</v>
      </c>
      <c r="E2230">
        <v>412</v>
      </c>
      <c r="F2230">
        <v>53.69</v>
      </c>
      <c r="G2230">
        <v>16.71</v>
      </c>
      <c r="H2230">
        <v>5</v>
      </c>
      <c r="I2230">
        <v>0.2</v>
      </c>
      <c r="J2230">
        <v>50.978977139999998</v>
      </c>
      <c r="K2230">
        <v>63.723721425000008</v>
      </c>
      <c r="L2230" t="s">
        <v>230</v>
      </c>
      <c r="M2230" t="s">
        <v>541</v>
      </c>
    </row>
    <row r="2231" spans="1:13" x14ac:dyDescent="0.25">
      <c r="A2231">
        <v>69717868</v>
      </c>
      <c r="B2231">
        <v>8683130049365</v>
      </c>
      <c r="C2231">
        <v>10</v>
      </c>
      <c r="D2231">
        <v>18</v>
      </c>
      <c r="E2231">
        <v>412</v>
      </c>
      <c r="F2231">
        <v>53.69</v>
      </c>
      <c r="G2231">
        <v>16.71</v>
      </c>
      <c r="H2231">
        <v>5</v>
      </c>
      <c r="I2231">
        <v>0.2</v>
      </c>
      <c r="J2231">
        <v>50.978977139999998</v>
      </c>
      <c r="K2231">
        <v>63.723721425000008</v>
      </c>
      <c r="L2231" t="s">
        <v>230</v>
      </c>
      <c r="M2231" t="s">
        <v>541</v>
      </c>
    </row>
    <row r="2232" spans="1:13" x14ac:dyDescent="0.25">
      <c r="A2232">
        <v>69717882</v>
      </c>
      <c r="B2232">
        <v>8683130049426</v>
      </c>
      <c r="C2232">
        <v>10</v>
      </c>
      <c r="D2232">
        <v>18</v>
      </c>
      <c r="E2232">
        <v>412</v>
      </c>
      <c r="F2232">
        <v>53.69</v>
      </c>
      <c r="G2232">
        <v>16.71</v>
      </c>
      <c r="H2232">
        <v>5</v>
      </c>
      <c r="I2232">
        <v>0.2</v>
      </c>
      <c r="J2232">
        <v>50.978977139999998</v>
      </c>
      <c r="K2232">
        <v>63.723721425000008</v>
      </c>
      <c r="L2232" t="s">
        <v>230</v>
      </c>
      <c r="M2232" t="s">
        <v>541</v>
      </c>
    </row>
    <row r="2233" spans="1:13" x14ac:dyDescent="0.25">
      <c r="A2233">
        <v>69717876</v>
      </c>
      <c r="B2233">
        <v>8683130049402</v>
      </c>
      <c r="C2233">
        <v>10</v>
      </c>
      <c r="D2233">
        <v>18</v>
      </c>
      <c r="E2233">
        <v>412</v>
      </c>
      <c r="F2233">
        <v>53.69</v>
      </c>
      <c r="G2233">
        <v>16.71</v>
      </c>
      <c r="H2233">
        <v>5</v>
      </c>
      <c r="I2233">
        <v>0.2</v>
      </c>
      <c r="J2233">
        <v>50.978977139999998</v>
      </c>
      <c r="K2233">
        <v>63.723721425000008</v>
      </c>
      <c r="L2233" t="s">
        <v>230</v>
      </c>
      <c r="M2233" t="s">
        <v>541</v>
      </c>
    </row>
    <row r="2234" spans="1:13" x14ac:dyDescent="0.25">
      <c r="A2234">
        <v>69705333</v>
      </c>
      <c r="B2234">
        <v>8683130045978</v>
      </c>
      <c r="C2234">
        <v>10</v>
      </c>
      <c r="D2234">
        <v>18</v>
      </c>
      <c r="E2234">
        <v>341</v>
      </c>
      <c r="F2234">
        <v>50.66</v>
      </c>
      <c r="G2234">
        <v>9.02</v>
      </c>
      <c r="H2234">
        <v>5</v>
      </c>
      <c r="I2234">
        <v>0.2</v>
      </c>
      <c r="J2234">
        <v>52.543133519999991</v>
      </c>
      <c r="K2234">
        <v>65.67891689999999</v>
      </c>
      <c r="L2234" t="s">
        <v>230</v>
      </c>
      <c r="M2234" t="s">
        <v>541</v>
      </c>
    </row>
    <row r="2235" spans="1:13" x14ac:dyDescent="0.25">
      <c r="A2235">
        <v>69705403</v>
      </c>
      <c r="B2235">
        <v>8683130045954</v>
      </c>
      <c r="C2235">
        <v>10</v>
      </c>
      <c r="D2235">
        <v>18</v>
      </c>
      <c r="E2235">
        <v>341</v>
      </c>
      <c r="F2235">
        <v>50.66</v>
      </c>
      <c r="G2235">
        <v>9.02</v>
      </c>
      <c r="H2235">
        <v>5</v>
      </c>
      <c r="I2235">
        <v>0.2</v>
      </c>
      <c r="J2235">
        <v>52.543133519999991</v>
      </c>
      <c r="K2235">
        <v>65.67891689999999</v>
      </c>
      <c r="L2235" t="s">
        <v>230</v>
      </c>
      <c r="M2235" t="s">
        <v>541</v>
      </c>
    </row>
    <row r="2236" spans="1:13" x14ac:dyDescent="0.25">
      <c r="A2236">
        <v>69705277</v>
      </c>
      <c r="B2236">
        <v>8683130046067</v>
      </c>
      <c r="C2236">
        <v>10</v>
      </c>
      <c r="D2236">
        <v>18</v>
      </c>
      <c r="E2236">
        <v>341</v>
      </c>
      <c r="F2236">
        <v>50.66</v>
      </c>
      <c r="G2236">
        <v>9.02</v>
      </c>
      <c r="H2236">
        <v>5</v>
      </c>
      <c r="I2236">
        <v>0.2</v>
      </c>
      <c r="J2236">
        <v>52.543133519999991</v>
      </c>
      <c r="K2236">
        <v>65.67891689999999</v>
      </c>
      <c r="L2236" t="s">
        <v>230</v>
      </c>
      <c r="M2236" t="s">
        <v>541</v>
      </c>
    </row>
    <row r="2237" spans="1:13" x14ac:dyDescent="0.25">
      <c r="A2237">
        <v>69705323</v>
      </c>
      <c r="B2237">
        <v>8683130045961</v>
      </c>
      <c r="C2237">
        <v>10</v>
      </c>
      <c r="D2237">
        <v>18</v>
      </c>
      <c r="E2237">
        <v>341</v>
      </c>
      <c r="F2237">
        <v>50.66</v>
      </c>
      <c r="G2237">
        <v>9.02</v>
      </c>
      <c r="H2237">
        <v>5</v>
      </c>
      <c r="I2237">
        <v>0.2</v>
      </c>
      <c r="J2237">
        <v>52.543133519999991</v>
      </c>
      <c r="K2237">
        <v>65.67891689999999</v>
      </c>
      <c r="L2237" t="s">
        <v>230</v>
      </c>
      <c r="M2237" t="s">
        <v>541</v>
      </c>
    </row>
    <row r="2238" spans="1:13" x14ac:dyDescent="0.25">
      <c r="A2238">
        <v>69723175</v>
      </c>
      <c r="B2238">
        <v>8683130045992</v>
      </c>
      <c r="C2238">
        <v>10</v>
      </c>
      <c r="D2238">
        <v>18</v>
      </c>
      <c r="E2238">
        <v>341</v>
      </c>
      <c r="F2238">
        <v>50.66</v>
      </c>
      <c r="G2238">
        <v>9.02</v>
      </c>
      <c r="H2238">
        <v>5</v>
      </c>
      <c r="I2238">
        <v>0.2</v>
      </c>
      <c r="J2238">
        <v>52.543133519999991</v>
      </c>
      <c r="K2238">
        <v>65.67891689999999</v>
      </c>
      <c r="L2238" t="s">
        <v>230</v>
      </c>
      <c r="M2238" t="s">
        <v>541</v>
      </c>
    </row>
    <row r="2239" spans="1:13" x14ac:dyDescent="0.25">
      <c r="A2239">
        <v>68829191</v>
      </c>
      <c r="B2239">
        <v>8683130016749</v>
      </c>
      <c r="C2239">
        <v>10</v>
      </c>
      <c r="D2239">
        <v>18</v>
      </c>
      <c r="E2239">
        <v>341</v>
      </c>
      <c r="F2239">
        <v>57.9</v>
      </c>
      <c r="G2239">
        <v>26.98388112883805</v>
      </c>
      <c r="H2239">
        <v>5</v>
      </c>
      <c r="I2239">
        <v>0.2</v>
      </c>
      <c r="J2239">
        <v>48.195019422099143</v>
      </c>
      <c r="K2239">
        <v>60.243774277623928</v>
      </c>
      <c r="L2239" t="s">
        <v>230</v>
      </c>
      <c r="M2239" t="s">
        <v>541</v>
      </c>
    </row>
    <row r="2240" spans="1:13" x14ac:dyDescent="0.25">
      <c r="A2240">
        <v>68829189</v>
      </c>
      <c r="B2240">
        <v>8683130016756</v>
      </c>
      <c r="C2240">
        <v>10</v>
      </c>
      <c r="D2240">
        <v>18</v>
      </c>
      <c r="E2240">
        <v>341</v>
      </c>
      <c r="F2240">
        <v>57.9</v>
      </c>
      <c r="G2240">
        <v>26.98388112883805</v>
      </c>
      <c r="H2240">
        <v>5</v>
      </c>
      <c r="I2240">
        <v>0.2</v>
      </c>
      <c r="J2240">
        <v>48.195019422099143</v>
      </c>
      <c r="K2240">
        <v>60.243774277623928</v>
      </c>
      <c r="L2240" t="s">
        <v>230</v>
      </c>
      <c r="M2240" t="s">
        <v>541</v>
      </c>
    </row>
    <row r="2241" spans="1:13" x14ac:dyDescent="0.25">
      <c r="A2241">
        <v>68829203</v>
      </c>
      <c r="B2241">
        <v>8683130016725</v>
      </c>
      <c r="C2241">
        <v>10</v>
      </c>
      <c r="D2241">
        <v>18</v>
      </c>
      <c r="E2241">
        <v>341</v>
      </c>
      <c r="F2241">
        <v>57.9</v>
      </c>
      <c r="G2241">
        <v>26.98388112883805</v>
      </c>
      <c r="H2241">
        <v>5</v>
      </c>
      <c r="I2241">
        <v>0.2</v>
      </c>
      <c r="J2241">
        <v>48.195019422099143</v>
      </c>
      <c r="K2241">
        <v>60.243774277623928</v>
      </c>
      <c r="L2241" t="s">
        <v>230</v>
      </c>
      <c r="M2241" t="s">
        <v>541</v>
      </c>
    </row>
    <row r="2242" spans="1:13" x14ac:dyDescent="0.25">
      <c r="A2242">
        <v>68829205</v>
      </c>
      <c r="B2242">
        <v>8683130016718</v>
      </c>
      <c r="C2242">
        <v>10</v>
      </c>
      <c r="D2242">
        <v>18</v>
      </c>
      <c r="E2242">
        <v>341</v>
      </c>
      <c r="F2242">
        <v>57.9</v>
      </c>
      <c r="G2242">
        <v>26.98388112883805</v>
      </c>
      <c r="H2242">
        <v>5</v>
      </c>
      <c r="I2242">
        <v>0.2</v>
      </c>
      <c r="J2242">
        <v>48.195019422099143</v>
      </c>
      <c r="K2242">
        <v>60.243774277623928</v>
      </c>
      <c r="L2242" t="s">
        <v>230</v>
      </c>
      <c r="M2242" t="s">
        <v>541</v>
      </c>
    </row>
    <row r="2243" spans="1:13" x14ac:dyDescent="0.25">
      <c r="A2243">
        <v>68829201</v>
      </c>
      <c r="B2243">
        <v>8683130016732</v>
      </c>
      <c r="C2243">
        <v>10</v>
      </c>
      <c r="D2243">
        <v>18</v>
      </c>
      <c r="E2243">
        <v>341</v>
      </c>
      <c r="F2243">
        <v>57.9</v>
      </c>
      <c r="G2243">
        <v>26.98388112883805</v>
      </c>
      <c r="H2243">
        <v>5</v>
      </c>
      <c r="I2243">
        <v>0.2</v>
      </c>
      <c r="J2243">
        <v>48.195019422099143</v>
      </c>
      <c r="K2243">
        <v>60.243774277623928</v>
      </c>
      <c r="L2243" t="s">
        <v>230</v>
      </c>
      <c r="M2243" t="s">
        <v>541</v>
      </c>
    </row>
    <row r="2244" spans="1:13" x14ac:dyDescent="0.25">
      <c r="A2244">
        <v>68368505</v>
      </c>
      <c r="B2244">
        <v>8690637968334</v>
      </c>
      <c r="C2244">
        <v>10</v>
      </c>
      <c r="D2244">
        <v>18</v>
      </c>
      <c r="E2244">
        <v>325</v>
      </c>
      <c r="F2244">
        <v>47.92</v>
      </c>
      <c r="G2244">
        <v>4.8674464751193529</v>
      </c>
      <c r="H2244">
        <v>5</v>
      </c>
      <c r="I2244">
        <v>0.2</v>
      </c>
      <c r="J2244">
        <v>51.969772399999997</v>
      </c>
      <c r="K2244">
        <v>64.962215499999999</v>
      </c>
      <c r="L2244" t="s">
        <v>230</v>
      </c>
      <c r="M2244" t="s">
        <v>541</v>
      </c>
    </row>
    <row r="2245" spans="1:13" x14ac:dyDescent="0.25">
      <c r="A2245">
        <v>68849098</v>
      </c>
      <c r="B2245">
        <v>8683130020845</v>
      </c>
      <c r="C2245">
        <v>10</v>
      </c>
      <c r="D2245">
        <v>16</v>
      </c>
      <c r="E2245">
        <v>500</v>
      </c>
      <c r="F2245">
        <v>72.88</v>
      </c>
      <c r="G2245">
        <v>20.38</v>
      </c>
      <c r="H2245">
        <v>5</v>
      </c>
      <c r="I2245">
        <v>0.2</v>
      </c>
      <c r="J2245">
        <v>66.150843840000007</v>
      </c>
      <c r="K2245">
        <v>82.688554800000006</v>
      </c>
      <c r="L2245" t="s">
        <v>230</v>
      </c>
      <c r="M2245" t="s">
        <v>541</v>
      </c>
    </row>
    <row r="2246" spans="1:13" x14ac:dyDescent="0.25">
      <c r="A2246">
        <v>68849100</v>
      </c>
      <c r="B2246">
        <v>8683130020838</v>
      </c>
      <c r="C2246">
        <v>10</v>
      </c>
      <c r="D2246">
        <v>16</v>
      </c>
      <c r="E2246">
        <v>500</v>
      </c>
      <c r="F2246">
        <v>72.88</v>
      </c>
      <c r="G2246">
        <v>20.38</v>
      </c>
      <c r="H2246">
        <v>5</v>
      </c>
      <c r="I2246">
        <v>0.2</v>
      </c>
      <c r="J2246">
        <v>66.150843840000007</v>
      </c>
      <c r="K2246">
        <v>82.688554800000006</v>
      </c>
      <c r="L2246" t="s">
        <v>230</v>
      </c>
      <c r="M2246" t="s">
        <v>541</v>
      </c>
    </row>
    <row r="2247" spans="1:13" x14ac:dyDescent="0.25">
      <c r="A2247">
        <v>68849318</v>
      </c>
      <c r="B2247">
        <v>8683130021446</v>
      </c>
      <c r="C2247">
        <v>10</v>
      </c>
      <c r="D2247">
        <v>16</v>
      </c>
      <c r="E2247">
        <v>500</v>
      </c>
      <c r="F2247">
        <v>72.88</v>
      </c>
      <c r="G2247">
        <v>20.38</v>
      </c>
      <c r="H2247">
        <v>5</v>
      </c>
      <c r="I2247">
        <v>0.2</v>
      </c>
      <c r="J2247">
        <v>66.150843840000007</v>
      </c>
      <c r="K2247">
        <v>82.688554800000006</v>
      </c>
      <c r="L2247" t="s">
        <v>230</v>
      </c>
      <c r="M2247" t="s">
        <v>541</v>
      </c>
    </row>
    <row r="2248" spans="1:13" x14ac:dyDescent="0.25">
      <c r="A2248">
        <v>68884208</v>
      </c>
      <c r="B2248">
        <v>8683130024393</v>
      </c>
      <c r="C2248">
        <v>10</v>
      </c>
      <c r="D2248">
        <v>18</v>
      </c>
      <c r="E2248">
        <v>350</v>
      </c>
      <c r="F2248">
        <v>49.73</v>
      </c>
      <c r="G2248">
        <v>4.8674464751193529</v>
      </c>
      <c r="H2248">
        <v>5</v>
      </c>
      <c r="I2248">
        <v>0.2</v>
      </c>
      <c r="J2248">
        <v>53.932737509432393</v>
      </c>
      <c r="K2248">
        <v>67.415921886790485</v>
      </c>
      <c r="L2248" t="s">
        <v>230</v>
      </c>
      <c r="M2248" t="s">
        <v>541</v>
      </c>
    </row>
    <row r="2249" spans="1:13" x14ac:dyDescent="0.25">
      <c r="A2249">
        <v>68884206</v>
      </c>
      <c r="B2249">
        <v>8683130024409</v>
      </c>
      <c r="C2249">
        <v>10</v>
      </c>
      <c r="D2249">
        <v>18</v>
      </c>
      <c r="E2249">
        <v>350</v>
      </c>
      <c r="F2249">
        <v>49.73</v>
      </c>
      <c r="G2249">
        <v>4.8674464751193529</v>
      </c>
      <c r="H2249">
        <v>5</v>
      </c>
      <c r="I2249">
        <v>0.2</v>
      </c>
      <c r="J2249">
        <v>53.932737509432393</v>
      </c>
      <c r="K2249">
        <v>67.415921886790485</v>
      </c>
      <c r="L2249" t="s">
        <v>230</v>
      </c>
      <c r="M2249" t="s">
        <v>541</v>
      </c>
    </row>
    <row r="2250" spans="1:13" x14ac:dyDescent="0.25">
      <c r="A2250">
        <v>68878854</v>
      </c>
      <c r="B2250">
        <v>8683130023822</v>
      </c>
      <c r="C2250">
        <v>10</v>
      </c>
      <c r="D2250">
        <v>18</v>
      </c>
      <c r="E2250">
        <v>350</v>
      </c>
      <c r="F2250">
        <v>49.73</v>
      </c>
      <c r="G2250">
        <v>4.8674464751193529</v>
      </c>
      <c r="H2250">
        <v>5</v>
      </c>
      <c r="I2250">
        <v>0.2</v>
      </c>
      <c r="J2250">
        <v>53.932737509432393</v>
      </c>
      <c r="K2250">
        <v>67.415921886790485</v>
      </c>
      <c r="L2250" t="s">
        <v>230</v>
      </c>
      <c r="M2250" t="s">
        <v>541</v>
      </c>
    </row>
    <row r="2251" spans="1:13" x14ac:dyDescent="0.25">
      <c r="A2251">
        <v>68633875</v>
      </c>
      <c r="B2251">
        <v>8690637504952</v>
      </c>
      <c r="C2251">
        <v>10</v>
      </c>
      <c r="D2251">
        <v>12</v>
      </c>
      <c r="E2251">
        <v>166</v>
      </c>
      <c r="F2251">
        <v>77.25</v>
      </c>
      <c r="G2251">
        <v>50</v>
      </c>
      <c r="H2251">
        <v>5</v>
      </c>
      <c r="I2251">
        <v>0.2</v>
      </c>
      <c r="J2251">
        <v>44.032499999999999</v>
      </c>
      <c r="K2251">
        <v>55.040624999999999</v>
      </c>
      <c r="L2251" t="s">
        <v>230</v>
      </c>
      <c r="M2251" t="s">
        <v>541</v>
      </c>
    </row>
    <row r="2252" spans="1:13" x14ac:dyDescent="0.25">
      <c r="A2252">
        <v>68816715</v>
      </c>
      <c r="B2252">
        <v>8683130015643</v>
      </c>
      <c r="C2252">
        <v>10</v>
      </c>
      <c r="D2252">
        <v>12</v>
      </c>
      <c r="E2252">
        <v>166</v>
      </c>
      <c r="F2252">
        <v>77.25</v>
      </c>
      <c r="G2252">
        <v>50</v>
      </c>
      <c r="H2252">
        <v>5</v>
      </c>
      <c r="I2252">
        <v>0.2</v>
      </c>
      <c r="J2252">
        <v>44.032499999999999</v>
      </c>
      <c r="K2252">
        <v>55.040624999999999</v>
      </c>
      <c r="L2252" t="s">
        <v>230</v>
      </c>
      <c r="M2252" t="s">
        <v>541</v>
      </c>
    </row>
    <row r="2253" spans="1:13" x14ac:dyDescent="0.25">
      <c r="A2253">
        <v>68816713</v>
      </c>
      <c r="B2253">
        <v>8683130015636</v>
      </c>
      <c r="C2253">
        <v>10</v>
      </c>
      <c r="D2253">
        <v>12</v>
      </c>
      <c r="E2253">
        <v>166</v>
      </c>
      <c r="F2253">
        <v>77.25</v>
      </c>
      <c r="G2253">
        <v>50</v>
      </c>
      <c r="H2253">
        <v>5</v>
      </c>
      <c r="I2253">
        <v>0.2</v>
      </c>
      <c r="J2253">
        <v>44.032499999999999</v>
      </c>
      <c r="K2253">
        <v>55.040624999999999</v>
      </c>
      <c r="L2253" t="s">
        <v>230</v>
      </c>
      <c r="M2253" t="s">
        <v>541</v>
      </c>
    </row>
    <row r="2254" spans="1:13" x14ac:dyDescent="0.25">
      <c r="A2254">
        <v>68649366</v>
      </c>
      <c r="B2254">
        <v>8690637505997</v>
      </c>
      <c r="C2254">
        <v>10</v>
      </c>
      <c r="D2254">
        <v>12</v>
      </c>
      <c r="E2254">
        <v>168</v>
      </c>
      <c r="F2254">
        <v>63.15</v>
      </c>
      <c r="G2254">
        <v>25</v>
      </c>
      <c r="H2254">
        <v>5</v>
      </c>
      <c r="I2254">
        <v>0.2</v>
      </c>
      <c r="J2254">
        <v>53.993250000000003</v>
      </c>
      <c r="K2254">
        <v>67.491562500000001</v>
      </c>
      <c r="L2254" t="s">
        <v>230</v>
      </c>
      <c r="M2254" t="s">
        <v>541</v>
      </c>
    </row>
    <row r="2255" spans="1:13" x14ac:dyDescent="0.25">
      <c r="A2255">
        <v>68471944</v>
      </c>
      <c r="B2255">
        <v>8690637981265</v>
      </c>
      <c r="C2255">
        <v>10</v>
      </c>
      <c r="D2255">
        <v>12</v>
      </c>
      <c r="E2255">
        <v>147</v>
      </c>
      <c r="F2255">
        <v>63.12</v>
      </c>
      <c r="G2255">
        <v>9.2685860138964298</v>
      </c>
      <c r="H2255">
        <v>5</v>
      </c>
      <c r="I2255">
        <v>0.2</v>
      </c>
      <c r="J2255">
        <v>65.287422099152579</v>
      </c>
      <c r="K2255">
        <v>81.609277623940727</v>
      </c>
      <c r="L2255" t="s">
        <v>230</v>
      </c>
      <c r="M2255" t="s">
        <v>541</v>
      </c>
    </row>
    <row r="2256" spans="1:13" x14ac:dyDescent="0.25">
      <c r="A2256">
        <v>68660196</v>
      </c>
      <c r="B2256">
        <v>8683130001172</v>
      </c>
      <c r="C2256">
        <v>10</v>
      </c>
      <c r="D2256">
        <v>12</v>
      </c>
      <c r="E2256">
        <v>165</v>
      </c>
      <c r="F2256">
        <v>70.17</v>
      </c>
      <c r="G2256">
        <v>10.65</v>
      </c>
      <c r="H2256">
        <v>5</v>
      </c>
      <c r="I2256">
        <v>0.2</v>
      </c>
      <c r="J2256">
        <v>71.47446029999999</v>
      </c>
      <c r="K2256">
        <v>89.343075374999984</v>
      </c>
      <c r="L2256" t="s">
        <v>230</v>
      </c>
      <c r="M2256" t="s">
        <v>541</v>
      </c>
    </row>
    <row r="2257" spans="1:13" x14ac:dyDescent="0.25">
      <c r="A2257">
        <v>68660194</v>
      </c>
      <c r="B2257">
        <v>8683130001189</v>
      </c>
      <c r="C2257">
        <v>10</v>
      </c>
      <c r="D2257">
        <v>12</v>
      </c>
      <c r="E2257">
        <v>165</v>
      </c>
      <c r="F2257">
        <v>70.17</v>
      </c>
      <c r="G2257">
        <v>10.65</v>
      </c>
      <c r="H2257">
        <v>5</v>
      </c>
      <c r="I2257">
        <v>0.2</v>
      </c>
      <c r="J2257">
        <v>71.47446029999999</v>
      </c>
      <c r="K2257">
        <v>89.343075374999984</v>
      </c>
      <c r="L2257" t="s">
        <v>230</v>
      </c>
      <c r="M2257" t="s">
        <v>541</v>
      </c>
    </row>
    <row r="2258" spans="1:13" x14ac:dyDescent="0.25">
      <c r="A2258">
        <v>69667661</v>
      </c>
      <c r="B2258">
        <v>8683130039496</v>
      </c>
      <c r="C2258">
        <v>10</v>
      </c>
      <c r="D2258">
        <v>12</v>
      </c>
      <c r="E2258">
        <v>260</v>
      </c>
      <c r="F2258">
        <v>73.19</v>
      </c>
      <c r="G2258">
        <v>19.37</v>
      </c>
      <c r="H2258">
        <v>5</v>
      </c>
      <c r="I2258">
        <v>0.2</v>
      </c>
      <c r="J2258">
        <v>67.274930579999989</v>
      </c>
      <c r="K2258">
        <v>84.093663224999986</v>
      </c>
      <c r="L2258" t="s">
        <v>230</v>
      </c>
      <c r="M2258" t="s">
        <v>541</v>
      </c>
    </row>
    <row r="2259" spans="1:13" x14ac:dyDescent="0.25">
      <c r="A2259">
        <v>69667663</v>
      </c>
      <c r="B2259">
        <v>8683130039472</v>
      </c>
      <c r="C2259">
        <v>10</v>
      </c>
      <c r="D2259">
        <v>12</v>
      </c>
      <c r="E2259">
        <v>260</v>
      </c>
      <c r="F2259">
        <v>73.19</v>
      </c>
      <c r="G2259">
        <v>19.37</v>
      </c>
      <c r="H2259">
        <v>5</v>
      </c>
      <c r="I2259">
        <v>0.2</v>
      </c>
      <c r="J2259">
        <v>67.274930579999989</v>
      </c>
      <c r="K2259">
        <v>84.093663224999986</v>
      </c>
      <c r="L2259" t="s">
        <v>230</v>
      </c>
      <c r="M2259" t="s">
        <v>541</v>
      </c>
    </row>
    <row r="2260" spans="1:13" x14ac:dyDescent="0.25">
      <c r="A2260">
        <v>69667665</v>
      </c>
      <c r="B2260">
        <v>8683130039489</v>
      </c>
      <c r="C2260">
        <v>10</v>
      </c>
      <c r="D2260">
        <v>12</v>
      </c>
      <c r="E2260">
        <v>260</v>
      </c>
      <c r="F2260">
        <v>73.19</v>
      </c>
      <c r="G2260">
        <v>19.37</v>
      </c>
      <c r="H2260">
        <v>5</v>
      </c>
      <c r="I2260">
        <v>0.2</v>
      </c>
      <c r="J2260">
        <v>67.274930579999989</v>
      </c>
      <c r="K2260">
        <v>84.093663224999986</v>
      </c>
      <c r="L2260" t="s">
        <v>230</v>
      </c>
      <c r="M2260" t="s">
        <v>541</v>
      </c>
    </row>
    <row r="2261" spans="1:13" x14ac:dyDescent="0.25">
      <c r="A2261">
        <v>68278103</v>
      </c>
      <c r="B2261">
        <v>8690637957949</v>
      </c>
      <c r="C2261">
        <v>10</v>
      </c>
      <c r="D2261">
        <v>12</v>
      </c>
      <c r="E2261">
        <v>300</v>
      </c>
      <c r="F2261">
        <v>73.19</v>
      </c>
      <c r="G2261">
        <v>19.37</v>
      </c>
      <c r="H2261">
        <v>5</v>
      </c>
      <c r="I2261">
        <v>0.2</v>
      </c>
      <c r="J2261">
        <v>67.274930579999989</v>
      </c>
      <c r="K2261">
        <v>84.093663224999986</v>
      </c>
      <c r="L2261" t="s">
        <v>230</v>
      </c>
      <c r="M2261" t="s">
        <v>541</v>
      </c>
    </row>
    <row r="2262" spans="1:13" x14ac:dyDescent="0.25">
      <c r="A2262">
        <v>68278101</v>
      </c>
      <c r="B2262">
        <v>8690637957956</v>
      </c>
      <c r="C2262">
        <v>10</v>
      </c>
      <c r="D2262">
        <v>12</v>
      </c>
      <c r="E2262">
        <v>300</v>
      </c>
      <c r="F2262">
        <v>73.19</v>
      </c>
      <c r="G2262">
        <v>19.37</v>
      </c>
      <c r="H2262">
        <v>5</v>
      </c>
      <c r="I2262">
        <v>0.2</v>
      </c>
      <c r="J2262">
        <v>67.274930579999989</v>
      </c>
      <c r="K2262">
        <v>84.093663224999986</v>
      </c>
      <c r="L2262" t="s">
        <v>230</v>
      </c>
      <c r="M2262" t="s">
        <v>541</v>
      </c>
    </row>
    <row r="2263" spans="1:13" x14ac:dyDescent="0.25">
      <c r="A2263">
        <v>68278105</v>
      </c>
      <c r="B2263">
        <v>8690637957932</v>
      </c>
      <c r="C2263">
        <v>10</v>
      </c>
      <c r="D2263">
        <v>12</v>
      </c>
      <c r="E2263">
        <v>300</v>
      </c>
      <c r="F2263">
        <v>73.19</v>
      </c>
      <c r="G2263">
        <v>19.37</v>
      </c>
      <c r="H2263">
        <v>5</v>
      </c>
      <c r="I2263">
        <v>0.2</v>
      </c>
      <c r="J2263">
        <v>67.274930579999989</v>
      </c>
      <c r="K2263">
        <v>84.093663224999986</v>
      </c>
      <c r="L2263" t="s">
        <v>230</v>
      </c>
      <c r="M2263" t="s">
        <v>541</v>
      </c>
    </row>
    <row r="2264" spans="1:13" x14ac:dyDescent="0.25">
      <c r="A2264">
        <v>68783453</v>
      </c>
      <c r="B2264">
        <v>8683130011171</v>
      </c>
      <c r="C2264">
        <v>10</v>
      </c>
      <c r="D2264">
        <v>16</v>
      </c>
      <c r="E2264">
        <v>160</v>
      </c>
      <c r="F2264">
        <v>63.83</v>
      </c>
      <c r="G2264">
        <v>28.54885303891092</v>
      </c>
      <c r="H2264">
        <v>5</v>
      </c>
      <c r="I2264">
        <v>0.2</v>
      </c>
      <c r="J2264">
        <v>51.992284499999997</v>
      </c>
      <c r="K2264">
        <v>64.990355625000007</v>
      </c>
      <c r="L2264" t="s">
        <v>230</v>
      </c>
      <c r="M2264" t="s">
        <v>541</v>
      </c>
    </row>
    <row r="2265" spans="1:13" x14ac:dyDescent="0.25">
      <c r="A2265">
        <v>68696529</v>
      </c>
      <c r="B2265">
        <v>8683130004210</v>
      </c>
      <c r="C2265">
        <v>10</v>
      </c>
      <c r="D2265">
        <v>18</v>
      </c>
      <c r="E2265">
        <v>200</v>
      </c>
      <c r="F2265">
        <v>78.81</v>
      </c>
      <c r="G2265">
        <v>14.35</v>
      </c>
      <c r="H2265">
        <v>5</v>
      </c>
      <c r="I2265">
        <v>0.2</v>
      </c>
      <c r="J2265">
        <v>76.950872099999998</v>
      </c>
      <c r="K2265">
        <v>96.18859012499999</v>
      </c>
      <c r="L2265" t="s">
        <v>230</v>
      </c>
      <c r="M2265" t="s">
        <v>541</v>
      </c>
    </row>
    <row r="2266" spans="1:13" x14ac:dyDescent="0.25">
      <c r="A2266">
        <v>69698496</v>
      </c>
      <c r="B2266">
        <v>8683130018330</v>
      </c>
      <c r="C2266">
        <v>9</v>
      </c>
      <c r="D2266">
        <v>18</v>
      </c>
      <c r="E2266">
        <v>412</v>
      </c>
      <c r="F2266">
        <v>58.96</v>
      </c>
      <c r="G2266">
        <v>17.66</v>
      </c>
      <c r="H2266">
        <v>5</v>
      </c>
      <c r="I2266">
        <v>0.2</v>
      </c>
      <c r="J2266">
        <v>55.344336959999993</v>
      </c>
      <c r="K2266">
        <v>69.180421199999984</v>
      </c>
      <c r="L2266" t="s">
        <v>230</v>
      </c>
      <c r="M2266" t="s">
        <v>541</v>
      </c>
    </row>
    <row r="2267" spans="1:13" x14ac:dyDescent="0.25">
      <c r="A2267">
        <v>69698409</v>
      </c>
      <c r="B2267">
        <v>8683130022276</v>
      </c>
      <c r="C2267">
        <v>9</v>
      </c>
      <c r="D2267">
        <v>18</v>
      </c>
      <c r="E2267">
        <v>412</v>
      </c>
      <c r="F2267">
        <v>58.96</v>
      </c>
      <c r="G2267">
        <v>17.66</v>
      </c>
      <c r="H2267">
        <v>5</v>
      </c>
      <c r="I2267">
        <v>0.2</v>
      </c>
      <c r="J2267">
        <v>55.344336959999993</v>
      </c>
      <c r="K2267">
        <v>69.180421199999984</v>
      </c>
      <c r="L2267" t="s">
        <v>230</v>
      </c>
      <c r="M2267" t="s">
        <v>541</v>
      </c>
    </row>
    <row r="2268" spans="1:13" x14ac:dyDescent="0.25">
      <c r="A2268">
        <v>69698490</v>
      </c>
      <c r="B2268">
        <v>8683130018309</v>
      </c>
      <c r="C2268">
        <v>9</v>
      </c>
      <c r="D2268">
        <v>18</v>
      </c>
      <c r="E2268">
        <v>412</v>
      </c>
      <c r="F2268">
        <v>58.96</v>
      </c>
      <c r="G2268">
        <v>17.66</v>
      </c>
      <c r="H2268">
        <v>5</v>
      </c>
      <c r="I2268">
        <v>0.2</v>
      </c>
      <c r="J2268">
        <v>55.344336959999993</v>
      </c>
      <c r="K2268">
        <v>69.180421199999984</v>
      </c>
      <c r="L2268" t="s">
        <v>230</v>
      </c>
      <c r="M2268" t="s">
        <v>541</v>
      </c>
    </row>
    <row r="2269" spans="1:13" x14ac:dyDescent="0.25">
      <c r="A2269">
        <v>69698464</v>
      </c>
      <c r="B2269">
        <v>8683130022252</v>
      </c>
      <c r="C2269">
        <v>9</v>
      </c>
      <c r="D2269">
        <v>18</v>
      </c>
      <c r="E2269">
        <v>412</v>
      </c>
      <c r="F2269">
        <v>58.96</v>
      </c>
      <c r="G2269">
        <v>17.66</v>
      </c>
      <c r="H2269">
        <v>5</v>
      </c>
      <c r="I2269">
        <v>0.2</v>
      </c>
      <c r="J2269">
        <v>55.344336959999993</v>
      </c>
      <c r="K2269">
        <v>69.180421199999984</v>
      </c>
      <c r="L2269" t="s">
        <v>230</v>
      </c>
      <c r="M2269" t="s">
        <v>541</v>
      </c>
    </row>
    <row r="2270" spans="1:13" x14ac:dyDescent="0.25">
      <c r="A2270">
        <v>69698488</v>
      </c>
      <c r="B2270">
        <v>8683130018323</v>
      </c>
      <c r="C2270">
        <v>9</v>
      </c>
      <c r="D2270">
        <v>18</v>
      </c>
      <c r="E2270">
        <v>412</v>
      </c>
      <c r="F2270">
        <v>58.96</v>
      </c>
      <c r="G2270">
        <v>17.66</v>
      </c>
      <c r="H2270">
        <v>5</v>
      </c>
      <c r="I2270">
        <v>0.2</v>
      </c>
      <c r="J2270">
        <v>55.344336959999993</v>
      </c>
      <c r="K2270">
        <v>69.180421199999984</v>
      </c>
      <c r="L2270" t="s">
        <v>230</v>
      </c>
      <c r="M2270" t="s">
        <v>541</v>
      </c>
    </row>
    <row r="2271" spans="1:13" x14ac:dyDescent="0.25">
      <c r="A2271">
        <v>69698401</v>
      </c>
      <c r="B2271">
        <v>8683130022269</v>
      </c>
      <c r="C2271">
        <v>9</v>
      </c>
      <c r="D2271">
        <v>18</v>
      </c>
      <c r="E2271">
        <v>412</v>
      </c>
      <c r="F2271">
        <v>58.96</v>
      </c>
      <c r="G2271">
        <v>17.66</v>
      </c>
      <c r="H2271">
        <v>5</v>
      </c>
      <c r="I2271">
        <v>0.2</v>
      </c>
      <c r="J2271">
        <v>55.344336959999993</v>
      </c>
      <c r="K2271">
        <v>69.180421199999984</v>
      </c>
      <c r="L2271" t="s">
        <v>230</v>
      </c>
      <c r="M2271" t="s">
        <v>541</v>
      </c>
    </row>
    <row r="2272" spans="1:13" x14ac:dyDescent="0.25">
      <c r="A2272">
        <v>69698403</v>
      </c>
      <c r="B2272">
        <v>8683130013137</v>
      </c>
      <c r="C2272">
        <v>9</v>
      </c>
      <c r="D2272">
        <v>18</v>
      </c>
      <c r="E2272">
        <v>412</v>
      </c>
      <c r="F2272">
        <v>58.96</v>
      </c>
      <c r="G2272">
        <v>17.66</v>
      </c>
      <c r="H2272">
        <v>5</v>
      </c>
      <c r="I2272">
        <v>0.2</v>
      </c>
      <c r="J2272">
        <v>55.344336959999993</v>
      </c>
      <c r="K2272">
        <v>69.180421199999984</v>
      </c>
      <c r="L2272" t="s">
        <v>230</v>
      </c>
      <c r="M2272" t="s">
        <v>541</v>
      </c>
    </row>
    <row r="2273" spans="1:13" x14ac:dyDescent="0.25">
      <c r="A2273">
        <v>69698405</v>
      </c>
      <c r="B2273">
        <v>8683130013021</v>
      </c>
      <c r="C2273">
        <v>9</v>
      </c>
      <c r="D2273">
        <v>18</v>
      </c>
      <c r="E2273">
        <v>350</v>
      </c>
      <c r="F2273">
        <v>48.16</v>
      </c>
      <c r="G2273">
        <v>2.12</v>
      </c>
      <c r="H2273">
        <v>5</v>
      </c>
      <c r="I2273">
        <v>0.2</v>
      </c>
      <c r="J2273">
        <v>53.738469119999991</v>
      </c>
      <c r="K2273">
        <v>67.173086399999988</v>
      </c>
      <c r="L2273" t="s">
        <v>230</v>
      </c>
      <c r="M2273" t="s">
        <v>541</v>
      </c>
    </row>
    <row r="2274" spans="1:13" x14ac:dyDescent="0.25">
      <c r="A2274">
        <v>69698411</v>
      </c>
      <c r="B2274">
        <v>8683130013038</v>
      </c>
      <c r="C2274">
        <v>9</v>
      </c>
      <c r="D2274">
        <v>18</v>
      </c>
      <c r="E2274">
        <v>350</v>
      </c>
      <c r="F2274">
        <v>48.16</v>
      </c>
      <c r="G2274">
        <v>2.12</v>
      </c>
      <c r="H2274">
        <v>5</v>
      </c>
      <c r="I2274">
        <v>0.2</v>
      </c>
      <c r="J2274">
        <v>53.738469119999991</v>
      </c>
      <c r="K2274">
        <v>67.173086399999988</v>
      </c>
      <c r="L2274" t="s">
        <v>230</v>
      </c>
      <c r="M2274" t="s">
        <v>541</v>
      </c>
    </row>
    <row r="2275" spans="1:13" x14ac:dyDescent="0.25">
      <c r="A2275">
        <v>69698383</v>
      </c>
      <c r="B2275">
        <v>8690637966644</v>
      </c>
      <c r="C2275">
        <v>9</v>
      </c>
      <c r="D2275">
        <v>18</v>
      </c>
      <c r="E2275">
        <v>350</v>
      </c>
      <c r="F2275">
        <v>48.16</v>
      </c>
      <c r="G2275">
        <v>2.12</v>
      </c>
      <c r="H2275">
        <v>5</v>
      </c>
      <c r="I2275">
        <v>0.2</v>
      </c>
      <c r="J2275">
        <v>53.738469119999991</v>
      </c>
      <c r="K2275">
        <v>67.173086399999988</v>
      </c>
      <c r="L2275" t="s">
        <v>230</v>
      </c>
      <c r="M2275" t="s">
        <v>541</v>
      </c>
    </row>
    <row r="2276" spans="1:13" x14ac:dyDescent="0.25">
      <c r="A2276">
        <v>69698492</v>
      </c>
      <c r="B2276">
        <v>8690637506079</v>
      </c>
      <c r="C2276">
        <v>9</v>
      </c>
      <c r="D2276">
        <v>18</v>
      </c>
      <c r="E2276">
        <v>350</v>
      </c>
      <c r="F2276">
        <v>48.16</v>
      </c>
      <c r="G2276">
        <v>2.12</v>
      </c>
      <c r="H2276">
        <v>5</v>
      </c>
      <c r="I2276">
        <v>0.2</v>
      </c>
      <c r="J2276">
        <v>53.738469119999991</v>
      </c>
      <c r="K2276">
        <v>67.173086399999988</v>
      </c>
      <c r="L2276" t="s">
        <v>230</v>
      </c>
      <c r="M2276" t="s">
        <v>541</v>
      </c>
    </row>
    <row r="2277" spans="1:13" x14ac:dyDescent="0.25">
      <c r="A2277">
        <v>69681514</v>
      </c>
      <c r="B2277">
        <v>8683130040577</v>
      </c>
      <c r="C2277">
        <v>11</v>
      </c>
      <c r="D2277">
        <v>30</v>
      </c>
      <c r="E2277">
        <v>360</v>
      </c>
      <c r="F2277">
        <v>76.430000000000007</v>
      </c>
      <c r="G2277">
        <v>18.5</v>
      </c>
      <c r="H2277">
        <v>5</v>
      </c>
      <c r="I2277">
        <v>0.2</v>
      </c>
      <c r="J2277">
        <v>71.011113000000009</v>
      </c>
      <c r="K2277">
        <v>88.763891250000015</v>
      </c>
      <c r="L2277" t="s">
        <v>230</v>
      </c>
      <c r="M2277" t="s">
        <v>541</v>
      </c>
    </row>
    <row r="2278" spans="1:13" x14ac:dyDescent="0.25">
      <c r="A2278">
        <v>69681512</v>
      </c>
      <c r="B2278">
        <v>8683130040607</v>
      </c>
      <c r="C2278">
        <v>11</v>
      </c>
      <c r="D2278">
        <v>30</v>
      </c>
      <c r="E2278">
        <v>360</v>
      </c>
      <c r="F2278">
        <v>76.430000000000007</v>
      </c>
      <c r="G2278">
        <v>18.5</v>
      </c>
      <c r="H2278">
        <v>5</v>
      </c>
      <c r="I2278">
        <v>0.2</v>
      </c>
      <c r="J2278">
        <v>71.011113000000009</v>
      </c>
      <c r="K2278">
        <v>88.763891250000015</v>
      </c>
      <c r="L2278" t="s">
        <v>230</v>
      </c>
      <c r="M2278" t="s">
        <v>541</v>
      </c>
    </row>
    <row r="2279" spans="1:13" x14ac:dyDescent="0.25">
      <c r="A2279">
        <v>69705361</v>
      </c>
      <c r="B2279">
        <v>8683130045541</v>
      </c>
      <c r="C2279">
        <v>11</v>
      </c>
      <c r="D2279">
        <v>30</v>
      </c>
      <c r="E2279">
        <v>350</v>
      </c>
      <c r="F2279">
        <v>62.53</v>
      </c>
      <c r="G2279">
        <v>13.34</v>
      </c>
      <c r="H2279">
        <v>5</v>
      </c>
      <c r="I2279">
        <v>0.2</v>
      </c>
      <c r="J2279">
        <v>61.774887720000002</v>
      </c>
      <c r="K2279">
        <v>77.218609649999991</v>
      </c>
      <c r="L2279" t="s">
        <v>230</v>
      </c>
      <c r="M2279" t="s">
        <v>541</v>
      </c>
    </row>
    <row r="2280" spans="1:13" x14ac:dyDescent="0.25">
      <c r="A2280">
        <v>69705353</v>
      </c>
      <c r="B2280">
        <v>8683130045572</v>
      </c>
      <c r="C2280">
        <v>11</v>
      </c>
      <c r="D2280">
        <v>30</v>
      </c>
      <c r="E2280">
        <v>350</v>
      </c>
      <c r="F2280">
        <v>62.53</v>
      </c>
      <c r="G2280">
        <v>13.34</v>
      </c>
      <c r="H2280">
        <v>5</v>
      </c>
      <c r="I2280">
        <v>0.2</v>
      </c>
      <c r="J2280">
        <v>61.774887720000002</v>
      </c>
      <c r="K2280">
        <v>77.218609649999991</v>
      </c>
      <c r="L2280" t="s">
        <v>230</v>
      </c>
      <c r="M2280" t="s">
        <v>541</v>
      </c>
    </row>
    <row r="2281" spans="1:13" x14ac:dyDescent="0.25">
      <c r="A2281">
        <v>69705367</v>
      </c>
      <c r="B2281">
        <v>8683130045640</v>
      </c>
      <c r="C2281">
        <v>11</v>
      </c>
      <c r="D2281">
        <v>30</v>
      </c>
      <c r="E2281">
        <v>350</v>
      </c>
      <c r="F2281">
        <v>62.53</v>
      </c>
      <c r="G2281">
        <v>13.34</v>
      </c>
      <c r="H2281">
        <v>5</v>
      </c>
      <c r="I2281">
        <v>0.2</v>
      </c>
      <c r="J2281">
        <v>61.774887720000002</v>
      </c>
      <c r="K2281">
        <v>77.218609649999991</v>
      </c>
      <c r="L2281" t="s">
        <v>230</v>
      </c>
      <c r="M2281" t="s">
        <v>541</v>
      </c>
    </row>
    <row r="2282" spans="1:13" x14ac:dyDescent="0.25">
      <c r="A2282">
        <v>69705357</v>
      </c>
      <c r="B2282">
        <v>8683130045527</v>
      </c>
      <c r="C2282">
        <v>11</v>
      </c>
      <c r="D2282">
        <v>30</v>
      </c>
      <c r="E2282">
        <v>350</v>
      </c>
      <c r="F2282">
        <v>62.53</v>
      </c>
      <c r="G2282">
        <v>13.34</v>
      </c>
      <c r="H2282">
        <v>5</v>
      </c>
      <c r="I2282">
        <v>0.2</v>
      </c>
      <c r="J2282">
        <v>61.774887720000002</v>
      </c>
      <c r="K2282">
        <v>77.218609649999991</v>
      </c>
      <c r="L2282" t="s">
        <v>230</v>
      </c>
      <c r="M2282" t="s">
        <v>541</v>
      </c>
    </row>
    <row r="2283" spans="1:13" x14ac:dyDescent="0.25">
      <c r="A2283">
        <v>69705365</v>
      </c>
      <c r="B2283">
        <v>8683130045602</v>
      </c>
      <c r="C2283">
        <v>11</v>
      </c>
      <c r="D2283">
        <v>30</v>
      </c>
      <c r="E2283">
        <v>350</v>
      </c>
      <c r="F2283">
        <v>62.53</v>
      </c>
      <c r="G2283">
        <v>13.34</v>
      </c>
      <c r="H2283">
        <v>5</v>
      </c>
      <c r="I2283">
        <v>0.2</v>
      </c>
      <c r="J2283">
        <v>61.774887720000002</v>
      </c>
      <c r="K2283">
        <v>77.218609649999991</v>
      </c>
      <c r="L2283" t="s">
        <v>230</v>
      </c>
      <c r="M2283" t="s">
        <v>541</v>
      </c>
    </row>
    <row r="2284" spans="1:13" x14ac:dyDescent="0.25">
      <c r="A2284">
        <v>69705363</v>
      </c>
      <c r="B2284">
        <v>8683130045589</v>
      </c>
      <c r="C2284">
        <v>11</v>
      </c>
      <c r="D2284">
        <v>30</v>
      </c>
      <c r="E2284">
        <v>350</v>
      </c>
      <c r="F2284">
        <v>62.53</v>
      </c>
      <c r="G2284">
        <v>13.34</v>
      </c>
      <c r="H2284">
        <v>5</v>
      </c>
      <c r="I2284">
        <v>0.2</v>
      </c>
      <c r="J2284">
        <v>61.774887720000002</v>
      </c>
      <c r="K2284">
        <v>77.218609649999991</v>
      </c>
      <c r="L2284" t="s">
        <v>230</v>
      </c>
      <c r="M2284" t="s">
        <v>541</v>
      </c>
    </row>
    <row r="2285" spans="1:13" x14ac:dyDescent="0.25">
      <c r="A2285">
        <v>69705355</v>
      </c>
      <c r="B2285">
        <v>8683130045633</v>
      </c>
      <c r="C2285">
        <v>11</v>
      </c>
      <c r="D2285">
        <v>30</v>
      </c>
      <c r="E2285">
        <v>350</v>
      </c>
      <c r="F2285">
        <v>62.53</v>
      </c>
      <c r="G2285">
        <v>13.34</v>
      </c>
      <c r="H2285">
        <v>5</v>
      </c>
      <c r="I2285">
        <v>0.2</v>
      </c>
      <c r="J2285">
        <v>61.774887720000002</v>
      </c>
      <c r="K2285">
        <v>77.218609649999991</v>
      </c>
      <c r="L2285" t="s">
        <v>230</v>
      </c>
      <c r="M2285" t="s">
        <v>541</v>
      </c>
    </row>
    <row r="2286" spans="1:13" x14ac:dyDescent="0.25">
      <c r="A2286">
        <v>69705351</v>
      </c>
      <c r="B2286">
        <v>8683130045619</v>
      </c>
      <c r="C2286">
        <v>11</v>
      </c>
      <c r="D2286">
        <v>30</v>
      </c>
      <c r="E2286">
        <v>350</v>
      </c>
      <c r="F2286">
        <v>62.53</v>
      </c>
      <c r="G2286">
        <v>13.34</v>
      </c>
      <c r="H2286">
        <v>5</v>
      </c>
      <c r="I2286">
        <v>0.2</v>
      </c>
      <c r="J2286">
        <v>61.774887720000002</v>
      </c>
      <c r="K2286">
        <v>77.218609649999991</v>
      </c>
      <c r="L2286" t="s">
        <v>230</v>
      </c>
      <c r="M2286" t="s">
        <v>541</v>
      </c>
    </row>
    <row r="2287" spans="1:13" x14ac:dyDescent="0.25">
      <c r="A2287">
        <v>69705347</v>
      </c>
      <c r="B2287">
        <v>8683130045626</v>
      </c>
      <c r="C2287">
        <v>11</v>
      </c>
      <c r="D2287">
        <v>30</v>
      </c>
      <c r="E2287">
        <v>350</v>
      </c>
      <c r="F2287">
        <v>62.53</v>
      </c>
      <c r="G2287">
        <v>13.34</v>
      </c>
      <c r="H2287">
        <v>5</v>
      </c>
      <c r="I2287">
        <v>0.2</v>
      </c>
      <c r="J2287">
        <v>61.774887720000002</v>
      </c>
      <c r="K2287">
        <v>77.218609649999991</v>
      </c>
      <c r="L2287" t="s">
        <v>230</v>
      </c>
      <c r="M2287" t="s">
        <v>541</v>
      </c>
    </row>
    <row r="2288" spans="1:13" x14ac:dyDescent="0.25">
      <c r="A2288">
        <v>69705343</v>
      </c>
      <c r="B2288">
        <v>8683130045558</v>
      </c>
      <c r="C2288">
        <v>11</v>
      </c>
      <c r="D2288">
        <v>30</v>
      </c>
      <c r="E2288">
        <v>350</v>
      </c>
      <c r="F2288">
        <v>62.53</v>
      </c>
      <c r="G2288">
        <v>13.34</v>
      </c>
      <c r="H2288">
        <v>5</v>
      </c>
      <c r="I2288">
        <v>0.2</v>
      </c>
      <c r="J2288">
        <v>61.774887720000002</v>
      </c>
      <c r="K2288">
        <v>77.218609649999991</v>
      </c>
      <c r="L2288" t="s">
        <v>230</v>
      </c>
      <c r="M2288" t="s">
        <v>541</v>
      </c>
    </row>
    <row r="2289" spans="1:13" x14ac:dyDescent="0.25">
      <c r="A2289">
        <v>69705349</v>
      </c>
      <c r="B2289">
        <v>8683130045565</v>
      </c>
      <c r="C2289">
        <v>11</v>
      </c>
      <c r="D2289">
        <v>30</v>
      </c>
      <c r="E2289">
        <v>350</v>
      </c>
      <c r="F2289">
        <v>62.53</v>
      </c>
      <c r="G2289">
        <v>13.34</v>
      </c>
      <c r="H2289">
        <v>5</v>
      </c>
      <c r="I2289">
        <v>0.2</v>
      </c>
      <c r="J2289">
        <v>61.774887720000002</v>
      </c>
      <c r="K2289">
        <v>77.218609649999991</v>
      </c>
      <c r="L2289" t="s">
        <v>230</v>
      </c>
      <c r="M2289" t="s">
        <v>541</v>
      </c>
    </row>
    <row r="2290" spans="1:13" x14ac:dyDescent="0.25">
      <c r="A2290">
        <v>69705345</v>
      </c>
      <c r="B2290">
        <v>8683130045596</v>
      </c>
      <c r="C2290">
        <v>11</v>
      </c>
      <c r="D2290">
        <v>30</v>
      </c>
      <c r="E2290">
        <v>350</v>
      </c>
      <c r="F2290">
        <v>62.53</v>
      </c>
      <c r="G2290">
        <v>13.34</v>
      </c>
      <c r="H2290">
        <v>5</v>
      </c>
      <c r="I2290">
        <v>0.2</v>
      </c>
      <c r="J2290">
        <v>61.774887720000002</v>
      </c>
      <c r="K2290">
        <v>77.218609649999991</v>
      </c>
      <c r="L2290" t="s">
        <v>230</v>
      </c>
      <c r="M2290" t="s">
        <v>541</v>
      </c>
    </row>
    <row r="2291" spans="1:13" x14ac:dyDescent="0.25">
      <c r="A2291">
        <v>68782006</v>
      </c>
      <c r="B2291">
        <v>8683130010327</v>
      </c>
      <c r="C2291">
        <v>11</v>
      </c>
      <c r="D2291">
        <v>16</v>
      </c>
      <c r="E2291">
        <v>485</v>
      </c>
      <c r="F2291">
        <v>82.33</v>
      </c>
      <c r="G2291">
        <v>25.647962299091589</v>
      </c>
      <c r="H2291">
        <v>5</v>
      </c>
      <c r="I2291">
        <v>0.2</v>
      </c>
      <c r="J2291">
        <v>69.783997208639988</v>
      </c>
      <c r="K2291">
        <v>87.229996510799992</v>
      </c>
      <c r="L2291" t="s">
        <v>230</v>
      </c>
      <c r="M2291" t="s">
        <v>541</v>
      </c>
    </row>
    <row r="2292" spans="1:13" x14ac:dyDescent="0.25">
      <c r="A2292">
        <v>68782012</v>
      </c>
      <c r="B2292">
        <v>8683130010341</v>
      </c>
      <c r="C2292">
        <v>11</v>
      </c>
      <c r="D2292">
        <v>16</v>
      </c>
      <c r="E2292">
        <v>485</v>
      </c>
      <c r="F2292">
        <v>82.33</v>
      </c>
      <c r="G2292">
        <v>25.647962299091589</v>
      </c>
      <c r="H2292">
        <v>5</v>
      </c>
      <c r="I2292">
        <v>0.2</v>
      </c>
      <c r="J2292">
        <v>69.783997208639988</v>
      </c>
      <c r="K2292">
        <v>87.229996510799992</v>
      </c>
      <c r="L2292" t="s">
        <v>230</v>
      </c>
      <c r="M2292" t="s">
        <v>541</v>
      </c>
    </row>
    <row r="2293" spans="1:13" x14ac:dyDescent="0.25">
      <c r="A2293">
        <v>68792318</v>
      </c>
      <c r="B2293">
        <v>8683130012574</v>
      </c>
      <c r="C2293">
        <v>11</v>
      </c>
      <c r="D2293">
        <v>16</v>
      </c>
      <c r="E2293">
        <v>485</v>
      </c>
      <c r="F2293">
        <v>82.33</v>
      </c>
      <c r="G2293">
        <v>25.647962299091589</v>
      </c>
      <c r="H2293">
        <v>5</v>
      </c>
      <c r="I2293">
        <v>0.2</v>
      </c>
      <c r="J2293">
        <v>69.783997208639988</v>
      </c>
      <c r="K2293">
        <v>87.229996510799992</v>
      </c>
      <c r="L2293" t="s">
        <v>230</v>
      </c>
      <c r="M2293" t="s">
        <v>541</v>
      </c>
    </row>
    <row r="2294" spans="1:13" x14ac:dyDescent="0.25">
      <c r="A2294">
        <v>68792320</v>
      </c>
      <c r="B2294">
        <v>8683130012550</v>
      </c>
      <c r="C2294">
        <v>11</v>
      </c>
      <c r="D2294">
        <v>16</v>
      </c>
      <c r="E2294">
        <v>485</v>
      </c>
      <c r="F2294">
        <v>82.33</v>
      </c>
      <c r="G2294">
        <v>25.647962299091589</v>
      </c>
      <c r="H2294">
        <v>5</v>
      </c>
      <c r="I2294">
        <v>0.2</v>
      </c>
      <c r="J2294">
        <v>69.783997208639988</v>
      </c>
      <c r="K2294">
        <v>87.229996510799992</v>
      </c>
      <c r="L2294" t="s">
        <v>230</v>
      </c>
      <c r="M2294" t="s">
        <v>541</v>
      </c>
    </row>
    <row r="2295" spans="1:13" x14ac:dyDescent="0.25">
      <c r="A2295">
        <v>68792324</v>
      </c>
      <c r="B2295">
        <v>8683130012567</v>
      </c>
      <c r="C2295">
        <v>11</v>
      </c>
      <c r="D2295">
        <v>16</v>
      </c>
      <c r="E2295">
        <v>485</v>
      </c>
      <c r="F2295">
        <v>82.33</v>
      </c>
      <c r="G2295">
        <v>25.647962299091589</v>
      </c>
      <c r="H2295">
        <v>5</v>
      </c>
      <c r="I2295">
        <v>0.2</v>
      </c>
      <c r="J2295">
        <v>69.783997208639988</v>
      </c>
      <c r="K2295">
        <v>87.229996510799992</v>
      </c>
      <c r="L2295" t="s">
        <v>230</v>
      </c>
      <c r="M2295" t="s">
        <v>541</v>
      </c>
    </row>
    <row r="2296" spans="1:13" x14ac:dyDescent="0.25">
      <c r="A2296">
        <v>68782030</v>
      </c>
      <c r="B2296">
        <v>8683130010624</v>
      </c>
      <c r="C2296">
        <v>11</v>
      </c>
      <c r="D2296">
        <v>16</v>
      </c>
      <c r="E2296">
        <v>485</v>
      </c>
      <c r="F2296">
        <v>82.33</v>
      </c>
      <c r="G2296">
        <v>25.647962299091589</v>
      </c>
      <c r="H2296">
        <v>5</v>
      </c>
      <c r="I2296">
        <v>0.2</v>
      </c>
      <c r="J2296">
        <v>69.783997208639988</v>
      </c>
      <c r="K2296">
        <v>87.229996510799992</v>
      </c>
      <c r="L2296" t="s">
        <v>230</v>
      </c>
      <c r="M2296" t="s">
        <v>541</v>
      </c>
    </row>
    <row r="2297" spans="1:13" x14ac:dyDescent="0.25">
      <c r="A2297">
        <v>68781995</v>
      </c>
      <c r="B2297">
        <v>8683130010389</v>
      </c>
      <c r="C2297">
        <v>11</v>
      </c>
      <c r="D2297">
        <v>16</v>
      </c>
      <c r="E2297">
        <v>485</v>
      </c>
      <c r="F2297">
        <v>82.33</v>
      </c>
      <c r="G2297">
        <v>25.647962299091589</v>
      </c>
      <c r="H2297">
        <v>5</v>
      </c>
      <c r="I2297">
        <v>0.2</v>
      </c>
      <c r="J2297">
        <v>69.783997208639988</v>
      </c>
      <c r="K2297">
        <v>87.229996510799992</v>
      </c>
      <c r="L2297" t="s">
        <v>230</v>
      </c>
      <c r="M2297" t="s">
        <v>541</v>
      </c>
    </row>
    <row r="2298" spans="1:13" x14ac:dyDescent="0.25">
      <c r="A2298">
        <v>68782010</v>
      </c>
      <c r="B2298">
        <v>8683130010419</v>
      </c>
      <c r="C2298">
        <v>11</v>
      </c>
      <c r="D2298">
        <v>16</v>
      </c>
      <c r="E2298">
        <v>485</v>
      </c>
      <c r="F2298">
        <v>82.33</v>
      </c>
      <c r="G2298">
        <v>25.647962299091589</v>
      </c>
      <c r="H2298">
        <v>5</v>
      </c>
      <c r="I2298">
        <v>0.2</v>
      </c>
      <c r="J2298">
        <v>69.783997208639988</v>
      </c>
      <c r="K2298">
        <v>87.229996510799992</v>
      </c>
      <c r="L2298" t="s">
        <v>230</v>
      </c>
      <c r="M2298" t="s">
        <v>541</v>
      </c>
    </row>
    <row r="2299" spans="1:13" x14ac:dyDescent="0.25">
      <c r="A2299">
        <v>68781991</v>
      </c>
      <c r="B2299">
        <v>8683130010402</v>
      </c>
      <c r="C2299">
        <v>11</v>
      </c>
      <c r="D2299">
        <v>16</v>
      </c>
      <c r="E2299">
        <v>485</v>
      </c>
      <c r="F2299">
        <v>82.33</v>
      </c>
      <c r="G2299">
        <v>25.647962299091589</v>
      </c>
      <c r="H2299">
        <v>5</v>
      </c>
      <c r="I2299">
        <v>0.2</v>
      </c>
      <c r="J2299">
        <v>69.783997208639988</v>
      </c>
      <c r="K2299">
        <v>87.229996510799992</v>
      </c>
      <c r="L2299" t="s">
        <v>230</v>
      </c>
      <c r="M2299" t="s">
        <v>541</v>
      </c>
    </row>
    <row r="2300" spans="1:13" x14ac:dyDescent="0.25">
      <c r="A2300">
        <v>68781993</v>
      </c>
      <c r="B2300">
        <v>8683130010396</v>
      </c>
      <c r="C2300">
        <v>11</v>
      </c>
      <c r="D2300">
        <v>16</v>
      </c>
      <c r="E2300">
        <v>485</v>
      </c>
      <c r="F2300">
        <v>82.33</v>
      </c>
      <c r="G2300">
        <v>25.647962299091589</v>
      </c>
      <c r="H2300">
        <v>5</v>
      </c>
      <c r="I2300">
        <v>0.2</v>
      </c>
      <c r="J2300">
        <v>69.783997208639988</v>
      </c>
      <c r="K2300">
        <v>87.229996510799992</v>
      </c>
      <c r="L2300" t="s">
        <v>230</v>
      </c>
      <c r="M2300" t="s">
        <v>541</v>
      </c>
    </row>
    <row r="2301" spans="1:13" x14ac:dyDescent="0.25">
      <c r="A2301">
        <v>68782034</v>
      </c>
      <c r="B2301">
        <v>8683130010648</v>
      </c>
      <c r="C2301">
        <v>11</v>
      </c>
      <c r="D2301">
        <v>16</v>
      </c>
      <c r="E2301">
        <v>485</v>
      </c>
      <c r="F2301">
        <v>82.33</v>
      </c>
      <c r="G2301">
        <v>25.647962299091589</v>
      </c>
      <c r="H2301">
        <v>5</v>
      </c>
      <c r="I2301">
        <v>0.2</v>
      </c>
      <c r="J2301">
        <v>69.783997208639988</v>
      </c>
      <c r="K2301">
        <v>87.229996510799992</v>
      </c>
      <c r="L2301" t="s">
        <v>230</v>
      </c>
      <c r="M2301" t="s">
        <v>541</v>
      </c>
    </row>
    <row r="2302" spans="1:13" x14ac:dyDescent="0.25">
      <c r="A2302">
        <v>68832513</v>
      </c>
      <c r="B2302">
        <v>8720181219450</v>
      </c>
      <c r="C2302">
        <v>9</v>
      </c>
      <c r="D2302">
        <v>48</v>
      </c>
      <c r="E2302">
        <v>90</v>
      </c>
      <c r="F2302">
        <v>20.85</v>
      </c>
      <c r="G2302">
        <v>14</v>
      </c>
      <c r="H2302">
        <v>5</v>
      </c>
      <c r="I2302">
        <v>0.2</v>
      </c>
      <c r="J2302">
        <v>20.44134</v>
      </c>
      <c r="K2302">
        <v>25.551674999999999</v>
      </c>
      <c r="L2302" t="s">
        <v>230</v>
      </c>
      <c r="M2302" t="s">
        <v>541</v>
      </c>
    </row>
    <row r="2303" spans="1:13" x14ac:dyDescent="0.25">
      <c r="A2303">
        <v>68843662</v>
      </c>
      <c r="B2303">
        <v>8720182255716</v>
      </c>
      <c r="C2303">
        <v>9</v>
      </c>
      <c r="D2303">
        <v>48</v>
      </c>
      <c r="E2303">
        <v>90</v>
      </c>
      <c r="F2303">
        <v>20.85</v>
      </c>
      <c r="G2303">
        <v>14</v>
      </c>
      <c r="H2303">
        <v>5</v>
      </c>
      <c r="I2303">
        <v>0.2</v>
      </c>
      <c r="J2303">
        <v>20.44134</v>
      </c>
      <c r="K2303">
        <v>25.551674999999999</v>
      </c>
      <c r="L2303" t="s">
        <v>230</v>
      </c>
      <c r="M2303" t="s">
        <v>541</v>
      </c>
    </row>
    <row r="2304" spans="1:13" x14ac:dyDescent="0.25">
      <c r="A2304">
        <v>68832512</v>
      </c>
      <c r="B2304">
        <v>8720181219443</v>
      </c>
      <c r="C2304">
        <v>9</v>
      </c>
      <c r="D2304">
        <v>48</v>
      </c>
      <c r="E2304">
        <v>90</v>
      </c>
      <c r="F2304">
        <v>20.85</v>
      </c>
      <c r="G2304">
        <v>14</v>
      </c>
      <c r="H2304">
        <v>5</v>
      </c>
      <c r="I2304">
        <v>0.2</v>
      </c>
      <c r="J2304">
        <v>20.44134</v>
      </c>
      <c r="K2304">
        <v>25.551674999999999</v>
      </c>
      <c r="L2304" t="s">
        <v>230</v>
      </c>
      <c r="M2304" t="s">
        <v>541</v>
      </c>
    </row>
    <row r="2305" spans="1:13" x14ac:dyDescent="0.25">
      <c r="A2305">
        <v>68832514</v>
      </c>
      <c r="B2305">
        <v>8720181219467</v>
      </c>
      <c r="C2305">
        <v>9</v>
      </c>
      <c r="D2305">
        <v>48</v>
      </c>
      <c r="E2305">
        <v>90</v>
      </c>
      <c r="F2305">
        <v>20.85</v>
      </c>
      <c r="G2305">
        <v>14</v>
      </c>
      <c r="H2305">
        <v>5</v>
      </c>
      <c r="I2305">
        <v>0.2</v>
      </c>
      <c r="J2305">
        <v>20.44134</v>
      </c>
      <c r="K2305">
        <v>25.551674999999999</v>
      </c>
      <c r="L2305" t="s">
        <v>230</v>
      </c>
      <c r="M2305" t="s">
        <v>541</v>
      </c>
    </row>
    <row r="2306" spans="1:13" x14ac:dyDescent="0.25">
      <c r="A2306">
        <v>68832515</v>
      </c>
      <c r="B2306">
        <v>8720181219979</v>
      </c>
      <c r="C2306">
        <v>9</v>
      </c>
      <c r="D2306">
        <v>48</v>
      </c>
      <c r="E2306">
        <v>90</v>
      </c>
      <c r="F2306">
        <v>20.85</v>
      </c>
      <c r="G2306">
        <v>14</v>
      </c>
      <c r="H2306">
        <v>5</v>
      </c>
      <c r="I2306">
        <v>0.2</v>
      </c>
      <c r="J2306">
        <v>20.44134</v>
      </c>
      <c r="K2306">
        <v>25.551674999999999</v>
      </c>
      <c r="L2306" t="s">
        <v>230</v>
      </c>
      <c r="M2306" t="s">
        <v>541</v>
      </c>
    </row>
    <row r="2307" spans="1:13" x14ac:dyDescent="0.25">
      <c r="A2307">
        <v>68849109</v>
      </c>
      <c r="B2307">
        <v>8720182256836</v>
      </c>
      <c r="C2307">
        <v>9</v>
      </c>
      <c r="D2307">
        <v>12</v>
      </c>
      <c r="E2307">
        <v>360</v>
      </c>
      <c r="F2307">
        <v>76.5</v>
      </c>
      <c r="G2307">
        <v>16</v>
      </c>
      <c r="H2307">
        <v>5</v>
      </c>
      <c r="I2307">
        <v>0.2</v>
      </c>
      <c r="J2307">
        <v>73.256399999999999</v>
      </c>
      <c r="K2307">
        <v>91.570499999999996</v>
      </c>
      <c r="L2307" t="s">
        <v>230</v>
      </c>
      <c r="M2307" t="s">
        <v>541</v>
      </c>
    </row>
    <row r="2308" spans="1:13" x14ac:dyDescent="0.25">
      <c r="A2308">
        <v>69609558</v>
      </c>
      <c r="B2308">
        <v>8683130036105</v>
      </c>
      <c r="C2308">
        <v>9</v>
      </c>
      <c r="D2308">
        <v>12</v>
      </c>
      <c r="E2308">
        <v>450</v>
      </c>
      <c r="F2308">
        <v>71.05</v>
      </c>
      <c r="G2308">
        <v>30</v>
      </c>
      <c r="H2308">
        <v>5</v>
      </c>
      <c r="I2308">
        <v>0.2</v>
      </c>
      <c r="J2308">
        <v>56.697899999999997</v>
      </c>
      <c r="K2308">
        <v>70.872374999999991</v>
      </c>
      <c r="L2308" t="s">
        <v>230</v>
      </c>
      <c r="M2308" t="s">
        <v>541</v>
      </c>
    </row>
    <row r="2309" spans="1:13" x14ac:dyDescent="0.25">
      <c r="A2309">
        <v>69725752</v>
      </c>
      <c r="B2309">
        <v>8683130052129</v>
      </c>
      <c r="C2309">
        <v>9</v>
      </c>
      <c r="D2309">
        <v>12</v>
      </c>
      <c r="E2309">
        <v>450</v>
      </c>
      <c r="F2309">
        <v>71.05</v>
      </c>
      <c r="G2309">
        <v>30</v>
      </c>
      <c r="H2309">
        <v>5</v>
      </c>
      <c r="I2309">
        <v>0.2</v>
      </c>
      <c r="J2309">
        <v>56.697899999999997</v>
      </c>
      <c r="K2309">
        <v>70.872374999999991</v>
      </c>
      <c r="L2309" t="s">
        <v>230</v>
      </c>
      <c r="M2309" t="s">
        <v>541</v>
      </c>
    </row>
    <row r="2310" spans="1:13" x14ac:dyDescent="0.25">
      <c r="A2310">
        <v>69609554</v>
      </c>
      <c r="B2310">
        <v>8683130036068</v>
      </c>
      <c r="C2310">
        <v>9</v>
      </c>
      <c r="D2310">
        <v>12</v>
      </c>
      <c r="E2310">
        <v>450</v>
      </c>
      <c r="F2310">
        <v>71.05</v>
      </c>
      <c r="G2310">
        <v>30</v>
      </c>
      <c r="H2310">
        <v>5</v>
      </c>
      <c r="I2310">
        <v>0.2</v>
      </c>
      <c r="J2310">
        <v>56.697899999999997</v>
      </c>
      <c r="K2310">
        <v>70.872374999999991</v>
      </c>
      <c r="L2310" t="s">
        <v>230</v>
      </c>
      <c r="M2310" t="s">
        <v>541</v>
      </c>
    </row>
    <row r="2311" spans="1:13" x14ac:dyDescent="0.25">
      <c r="A2311">
        <v>69609552</v>
      </c>
      <c r="B2311">
        <v>8683130036099</v>
      </c>
      <c r="C2311">
        <v>9</v>
      </c>
      <c r="D2311">
        <v>12</v>
      </c>
      <c r="E2311">
        <v>450</v>
      </c>
      <c r="F2311">
        <v>71.05</v>
      </c>
      <c r="G2311">
        <v>30</v>
      </c>
      <c r="H2311">
        <v>5</v>
      </c>
      <c r="I2311">
        <v>0.2</v>
      </c>
      <c r="J2311">
        <v>56.697899999999997</v>
      </c>
      <c r="K2311">
        <v>70.872374999999991</v>
      </c>
      <c r="L2311" t="s">
        <v>230</v>
      </c>
      <c r="M2311" t="s">
        <v>541</v>
      </c>
    </row>
    <row r="2312" spans="1:13" x14ac:dyDescent="0.25">
      <c r="A2312">
        <v>67689276</v>
      </c>
      <c r="B2312">
        <v>8690637892356</v>
      </c>
      <c r="C2312">
        <v>16</v>
      </c>
      <c r="D2312">
        <v>24</v>
      </c>
      <c r="E2312">
        <v>150</v>
      </c>
      <c r="F2312">
        <v>64.69</v>
      </c>
      <c r="G2312">
        <v>5.2</v>
      </c>
      <c r="H2312">
        <v>5</v>
      </c>
      <c r="I2312">
        <v>0.2</v>
      </c>
      <c r="J2312">
        <v>69.911776799999998</v>
      </c>
      <c r="K2312">
        <v>87.389720999999994</v>
      </c>
      <c r="L2312" t="s">
        <v>230</v>
      </c>
      <c r="M2312" t="s">
        <v>541</v>
      </c>
    </row>
    <row r="2313" spans="1:13" x14ac:dyDescent="0.25">
      <c r="A2313">
        <v>67615779</v>
      </c>
      <c r="B2313">
        <v>8690637880827</v>
      </c>
      <c r="C2313">
        <v>16</v>
      </c>
      <c r="D2313">
        <v>24</v>
      </c>
      <c r="E2313">
        <v>150</v>
      </c>
      <c r="F2313">
        <v>64.69</v>
      </c>
      <c r="G2313">
        <v>5.2</v>
      </c>
      <c r="H2313">
        <v>5</v>
      </c>
      <c r="I2313">
        <v>0.2</v>
      </c>
      <c r="J2313">
        <v>69.911776799999998</v>
      </c>
      <c r="K2313">
        <v>87.389720999999994</v>
      </c>
      <c r="L2313" t="s">
        <v>230</v>
      </c>
      <c r="M2313" t="s">
        <v>541</v>
      </c>
    </row>
    <row r="2314" spans="1:13" x14ac:dyDescent="0.25">
      <c r="A2314">
        <v>67615675</v>
      </c>
      <c r="B2314">
        <v>8690637880643</v>
      </c>
      <c r="C2314">
        <v>16</v>
      </c>
      <c r="D2314">
        <v>24</v>
      </c>
      <c r="E2314">
        <v>150</v>
      </c>
      <c r="F2314">
        <v>64.69</v>
      </c>
      <c r="G2314">
        <v>5.2</v>
      </c>
      <c r="H2314">
        <v>5</v>
      </c>
      <c r="I2314">
        <v>0.2</v>
      </c>
      <c r="J2314">
        <v>69.911776799999998</v>
      </c>
      <c r="K2314">
        <v>87.389720999999994</v>
      </c>
      <c r="L2314" t="s">
        <v>230</v>
      </c>
      <c r="M2314" t="s">
        <v>541</v>
      </c>
    </row>
    <row r="2315" spans="1:13" x14ac:dyDescent="0.25">
      <c r="A2315">
        <v>67615671</v>
      </c>
      <c r="B2315">
        <v>8690637880568</v>
      </c>
      <c r="C2315">
        <v>16</v>
      </c>
      <c r="D2315">
        <v>24</v>
      </c>
      <c r="E2315">
        <v>150</v>
      </c>
      <c r="F2315">
        <v>64.69</v>
      </c>
      <c r="G2315">
        <v>5.2</v>
      </c>
      <c r="H2315">
        <v>5</v>
      </c>
      <c r="I2315">
        <v>0.2</v>
      </c>
      <c r="J2315">
        <v>69.911776799999998</v>
      </c>
      <c r="K2315">
        <v>87.389720999999994</v>
      </c>
      <c r="L2315" t="s">
        <v>230</v>
      </c>
      <c r="M2315" t="s">
        <v>541</v>
      </c>
    </row>
    <row r="2316" spans="1:13" x14ac:dyDescent="0.25">
      <c r="A2316">
        <v>67615669</v>
      </c>
      <c r="B2316">
        <v>8690637880582</v>
      </c>
      <c r="C2316">
        <v>16</v>
      </c>
      <c r="D2316">
        <v>24</v>
      </c>
      <c r="E2316">
        <v>150</v>
      </c>
      <c r="F2316">
        <v>64.69</v>
      </c>
      <c r="G2316">
        <v>5.2</v>
      </c>
      <c r="H2316">
        <v>5</v>
      </c>
      <c r="I2316">
        <v>0.2</v>
      </c>
      <c r="J2316">
        <v>69.911776799999998</v>
      </c>
      <c r="K2316">
        <v>87.389720999999994</v>
      </c>
      <c r="L2316" t="s">
        <v>230</v>
      </c>
      <c r="M2316" t="s">
        <v>541</v>
      </c>
    </row>
    <row r="2317" spans="1:13" x14ac:dyDescent="0.25">
      <c r="A2317">
        <v>67615665</v>
      </c>
      <c r="B2317">
        <v>8690637880629</v>
      </c>
      <c r="C2317">
        <v>16</v>
      </c>
      <c r="D2317">
        <v>24</v>
      </c>
      <c r="E2317">
        <v>150</v>
      </c>
      <c r="F2317">
        <v>64.69</v>
      </c>
      <c r="G2317">
        <v>5.2</v>
      </c>
      <c r="H2317">
        <v>5</v>
      </c>
      <c r="I2317">
        <v>0.2</v>
      </c>
      <c r="J2317">
        <v>69.911776799999998</v>
      </c>
      <c r="K2317">
        <v>87.389720999999994</v>
      </c>
      <c r="L2317" t="s">
        <v>230</v>
      </c>
      <c r="M2317" t="s">
        <v>541</v>
      </c>
    </row>
    <row r="2318" spans="1:13" x14ac:dyDescent="0.25">
      <c r="A2318">
        <v>67615667</v>
      </c>
      <c r="B2318">
        <v>8690637880605</v>
      </c>
      <c r="C2318">
        <v>16</v>
      </c>
      <c r="D2318">
        <v>24</v>
      </c>
      <c r="E2318">
        <v>150</v>
      </c>
      <c r="F2318">
        <v>64.69</v>
      </c>
      <c r="G2318">
        <v>5.2</v>
      </c>
      <c r="H2318">
        <v>5</v>
      </c>
      <c r="I2318">
        <v>0.2</v>
      </c>
      <c r="J2318">
        <v>69.911776799999998</v>
      </c>
      <c r="K2318">
        <v>87.389720999999994</v>
      </c>
      <c r="L2318" t="s">
        <v>230</v>
      </c>
      <c r="M2318" t="s">
        <v>541</v>
      </c>
    </row>
    <row r="2319" spans="1:13" x14ac:dyDescent="0.25">
      <c r="A2319">
        <v>68170051</v>
      </c>
      <c r="B2319">
        <v>8690637946943</v>
      </c>
      <c r="C2319">
        <v>16</v>
      </c>
      <c r="D2319">
        <v>24</v>
      </c>
      <c r="E2319">
        <v>150</v>
      </c>
      <c r="F2319">
        <v>64.69</v>
      </c>
      <c r="G2319">
        <v>5.2</v>
      </c>
      <c r="H2319">
        <v>5</v>
      </c>
      <c r="I2319">
        <v>0.2</v>
      </c>
      <c r="J2319">
        <v>69.911776799999998</v>
      </c>
      <c r="K2319">
        <v>87.389720999999994</v>
      </c>
      <c r="L2319" t="s">
        <v>230</v>
      </c>
      <c r="M2319" t="s">
        <v>541</v>
      </c>
    </row>
    <row r="2320" spans="1:13" x14ac:dyDescent="0.25">
      <c r="A2320">
        <v>68134880</v>
      </c>
      <c r="B2320">
        <v>8690637942365</v>
      </c>
      <c r="C2320">
        <v>16</v>
      </c>
      <c r="D2320">
        <v>24</v>
      </c>
      <c r="E2320">
        <v>150</v>
      </c>
      <c r="F2320">
        <v>64.69</v>
      </c>
      <c r="G2320">
        <v>5.2</v>
      </c>
      <c r="H2320">
        <v>5</v>
      </c>
      <c r="I2320">
        <v>0.2</v>
      </c>
      <c r="J2320">
        <v>69.911776799999998</v>
      </c>
      <c r="K2320">
        <v>87.389720999999994</v>
      </c>
      <c r="L2320" t="s">
        <v>230</v>
      </c>
      <c r="M2320" t="s">
        <v>541</v>
      </c>
    </row>
    <row r="2321" spans="1:13" x14ac:dyDescent="0.25">
      <c r="A2321">
        <v>68537548</v>
      </c>
      <c r="B2321">
        <v>8690637988028</v>
      </c>
      <c r="C2321">
        <v>16</v>
      </c>
      <c r="D2321">
        <v>24</v>
      </c>
      <c r="E2321">
        <v>150</v>
      </c>
      <c r="F2321">
        <v>64.69</v>
      </c>
      <c r="G2321">
        <v>5.2</v>
      </c>
      <c r="H2321">
        <v>5</v>
      </c>
      <c r="I2321">
        <v>0.2</v>
      </c>
      <c r="J2321">
        <v>69.911776799999998</v>
      </c>
      <c r="K2321">
        <v>87.389720999999994</v>
      </c>
      <c r="L2321" t="s">
        <v>230</v>
      </c>
      <c r="M2321" t="s">
        <v>541</v>
      </c>
    </row>
    <row r="2322" spans="1:13" x14ac:dyDescent="0.25">
      <c r="A2322">
        <v>68840429</v>
      </c>
      <c r="B2322">
        <v>8683130019429</v>
      </c>
      <c r="C2322">
        <v>16</v>
      </c>
      <c r="D2322">
        <v>24</v>
      </c>
      <c r="E2322">
        <v>150</v>
      </c>
      <c r="F2322">
        <v>64.69</v>
      </c>
      <c r="G2322">
        <v>5.2</v>
      </c>
      <c r="H2322">
        <v>5</v>
      </c>
      <c r="I2322">
        <v>0.2</v>
      </c>
      <c r="J2322">
        <v>69.911776799999998</v>
      </c>
      <c r="K2322">
        <v>87.389720999999994</v>
      </c>
      <c r="L2322" t="s">
        <v>230</v>
      </c>
      <c r="M2322" t="s">
        <v>541</v>
      </c>
    </row>
    <row r="2323" spans="1:13" x14ac:dyDescent="0.25">
      <c r="A2323">
        <v>67615673</v>
      </c>
      <c r="B2323">
        <v>8690637880544</v>
      </c>
      <c r="C2323">
        <v>16</v>
      </c>
      <c r="D2323">
        <v>24</v>
      </c>
      <c r="E2323">
        <v>150</v>
      </c>
      <c r="F2323">
        <v>64.69</v>
      </c>
      <c r="G2323">
        <v>5.2</v>
      </c>
      <c r="H2323">
        <v>5</v>
      </c>
      <c r="I2323">
        <v>0.2</v>
      </c>
      <c r="J2323">
        <v>69.911776799999998</v>
      </c>
      <c r="K2323">
        <v>87.389720999999994</v>
      </c>
      <c r="L2323" t="s">
        <v>230</v>
      </c>
      <c r="M2323" t="s">
        <v>541</v>
      </c>
    </row>
    <row r="2324" spans="1:13" x14ac:dyDescent="0.25">
      <c r="A2324">
        <v>68841502</v>
      </c>
      <c r="B2324">
        <v>8683130020357</v>
      </c>
      <c r="C2324">
        <v>16</v>
      </c>
      <c r="D2324">
        <v>24</v>
      </c>
      <c r="E2324">
        <v>150</v>
      </c>
      <c r="F2324">
        <v>64.69</v>
      </c>
      <c r="G2324">
        <v>5.2</v>
      </c>
      <c r="H2324">
        <v>5</v>
      </c>
      <c r="I2324">
        <v>0.2</v>
      </c>
      <c r="J2324">
        <v>69.911776799999998</v>
      </c>
      <c r="K2324">
        <v>87.389720999999994</v>
      </c>
      <c r="L2324" t="s">
        <v>230</v>
      </c>
      <c r="M2324" t="s">
        <v>541</v>
      </c>
    </row>
    <row r="2325" spans="1:13" x14ac:dyDescent="0.25">
      <c r="A2325">
        <v>68840443</v>
      </c>
      <c r="B2325">
        <v>8683130019405</v>
      </c>
      <c r="C2325">
        <v>16</v>
      </c>
      <c r="D2325">
        <v>24</v>
      </c>
      <c r="E2325">
        <v>150</v>
      </c>
      <c r="F2325">
        <v>64.69</v>
      </c>
      <c r="G2325">
        <v>5.2</v>
      </c>
      <c r="H2325">
        <v>5</v>
      </c>
      <c r="I2325">
        <v>0.2</v>
      </c>
      <c r="J2325">
        <v>69.911776799999998</v>
      </c>
      <c r="K2325">
        <v>87.389720999999994</v>
      </c>
      <c r="L2325" t="s">
        <v>230</v>
      </c>
      <c r="M2325" t="s">
        <v>541</v>
      </c>
    </row>
    <row r="2326" spans="1:13" x14ac:dyDescent="0.25">
      <c r="A2326">
        <v>68840439</v>
      </c>
      <c r="B2326">
        <v>8683130019436</v>
      </c>
      <c r="C2326">
        <v>16</v>
      </c>
      <c r="D2326">
        <v>24</v>
      </c>
      <c r="E2326">
        <v>150</v>
      </c>
      <c r="F2326">
        <v>64.69</v>
      </c>
      <c r="G2326">
        <v>5.2</v>
      </c>
      <c r="H2326">
        <v>5</v>
      </c>
      <c r="I2326">
        <v>0.2</v>
      </c>
      <c r="J2326">
        <v>69.911776799999998</v>
      </c>
      <c r="K2326">
        <v>87.389720999999994</v>
      </c>
      <c r="L2326" t="s">
        <v>230</v>
      </c>
      <c r="M2326" t="s">
        <v>541</v>
      </c>
    </row>
    <row r="2327" spans="1:13" x14ac:dyDescent="0.25">
      <c r="A2327">
        <v>68840447</v>
      </c>
      <c r="B2327">
        <v>8683130019382</v>
      </c>
      <c r="C2327">
        <v>16</v>
      </c>
      <c r="D2327">
        <v>24</v>
      </c>
      <c r="E2327">
        <v>150</v>
      </c>
      <c r="F2327">
        <v>64.69</v>
      </c>
      <c r="G2327">
        <v>5.2</v>
      </c>
      <c r="H2327">
        <v>5</v>
      </c>
      <c r="I2327">
        <v>0.2</v>
      </c>
      <c r="J2327">
        <v>69.911776799999998</v>
      </c>
      <c r="K2327">
        <v>87.389720999999994</v>
      </c>
      <c r="L2327" t="s">
        <v>230</v>
      </c>
      <c r="M2327" t="s">
        <v>541</v>
      </c>
    </row>
    <row r="2328" spans="1:13" x14ac:dyDescent="0.25">
      <c r="A2328">
        <v>68840441</v>
      </c>
      <c r="B2328">
        <v>8683130019412</v>
      </c>
      <c r="C2328">
        <v>16</v>
      </c>
      <c r="D2328">
        <v>24</v>
      </c>
      <c r="E2328">
        <v>150</v>
      </c>
      <c r="F2328">
        <v>64.69</v>
      </c>
      <c r="G2328">
        <v>5.2</v>
      </c>
      <c r="H2328">
        <v>5</v>
      </c>
      <c r="I2328">
        <v>0.2</v>
      </c>
      <c r="J2328">
        <v>69.911776799999998</v>
      </c>
      <c r="K2328">
        <v>87.389720999999994</v>
      </c>
      <c r="L2328" t="s">
        <v>230</v>
      </c>
      <c r="M2328" t="s">
        <v>541</v>
      </c>
    </row>
    <row r="2329" spans="1:13" x14ac:dyDescent="0.25">
      <c r="A2329">
        <v>68841504</v>
      </c>
      <c r="B2329">
        <v>8683130020340</v>
      </c>
      <c r="C2329">
        <v>16</v>
      </c>
      <c r="D2329">
        <v>24</v>
      </c>
      <c r="E2329">
        <v>150</v>
      </c>
      <c r="F2329">
        <v>64.69</v>
      </c>
      <c r="G2329">
        <v>5.2</v>
      </c>
      <c r="H2329">
        <v>5</v>
      </c>
      <c r="I2329">
        <v>0.2</v>
      </c>
      <c r="J2329">
        <v>69.911776799999998</v>
      </c>
      <c r="K2329">
        <v>87.389720999999994</v>
      </c>
      <c r="L2329" t="s">
        <v>230</v>
      </c>
      <c r="M2329" t="s">
        <v>541</v>
      </c>
    </row>
    <row r="2330" spans="1:13" x14ac:dyDescent="0.25">
      <c r="A2330">
        <v>68841522</v>
      </c>
      <c r="B2330">
        <v>8683130020333</v>
      </c>
      <c r="C2330">
        <v>16</v>
      </c>
      <c r="D2330">
        <v>24</v>
      </c>
      <c r="E2330">
        <v>150</v>
      </c>
      <c r="F2330">
        <v>64.69</v>
      </c>
      <c r="G2330">
        <v>5.2</v>
      </c>
      <c r="H2330">
        <v>5</v>
      </c>
      <c r="I2330">
        <v>0.2</v>
      </c>
      <c r="J2330">
        <v>69.911776799999998</v>
      </c>
      <c r="K2330">
        <v>87.389720999999994</v>
      </c>
      <c r="L2330" t="s">
        <v>230</v>
      </c>
      <c r="M2330" t="s">
        <v>541</v>
      </c>
    </row>
    <row r="2331" spans="1:13" x14ac:dyDescent="0.25">
      <c r="A2331">
        <v>68841510</v>
      </c>
      <c r="B2331">
        <v>8683130020302</v>
      </c>
      <c r="C2331">
        <v>16</v>
      </c>
      <c r="D2331">
        <v>24</v>
      </c>
      <c r="E2331">
        <v>150</v>
      </c>
      <c r="F2331">
        <v>64.69</v>
      </c>
      <c r="G2331">
        <v>5.2</v>
      </c>
      <c r="H2331">
        <v>5</v>
      </c>
      <c r="I2331">
        <v>0.2</v>
      </c>
      <c r="J2331">
        <v>69.911776799999998</v>
      </c>
      <c r="K2331">
        <v>87.389720999999994</v>
      </c>
      <c r="L2331" t="s">
        <v>230</v>
      </c>
      <c r="M2331" t="s">
        <v>541</v>
      </c>
    </row>
    <row r="2332" spans="1:13" x14ac:dyDescent="0.25">
      <c r="A2332">
        <v>68840453</v>
      </c>
      <c r="B2332">
        <v>8683130019344</v>
      </c>
      <c r="C2332">
        <v>16</v>
      </c>
      <c r="D2332">
        <v>24</v>
      </c>
      <c r="E2332">
        <v>150</v>
      </c>
      <c r="F2332">
        <v>64.69</v>
      </c>
      <c r="G2332">
        <v>5.2</v>
      </c>
      <c r="H2332">
        <v>5</v>
      </c>
      <c r="I2332">
        <v>0.2</v>
      </c>
      <c r="J2332">
        <v>69.911776799999998</v>
      </c>
      <c r="K2332">
        <v>87.389720999999994</v>
      </c>
      <c r="L2332" t="s">
        <v>230</v>
      </c>
      <c r="M2332" t="s">
        <v>541</v>
      </c>
    </row>
    <row r="2333" spans="1:13" x14ac:dyDescent="0.25">
      <c r="A2333">
        <v>68841512</v>
      </c>
      <c r="B2333">
        <v>8683130020296</v>
      </c>
      <c r="C2333">
        <v>16</v>
      </c>
      <c r="D2333">
        <v>24</v>
      </c>
      <c r="E2333">
        <v>150</v>
      </c>
      <c r="F2333">
        <v>64.69</v>
      </c>
      <c r="G2333">
        <v>5.2</v>
      </c>
      <c r="H2333">
        <v>5</v>
      </c>
      <c r="I2333">
        <v>0.2</v>
      </c>
      <c r="J2333">
        <v>69.911776799999998</v>
      </c>
      <c r="K2333">
        <v>87.389720999999994</v>
      </c>
      <c r="L2333" t="s">
        <v>230</v>
      </c>
      <c r="M2333" t="s">
        <v>541</v>
      </c>
    </row>
    <row r="2334" spans="1:13" x14ac:dyDescent="0.25">
      <c r="A2334">
        <v>69658954</v>
      </c>
      <c r="B2334">
        <v>8683130039090</v>
      </c>
      <c r="C2334">
        <v>16</v>
      </c>
      <c r="D2334">
        <v>24</v>
      </c>
      <c r="E2334">
        <v>150</v>
      </c>
      <c r="F2334">
        <v>64.69</v>
      </c>
      <c r="G2334">
        <v>5.2</v>
      </c>
      <c r="H2334">
        <v>5</v>
      </c>
      <c r="I2334">
        <v>0.2</v>
      </c>
      <c r="J2334">
        <v>69.911776799999998</v>
      </c>
      <c r="K2334">
        <v>87.389720999999994</v>
      </c>
      <c r="L2334" t="s">
        <v>230</v>
      </c>
      <c r="M2334" t="s">
        <v>541</v>
      </c>
    </row>
    <row r="2335" spans="1:13" x14ac:dyDescent="0.25">
      <c r="A2335">
        <v>68840463</v>
      </c>
      <c r="B2335">
        <v>8683130019320</v>
      </c>
      <c r="C2335">
        <v>16</v>
      </c>
      <c r="D2335">
        <v>24</v>
      </c>
      <c r="E2335">
        <v>150</v>
      </c>
      <c r="F2335">
        <v>64.69</v>
      </c>
      <c r="G2335">
        <v>5.2</v>
      </c>
      <c r="H2335">
        <v>5</v>
      </c>
      <c r="I2335">
        <v>0.2</v>
      </c>
      <c r="J2335">
        <v>69.911776799999998</v>
      </c>
      <c r="K2335">
        <v>87.389720999999994</v>
      </c>
      <c r="L2335" t="s">
        <v>230</v>
      </c>
      <c r="M2335" t="s">
        <v>541</v>
      </c>
    </row>
    <row r="2336" spans="1:13" x14ac:dyDescent="0.25">
      <c r="A2336">
        <v>68840459</v>
      </c>
      <c r="B2336">
        <v>8683130019313</v>
      </c>
      <c r="C2336">
        <v>16</v>
      </c>
      <c r="D2336">
        <v>24</v>
      </c>
      <c r="E2336">
        <v>150</v>
      </c>
      <c r="F2336">
        <v>64.69</v>
      </c>
      <c r="G2336">
        <v>5.2</v>
      </c>
      <c r="H2336">
        <v>5</v>
      </c>
      <c r="I2336">
        <v>0.2</v>
      </c>
      <c r="J2336">
        <v>69.911776799999998</v>
      </c>
      <c r="K2336">
        <v>87.389720999999994</v>
      </c>
      <c r="L2336" t="s">
        <v>230</v>
      </c>
      <c r="M2336" t="s">
        <v>541</v>
      </c>
    </row>
    <row r="2337" spans="1:13" x14ac:dyDescent="0.25">
      <c r="A2337">
        <v>68922634</v>
      </c>
      <c r="B2337">
        <v>8683130027486</v>
      </c>
      <c r="C2337">
        <v>16</v>
      </c>
      <c r="D2337">
        <v>24</v>
      </c>
      <c r="E2337">
        <v>150</v>
      </c>
      <c r="F2337">
        <v>64.69</v>
      </c>
      <c r="G2337">
        <v>5.2</v>
      </c>
      <c r="H2337">
        <v>5</v>
      </c>
      <c r="I2337">
        <v>0.2</v>
      </c>
      <c r="J2337">
        <v>69.911776799999998</v>
      </c>
      <c r="K2337">
        <v>87.389720999999994</v>
      </c>
      <c r="L2337" t="s">
        <v>230</v>
      </c>
      <c r="M2337" t="s">
        <v>541</v>
      </c>
    </row>
    <row r="2338" spans="1:13" x14ac:dyDescent="0.25">
      <c r="A2338">
        <v>68537546</v>
      </c>
      <c r="B2338">
        <v>8690637988035</v>
      </c>
      <c r="C2338">
        <v>16</v>
      </c>
      <c r="D2338">
        <v>24</v>
      </c>
      <c r="E2338">
        <v>150</v>
      </c>
      <c r="F2338">
        <v>64.69</v>
      </c>
      <c r="G2338">
        <v>5.2</v>
      </c>
      <c r="H2338">
        <v>5</v>
      </c>
      <c r="I2338">
        <v>0.2</v>
      </c>
      <c r="J2338">
        <v>69.911776799999998</v>
      </c>
      <c r="K2338">
        <v>87.389720999999994</v>
      </c>
      <c r="L2338" t="s">
        <v>230</v>
      </c>
      <c r="M2338" t="s">
        <v>541</v>
      </c>
    </row>
    <row r="2339" spans="1:13" x14ac:dyDescent="0.25">
      <c r="A2339">
        <v>67615679</v>
      </c>
      <c r="B2339">
        <v>8690637880704</v>
      </c>
      <c r="C2339">
        <v>16</v>
      </c>
      <c r="D2339">
        <v>24</v>
      </c>
      <c r="E2339">
        <v>150</v>
      </c>
      <c r="F2339">
        <v>64.69</v>
      </c>
      <c r="G2339">
        <v>5.2</v>
      </c>
      <c r="H2339">
        <v>5</v>
      </c>
      <c r="I2339">
        <v>0.2</v>
      </c>
      <c r="J2339">
        <v>69.911776799999998</v>
      </c>
      <c r="K2339">
        <v>87.389720999999994</v>
      </c>
      <c r="L2339" t="s">
        <v>230</v>
      </c>
      <c r="M2339" t="s">
        <v>541</v>
      </c>
    </row>
    <row r="2340" spans="1:13" x14ac:dyDescent="0.25">
      <c r="A2340">
        <v>67615769</v>
      </c>
      <c r="B2340">
        <v>8690637880742</v>
      </c>
      <c r="C2340">
        <v>16</v>
      </c>
      <c r="D2340">
        <v>24</v>
      </c>
      <c r="E2340">
        <v>150</v>
      </c>
      <c r="F2340">
        <v>64.69</v>
      </c>
      <c r="G2340">
        <v>5.2</v>
      </c>
      <c r="H2340">
        <v>5</v>
      </c>
      <c r="I2340">
        <v>0.2</v>
      </c>
      <c r="J2340">
        <v>69.911776799999998</v>
      </c>
      <c r="K2340">
        <v>87.389720999999994</v>
      </c>
      <c r="L2340" t="s">
        <v>230</v>
      </c>
      <c r="M2340" t="s">
        <v>541</v>
      </c>
    </row>
    <row r="2341" spans="1:13" x14ac:dyDescent="0.25">
      <c r="A2341">
        <v>67615765</v>
      </c>
      <c r="B2341">
        <v>8690637880728</v>
      </c>
      <c r="C2341">
        <v>16</v>
      </c>
      <c r="D2341">
        <v>24</v>
      </c>
      <c r="E2341">
        <v>150</v>
      </c>
      <c r="F2341">
        <v>64.69</v>
      </c>
      <c r="G2341">
        <v>5.2</v>
      </c>
      <c r="H2341">
        <v>5</v>
      </c>
      <c r="I2341">
        <v>0.2</v>
      </c>
      <c r="J2341">
        <v>69.911776799999998</v>
      </c>
      <c r="K2341">
        <v>87.389720999999994</v>
      </c>
      <c r="L2341" t="s">
        <v>230</v>
      </c>
      <c r="M2341" t="s">
        <v>541</v>
      </c>
    </row>
    <row r="2342" spans="1:13" x14ac:dyDescent="0.25">
      <c r="A2342">
        <v>68128758</v>
      </c>
      <c r="B2342">
        <v>8690637940972</v>
      </c>
      <c r="C2342">
        <v>16</v>
      </c>
      <c r="D2342">
        <v>24</v>
      </c>
      <c r="E2342">
        <v>150</v>
      </c>
      <c r="F2342">
        <v>64.69</v>
      </c>
      <c r="G2342">
        <v>5.2</v>
      </c>
      <c r="H2342">
        <v>5</v>
      </c>
      <c r="I2342">
        <v>0.2</v>
      </c>
      <c r="J2342">
        <v>69.911776799999998</v>
      </c>
      <c r="K2342">
        <v>87.389720999999994</v>
      </c>
      <c r="L2342" t="s">
        <v>230</v>
      </c>
      <c r="M2342" t="s">
        <v>541</v>
      </c>
    </row>
    <row r="2343" spans="1:13" x14ac:dyDescent="0.25">
      <c r="A2343">
        <v>67615663</v>
      </c>
      <c r="B2343">
        <v>8690637880667</v>
      </c>
      <c r="C2343">
        <v>16</v>
      </c>
      <c r="D2343">
        <v>24</v>
      </c>
      <c r="E2343">
        <v>150</v>
      </c>
      <c r="F2343">
        <v>64.69</v>
      </c>
      <c r="G2343">
        <v>5.2</v>
      </c>
      <c r="H2343">
        <v>5</v>
      </c>
      <c r="I2343">
        <v>0.2</v>
      </c>
      <c r="J2343">
        <v>69.911776799999998</v>
      </c>
      <c r="K2343">
        <v>87.389720999999994</v>
      </c>
      <c r="L2343" t="s">
        <v>230</v>
      </c>
      <c r="M2343" t="s">
        <v>541</v>
      </c>
    </row>
    <row r="2344" spans="1:13" x14ac:dyDescent="0.25">
      <c r="A2344">
        <v>67615677</v>
      </c>
      <c r="B2344">
        <v>8690637880681</v>
      </c>
      <c r="C2344">
        <v>16</v>
      </c>
      <c r="D2344">
        <v>24</v>
      </c>
      <c r="E2344">
        <v>150</v>
      </c>
      <c r="F2344">
        <v>64.69</v>
      </c>
      <c r="G2344">
        <v>5.2</v>
      </c>
      <c r="H2344">
        <v>5</v>
      </c>
      <c r="I2344">
        <v>0.2</v>
      </c>
      <c r="J2344">
        <v>69.911776799999998</v>
      </c>
      <c r="K2344">
        <v>87.389720999999994</v>
      </c>
      <c r="L2344" t="s">
        <v>230</v>
      </c>
      <c r="M2344" t="s">
        <v>541</v>
      </c>
    </row>
    <row r="2345" spans="1:13" x14ac:dyDescent="0.25">
      <c r="A2345">
        <v>67615763</v>
      </c>
      <c r="B2345">
        <v>8690637880766</v>
      </c>
      <c r="C2345">
        <v>16</v>
      </c>
      <c r="D2345">
        <v>24</v>
      </c>
      <c r="E2345">
        <v>150</v>
      </c>
      <c r="F2345">
        <v>64.69</v>
      </c>
      <c r="G2345">
        <v>5.2</v>
      </c>
      <c r="H2345">
        <v>5</v>
      </c>
      <c r="I2345">
        <v>0.2</v>
      </c>
      <c r="J2345">
        <v>69.911776799999998</v>
      </c>
      <c r="K2345">
        <v>87.389720999999994</v>
      </c>
      <c r="L2345" t="s">
        <v>230</v>
      </c>
      <c r="M2345" t="s">
        <v>541</v>
      </c>
    </row>
    <row r="2346" spans="1:13" x14ac:dyDescent="0.25">
      <c r="A2346">
        <v>68840465</v>
      </c>
      <c r="B2346">
        <v>8683130019290</v>
      </c>
      <c r="C2346">
        <v>16</v>
      </c>
      <c r="D2346">
        <v>24</v>
      </c>
      <c r="E2346">
        <v>150</v>
      </c>
      <c r="F2346">
        <v>64.69</v>
      </c>
      <c r="G2346">
        <v>5.2</v>
      </c>
      <c r="H2346">
        <v>5</v>
      </c>
      <c r="I2346">
        <v>0.2</v>
      </c>
      <c r="J2346">
        <v>69.911776799999998</v>
      </c>
      <c r="K2346">
        <v>87.389720999999994</v>
      </c>
      <c r="L2346" t="s">
        <v>230</v>
      </c>
      <c r="M2346" t="s">
        <v>541</v>
      </c>
    </row>
    <row r="2347" spans="1:13" x14ac:dyDescent="0.25">
      <c r="A2347">
        <v>68841518</v>
      </c>
      <c r="B2347">
        <v>8683130020265</v>
      </c>
      <c r="C2347">
        <v>16</v>
      </c>
      <c r="D2347">
        <v>24</v>
      </c>
      <c r="E2347">
        <v>150</v>
      </c>
      <c r="F2347">
        <v>64.69</v>
      </c>
      <c r="G2347">
        <v>5.2</v>
      </c>
      <c r="H2347">
        <v>5</v>
      </c>
      <c r="I2347">
        <v>0.2</v>
      </c>
      <c r="J2347">
        <v>69.911776799999998</v>
      </c>
      <c r="K2347">
        <v>87.389720999999994</v>
      </c>
      <c r="L2347" t="s">
        <v>230</v>
      </c>
      <c r="M2347" t="s">
        <v>541</v>
      </c>
    </row>
    <row r="2348" spans="1:13" x14ac:dyDescent="0.25">
      <c r="A2348">
        <v>68840471</v>
      </c>
      <c r="B2348">
        <v>8683130019269</v>
      </c>
      <c r="C2348">
        <v>16</v>
      </c>
      <c r="D2348">
        <v>24</v>
      </c>
      <c r="E2348">
        <v>150</v>
      </c>
      <c r="F2348">
        <v>64.69</v>
      </c>
      <c r="G2348">
        <v>5.2</v>
      </c>
      <c r="H2348">
        <v>5</v>
      </c>
      <c r="I2348">
        <v>0.2</v>
      </c>
      <c r="J2348">
        <v>69.911776799999998</v>
      </c>
      <c r="K2348">
        <v>87.389720999999994</v>
      </c>
      <c r="L2348" t="s">
        <v>230</v>
      </c>
      <c r="M2348" t="s">
        <v>541</v>
      </c>
    </row>
    <row r="2349" spans="1:13" x14ac:dyDescent="0.25">
      <c r="A2349">
        <v>68840467</v>
      </c>
      <c r="B2349">
        <v>8683130019283</v>
      </c>
      <c r="C2349">
        <v>16</v>
      </c>
      <c r="D2349">
        <v>24</v>
      </c>
      <c r="E2349">
        <v>150</v>
      </c>
      <c r="F2349">
        <v>64.69</v>
      </c>
      <c r="G2349">
        <v>5.2</v>
      </c>
      <c r="H2349">
        <v>5</v>
      </c>
      <c r="I2349">
        <v>0.2</v>
      </c>
      <c r="J2349">
        <v>69.911776799999998</v>
      </c>
      <c r="K2349">
        <v>87.389720999999994</v>
      </c>
      <c r="L2349" t="s">
        <v>230</v>
      </c>
      <c r="M2349" t="s">
        <v>541</v>
      </c>
    </row>
    <row r="2350" spans="1:13" x14ac:dyDescent="0.25">
      <c r="A2350">
        <v>68841514</v>
      </c>
      <c r="B2350">
        <v>8683130020289</v>
      </c>
      <c r="C2350">
        <v>16</v>
      </c>
      <c r="D2350">
        <v>24</v>
      </c>
      <c r="E2350">
        <v>150</v>
      </c>
      <c r="F2350">
        <v>64.69</v>
      </c>
      <c r="G2350">
        <v>5.2</v>
      </c>
      <c r="H2350">
        <v>5</v>
      </c>
      <c r="I2350">
        <v>0.2</v>
      </c>
      <c r="J2350">
        <v>69.911776799999998</v>
      </c>
      <c r="K2350">
        <v>87.389720999999994</v>
      </c>
      <c r="L2350" t="s">
        <v>230</v>
      </c>
      <c r="M2350" t="s">
        <v>541</v>
      </c>
    </row>
    <row r="2351" spans="1:13" x14ac:dyDescent="0.25">
      <c r="A2351">
        <v>68840469</v>
      </c>
      <c r="B2351">
        <v>8683130019276</v>
      </c>
      <c r="C2351">
        <v>16</v>
      </c>
      <c r="D2351">
        <v>24</v>
      </c>
      <c r="E2351">
        <v>150</v>
      </c>
      <c r="F2351">
        <v>64.69</v>
      </c>
      <c r="G2351">
        <v>5.2</v>
      </c>
      <c r="H2351">
        <v>5</v>
      </c>
      <c r="I2351">
        <v>0.2</v>
      </c>
      <c r="J2351">
        <v>69.911776799999998</v>
      </c>
      <c r="K2351">
        <v>87.389720999999994</v>
      </c>
      <c r="L2351" t="s">
        <v>230</v>
      </c>
      <c r="M2351" t="s">
        <v>541</v>
      </c>
    </row>
    <row r="2352" spans="1:13" x14ac:dyDescent="0.25">
      <c r="A2352">
        <v>68840461</v>
      </c>
      <c r="B2352">
        <v>8683130019306</v>
      </c>
      <c r="C2352">
        <v>16</v>
      </c>
      <c r="D2352">
        <v>24</v>
      </c>
      <c r="E2352">
        <v>150</v>
      </c>
      <c r="F2352">
        <v>64.69</v>
      </c>
      <c r="G2352">
        <v>5.2</v>
      </c>
      <c r="H2352">
        <v>5</v>
      </c>
      <c r="I2352">
        <v>0.2</v>
      </c>
      <c r="J2352">
        <v>69.911776799999998</v>
      </c>
      <c r="K2352">
        <v>87.389720999999994</v>
      </c>
      <c r="L2352" t="s">
        <v>230</v>
      </c>
      <c r="M2352" t="s">
        <v>541</v>
      </c>
    </row>
    <row r="2353" spans="1:13" x14ac:dyDescent="0.25">
      <c r="A2353">
        <v>67622741</v>
      </c>
      <c r="B2353">
        <v>59079477</v>
      </c>
      <c r="C2353">
        <v>16</v>
      </c>
      <c r="D2353">
        <v>12</v>
      </c>
      <c r="E2353">
        <v>50</v>
      </c>
      <c r="F2353">
        <v>61.77</v>
      </c>
      <c r="G2353">
        <v>10.199999999999999</v>
      </c>
      <c r="H2353">
        <v>5</v>
      </c>
      <c r="I2353">
        <v>0.2</v>
      </c>
      <c r="J2353">
        <v>63.235184400000001</v>
      </c>
      <c r="K2353">
        <v>79.043980500000004</v>
      </c>
      <c r="L2353" t="s">
        <v>230</v>
      </c>
      <c r="M2353" t="s">
        <v>541</v>
      </c>
    </row>
    <row r="2354" spans="1:13" x14ac:dyDescent="0.25">
      <c r="A2354">
        <v>67622732</v>
      </c>
      <c r="B2354">
        <v>59082637</v>
      </c>
      <c r="C2354">
        <v>16</v>
      </c>
      <c r="D2354">
        <v>12</v>
      </c>
      <c r="E2354">
        <v>50</v>
      </c>
      <c r="F2354">
        <v>61.77</v>
      </c>
      <c r="G2354">
        <v>10.199999999999999</v>
      </c>
      <c r="H2354">
        <v>5</v>
      </c>
      <c r="I2354">
        <v>0.2</v>
      </c>
      <c r="J2354">
        <v>63.235184400000001</v>
      </c>
      <c r="K2354">
        <v>79.043980500000004</v>
      </c>
      <c r="L2354" t="s">
        <v>230</v>
      </c>
      <c r="M2354" t="s">
        <v>541</v>
      </c>
    </row>
    <row r="2355" spans="1:13" x14ac:dyDescent="0.25">
      <c r="A2355">
        <v>68163085</v>
      </c>
      <c r="B2355">
        <v>8690637881060</v>
      </c>
      <c r="C2355">
        <v>16</v>
      </c>
      <c r="D2355">
        <v>12</v>
      </c>
      <c r="E2355">
        <v>50</v>
      </c>
      <c r="F2355">
        <v>61.77</v>
      </c>
      <c r="G2355">
        <v>10.199999999999999</v>
      </c>
      <c r="H2355">
        <v>5</v>
      </c>
      <c r="I2355">
        <v>0.2</v>
      </c>
      <c r="J2355">
        <v>63.235184400000001</v>
      </c>
      <c r="K2355">
        <v>79.043980500000004</v>
      </c>
      <c r="L2355" t="s">
        <v>230</v>
      </c>
      <c r="M2355" t="s">
        <v>541</v>
      </c>
    </row>
    <row r="2356" spans="1:13" x14ac:dyDescent="0.25">
      <c r="A2356">
        <v>67622724</v>
      </c>
      <c r="B2356">
        <v>8710847860843</v>
      </c>
      <c r="C2356">
        <v>16</v>
      </c>
      <c r="D2356">
        <v>12</v>
      </c>
      <c r="E2356">
        <v>50</v>
      </c>
      <c r="F2356">
        <v>61.77</v>
      </c>
      <c r="G2356">
        <v>10.199999999999999</v>
      </c>
      <c r="H2356">
        <v>5</v>
      </c>
      <c r="I2356">
        <v>0.2</v>
      </c>
      <c r="J2356">
        <v>63.235184400000001</v>
      </c>
      <c r="K2356">
        <v>79.043980500000004</v>
      </c>
      <c r="L2356" t="s">
        <v>230</v>
      </c>
      <c r="M2356" t="s">
        <v>541</v>
      </c>
    </row>
    <row r="2357" spans="1:13" x14ac:dyDescent="0.25">
      <c r="A2357">
        <v>67622722</v>
      </c>
      <c r="B2357">
        <v>59079798</v>
      </c>
      <c r="C2357">
        <v>16</v>
      </c>
      <c r="D2357">
        <v>12</v>
      </c>
      <c r="E2357">
        <v>50</v>
      </c>
      <c r="F2357">
        <v>61.77</v>
      </c>
      <c r="G2357">
        <v>10.199999999999999</v>
      </c>
      <c r="H2357">
        <v>5</v>
      </c>
      <c r="I2357">
        <v>0.2</v>
      </c>
      <c r="J2357">
        <v>63.235184400000001</v>
      </c>
      <c r="K2357">
        <v>79.043980500000004</v>
      </c>
      <c r="L2357" t="s">
        <v>230</v>
      </c>
      <c r="M2357" t="s">
        <v>541</v>
      </c>
    </row>
    <row r="2358" spans="1:13" x14ac:dyDescent="0.25">
      <c r="A2358">
        <v>67622739</v>
      </c>
      <c r="B2358">
        <v>8710847860836</v>
      </c>
      <c r="C2358">
        <v>16</v>
      </c>
      <c r="D2358">
        <v>12</v>
      </c>
      <c r="E2358">
        <v>50</v>
      </c>
      <c r="F2358">
        <v>61.77</v>
      </c>
      <c r="G2358">
        <v>10.199999999999999</v>
      </c>
      <c r="H2358">
        <v>5</v>
      </c>
      <c r="I2358">
        <v>0.2</v>
      </c>
      <c r="J2358">
        <v>63.235184400000001</v>
      </c>
      <c r="K2358">
        <v>79.043980500000004</v>
      </c>
      <c r="L2358" t="s">
        <v>230</v>
      </c>
      <c r="M2358" t="s">
        <v>541</v>
      </c>
    </row>
    <row r="2359" spans="1:13" x14ac:dyDescent="0.25">
      <c r="A2359">
        <v>67622726</v>
      </c>
      <c r="B2359">
        <v>8710847860829</v>
      </c>
      <c r="C2359">
        <v>16</v>
      </c>
      <c r="D2359">
        <v>12</v>
      </c>
      <c r="E2359">
        <v>50</v>
      </c>
      <c r="F2359">
        <v>61.77</v>
      </c>
      <c r="G2359">
        <v>10.199999999999999</v>
      </c>
      <c r="H2359">
        <v>5</v>
      </c>
      <c r="I2359">
        <v>0.2</v>
      </c>
      <c r="J2359">
        <v>63.235184400000001</v>
      </c>
      <c r="K2359">
        <v>79.043980500000004</v>
      </c>
      <c r="L2359" t="s">
        <v>230</v>
      </c>
      <c r="M2359" t="s">
        <v>541</v>
      </c>
    </row>
    <row r="2360" spans="1:13" x14ac:dyDescent="0.25">
      <c r="A2360">
        <v>68190631</v>
      </c>
      <c r="B2360">
        <v>59082521</v>
      </c>
      <c r="C2360">
        <v>16</v>
      </c>
      <c r="D2360">
        <v>12</v>
      </c>
      <c r="E2360">
        <v>50</v>
      </c>
      <c r="F2360">
        <v>61.77</v>
      </c>
      <c r="G2360">
        <v>10.199999999999999</v>
      </c>
      <c r="H2360">
        <v>5</v>
      </c>
      <c r="I2360">
        <v>0.2</v>
      </c>
      <c r="J2360">
        <v>63.235184400000001</v>
      </c>
      <c r="K2360">
        <v>79.043980500000004</v>
      </c>
      <c r="L2360" t="s">
        <v>230</v>
      </c>
      <c r="M2360" t="s">
        <v>541</v>
      </c>
    </row>
    <row r="2361" spans="1:13" x14ac:dyDescent="0.25">
      <c r="A2361">
        <v>67785971</v>
      </c>
      <c r="B2361">
        <v>8690637875922</v>
      </c>
      <c r="C2361">
        <v>16</v>
      </c>
      <c r="D2361">
        <v>12</v>
      </c>
      <c r="E2361">
        <v>50</v>
      </c>
      <c r="F2361">
        <v>79.959999999999994</v>
      </c>
      <c r="G2361">
        <v>5.2</v>
      </c>
      <c r="H2361">
        <v>5</v>
      </c>
      <c r="I2361">
        <v>0.2</v>
      </c>
      <c r="J2361">
        <v>86.414371199999991</v>
      </c>
      <c r="K2361">
        <v>108.01796400000001</v>
      </c>
      <c r="L2361" t="s">
        <v>230</v>
      </c>
      <c r="M2361" t="s">
        <v>541</v>
      </c>
    </row>
    <row r="2362" spans="1:13" x14ac:dyDescent="0.25">
      <c r="A2362">
        <v>67786104</v>
      </c>
      <c r="B2362">
        <v>8690637875700</v>
      </c>
      <c r="C2362">
        <v>16</v>
      </c>
      <c r="D2362">
        <v>12</v>
      </c>
      <c r="E2362">
        <v>50</v>
      </c>
      <c r="F2362">
        <v>79.959999999999994</v>
      </c>
      <c r="G2362">
        <v>5.2</v>
      </c>
      <c r="H2362">
        <v>5</v>
      </c>
      <c r="I2362">
        <v>0.2</v>
      </c>
      <c r="J2362">
        <v>86.414371199999991</v>
      </c>
      <c r="K2362">
        <v>108.01796400000001</v>
      </c>
      <c r="L2362" t="s">
        <v>230</v>
      </c>
      <c r="M2362" t="s">
        <v>541</v>
      </c>
    </row>
    <row r="2363" spans="1:13" x14ac:dyDescent="0.25">
      <c r="A2363">
        <v>69583627</v>
      </c>
      <c r="B2363">
        <v>8683130033951</v>
      </c>
      <c r="C2363">
        <v>16</v>
      </c>
      <c r="D2363">
        <v>12</v>
      </c>
      <c r="E2363">
        <v>50</v>
      </c>
      <c r="F2363">
        <v>79.959999999999994</v>
      </c>
      <c r="G2363">
        <v>5.2</v>
      </c>
      <c r="H2363">
        <v>5</v>
      </c>
      <c r="I2363">
        <v>0.2</v>
      </c>
      <c r="J2363">
        <v>86.414371199999991</v>
      </c>
      <c r="K2363">
        <v>108.01796400000001</v>
      </c>
      <c r="L2363" t="s">
        <v>230</v>
      </c>
      <c r="M2363" t="s">
        <v>541</v>
      </c>
    </row>
    <row r="2364" spans="1:13" x14ac:dyDescent="0.25">
      <c r="A2364">
        <v>67804878</v>
      </c>
      <c r="B2364">
        <v>8690637921643</v>
      </c>
      <c r="C2364">
        <v>16</v>
      </c>
      <c r="D2364">
        <v>12</v>
      </c>
      <c r="E2364">
        <v>50</v>
      </c>
      <c r="F2364">
        <v>79.959999999999994</v>
      </c>
      <c r="G2364">
        <v>5.2</v>
      </c>
      <c r="H2364">
        <v>5</v>
      </c>
      <c r="I2364">
        <v>0.2</v>
      </c>
      <c r="J2364">
        <v>86.414371199999991</v>
      </c>
      <c r="K2364">
        <v>108.01796400000001</v>
      </c>
      <c r="L2364" t="s">
        <v>230</v>
      </c>
      <c r="M2364" t="s">
        <v>541</v>
      </c>
    </row>
    <row r="2365" spans="1:13" x14ac:dyDescent="0.25">
      <c r="A2365">
        <v>69583635</v>
      </c>
      <c r="B2365">
        <v>8683130033876</v>
      </c>
      <c r="C2365">
        <v>16</v>
      </c>
      <c r="D2365">
        <v>12</v>
      </c>
      <c r="E2365">
        <v>50</v>
      </c>
      <c r="F2365">
        <v>79.959999999999994</v>
      </c>
      <c r="G2365">
        <v>5.2</v>
      </c>
      <c r="H2365">
        <v>5</v>
      </c>
      <c r="I2365">
        <v>0.2</v>
      </c>
      <c r="J2365">
        <v>86.414371199999991</v>
      </c>
      <c r="K2365">
        <v>108.01796400000001</v>
      </c>
      <c r="L2365" t="s">
        <v>230</v>
      </c>
      <c r="M2365" t="s">
        <v>541</v>
      </c>
    </row>
    <row r="2366" spans="1:13" x14ac:dyDescent="0.25">
      <c r="A2366">
        <v>69583633</v>
      </c>
      <c r="B2366">
        <v>8683130033890</v>
      </c>
      <c r="C2366">
        <v>16</v>
      </c>
      <c r="D2366">
        <v>12</v>
      </c>
      <c r="E2366">
        <v>50</v>
      </c>
      <c r="F2366">
        <v>79.959999999999994</v>
      </c>
      <c r="G2366">
        <v>5.2</v>
      </c>
      <c r="H2366">
        <v>5</v>
      </c>
      <c r="I2366">
        <v>0.2</v>
      </c>
      <c r="J2366">
        <v>86.414371199999991</v>
      </c>
      <c r="K2366">
        <v>108.01796400000001</v>
      </c>
      <c r="L2366" t="s">
        <v>230</v>
      </c>
      <c r="M2366" t="s">
        <v>541</v>
      </c>
    </row>
    <row r="2367" spans="1:13" x14ac:dyDescent="0.25">
      <c r="A2367">
        <v>68604477</v>
      </c>
      <c r="B2367">
        <v>8690637875922</v>
      </c>
      <c r="C2367">
        <v>16</v>
      </c>
      <c r="D2367">
        <v>12</v>
      </c>
      <c r="E2367">
        <v>50</v>
      </c>
      <c r="F2367">
        <v>79.959999999999994</v>
      </c>
      <c r="G2367">
        <v>5.2</v>
      </c>
      <c r="H2367">
        <v>5</v>
      </c>
      <c r="I2367">
        <v>0.2</v>
      </c>
      <c r="J2367">
        <v>86.414371199999991</v>
      </c>
      <c r="K2367">
        <v>108.01796400000001</v>
      </c>
      <c r="L2367" t="s">
        <v>230</v>
      </c>
      <c r="M2367" t="s">
        <v>541</v>
      </c>
    </row>
    <row r="2368" spans="1:13" x14ac:dyDescent="0.25">
      <c r="A2368">
        <v>69583631</v>
      </c>
      <c r="B2368">
        <v>8683130033920</v>
      </c>
      <c r="C2368">
        <v>16</v>
      </c>
      <c r="D2368">
        <v>12</v>
      </c>
      <c r="E2368">
        <v>50</v>
      </c>
      <c r="F2368">
        <v>79.959999999999994</v>
      </c>
      <c r="G2368">
        <v>5.2</v>
      </c>
      <c r="H2368">
        <v>5</v>
      </c>
      <c r="I2368">
        <v>0.2</v>
      </c>
      <c r="J2368">
        <v>86.414371199999991</v>
      </c>
      <c r="K2368">
        <v>108.01796400000001</v>
      </c>
      <c r="L2368" t="s">
        <v>230</v>
      </c>
      <c r="M2368" t="s">
        <v>541</v>
      </c>
    </row>
    <row r="2369" spans="1:13" x14ac:dyDescent="0.25">
      <c r="A2369">
        <v>69583629</v>
      </c>
      <c r="B2369">
        <v>8683130033937</v>
      </c>
      <c r="C2369">
        <v>16</v>
      </c>
      <c r="D2369">
        <v>12</v>
      </c>
      <c r="E2369">
        <v>50</v>
      </c>
      <c r="F2369">
        <v>79.959999999999994</v>
      </c>
      <c r="G2369">
        <v>5.2</v>
      </c>
      <c r="H2369">
        <v>5</v>
      </c>
      <c r="I2369">
        <v>0.2</v>
      </c>
      <c r="J2369">
        <v>86.414371199999991</v>
      </c>
      <c r="K2369">
        <v>108.01796400000001</v>
      </c>
      <c r="L2369" t="s">
        <v>230</v>
      </c>
      <c r="M2369" t="s">
        <v>541</v>
      </c>
    </row>
    <row r="2370" spans="1:13" x14ac:dyDescent="0.25">
      <c r="A2370">
        <v>67630824</v>
      </c>
      <c r="B2370">
        <v>8690637628856</v>
      </c>
      <c r="C2370">
        <v>9</v>
      </c>
      <c r="D2370">
        <v>12</v>
      </c>
      <c r="E2370">
        <v>150</v>
      </c>
      <c r="F2370">
        <v>71.23</v>
      </c>
      <c r="G2370">
        <v>7</v>
      </c>
      <c r="H2370">
        <v>5</v>
      </c>
      <c r="I2370">
        <v>0.2</v>
      </c>
      <c r="J2370">
        <v>75.518045999999984</v>
      </c>
      <c r="K2370">
        <v>94.397557499999976</v>
      </c>
      <c r="L2370" t="s">
        <v>230</v>
      </c>
      <c r="M2370" t="s">
        <v>541</v>
      </c>
    </row>
    <row r="2371" spans="1:13" x14ac:dyDescent="0.25">
      <c r="A2371">
        <v>67630823</v>
      </c>
      <c r="B2371">
        <v>8690637628887</v>
      </c>
      <c r="C2371">
        <v>9</v>
      </c>
      <c r="D2371">
        <v>12</v>
      </c>
      <c r="E2371">
        <v>150</v>
      </c>
      <c r="F2371">
        <v>71.23</v>
      </c>
      <c r="G2371">
        <v>7</v>
      </c>
      <c r="H2371">
        <v>5</v>
      </c>
      <c r="I2371">
        <v>0.2</v>
      </c>
      <c r="J2371">
        <v>75.518045999999984</v>
      </c>
      <c r="K2371">
        <v>94.397557499999976</v>
      </c>
      <c r="L2371" t="s">
        <v>230</v>
      </c>
      <c r="M2371" t="s">
        <v>541</v>
      </c>
    </row>
    <row r="2372" spans="1:13" x14ac:dyDescent="0.25">
      <c r="A2372">
        <v>68144346</v>
      </c>
      <c r="B2372">
        <v>8690637943539</v>
      </c>
      <c r="C2372">
        <v>9</v>
      </c>
      <c r="D2372">
        <v>12</v>
      </c>
      <c r="E2372">
        <v>150</v>
      </c>
      <c r="F2372">
        <v>71.23</v>
      </c>
      <c r="G2372">
        <v>7</v>
      </c>
      <c r="H2372">
        <v>5</v>
      </c>
      <c r="I2372">
        <v>0.2</v>
      </c>
      <c r="J2372">
        <v>75.518045999999984</v>
      </c>
      <c r="K2372">
        <v>94.397557499999976</v>
      </c>
      <c r="L2372" t="s">
        <v>230</v>
      </c>
      <c r="M2372" t="s">
        <v>541</v>
      </c>
    </row>
    <row r="2373" spans="1:13" x14ac:dyDescent="0.25">
      <c r="A2373">
        <v>68504877</v>
      </c>
      <c r="B2373">
        <v>8690637983665</v>
      </c>
      <c r="C2373">
        <v>9</v>
      </c>
      <c r="D2373">
        <v>12</v>
      </c>
      <c r="E2373">
        <v>150</v>
      </c>
      <c r="F2373">
        <v>71.23</v>
      </c>
      <c r="G2373">
        <v>7</v>
      </c>
      <c r="H2373">
        <v>5</v>
      </c>
      <c r="I2373">
        <v>0.2</v>
      </c>
      <c r="J2373">
        <v>75.518045999999984</v>
      </c>
      <c r="K2373">
        <v>94.397557499999976</v>
      </c>
      <c r="L2373" t="s">
        <v>230</v>
      </c>
      <c r="M2373" t="s">
        <v>541</v>
      </c>
    </row>
    <row r="2374" spans="1:13" x14ac:dyDescent="0.25">
      <c r="A2374">
        <v>68816723</v>
      </c>
      <c r="B2374">
        <v>8683130015933</v>
      </c>
      <c r="C2374">
        <v>9</v>
      </c>
      <c r="D2374">
        <v>6</v>
      </c>
      <c r="E2374">
        <v>52</v>
      </c>
      <c r="F2374">
        <v>71.23</v>
      </c>
      <c r="G2374">
        <v>12</v>
      </c>
      <c r="H2374">
        <v>5</v>
      </c>
      <c r="I2374">
        <v>0.2</v>
      </c>
      <c r="J2374">
        <v>71.457935999999989</v>
      </c>
      <c r="K2374">
        <v>89.322419999999994</v>
      </c>
      <c r="L2374" t="s">
        <v>230</v>
      </c>
      <c r="M2374" t="s">
        <v>541</v>
      </c>
    </row>
    <row r="2375" spans="1:13" x14ac:dyDescent="0.25">
      <c r="A2375">
        <v>68710670</v>
      </c>
      <c r="B2375">
        <v>8720181046612</v>
      </c>
      <c r="C2375">
        <v>9</v>
      </c>
      <c r="D2375">
        <v>6</v>
      </c>
      <c r="E2375">
        <v>50</v>
      </c>
      <c r="F2375">
        <v>71.23</v>
      </c>
      <c r="G2375">
        <v>12</v>
      </c>
      <c r="H2375">
        <v>5</v>
      </c>
      <c r="I2375">
        <v>0.2</v>
      </c>
      <c r="J2375">
        <v>71.457935999999989</v>
      </c>
      <c r="K2375">
        <v>89.322419999999994</v>
      </c>
      <c r="L2375" t="s">
        <v>230</v>
      </c>
      <c r="M2375" t="s">
        <v>541</v>
      </c>
    </row>
    <row r="2376" spans="1:13" x14ac:dyDescent="0.25">
      <c r="A2376">
        <v>69583637</v>
      </c>
      <c r="B2376">
        <v>8683130033852</v>
      </c>
      <c r="C2376">
        <v>9</v>
      </c>
      <c r="D2376">
        <v>6</v>
      </c>
      <c r="E2376">
        <v>40</v>
      </c>
      <c r="F2376">
        <v>79.959999999999994</v>
      </c>
      <c r="G2376">
        <v>7</v>
      </c>
      <c r="H2376">
        <v>5</v>
      </c>
      <c r="I2376">
        <v>0.2</v>
      </c>
      <c r="J2376">
        <v>84.773591999999979</v>
      </c>
      <c r="K2376">
        <v>105.96699</v>
      </c>
      <c r="L2376" t="s">
        <v>230</v>
      </c>
      <c r="M2376" t="s">
        <v>541</v>
      </c>
    </row>
    <row r="2377" spans="1:13" x14ac:dyDescent="0.25">
      <c r="A2377">
        <v>68480224</v>
      </c>
      <c r="B2377">
        <v>8690637981494</v>
      </c>
      <c r="C2377">
        <v>17</v>
      </c>
      <c r="D2377">
        <v>24</v>
      </c>
      <c r="E2377">
        <v>150</v>
      </c>
      <c r="F2377">
        <v>67.59</v>
      </c>
      <c r="G2377">
        <v>5.2</v>
      </c>
      <c r="H2377">
        <v>5</v>
      </c>
      <c r="I2377">
        <v>0.2</v>
      </c>
      <c r="J2377">
        <v>73.045864800000004</v>
      </c>
      <c r="K2377">
        <v>91.307331000000005</v>
      </c>
      <c r="L2377" t="s">
        <v>230</v>
      </c>
      <c r="M2377" t="s">
        <v>541</v>
      </c>
    </row>
    <row r="2378" spans="1:13" x14ac:dyDescent="0.25">
      <c r="A2378">
        <v>68787506</v>
      </c>
      <c r="B2378">
        <v>8683130012031</v>
      </c>
      <c r="C2378">
        <v>17</v>
      </c>
      <c r="D2378">
        <v>24</v>
      </c>
      <c r="E2378">
        <v>150</v>
      </c>
      <c r="F2378">
        <v>67.59</v>
      </c>
      <c r="G2378">
        <v>5.2</v>
      </c>
      <c r="H2378">
        <v>5</v>
      </c>
      <c r="I2378">
        <v>0.2</v>
      </c>
      <c r="J2378">
        <v>73.045864800000004</v>
      </c>
      <c r="K2378">
        <v>91.307331000000005</v>
      </c>
      <c r="L2378" t="s">
        <v>230</v>
      </c>
      <c r="M2378" t="s">
        <v>541</v>
      </c>
    </row>
    <row r="2379" spans="1:13" x14ac:dyDescent="0.25">
      <c r="A2379">
        <v>68480209</v>
      </c>
      <c r="B2379">
        <v>8690637981524</v>
      </c>
      <c r="C2379">
        <v>17</v>
      </c>
      <c r="D2379">
        <v>24</v>
      </c>
      <c r="E2379">
        <v>150</v>
      </c>
      <c r="F2379">
        <v>67.59</v>
      </c>
      <c r="G2379">
        <v>5.2</v>
      </c>
      <c r="H2379">
        <v>5</v>
      </c>
      <c r="I2379">
        <v>0.2</v>
      </c>
      <c r="J2379">
        <v>73.045864800000004</v>
      </c>
      <c r="K2379">
        <v>91.307331000000005</v>
      </c>
      <c r="L2379" t="s">
        <v>230</v>
      </c>
      <c r="M2379" t="s">
        <v>541</v>
      </c>
    </row>
    <row r="2380" spans="1:13" x14ac:dyDescent="0.25">
      <c r="A2380">
        <v>68480217</v>
      </c>
      <c r="B2380">
        <v>8690637981531</v>
      </c>
      <c r="C2380">
        <v>17</v>
      </c>
      <c r="D2380">
        <v>24</v>
      </c>
      <c r="E2380">
        <v>150</v>
      </c>
      <c r="F2380">
        <v>67.59</v>
      </c>
      <c r="G2380">
        <v>5.2</v>
      </c>
      <c r="H2380">
        <v>5</v>
      </c>
      <c r="I2380">
        <v>0.2</v>
      </c>
      <c r="J2380">
        <v>73.045864800000004</v>
      </c>
      <c r="K2380">
        <v>91.307331000000005</v>
      </c>
      <c r="L2380" t="s">
        <v>230</v>
      </c>
      <c r="M2380" t="s">
        <v>541</v>
      </c>
    </row>
    <row r="2381" spans="1:13" x14ac:dyDescent="0.25">
      <c r="A2381">
        <v>68480226</v>
      </c>
      <c r="B2381">
        <v>8690637981487</v>
      </c>
      <c r="C2381">
        <v>17</v>
      </c>
      <c r="D2381">
        <v>24</v>
      </c>
      <c r="E2381">
        <v>150</v>
      </c>
      <c r="F2381">
        <v>67.59</v>
      </c>
      <c r="G2381">
        <v>5.2</v>
      </c>
      <c r="H2381">
        <v>5</v>
      </c>
      <c r="I2381">
        <v>0.2</v>
      </c>
      <c r="J2381">
        <v>73.045864800000004</v>
      </c>
      <c r="K2381">
        <v>91.307331000000005</v>
      </c>
      <c r="L2381" t="s">
        <v>230</v>
      </c>
      <c r="M2381" t="s">
        <v>541</v>
      </c>
    </row>
    <row r="2382" spans="1:13" x14ac:dyDescent="0.25">
      <c r="A2382">
        <v>68480219</v>
      </c>
      <c r="B2382">
        <v>8690637981500</v>
      </c>
      <c r="C2382">
        <v>17</v>
      </c>
      <c r="D2382">
        <v>24</v>
      </c>
      <c r="E2382">
        <v>150</v>
      </c>
      <c r="F2382">
        <v>67.59</v>
      </c>
      <c r="G2382">
        <v>5.2</v>
      </c>
      <c r="H2382">
        <v>5</v>
      </c>
      <c r="I2382">
        <v>0.2</v>
      </c>
      <c r="J2382">
        <v>73.045864800000004</v>
      </c>
      <c r="K2382">
        <v>91.307331000000005</v>
      </c>
      <c r="L2382" t="s">
        <v>230</v>
      </c>
      <c r="M2382" t="s">
        <v>541</v>
      </c>
    </row>
    <row r="2383" spans="1:13" x14ac:dyDescent="0.25">
      <c r="A2383">
        <v>68480211</v>
      </c>
      <c r="B2383">
        <v>8690637981555</v>
      </c>
      <c r="C2383">
        <v>17</v>
      </c>
      <c r="D2383">
        <v>24</v>
      </c>
      <c r="E2383">
        <v>150</v>
      </c>
      <c r="F2383">
        <v>67.59</v>
      </c>
      <c r="G2383">
        <v>5.2</v>
      </c>
      <c r="H2383">
        <v>5</v>
      </c>
      <c r="I2383">
        <v>0.2</v>
      </c>
      <c r="J2383">
        <v>73.045864800000004</v>
      </c>
      <c r="K2383">
        <v>91.307331000000005</v>
      </c>
      <c r="L2383" t="s">
        <v>230</v>
      </c>
      <c r="M2383" t="s">
        <v>541</v>
      </c>
    </row>
    <row r="2384" spans="1:13" x14ac:dyDescent="0.25">
      <c r="A2384">
        <v>68480213</v>
      </c>
      <c r="B2384">
        <v>8690637981562</v>
      </c>
      <c r="C2384">
        <v>17</v>
      </c>
      <c r="D2384">
        <v>24</v>
      </c>
      <c r="E2384">
        <v>150</v>
      </c>
      <c r="F2384">
        <v>67.59</v>
      </c>
      <c r="G2384">
        <v>5.2</v>
      </c>
      <c r="H2384">
        <v>5</v>
      </c>
      <c r="I2384">
        <v>0.2</v>
      </c>
      <c r="J2384">
        <v>73.045864800000004</v>
      </c>
      <c r="K2384">
        <v>91.307331000000005</v>
      </c>
      <c r="L2384" t="s">
        <v>230</v>
      </c>
      <c r="M2384" t="s">
        <v>541</v>
      </c>
    </row>
    <row r="2385" spans="1:13" x14ac:dyDescent="0.25">
      <c r="A2385">
        <v>68480228</v>
      </c>
      <c r="B2385">
        <v>8690637981517</v>
      </c>
      <c r="C2385">
        <v>17</v>
      </c>
      <c r="D2385">
        <v>24</v>
      </c>
      <c r="E2385">
        <v>150</v>
      </c>
      <c r="F2385">
        <v>67.59</v>
      </c>
      <c r="G2385">
        <v>5.2</v>
      </c>
      <c r="H2385">
        <v>5</v>
      </c>
      <c r="I2385">
        <v>0.2</v>
      </c>
      <c r="J2385">
        <v>73.045864800000004</v>
      </c>
      <c r="K2385">
        <v>91.307331000000005</v>
      </c>
      <c r="L2385" t="s">
        <v>230</v>
      </c>
      <c r="M2385" t="s">
        <v>541</v>
      </c>
    </row>
    <row r="2386" spans="1:13" x14ac:dyDescent="0.25">
      <c r="A2386">
        <v>69649126</v>
      </c>
      <c r="B2386">
        <v>8683130038338</v>
      </c>
      <c r="C2386">
        <v>17</v>
      </c>
      <c r="D2386">
        <v>24</v>
      </c>
      <c r="E2386">
        <v>150</v>
      </c>
      <c r="F2386">
        <v>67.59</v>
      </c>
      <c r="G2386">
        <v>5.2</v>
      </c>
      <c r="H2386">
        <v>5</v>
      </c>
      <c r="I2386">
        <v>0.2</v>
      </c>
      <c r="J2386">
        <v>73.045864800000004</v>
      </c>
      <c r="K2386">
        <v>91.307331000000005</v>
      </c>
      <c r="L2386" t="s">
        <v>230</v>
      </c>
      <c r="M2386" t="s">
        <v>541</v>
      </c>
    </row>
    <row r="2387" spans="1:13" x14ac:dyDescent="0.25">
      <c r="A2387">
        <v>68480215</v>
      </c>
      <c r="B2387">
        <v>8690637981548</v>
      </c>
      <c r="C2387">
        <v>17</v>
      </c>
      <c r="D2387">
        <v>24</v>
      </c>
      <c r="E2387">
        <v>150</v>
      </c>
      <c r="F2387">
        <v>67.59</v>
      </c>
      <c r="G2387">
        <v>5.2</v>
      </c>
      <c r="H2387">
        <v>5</v>
      </c>
      <c r="I2387">
        <v>0.2</v>
      </c>
      <c r="J2387">
        <v>73.045864800000004</v>
      </c>
      <c r="K2387">
        <v>91.307331000000005</v>
      </c>
      <c r="L2387" t="s">
        <v>230</v>
      </c>
      <c r="M2387" t="s">
        <v>541</v>
      </c>
    </row>
    <row r="2388" spans="1:13" x14ac:dyDescent="0.25">
      <c r="A2388">
        <v>68480221</v>
      </c>
      <c r="B2388">
        <v>8690637981470</v>
      </c>
      <c r="C2388">
        <v>17</v>
      </c>
      <c r="D2388">
        <v>24</v>
      </c>
      <c r="E2388">
        <v>150</v>
      </c>
      <c r="F2388">
        <v>67.59</v>
      </c>
      <c r="G2388">
        <v>5.2</v>
      </c>
      <c r="H2388">
        <v>5</v>
      </c>
      <c r="I2388">
        <v>0.2</v>
      </c>
      <c r="J2388">
        <v>73.045864800000004</v>
      </c>
      <c r="K2388">
        <v>91.307331000000005</v>
      </c>
      <c r="L2388" t="s">
        <v>230</v>
      </c>
      <c r="M2388" t="s">
        <v>541</v>
      </c>
    </row>
    <row r="2389" spans="1:13" x14ac:dyDescent="0.25">
      <c r="A2389">
        <v>68580918</v>
      </c>
      <c r="B2389">
        <v>59086598</v>
      </c>
      <c r="C2389">
        <v>17</v>
      </c>
      <c r="D2389">
        <v>6</v>
      </c>
      <c r="E2389">
        <v>54</v>
      </c>
      <c r="F2389">
        <v>79.959999999999994</v>
      </c>
      <c r="G2389">
        <v>5.2</v>
      </c>
      <c r="H2389">
        <v>5</v>
      </c>
      <c r="I2389">
        <v>0.2</v>
      </c>
      <c r="J2389">
        <v>86.414371199999991</v>
      </c>
      <c r="K2389">
        <v>108.01796400000001</v>
      </c>
      <c r="L2389" t="s">
        <v>230</v>
      </c>
      <c r="M2389" t="s">
        <v>541</v>
      </c>
    </row>
    <row r="2390" spans="1:13" x14ac:dyDescent="0.25">
      <c r="A2390">
        <v>68580926</v>
      </c>
      <c r="B2390">
        <v>59086604</v>
      </c>
      <c r="C2390">
        <v>17</v>
      </c>
      <c r="D2390">
        <v>6</v>
      </c>
      <c r="E2390">
        <v>54</v>
      </c>
      <c r="F2390">
        <v>79.959999999999994</v>
      </c>
      <c r="G2390">
        <v>5.2</v>
      </c>
      <c r="H2390">
        <v>5</v>
      </c>
      <c r="I2390">
        <v>0.2</v>
      </c>
      <c r="J2390">
        <v>86.414371199999991</v>
      </c>
      <c r="K2390">
        <v>108.01796400000001</v>
      </c>
      <c r="L2390" t="s">
        <v>230</v>
      </c>
      <c r="M2390" t="s">
        <v>541</v>
      </c>
    </row>
    <row r="2391" spans="1:13" x14ac:dyDescent="0.25">
      <c r="A2391">
        <v>68580921</v>
      </c>
      <c r="B2391">
        <v>59086611</v>
      </c>
      <c r="C2391">
        <v>17</v>
      </c>
      <c r="D2391">
        <v>6</v>
      </c>
      <c r="E2391">
        <v>54</v>
      </c>
      <c r="F2391">
        <v>79.959999999999994</v>
      </c>
      <c r="G2391">
        <v>5.2</v>
      </c>
      <c r="H2391">
        <v>5</v>
      </c>
      <c r="I2391">
        <v>0.2</v>
      </c>
      <c r="J2391">
        <v>86.414371199999991</v>
      </c>
      <c r="K2391">
        <v>108.01796400000001</v>
      </c>
      <c r="L2391" t="s">
        <v>230</v>
      </c>
      <c r="M2391" t="s">
        <v>541</v>
      </c>
    </row>
    <row r="2392" spans="1:13" x14ac:dyDescent="0.25">
      <c r="A2392">
        <v>67293883</v>
      </c>
      <c r="B2392">
        <v>8690637840746</v>
      </c>
      <c r="C2392">
        <v>1</v>
      </c>
      <c r="D2392">
        <v>8</v>
      </c>
      <c r="E2392">
        <v>430</v>
      </c>
      <c r="F2392">
        <v>25.15</v>
      </c>
      <c r="G2392">
        <v>12</v>
      </c>
      <c r="H2392">
        <v>5</v>
      </c>
      <c r="I2392">
        <v>0.01</v>
      </c>
      <c r="J2392">
        <v>21.235654</v>
      </c>
      <c r="K2392">
        <v>26.544567499999999</v>
      </c>
      <c r="L2392" t="s">
        <v>14</v>
      </c>
      <c r="M2392" t="s">
        <v>542</v>
      </c>
    </row>
    <row r="2393" spans="1:13" x14ac:dyDescent="0.25">
      <c r="A2393">
        <v>67293891</v>
      </c>
      <c r="B2393">
        <v>8690637840821</v>
      </c>
      <c r="C2393">
        <v>1</v>
      </c>
      <c r="D2393">
        <v>8</v>
      </c>
      <c r="E2393">
        <v>400</v>
      </c>
      <c r="F2393">
        <v>25.15</v>
      </c>
      <c r="G2393">
        <v>12</v>
      </c>
      <c r="H2393">
        <v>5</v>
      </c>
      <c r="I2393">
        <v>0.01</v>
      </c>
      <c r="J2393">
        <v>21.235654</v>
      </c>
      <c r="K2393">
        <v>26.544567499999999</v>
      </c>
      <c r="L2393" t="s">
        <v>14</v>
      </c>
      <c r="M2393" t="s">
        <v>542</v>
      </c>
    </row>
    <row r="2394" spans="1:13" x14ac:dyDescent="0.25">
      <c r="A2394">
        <v>67767533</v>
      </c>
      <c r="B2394">
        <v>8690637905896</v>
      </c>
      <c r="C2394">
        <v>1</v>
      </c>
      <c r="D2394">
        <v>12</v>
      </c>
      <c r="E2394">
        <v>610</v>
      </c>
      <c r="F2394">
        <v>33.200000000000003</v>
      </c>
      <c r="G2394">
        <v>13</v>
      </c>
      <c r="H2394">
        <v>5</v>
      </c>
      <c r="I2394">
        <v>0.01</v>
      </c>
      <c r="J2394">
        <v>27.714198</v>
      </c>
      <c r="K2394">
        <v>34.642747500000013</v>
      </c>
      <c r="L2394" t="s">
        <v>14</v>
      </c>
      <c r="M2394" t="s">
        <v>542</v>
      </c>
    </row>
    <row r="2395" spans="1:13" x14ac:dyDescent="0.25">
      <c r="A2395">
        <v>67754288</v>
      </c>
      <c r="B2395">
        <v>8690637905193</v>
      </c>
      <c r="C2395">
        <v>1</v>
      </c>
      <c r="D2395">
        <v>12</v>
      </c>
      <c r="E2395">
        <v>610</v>
      </c>
      <c r="F2395">
        <v>33.200000000000003</v>
      </c>
      <c r="G2395">
        <v>13</v>
      </c>
      <c r="H2395">
        <v>5</v>
      </c>
      <c r="I2395">
        <v>0.01</v>
      </c>
      <c r="J2395">
        <v>27.714198</v>
      </c>
      <c r="K2395">
        <v>34.642747500000013</v>
      </c>
      <c r="L2395" t="s">
        <v>14</v>
      </c>
      <c r="M2395" t="s">
        <v>542</v>
      </c>
    </row>
    <row r="2396" spans="1:13" x14ac:dyDescent="0.25">
      <c r="A2396">
        <v>68612788</v>
      </c>
      <c r="B2396">
        <v>8690637999277</v>
      </c>
      <c r="C2396">
        <v>1</v>
      </c>
      <c r="D2396">
        <v>8</v>
      </c>
      <c r="E2396">
        <v>335</v>
      </c>
      <c r="F2396">
        <v>47.7</v>
      </c>
      <c r="G2396">
        <v>10</v>
      </c>
      <c r="H2396">
        <v>5</v>
      </c>
      <c r="I2396">
        <v>0.01</v>
      </c>
      <c r="J2396">
        <v>41.191335000000002</v>
      </c>
      <c r="K2396">
        <v>51.48916874999999</v>
      </c>
      <c r="L2396" t="s">
        <v>14</v>
      </c>
      <c r="M2396" t="s">
        <v>542</v>
      </c>
    </row>
    <row r="2397" spans="1:13" x14ac:dyDescent="0.25">
      <c r="A2397">
        <v>67101470</v>
      </c>
      <c r="B2397">
        <v>8690637805233</v>
      </c>
      <c r="C2397">
        <v>1</v>
      </c>
      <c r="D2397">
        <v>12</v>
      </c>
      <c r="E2397">
        <v>245</v>
      </c>
      <c r="F2397">
        <v>31.65</v>
      </c>
      <c r="G2397">
        <v>15</v>
      </c>
      <c r="H2397">
        <v>5</v>
      </c>
      <c r="I2397">
        <v>0.01</v>
      </c>
      <c r="J2397">
        <v>25.81294875</v>
      </c>
      <c r="K2397">
        <v>32.266185937499998</v>
      </c>
      <c r="L2397" t="s">
        <v>14</v>
      </c>
      <c r="M2397" t="s">
        <v>542</v>
      </c>
    </row>
    <row r="2398" spans="1:13" x14ac:dyDescent="0.25">
      <c r="A2398">
        <v>67293879</v>
      </c>
      <c r="B2398">
        <v>8690637840777</v>
      </c>
      <c r="C2398">
        <v>1</v>
      </c>
      <c r="D2398">
        <v>8</v>
      </c>
      <c r="E2398">
        <v>380</v>
      </c>
      <c r="F2398">
        <v>39.75</v>
      </c>
      <c r="G2398">
        <v>10</v>
      </c>
      <c r="H2398">
        <v>5</v>
      </c>
      <c r="I2398">
        <v>0.01</v>
      </c>
      <c r="J2398">
        <v>34.326112500000001</v>
      </c>
      <c r="K2398">
        <v>42.907640624999999</v>
      </c>
      <c r="L2398" t="s">
        <v>14</v>
      </c>
      <c r="M2398" t="s">
        <v>542</v>
      </c>
    </row>
    <row r="2399" spans="1:13" x14ac:dyDescent="0.25">
      <c r="A2399">
        <v>67754290</v>
      </c>
      <c r="B2399">
        <v>8690637905179</v>
      </c>
      <c r="C2399">
        <v>1</v>
      </c>
      <c r="D2399">
        <v>12</v>
      </c>
      <c r="E2399">
        <v>540</v>
      </c>
      <c r="F2399">
        <v>58.5</v>
      </c>
      <c r="G2399">
        <v>13</v>
      </c>
      <c r="H2399">
        <v>5</v>
      </c>
      <c r="I2399">
        <v>0.01</v>
      </c>
      <c r="J2399">
        <v>48.833752500000003</v>
      </c>
      <c r="K2399">
        <v>61.042190625000003</v>
      </c>
      <c r="L2399" t="s">
        <v>14</v>
      </c>
      <c r="M2399" t="s">
        <v>542</v>
      </c>
    </row>
    <row r="2400" spans="1:13" x14ac:dyDescent="0.25">
      <c r="A2400">
        <v>67293875</v>
      </c>
      <c r="B2400">
        <v>8690637840814</v>
      </c>
      <c r="C2400">
        <v>1</v>
      </c>
      <c r="D2400">
        <v>8</v>
      </c>
      <c r="E2400">
        <v>750</v>
      </c>
      <c r="F2400">
        <v>66</v>
      </c>
      <c r="G2400">
        <v>18</v>
      </c>
      <c r="H2400">
        <v>5</v>
      </c>
      <c r="I2400">
        <v>0.01</v>
      </c>
      <c r="J2400">
        <v>51.928139999999999</v>
      </c>
      <c r="K2400">
        <v>64.910174999999995</v>
      </c>
      <c r="L2400" t="s">
        <v>14</v>
      </c>
      <c r="M2400" t="s">
        <v>542</v>
      </c>
    </row>
    <row r="2401" spans="1:13" x14ac:dyDescent="0.25">
      <c r="A2401">
        <v>67293858</v>
      </c>
      <c r="B2401">
        <v>8690637840791</v>
      </c>
      <c r="C2401">
        <v>1</v>
      </c>
      <c r="D2401">
        <v>8</v>
      </c>
      <c r="E2401">
        <v>750</v>
      </c>
      <c r="F2401">
        <v>66</v>
      </c>
      <c r="G2401">
        <v>18</v>
      </c>
      <c r="H2401">
        <v>5</v>
      </c>
      <c r="I2401">
        <v>0.01</v>
      </c>
      <c r="J2401">
        <v>51.928139999999999</v>
      </c>
      <c r="K2401">
        <v>64.910174999999995</v>
      </c>
      <c r="L2401" t="s">
        <v>14</v>
      </c>
      <c r="M2401" t="s">
        <v>542</v>
      </c>
    </row>
    <row r="2402" spans="1:13" x14ac:dyDescent="0.25">
      <c r="A2402">
        <v>67780156</v>
      </c>
      <c r="B2402">
        <v>8690637908781</v>
      </c>
      <c r="C2402">
        <v>1</v>
      </c>
      <c r="D2402">
        <v>8</v>
      </c>
      <c r="E2402">
        <v>1140</v>
      </c>
      <c r="F2402">
        <v>85</v>
      </c>
      <c r="G2402">
        <v>20</v>
      </c>
      <c r="H2402">
        <v>5</v>
      </c>
      <c r="I2402">
        <v>0.01</v>
      </c>
      <c r="J2402">
        <v>65.245999999999995</v>
      </c>
      <c r="K2402">
        <v>81.55749999999999</v>
      </c>
      <c r="L2402" t="s">
        <v>14</v>
      </c>
      <c r="M2402" t="s">
        <v>542</v>
      </c>
    </row>
    <row r="2403" spans="1:13" x14ac:dyDescent="0.25">
      <c r="A2403">
        <v>67780152</v>
      </c>
      <c r="B2403">
        <v>8690637908798</v>
      </c>
      <c r="C2403">
        <v>1</v>
      </c>
      <c r="D2403">
        <v>8</v>
      </c>
      <c r="E2403">
        <v>1140</v>
      </c>
      <c r="F2403">
        <v>85</v>
      </c>
      <c r="G2403">
        <v>20</v>
      </c>
      <c r="H2403">
        <v>5</v>
      </c>
      <c r="I2403">
        <v>0.01</v>
      </c>
      <c r="J2403">
        <v>65.245999999999995</v>
      </c>
      <c r="K2403">
        <v>81.55749999999999</v>
      </c>
      <c r="L2403" t="s">
        <v>14</v>
      </c>
      <c r="M2403" t="s">
        <v>542</v>
      </c>
    </row>
    <row r="2404" spans="1:13" x14ac:dyDescent="0.25">
      <c r="A2404">
        <v>68676885</v>
      </c>
      <c r="B2404">
        <v>8683130002384</v>
      </c>
      <c r="C2404">
        <v>1</v>
      </c>
      <c r="D2404">
        <v>12</v>
      </c>
      <c r="E2404">
        <v>245</v>
      </c>
      <c r="F2404">
        <v>31.65</v>
      </c>
      <c r="G2404">
        <v>15</v>
      </c>
      <c r="H2404">
        <v>5</v>
      </c>
      <c r="I2404">
        <v>0.01</v>
      </c>
      <c r="J2404">
        <v>25.81294875</v>
      </c>
      <c r="K2404">
        <v>32.266185937499998</v>
      </c>
      <c r="L2404" t="s">
        <v>14</v>
      </c>
      <c r="M2404" t="s">
        <v>542</v>
      </c>
    </row>
    <row r="2405" spans="1:13" x14ac:dyDescent="0.25">
      <c r="A2405">
        <v>67101442</v>
      </c>
      <c r="B2405">
        <v>8690637805202</v>
      </c>
      <c r="C2405">
        <v>1</v>
      </c>
      <c r="D2405">
        <v>12</v>
      </c>
      <c r="E2405">
        <v>245</v>
      </c>
      <c r="F2405">
        <v>31.65</v>
      </c>
      <c r="G2405">
        <v>15</v>
      </c>
      <c r="H2405">
        <v>5</v>
      </c>
      <c r="I2405">
        <v>0.01</v>
      </c>
      <c r="J2405">
        <v>25.81294875</v>
      </c>
      <c r="K2405">
        <v>32.266185937499998</v>
      </c>
      <c r="L2405" t="s">
        <v>14</v>
      </c>
      <c r="M2405" t="s">
        <v>542</v>
      </c>
    </row>
    <row r="2406" spans="1:13" x14ac:dyDescent="0.25">
      <c r="A2406">
        <v>67239841</v>
      </c>
      <c r="B2406">
        <v>8690637833847</v>
      </c>
      <c r="C2406">
        <v>1</v>
      </c>
      <c r="D2406">
        <v>12</v>
      </c>
      <c r="E2406">
        <v>275</v>
      </c>
      <c r="F2406">
        <v>31.65</v>
      </c>
      <c r="G2406">
        <v>15</v>
      </c>
      <c r="H2406">
        <v>5</v>
      </c>
      <c r="I2406">
        <v>0.01</v>
      </c>
      <c r="J2406">
        <v>25.81294875</v>
      </c>
      <c r="K2406">
        <v>32.266185937499998</v>
      </c>
      <c r="L2406" t="s">
        <v>14</v>
      </c>
      <c r="M2406" t="s">
        <v>542</v>
      </c>
    </row>
    <row r="2407" spans="1:13" x14ac:dyDescent="0.25">
      <c r="A2407">
        <v>67867064</v>
      </c>
      <c r="B2407">
        <v>8690637921100</v>
      </c>
      <c r="C2407">
        <v>1</v>
      </c>
      <c r="D2407">
        <v>12</v>
      </c>
      <c r="E2407">
        <v>240</v>
      </c>
      <c r="F2407">
        <v>31.65</v>
      </c>
      <c r="G2407">
        <v>15</v>
      </c>
      <c r="H2407">
        <v>5</v>
      </c>
      <c r="I2407">
        <v>0.01</v>
      </c>
      <c r="J2407">
        <v>25.81294875</v>
      </c>
      <c r="K2407">
        <v>32.266185937499998</v>
      </c>
      <c r="L2407" t="s">
        <v>14</v>
      </c>
      <c r="M2407" t="s">
        <v>542</v>
      </c>
    </row>
    <row r="2408" spans="1:13" x14ac:dyDescent="0.25">
      <c r="A2408">
        <v>67101569</v>
      </c>
      <c r="B2408">
        <v>8690637805769</v>
      </c>
      <c r="C2408">
        <v>1</v>
      </c>
      <c r="D2408">
        <v>12</v>
      </c>
      <c r="E2408">
        <v>260</v>
      </c>
      <c r="F2408">
        <v>31.65</v>
      </c>
      <c r="G2408">
        <v>15</v>
      </c>
      <c r="H2408">
        <v>5</v>
      </c>
      <c r="I2408">
        <v>0.01</v>
      </c>
      <c r="J2408">
        <v>25.81294875</v>
      </c>
      <c r="K2408">
        <v>32.266185937499998</v>
      </c>
      <c r="L2408" t="s">
        <v>14</v>
      </c>
      <c r="M2408" t="s">
        <v>542</v>
      </c>
    </row>
    <row r="2409" spans="1:13" x14ac:dyDescent="0.25">
      <c r="A2409">
        <v>67101446</v>
      </c>
      <c r="B2409">
        <v>8690637805226</v>
      </c>
      <c r="C2409">
        <v>1</v>
      </c>
      <c r="D2409">
        <v>12</v>
      </c>
      <c r="E2409">
        <v>250</v>
      </c>
      <c r="F2409">
        <v>31.65</v>
      </c>
      <c r="G2409">
        <v>15</v>
      </c>
      <c r="H2409">
        <v>5</v>
      </c>
      <c r="I2409">
        <v>0.01</v>
      </c>
      <c r="J2409">
        <v>25.81294875</v>
      </c>
      <c r="K2409">
        <v>32.266185937499998</v>
      </c>
      <c r="L2409" t="s">
        <v>14</v>
      </c>
      <c r="M2409" t="s">
        <v>542</v>
      </c>
    </row>
    <row r="2410" spans="1:13" x14ac:dyDescent="0.25">
      <c r="A2410">
        <v>67101581</v>
      </c>
      <c r="B2410">
        <v>8690637805219</v>
      </c>
      <c r="C2410">
        <v>1</v>
      </c>
      <c r="D2410">
        <v>12</v>
      </c>
      <c r="E2410">
        <v>290</v>
      </c>
      <c r="F2410">
        <v>31.65</v>
      </c>
      <c r="G2410">
        <v>15</v>
      </c>
      <c r="H2410">
        <v>5</v>
      </c>
      <c r="I2410">
        <v>0.01</v>
      </c>
      <c r="J2410">
        <v>25.81294875</v>
      </c>
      <c r="K2410">
        <v>32.266185937499998</v>
      </c>
      <c r="L2410" t="s">
        <v>14</v>
      </c>
      <c r="M2410" t="s">
        <v>542</v>
      </c>
    </row>
    <row r="2411" spans="1:13" x14ac:dyDescent="0.25">
      <c r="A2411">
        <v>68225196</v>
      </c>
      <c r="B2411">
        <v>8690637953293</v>
      </c>
      <c r="C2411">
        <v>1</v>
      </c>
      <c r="D2411">
        <v>12</v>
      </c>
      <c r="E2411">
        <v>260</v>
      </c>
      <c r="F2411">
        <v>31.65</v>
      </c>
      <c r="G2411">
        <v>15</v>
      </c>
      <c r="H2411">
        <v>5</v>
      </c>
      <c r="I2411">
        <v>0.01</v>
      </c>
      <c r="J2411">
        <v>25.81294875</v>
      </c>
      <c r="K2411">
        <v>32.266185937499998</v>
      </c>
      <c r="L2411" t="s">
        <v>14</v>
      </c>
      <c r="M2411" t="s">
        <v>542</v>
      </c>
    </row>
    <row r="2412" spans="1:13" x14ac:dyDescent="0.25">
      <c r="A2412">
        <v>69984409</v>
      </c>
      <c r="B2412">
        <v>8683130063170</v>
      </c>
      <c r="C2412">
        <v>1</v>
      </c>
      <c r="D2412">
        <v>12</v>
      </c>
      <c r="E2412">
        <v>260</v>
      </c>
      <c r="F2412">
        <v>31.65</v>
      </c>
      <c r="G2412">
        <v>15</v>
      </c>
      <c r="H2412">
        <v>5</v>
      </c>
      <c r="I2412">
        <v>0.01</v>
      </c>
      <c r="J2412">
        <v>25.81294875</v>
      </c>
      <c r="K2412">
        <v>32.266185937499998</v>
      </c>
      <c r="L2412" t="s">
        <v>14</v>
      </c>
      <c r="M2412" t="s">
        <v>542</v>
      </c>
    </row>
    <row r="2413" spans="1:13" x14ac:dyDescent="0.25">
      <c r="A2413">
        <v>69651447</v>
      </c>
      <c r="B2413">
        <v>8683130038611</v>
      </c>
      <c r="C2413">
        <v>2</v>
      </c>
      <c r="D2413">
        <v>144</v>
      </c>
      <c r="E2413">
        <v>70</v>
      </c>
      <c r="F2413">
        <v>13.53</v>
      </c>
      <c r="G2413">
        <v>11</v>
      </c>
      <c r="H2413">
        <v>5</v>
      </c>
      <c r="I2413">
        <v>0.01</v>
      </c>
      <c r="J2413">
        <v>11.554011149999999</v>
      </c>
      <c r="K2413">
        <v>14.442513937499999</v>
      </c>
      <c r="L2413" t="s">
        <v>14</v>
      </c>
      <c r="M2413" t="s">
        <v>542</v>
      </c>
    </row>
    <row r="2414" spans="1:13" x14ac:dyDescent="0.25">
      <c r="A2414">
        <v>69651451</v>
      </c>
      <c r="B2414">
        <v>8683130038635</v>
      </c>
      <c r="C2414">
        <v>2</v>
      </c>
      <c r="D2414">
        <v>144</v>
      </c>
      <c r="E2414">
        <v>67</v>
      </c>
      <c r="F2414">
        <v>13.53</v>
      </c>
      <c r="G2414">
        <v>11</v>
      </c>
      <c r="H2414">
        <v>5</v>
      </c>
      <c r="I2414">
        <v>0.01</v>
      </c>
      <c r="J2414">
        <v>11.554011149999999</v>
      </c>
      <c r="K2414">
        <v>14.442513937499999</v>
      </c>
      <c r="L2414" t="s">
        <v>14</v>
      </c>
      <c r="M2414" t="s">
        <v>542</v>
      </c>
    </row>
    <row r="2415" spans="1:13" x14ac:dyDescent="0.25">
      <c r="A2415">
        <v>69651449</v>
      </c>
      <c r="B2415">
        <v>8683130038628</v>
      </c>
      <c r="C2415">
        <v>2</v>
      </c>
      <c r="D2415">
        <v>144</v>
      </c>
      <c r="E2415">
        <v>76</v>
      </c>
      <c r="F2415">
        <v>13.53</v>
      </c>
      <c r="G2415">
        <v>11</v>
      </c>
      <c r="H2415">
        <v>5</v>
      </c>
      <c r="I2415">
        <v>0.01</v>
      </c>
      <c r="J2415">
        <v>11.554011149999999</v>
      </c>
      <c r="K2415">
        <v>14.442513937499999</v>
      </c>
      <c r="L2415" t="s">
        <v>14</v>
      </c>
      <c r="M2415" t="s">
        <v>542</v>
      </c>
    </row>
    <row r="2416" spans="1:13" x14ac:dyDescent="0.25">
      <c r="A2416">
        <v>68832485</v>
      </c>
      <c r="B2416">
        <v>8683130018149</v>
      </c>
      <c r="C2416">
        <v>2</v>
      </c>
      <c r="D2416">
        <v>144</v>
      </c>
      <c r="E2416">
        <v>70</v>
      </c>
      <c r="F2416">
        <v>13.53</v>
      </c>
      <c r="G2416">
        <v>11</v>
      </c>
      <c r="H2416">
        <v>5</v>
      </c>
      <c r="I2416">
        <v>0.01</v>
      </c>
      <c r="J2416">
        <v>11.554011149999999</v>
      </c>
      <c r="K2416">
        <v>14.442513937499999</v>
      </c>
      <c r="L2416" t="s">
        <v>14</v>
      </c>
      <c r="M2416" t="s">
        <v>542</v>
      </c>
    </row>
    <row r="2417" spans="1:13" x14ac:dyDescent="0.25">
      <c r="A2417">
        <v>67474578</v>
      </c>
      <c r="B2417">
        <v>8690637864728</v>
      </c>
      <c r="C2417">
        <v>2</v>
      </c>
      <c r="D2417">
        <v>144</v>
      </c>
      <c r="E2417">
        <v>81</v>
      </c>
      <c r="F2417">
        <v>13.53</v>
      </c>
      <c r="G2417">
        <v>11</v>
      </c>
      <c r="H2417">
        <v>5</v>
      </c>
      <c r="I2417">
        <v>0.01</v>
      </c>
      <c r="J2417">
        <v>11.554011149999999</v>
      </c>
      <c r="K2417">
        <v>14.442513937499999</v>
      </c>
      <c r="L2417" t="s">
        <v>14</v>
      </c>
      <c r="M2417" t="s">
        <v>542</v>
      </c>
    </row>
    <row r="2418" spans="1:13" x14ac:dyDescent="0.25">
      <c r="A2418">
        <v>67129108</v>
      </c>
      <c r="B2418">
        <v>8690637812316</v>
      </c>
      <c r="C2418">
        <v>2</v>
      </c>
      <c r="D2418">
        <v>144</v>
      </c>
      <c r="E2418">
        <v>58</v>
      </c>
      <c r="F2418">
        <v>13.53</v>
      </c>
      <c r="G2418">
        <v>11</v>
      </c>
      <c r="H2418">
        <v>5</v>
      </c>
      <c r="I2418">
        <v>0.01</v>
      </c>
      <c r="J2418">
        <v>11.554011149999999</v>
      </c>
      <c r="K2418">
        <v>14.442513937499999</v>
      </c>
      <c r="L2418" t="s">
        <v>14</v>
      </c>
      <c r="M2418" t="s">
        <v>542</v>
      </c>
    </row>
    <row r="2419" spans="1:13" x14ac:dyDescent="0.25">
      <c r="A2419">
        <v>67476103</v>
      </c>
      <c r="B2419">
        <v>8690637865275</v>
      </c>
      <c r="C2419">
        <v>2</v>
      </c>
      <c r="D2419">
        <v>144</v>
      </c>
      <c r="E2419">
        <v>58</v>
      </c>
      <c r="F2419">
        <v>13.53</v>
      </c>
      <c r="G2419">
        <v>11</v>
      </c>
      <c r="H2419">
        <v>5</v>
      </c>
      <c r="I2419">
        <v>0.01</v>
      </c>
      <c r="J2419">
        <v>11.554011149999999</v>
      </c>
      <c r="K2419">
        <v>14.442513937499999</v>
      </c>
      <c r="L2419" t="s">
        <v>14</v>
      </c>
      <c r="M2419" t="s">
        <v>542</v>
      </c>
    </row>
    <row r="2420" spans="1:13" x14ac:dyDescent="0.25">
      <c r="A2420">
        <v>20264420</v>
      </c>
      <c r="B2420">
        <v>8690637058523</v>
      </c>
      <c r="C2420">
        <v>2</v>
      </c>
      <c r="D2420">
        <v>144</v>
      </c>
      <c r="E2420">
        <v>74</v>
      </c>
      <c r="F2420">
        <v>13.53</v>
      </c>
      <c r="G2420">
        <v>11</v>
      </c>
      <c r="H2420">
        <v>5</v>
      </c>
      <c r="I2420">
        <v>0.01</v>
      </c>
      <c r="J2420">
        <v>11.554011149999999</v>
      </c>
      <c r="K2420">
        <v>14.442513937499999</v>
      </c>
      <c r="L2420" t="s">
        <v>14</v>
      </c>
      <c r="M2420" t="s">
        <v>542</v>
      </c>
    </row>
    <row r="2421" spans="1:13" x14ac:dyDescent="0.25">
      <c r="A2421">
        <v>20292362</v>
      </c>
      <c r="B2421">
        <v>8690637018565</v>
      </c>
      <c r="C2421">
        <v>2</v>
      </c>
      <c r="D2421">
        <v>144</v>
      </c>
      <c r="E2421">
        <v>63</v>
      </c>
      <c r="F2421">
        <v>13.53</v>
      </c>
      <c r="G2421">
        <v>11</v>
      </c>
      <c r="H2421">
        <v>5</v>
      </c>
      <c r="I2421">
        <v>0.01</v>
      </c>
      <c r="J2421">
        <v>11.554011149999999</v>
      </c>
      <c r="K2421">
        <v>14.442513937499999</v>
      </c>
      <c r="L2421" t="s">
        <v>14</v>
      </c>
      <c r="M2421" t="s">
        <v>542</v>
      </c>
    </row>
    <row r="2422" spans="1:13" x14ac:dyDescent="0.25">
      <c r="A2422">
        <v>20292365</v>
      </c>
      <c r="B2422">
        <v>8690637581595</v>
      </c>
      <c r="C2422">
        <v>2</v>
      </c>
      <c r="D2422">
        <v>144</v>
      </c>
      <c r="E2422">
        <v>76</v>
      </c>
      <c r="F2422">
        <v>13.53</v>
      </c>
      <c r="G2422">
        <v>11</v>
      </c>
      <c r="H2422">
        <v>5</v>
      </c>
      <c r="I2422">
        <v>0.01</v>
      </c>
      <c r="J2422">
        <v>11.554011149999999</v>
      </c>
      <c r="K2422">
        <v>14.442513937499999</v>
      </c>
      <c r="L2422" t="s">
        <v>14</v>
      </c>
      <c r="M2422" t="s">
        <v>542</v>
      </c>
    </row>
    <row r="2423" spans="1:13" x14ac:dyDescent="0.25">
      <c r="A2423">
        <v>67129112</v>
      </c>
      <c r="B2423">
        <v>8690637812309</v>
      </c>
      <c r="C2423">
        <v>2</v>
      </c>
      <c r="D2423">
        <v>144</v>
      </c>
      <c r="E2423">
        <v>74</v>
      </c>
      <c r="F2423">
        <v>13.53</v>
      </c>
      <c r="G2423">
        <v>11</v>
      </c>
      <c r="H2423">
        <v>5</v>
      </c>
      <c r="I2423">
        <v>0.01</v>
      </c>
      <c r="J2423">
        <v>11.554011149999999</v>
      </c>
      <c r="K2423">
        <v>14.442513937499999</v>
      </c>
      <c r="L2423" t="s">
        <v>14</v>
      </c>
      <c r="M2423" t="s">
        <v>542</v>
      </c>
    </row>
    <row r="2424" spans="1:13" x14ac:dyDescent="0.25">
      <c r="A2424">
        <v>67129110</v>
      </c>
      <c r="B2424">
        <v>8690637812323</v>
      </c>
      <c r="C2424">
        <v>2</v>
      </c>
      <c r="D2424">
        <v>144</v>
      </c>
      <c r="E2424">
        <v>68</v>
      </c>
      <c r="F2424">
        <v>13.53</v>
      </c>
      <c r="G2424">
        <v>11</v>
      </c>
      <c r="H2424">
        <v>5</v>
      </c>
      <c r="I2424">
        <v>0.01</v>
      </c>
      <c r="J2424">
        <v>11.554011149999999</v>
      </c>
      <c r="K2424">
        <v>14.442513937499999</v>
      </c>
      <c r="L2424" t="s">
        <v>14</v>
      </c>
      <c r="M2424" t="s">
        <v>542</v>
      </c>
    </row>
    <row r="2425" spans="1:13" x14ac:dyDescent="0.25">
      <c r="A2425">
        <v>21004809</v>
      </c>
      <c r="B2425">
        <v>8690637018626</v>
      </c>
      <c r="C2425">
        <v>2</v>
      </c>
      <c r="D2425">
        <v>144</v>
      </c>
      <c r="E2425">
        <v>69</v>
      </c>
      <c r="F2425">
        <v>13.53</v>
      </c>
      <c r="G2425">
        <v>11</v>
      </c>
      <c r="H2425">
        <v>5</v>
      </c>
      <c r="I2425">
        <v>0.01</v>
      </c>
      <c r="J2425">
        <v>11.554011149999999</v>
      </c>
      <c r="K2425">
        <v>14.442513937499999</v>
      </c>
      <c r="L2425" t="s">
        <v>14</v>
      </c>
      <c r="M2425" t="s">
        <v>542</v>
      </c>
    </row>
    <row r="2426" spans="1:13" x14ac:dyDescent="0.25">
      <c r="A2426">
        <v>20264419</v>
      </c>
      <c r="B2426">
        <v>8690637504044</v>
      </c>
      <c r="C2426">
        <v>2</v>
      </c>
      <c r="D2426">
        <v>144</v>
      </c>
      <c r="E2426">
        <v>75</v>
      </c>
      <c r="F2426">
        <v>13.53</v>
      </c>
      <c r="G2426">
        <v>11</v>
      </c>
      <c r="H2426">
        <v>5</v>
      </c>
      <c r="I2426">
        <v>0.01</v>
      </c>
      <c r="J2426">
        <v>11.554011149999999</v>
      </c>
      <c r="K2426">
        <v>14.442513937499999</v>
      </c>
      <c r="L2426" t="s">
        <v>14</v>
      </c>
      <c r="M2426" t="s">
        <v>542</v>
      </c>
    </row>
    <row r="2427" spans="1:13" x14ac:dyDescent="0.25">
      <c r="A2427">
        <v>69738266</v>
      </c>
      <c r="B2427">
        <v>8683130054369</v>
      </c>
      <c r="C2427">
        <v>2</v>
      </c>
      <c r="D2427">
        <v>144</v>
      </c>
      <c r="E2427">
        <v>19</v>
      </c>
      <c r="F2427">
        <v>7.63</v>
      </c>
      <c r="G2427">
        <v>24</v>
      </c>
      <c r="H2427">
        <v>5</v>
      </c>
      <c r="I2427">
        <v>0.01</v>
      </c>
      <c r="J2427">
        <v>5.5639486000000007</v>
      </c>
      <c r="K2427">
        <v>6.9549357500000006</v>
      </c>
      <c r="L2427" t="s">
        <v>14</v>
      </c>
      <c r="M2427" t="s">
        <v>542</v>
      </c>
    </row>
    <row r="2428" spans="1:13" x14ac:dyDescent="0.25">
      <c r="A2428">
        <v>21042007</v>
      </c>
      <c r="B2428">
        <v>8690637036897</v>
      </c>
      <c r="C2428">
        <v>2</v>
      </c>
      <c r="D2428">
        <v>144</v>
      </c>
      <c r="E2428">
        <v>22</v>
      </c>
      <c r="F2428">
        <v>7.63</v>
      </c>
      <c r="G2428">
        <v>24</v>
      </c>
      <c r="H2428">
        <v>5</v>
      </c>
      <c r="I2428">
        <v>0.01</v>
      </c>
      <c r="J2428">
        <v>5.5639486000000007</v>
      </c>
      <c r="K2428">
        <v>6.9549357500000006</v>
      </c>
      <c r="L2428" t="s">
        <v>14</v>
      </c>
      <c r="M2428" t="s">
        <v>542</v>
      </c>
    </row>
    <row r="2429" spans="1:13" x14ac:dyDescent="0.25">
      <c r="A2429">
        <v>21042012</v>
      </c>
      <c r="B2429">
        <v>8690637503290</v>
      </c>
      <c r="C2429">
        <v>2</v>
      </c>
      <c r="D2429">
        <v>144</v>
      </c>
      <c r="E2429">
        <v>22</v>
      </c>
      <c r="F2429">
        <v>7.63</v>
      </c>
      <c r="G2429">
        <v>24</v>
      </c>
      <c r="H2429">
        <v>5</v>
      </c>
      <c r="I2429">
        <v>0.01</v>
      </c>
      <c r="J2429">
        <v>5.5639486000000007</v>
      </c>
      <c r="K2429">
        <v>6.9549357500000006</v>
      </c>
      <c r="L2429" t="s">
        <v>14</v>
      </c>
      <c r="M2429" t="s">
        <v>542</v>
      </c>
    </row>
    <row r="2430" spans="1:13" x14ac:dyDescent="0.25">
      <c r="A2430">
        <v>21042017</v>
      </c>
      <c r="B2430">
        <v>8690637019791</v>
      </c>
      <c r="C2430">
        <v>2</v>
      </c>
      <c r="D2430">
        <v>144</v>
      </c>
      <c r="E2430">
        <v>22</v>
      </c>
      <c r="F2430">
        <v>7.63</v>
      </c>
      <c r="G2430">
        <v>24</v>
      </c>
      <c r="H2430">
        <v>5</v>
      </c>
      <c r="I2430">
        <v>0.01</v>
      </c>
      <c r="J2430">
        <v>5.5639486000000007</v>
      </c>
      <c r="K2430">
        <v>6.9549357500000006</v>
      </c>
      <c r="L2430" t="s">
        <v>14</v>
      </c>
      <c r="M2430" t="s">
        <v>542</v>
      </c>
    </row>
    <row r="2431" spans="1:13" x14ac:dyDescent="0.25">
      <c r="A2431">
        <v>21041975</v>
      </c>
      <c r="B2431">
        <v>8690637019838</v>
      </c>
      <c r="C2431">
        <v>2</v>
      </c>
      <c r="D2431">
        <v>144</v>
      </c>
      <c r="E2431">
        <v>18</v>
      </c>
      <c r="F2431">
        <v>7.63</v>
      </c>
      <c r="G2431">
        <v>24</v>
      </c>
      <c r="H2431">
        <v>5</v>
      </c>
      <c r="I2431">
        <v>0.01</v>
      </c>
      <c r="J2431">
        <v>5.5639486000000007</v>
      </c>
      <c r="K2431">
        <v>6.9549357500000006</v>
      </c>
      <c r="L2431" t="s">
        <v>14</v>
      </c>
      <c r="M2431" t="s">
        <v>542</v>
      </c>
    </row>
    <row r="2432" spans="1:13" x14ac:dyDescent="0.25">
      <c r="A2432">
        <v>21041980</v>
      </c>
      <c r="B2432">
        <v>8690637019852</v>
      </c>
      <c r="C2432">
        <v>2</v>
      </c>
      <c r="D2432">
        <v>144</v>
      </c>
      <c r="E2432">
        <v>22</v>
      </c>
      <c r="F2432">
        <v>7.63</v>
      </c>
      <c r="G2432">
        <v>24</v>
      </c>
      <c r="H2432">
        <v>5</v>
      </c>
      <c r="I2432">
        <v>0.01</v>
      </c>
      <c r="J2432">
        <v>5.5639486000000007</v>
      </c>
      <c r="K2432">
        <v>6.9549357500000006</v>
      </c>
      <c r="L2432" t="s">
        <v>14</v>
      </c>
      <c r="M2432" t="s">
        <v>542</v>
      </c>
    </row>
    <row r="2433" spans="1:13" x14ac:dyDescent="0.25">
      <c r="A2433">
        <v>21041965</v>
      </c>
      <c r="B2433">
        <v>8690637019814</v>
      </c>
      <c r="C2433">
        <v>2</v>
      </c>
      <c r="D2433">
        <v>144</v>
      </c>
      <c r="E2433">
        <v>19</v>
      </c>
      <c r="F2433">
        <v>7.63</v>
      </c>
      <c r="G2433">
        <v>24</v>
      </c>
      <c r="H2433">
        <v>5</v>
      </c>
      <c r="I2433">
        <v>0.01</v>
      </c>
      <c r="J2433">
        <v>5.5639486000000007</v>
      </c>
      <c r="K2433">
        <v>6.9549357500000006</v>
      </c>
      <c r="L2433" t="s">
        <v>14</v>
      </c>
      <c r="M2433" t="s">
        <v>542</v>
      </c>
    </row>
    <row r="2434" spans="1:13" x14ac:dyDescent="0.25">
      <c r="A2434">
        <v>70008727</v>
      </c>
      <c r="B2434">
        <v>86907538</v>
      </c>
      <c r="C2434">
        <v>2</v>
      </c>
      <c r="D2434">
        <v>288</v>
      </c>
      <c r="E2434">
        <v>20</v>
      </c>
      <c r="F2434">
        <v>4.1500000000000004</v>
      </c>
      <c r="G2434">
        <v>3</v>
      </c>
      <c r="H2434">
        <v>5</v>
      </c>
      <c r="I2434">
        <v>0.01</v>
      </c>
      <c r="J2434">
        <v>3.8624672499999999</v>
      </c>
      <c r="K2434">
        <v>4.8280840625000003</v>
      </c>
      <c r="L2434" t="s">
        <v>14</v>
      </c>
      <c r="M2434" t="s">
        <v>542</v>
      </c>
    </row>
    <row r="2435" spans="1:13" x14ac:dyDescent="0.25">
      <c r="A2435">
        <v>70008728</v>
      </c>
      <c r="B2435">
        <v>86907521</v>
      </c>
      <c r="C2435">
        <v>2</v>
      </c>
      <c r="D2435">
        <v>288</v>
      </c>
      <c r="E2435">
        <v>20</v>
      </c>
      <c r="F2435">
        <v>4.1500000000000004</v>
      </c>
      <c r="G2435">
        <v>3</v>
      </c>
      <c r="H2435">
        <v>5</v>
      </c>
      <c r="I2435">
        <v>0.01</v>
      </c>
      <c r="J2435">
        <v>3.8624672499999999</v>
      </c>
      <c r="K2435">
        <v>4.8280840625000003</v>
      </c>
      <c r="L2435" t="s">
        <v>14</v>
      </c>
      <c r="M2435" t="s">
        <v>542</v>
      </c>
    </row>
    <row r="2436" spans="1:13" x14ac:dyDescent="0.25">
      <c r="A2436">
        <v>70008730</v>
      </c>
      <c r="B2436">
        <v>8690701001486</v>
      </c>
      <c r="C2436">
        <v>2</v>
      </c>
      <c r="D2436">
        <v>128</v>
      </c>
      <c r="E2436">
        <v>60</v>
      </c>
      <c r="F2436">
        <v>11</v>
      </c>
      <c r="G2436">
        <v>4</v>
      </c>
      <c r="H2436">
        <v>5</v>
      </c>
      <c r="I2436">
        <v>0.01</v>
      </c>
      <c r="J2436">
        <v>10.13232</v>
      </c>
      <c r="K2436">
        <v>12.6654</v>
      </c>
      <c r="L2436" t="s">
        <v>14</v>
      </c>
      <c r="M2436" t="s">
        <v>542</v>
      </c>
    </row>
    <row r="2437" spans="1:13" x14ac:dyDescent="0.25">
      <c r="A2437">
        <v>68885197</v>
      </c>
      <c r="B2437">
        <v>8683130024478</v>
      </c>
      <c r="C2437">
        <v>2</v>
      </c>
      <c r="D2437">
        <v>128</v>
      </c>
      <c r="E2437">
        <v>60</v>
      </c>
      <c r="F2437">
        <v>11</v>
      </c>
      <c r="G2437">
        <v>4</v>
      </c>
      <c r="H2437">
        <v>5</v>
      </c>
      <c r="I2437">
        <v>0.01</v>
      </c>
      <c r="J2437">
        <v>10.13232</v>
      </c>
      <c r="K2437">
        <v>12.6654</v>
      </c>
      <c r="L2437" t="s">
        <v>14</v>
      </c>
      <c r="M2437" t="s">
        <v>542</v>
      </c>
    </row>
    <row r="2438" spans="1:13" x14ac:dyDescent="0.25">
      <c r="A2438">
        <v>70008729</v>
      </c>
      <c r="B2438">
        <v>8690701001301</v>
      </c>
      <c r="C2438">
        <v>2</v>
      </c>
      <c r="D2438">
        <v>128</v>
      </c>
      <c r="E2438">
        <v>60</v>
      </c>
      <c r="F2438">
        <v>11</v>
      </c>
      <c r="G2438">
        <v>4</v>
      </c>
      <c r="H2438">
        <v>5</v>
      </c>
      <c r="I2438">
        <v>0.01</v>
      </c>
      <c r="J2438">
        <v>10.13232</v>
      </c>
      <c r="K2438">
        <v>12.6654</v>
      </c>
      <c r="L2438" t="s">
        <v>14</v>
      </c>
      <c r="M2438" t="s">
        <v>542</v>
      </c>
    </row>
    <row r="2439" spans="1:13" x14ac:dyDescent="0.25">
      <c r="A2439">
        <v>70003552</v>
      </c>
      <c r="B2439">
        <v>8690701002353</v>
      </c>
      <c r="C2439">
        <v>2</v>
      </c>
      <c r="D2439">
        <v>48</v>
      </c>
      <c r="E2439">
        <v>120</v>
      </c>
      <c r="F2439">
        <v>20.05</v>
      </c>
      <c r="G2439">
        <v>18</v>
      </c>
      <c r="H2439">
        <v>5</v>
      </c>
      <c r="I2439">
        <v>0.01</v>
      </c>
      <c r="J2439">
        <v>15.7751395</v>
      </c>
      <c r="K2439">
        <v>19.718924375</v>
      </c>
      <c r="L2439" t="s">
        <v>14</v>
      </c>
      <c r="M2439" t="s">
        <v>542</v>
      </c>
    </row>
    <row r="2440" spans="1:13" x14ac:dyDescent="0.25">
      <c r="A2440">
        <v>68884160</v>
      </c>
      <c r="B2440">
        <v>8683130024331</v>
      </c>
      <c r="C2440">
        <v>2</v>
      </c>
      <c r="D2440">
        <v>48</v>
      </c>
      <c r="E2440">
        <v>120</v>
      </c>
      <c r="F2440">
        <v>20.05</v>
      </c>
      <c r="G2440">
        <v>18</v>
      </c>
      <c r="H2440">
        <v>5</v>
      </c>
      <c r="I2440">
        <v>0.01</v>
      </c>
      <c r="J2440">
        <v>15.7751395</v>
      </c>
      <c r="K2440">
        <v>19.718924375</v>
      </c>
      <c r="L2440" t="s">
        <v>14</v>
      </c>
      <c r="M2440" t="s">
        <v>542</v>
      </c>
    </row>
    <row r="2441" spans="1:13" x14ac:dyDescent="0.25">
      <c r="A2441">
        <v>70003551</v>
      </c>
      <c r="B2441">
        <v>8690701002308</v>
      </c>
      <c r="C2441">
        <v>2</v>
      </c>
      <c r="D2441">
        <v>48</v>
      </c>
      <c r="E2441">
        <v>120</v>
      </c>
      <c r="F2441">
        <v>20.05</v>
      </c>
      <c r="G2441">
        <v>18</v>
      </c>
      <c r="H2441">
        <v>5</v>
      </c>
      <c r="I2441">
        <v>0.01</v>
      </c>
      <c r="J2441">
        <v>15.7751395</v>
      </c>
      <c r="K2441">
        <v>19.718924375</v>
      </c>
      <c r="L2441" t="s">
        <v>14</v>
      </c>
      <c r="M2441" t="s">
        <v>542</v>
      </c>
    </row>
    <row r="2442" spans="1:13" x14ac:dyDescent="0.25">
      <c r="A2442">
        <v>70020251</v>
      </c>
      <c r="B2442">
        <v>8690637014185</v>
      </c>
      <c r="C2442">
        <v>2</v>
      </c>
      <c r="D2442">
        <v>32</v>
      </c>
      <c r="E2442">
        <v>240</v>
      </c>
      <c r="F2442">
        <v>39.549999999999997</v>
      </c>
      <c r="G2442">
        <v>24</v>
      </c>
      <c r="H2442">
        <v>5</v>
      </c>
      <c r="I2442">
        <v>0.01</v>
      </c>
      <c r="J2442">
        <v>28.840651000000001</v>
      </c>
      <c r="K2442">
        <v>36.050813750000003</v>
      </c>
      <c r="L2442" t="s">
        <v>14</v>
      </c>
      <c r="M2442" t="s">
        <v>542</v>
      </c>
    </row>
    <row r="2443" spans="1:13" x14ac:dyDescent="0.25">
      <c r="A2443">
        <v>20018093</v>
      </c>
      <c r="B2443">
        <v>8690637028939</v>
      </c>
      <c r="C2443">
        <v>2</v>
      </c>
      <c r="D2443">
        <v>32</v>
      </c>
      <c r="E2443">
        <v>240</v>
      </c>
      <c r="F2443">
        <v>39.549999999999997</v>
      </c>
      <c r="G2443">
        <v>24</v>
      </c>
      <c r="H2443">
        <v>5</v>
      </c>
      <c r="I2443">
        <v>0.01</v>
      </c>
      <c r="J2443">
        <v>28.840651000000001</v>
      </c>
      <c r="K2443">
        <v>36.050813750000003</v>
      </c>
      <c r="L2443" t="s">
        <v>14</v>
      </c>
      <c r="M2443" t="s">
        <v>542</v>
      </c>
    </row>
    <row r="2444" spans="1:13" x14ac:dyDescent="0.25">
      <c r="A2444">
        <v>68422097</v>
      </c>
      <c r="B2444">
        <v>8690637976551</v>
      </c>
      <c r="C2444">
        <v>2</v>
      </c>
      <c r="D2444">
        <v>48</v>
      </c>
      <c r="E2444">
        <v>31</v>
      </c>
      <c r="F2444">
        <v>17.8</v>
      </c>
      <c r="G2444">
        <v>21</v>
      </c>
      <c r="H2444">
        <v>5</v>
      </c>
      <c r="I2444">
        <v>0.01</v>
      </c>
      <c r="J2444">
        <v>13.492489000000001</v>
      </c>
      <c r="K2444">
        <v>16.865611250000001</v>
      </c>
      <c r="L2444" t="s">
        <v>14</v>
      </c>
      <c r="M2444" t="s">
        <v>542</v>
      </c>
    </row>
    <row r="2445" spans="1:13" x14ac:dyDescent="0.25">
      <c r="A2445">
        <v>68422099</v>
      </c>
      <c r="B2445">
        <v>8690637976575</v>
      </c>
      <c r="C2445">
        <v>2</v>
      </c>
      <c r="D2445">
        <v>48</v>
      </c>
      <c r="E2445">
        <v>34</v>
      </c>
      <c r="F2445">
        <v>17.8</v>
      </c>
      <c r="G2445">
        <v>21</v>
      </c>
      <c r="H2445">
        <v>5</v>
      </c>
      <c r="I2445">
        <v>0.01</v>
      </c>
      <c r="J2445">
        <v>13.492489000000001</v>
      </c>
      <c r="K2445">
        <v>16.865611250000001</v>
      </c>
      <c r="L2445" t="s">
        <v>14</v>
      </c>
      <c r="M2445" t="s">
        <v>542</v>
      </c>
    </row>
    <row r="2446" spans="1:13" x14ac:dyDescent="0.25">
      <c r="A2446">
        <v>68422095</v>
      </c>
      <c r="B2446">
        <v>8690637976582</v>
      </c>
      <c r="C2446">
        <v>2</v>
      </c>
      <c r="D2446">
        <v>48</v>
      </c>
      <c r="E2446">
        <v>29</v>
      </c>
      <c r="F2446">
        <v>17.8</v>
      </c>
      <c r="G2446">
        <v>21</v>
      </c>
      <c r="H2446">
        <v>5</v>
      </c>
      <c r="I2446">
        <v>0.01</v>
      </c>
      <c r="J2446">
        <v>13.492489000000001</v>
      </c>
      <c r="K2446">
        <v>16.865611250000001</v>
      </c>
      <c r="L2446" t="s">
        <v>14</v>
      </c>
      <c r="M2446" t="s">
        <v>542</v>
      </c>
    </row>
    <row r="2447" spans="1:13" x14ac:dyDescent="0.25">
      <c r="A2447">
        <v>68422101</v>
      </c>
      <c r="B2447">
        <v>8690637976599</v>
      </c>
      <c r="C2447">
        <v>2</v>
      </c>
      <c r="D2447">
        <v>48</v>
      </c>
      <c r="E2447">
        <v>29</v>
      </c>
      <c r="F2447">
        <v>17.8</v>
      </c>
      <c r="G2447">
        <v>21</v>
      </c>
      <c r="H2447">
        <v>5</v>
      </c>
      <c r="I2447">
        <v>0.01</v>
      </c>
      <c r="J2447">
        <v>13.492489000000001</v>
      </c>
      <c r="K2447">
        <v>16.865611250000001</v>
      </c>
      <c r="L2447" t="s">
        <v>14</v>
      </c>
      <c r="M2447" t="s">
        <v>542</v>
      </c>
    </row>
    <row r="2448" spans="1:13" x14ac:dyDescent="0.25">
      <c r="A2448">
        <v>68422103</v>
      </c>
      <c r="B2448">
        <v>8690637976605</v>
      </c>
      <c r="C2448">
        <v>2</v>
      </c>
      <c r="D2448">
        <v>48</v>
      </c>
      <c r="E2448">
        <v>37</v>
      </c>
      <c r="F2448">
        <v>17.8</v>
      </c>
      <c r="G2448">
        <v>21</v>
      </c>
      <c r="H2448">
        <v>5</v>
      </c>
      <c r="I2448">
        <v>0.01</v>
      </c>
      <c r="J2448">
        <v>13.492489000000001</v>
      </c>
      <c r="K2448">
        <v>16.865611250000001</v>
      </c>
      <c r="L2448" t="s">
        <v>14</v>
      </c>
      <c r="M2448" t="s">
        <v>542</v>
      </c>
    </row>
    <row r="2449" spans="1:13" x14ac:dyDescent="0.25">
      <c r="A2449">
        <v>69771701</v>
      </c>
      <c r="B2449">
        <v>8683130057483</v>
      </c>
      <c r="C2449">
        <v>2</v>
      </c>
      <c r="D2449">
        <v>48</v>
      </c>
      <c r="E2449">
        <v>100</v>
      </c>
      <c r="F2449">
        <v>17.8</v>
      </c>
      <c r="G2449">
        <v>36</v>
      </c>
      <c r="H2449">
        <v>5</v>
      </c>
      <c r="I2449">
        <v>0.01</v>
      </c>
      <c r="J2449">
        <v>10.930624</v>
      </c>
      <c r="K2449">
        <v>13.66328</v>
      </c>
      <c r="L2449" t="s">
        <v>14</v>
      </c>
      <c r="M2449" t="s">
        <v>542</v>
      </c>
    </row>
    <row r="2450" spans="1:13" x14ac:dyDescent="0.25">
      <c r="A2450">
        <v>67307641</v>
      </c>
      <c r="B2450">
        <v>8690637843242</v>
      </c>
      <c r="C2450">
        <v>2</v>
      </c>
      <c r="D2450">
        <v>48</v>
      </c>
      <c r="E2450">
        <v>100</v>
      </c>
      <c r="F2450">
        <v>17.8</v>
      </c>
      <c r="G2450">
        <v>21</v>
      </c>
      <c r="H2450">
        <v>5</v>
      </c>
      <c r="I2450">
        <v>0.01</v>
      </c>
      <c r="J2450">
        <v>13.492489000000001</v>
      </c>
      <c r="K2450">
        <v>16.865611250000001</v>
      </c>
      <c r="L2450" t="s">
        <v>14</v>
      </c>
      <c r="M2450" t="s">
        <v>542</v>
      </c>
    </row>
    <row r="2451" spans="1:13" x14ac:dyDescent="0.25">
      <c r="A2451">
        <v>21122114</v>
      </c>
      <c r="B2451">
        <v>8690701002742</v>
      </c>
      <c r="C2451">
        <v>2</v>
      </c>
      <c r="D2451">
        <v>48</v>
      </c>
      <c r="E2451">
        <v>90</v>
      </c>
      <c r="F2451">
        <v>17.8</v>
      </c>
      <c r="G2451">
        <v>21</v>
      </c>
      <c r="H2451">
        <v>5</v>
      </c>
      <c r="I2451">
        <v>0.01</v>
      </c>
      <c r="J2451">
        <v>13.492489000000001</v>
      </c>
      <c r="K2451">
        <v>16.865611250000001</v>
      </c>
      <c r="L2451" t="s">
        <v>14</v>
      </c>
      <c r="M2451" t="s">
        <v>542</v>
      </c>
    </row>
    <row r="2452" spans="1:13" x14ac:dyDescent="0.25">
      <c r="A2452">
        <v>70004590</v>
      </c>
      <c r="B2452">
        <v>8690701002766</v>
      </c>
      <c r="C2452">
        <v>2</v>
      </c>
      <c r="D2452">
        <v>48</v>
      </c>
      <c r="E2452">
        <v>90</v>
      </c>
      <c r="F2452">
        <v>17.8</v>
      </c>
      <c r="G2452">
        <v>21</v>
      </c>
      <c r="H2452">
        <v>5</v>
      </c>
      <c r="I2452">
        <v>0.01</v>
      </c>
      <c r="J2452">
        <v>13.492489000000001</v>
      </c>
      <c r="K2452">
        <v>16.865611250000001</v>
      </c>
      <c r="L2452" t="s">
        <v>14</v>
      </c>
      <c r="M2452" t="s">
        <v>542</v>
      </c>
    </row>
    <row r="2453" spans="1:13" x14ac:dyDescent="0.25">
      <c r="A2453">
        <v>68436161</v>
      </c>
      <c r="B2453">
        <v>8690637977046</v>
      </c>
      <c r="C2453">
        <v>2</v>
      </c>
      <c r="D2453">
        <v>32</v>
      </c>
      <c r="E2453">
        <v>120</v>
      </c>
      <c r="F2453">
        <v>17.8</v>
      </c>
      <c r="G2453">
        <v>21</v>
      </c>
      <c r="H2453">
        <v>5</v>
      </c>
      <c r="I2453">
        <v>0.01</v>
      </c>
      <c r="J2453">
        <v>13.492489000000001</v>
      </c>
      <c r="K2453">
        <v>16.865611250000001</v>
      </c>
      <c r="L2453" t="s">
        <v>14</v>
      </c>
      <c r="M2453" t="s">
        <v>542</v>
      </c>
    </row>
    <row r="2454" spans="1:13" x14ac:dyDescent="0.25">
      <c r="A2454">
        <v>68919190</v>
      </c>
      <c r="B2454">
        <v>8683130027219</v>
      </c>
      <c r="C2454">
        <v>2</v>
      </c>
      <c r="D2454">
        <v>144</v>
      </c>
      <c r="E2454">
        <v>75</v>
      </c>
      <c r="F2454">
        <v>17.8</v>
      </c>
      <c r="G2454">
        <v>21</v>
      </c>
      <c r="H2454">
        <v>5</v>
      </c>
      <c r="I2454">
        <v>0.01</v>
      </c>
      <c r="J2454">
        <v>13.492489000000001</v>
      </c>
      <c r="K2454">
        <v>16.865611250000001</v>
      </c>
      <c r="L2454" t="s">
        <v>14</v>
      </c>
      <c r="M2454" t="s">
        <v>542</v>
      </c>
    </row>
    <row r="2455" spans="1:13" x14ac:dyDescent="0.25">
      <c r="A2455">
        <v>67277839</v>
      </c>
      <c r="B2455">
        <v>8690637839160</v>
      </c>
      <c r="C2455">
        <v>2</v>
      </c>
      <c r="D2455">
        <v>48</v>
      </c>
      <c r="E2455">
        <v>70</v>
      </c>
      <c r="F2455">
        <v>20.45</v>
      </c>
      <c r="G2455">
        <v>23</v>
      </c>
      <c r="H2455">
        <v>5</v>
      </c>
      <c r="I2455">
        <v>0.01</v>
      </c>
      <c r="J2455">
        <v>15.108766749999999</v>
      </c>
      <c r="K2455">
        <v>18.885958437500001</v>
      </c>
      <c r="L2455" t="s">
        <v>14</v>
      </c>
      <c r="M2455" t="s">
        <v>542</v>
      </c>
    </row>
    <row r="2456" spans="1:13" x14ac:dyDescent="0.25">
      <c r="A2456">
        <v>70003292</v>
      </c>
      <c r="B2456">
        <v>8690701006610</v>
      </c>
      <c r="C2456">
        <v>2</v>
      </c>
      <c r="D2456">
        <v>48</v>
      </c>
      <c r="E2456">
        <v>52</v>
      </c>
      <c r="F2456">
        <v>20.45</v>
      </c>
      <c r="G2456">
        <v>23</v>
      </c>
      <c r="H2456">
        <v>5</v>
      </c>
      <c r="I2456">
        <v>0.01</v>
      </c>
      <c r="J2456">
        <v>15.108766749999999</v>
      </c>
      <c r="K2456">
        <v>18.885958437500001</v>
      </c>
      <c r="L2456" t="s">
        <v>14</v>
      </c>
      <c r="M2456" t="s">
        <v>542</v>
      </c>
    </row>
    <row r="2457" spans="1:13" x14ac:dyDescent="0.25">
      <c r="A2457">
        <v>70003293</v>
      </c>
      <c r="B2457">
        <v>8690701006634</v>
      </c>
      <c r="C2457">
        <v>2</v>
      </c>
      <c r="D2457">
        <v>48</v>
      </c>
      <c r="E2457">
        <v>45</v>
      </c>
      <c r="F2457">
        <v>20.45</v>
      </c>
      <c r="G2457">
        <v>23</v>
      </c>
      <c r="H2457">
        <v>5</v>
      </c>
      <c r="I2457">
        <v>0.01</v>
      </c>
      <c r="J2457">
        <v>15.108766749999999</v>
      </c>
      <c r="K2457">
        <v>18.885958437500001</v>
      </c>
      <c r="L2457" t="s">
        <v>14</v>
      </c>
      <c r="M2457" t="s">
        <v>542</v>
      </c>
    </row>
    <row r="2458" spans="1:13" x14ac:dyDescent="0.25">
      <c r="A2458">
        <v>20030941</v>
      </c>
      <c r="B2458">
        <v>8690637051623</v>
      </c>
      <c r="C2458">
        <v>2</v>
      </c>
      <c r="D2458">
        <v>48</v>
      </c>
      <c r="E2458">
        <v>50</v>
      </c>
      <c r="F2458">
        <v>20.45</v>
      </c>
      <c r="G2458">
        <v>23</v>
      </c>
      <c r="H2458">
        <v>5</v>
      </c>
      <c r="I2458">
        <v>0.01</v>
      </c>
      <c r="J2458">
        <v>15.108766749999999</v>
      </c>
      <c r="K2458">
        <v>18.885958437500001</v>
      </c>
      <c r="L2458" t="s">
        <v>14</v>
      </c>
      <c r="M2458" t="s">
        <v>542</v>
      </c>
    </row>
    <row r="2459" spans="1:13" x14ac:dyDescent="0.25">
      <c r="A2459">
        <v>20030944</v>
      </c>
      <c r="B2459">
        <v>8690637051654</v>
      </c>
      <c r="C2459">
        <v>2</v>
      </c>
      <c r="D2459">
        <v>48</v>
      </c>
      <c r="E2459">
        <v>50</v>
      </c>
      <c r="F2459">
        <v>20.45</v>
      </c>
      <c r="G2459">
        <v>23</v>
      </c>
      <c r="H2459">
        <v>5</v>
      </c>
      <c r="I2459">
        <v>0.01</v>
      </c>
      <c r="J2459">
        <v>15.108766749999999</v>
      </c>
      <c r="K2459">
        <v>18.885958437500001</v>
      </c>
      <c r="L2459" t="s">
        <v>14</v>
      </c>
      <c r="M2459" t="s">
        <v>542</v>
      </c>
    </row>
    <row r="2460" spans="1:13" x14ac:dyDescent="0.25">
      <c r="A2460">
        <v>68611772</v>
      </c>
      <c r="B2460">
        <v>8690637998621</v>
      </c>
      <c r="C2460">
        <v>2</v>
      </c>
      <c r="D2460">
        <v>140</v>
      </c>
      <c r="E2460">
        <v>35</v>
      </c>
      <c r="F2460">
        <v>20.45</v>
      </c>
      <c r="G2460">
        <v>20</v>
      </c>
      <c r="H2460">
        <v>5</v>
      </c>
      <c r="I2460">
        <v>0.01</v>
      </c>
      <c r="J2460">
        <v>15.697419999999999</v>
      </c>
      <c r="K2460">
        <v>19.621775</v>
      </c>
      <c r="L2460" t="s">
        <v>14</v>
      </c>
      <c r="M2460" t="s">
        <v>542</v>
      </c>
    </row>
    <row r="2461" spans="1:13" x14ac:dyDescent="0.25">
      <c r="A2461">
        <v>68611770</v>
      </c>
      <c r="B2461">
        <v>8690637998614</v>
      </c>
      <c r="C2461">
        <v>2</v>
      </c>
      <c r="D2461">
        <v>140</v>
      </c>
      <c r="E2461">
        <v>60</v>
      </c>
      <c r="F2461">
        <v>20.45</v>
      </c>
      <c r="G2461">
        <v>20</v>
      </c>
      <c r="H2461">
        <v>5</v>
      </c>
      <c r="I2461">
        <v>0.01</v>
      </c>
      <c r="J2461">
        <v>15.697419999999999</v>
      </c>
      <c r="K2461">
        <v>19.621775</v>
      </c>
      <c r="L2461" t="s">
        <v>14</v>
      </c>
      <c r="M2461" t="s">
        <v>542</v>
      </c>
    </row>
    <row r="2462" spans="1:13" x14ac:dyDescent="0.25">
      <c r="A2462">
        <v>68611750</v>
      </c>
      <c r="B2462">
        <v>8690637998515</v>
      </c>
      <c r="C2462">
        <v>2</v>
      </c>
      <c r="D2462">
        <v>140</v>
      </c>
      <c r="E2462">
        <v>60</v>
      </c>
      <c r="F2462">
        <v>20.45</v>
      </c>
      <c r="G2462">
        <v>20</v>
      </c>
      <c r="H2462">
        <v>5</v>
      </c>
      <c r="I2462">
        <v>0.01</v>
      </c>
      <c r="J2462">
        <v>15.697419999999999</v>
      </c>
      <c r="K2462">
        <v>19.621775</v>
      </c>
      <c r="L2462" t="s">
        <v>14</v>
      </c>
      <c r="M2462" t="s">
        <v>542</v>
      </c>
    </row>
    <row r="2463" spans="1:13" x14ac:dyDescent="0.25">
      <c r="A2463">
        <v>68611748</v>
      </c>
      <c r="B2463">
        <v>8690637998508</v>
      </c>
      <c r="C2463">
        <v>2</v>
      </c>
      <c r="D2463">
        <v>140</v>
      </c>
      <c r="E2463">
        <v>65</v>
      </c>
      <c r="F2463">
        <v>20.45</v>
      </c>
      <c r="G2463">
        <v>20</v>
      </c>
      <c r="H2463">
        <v>5</v>
      </c>
      <c r="I2463">
        <v>0.01</v>
      </c>
      <c r="J2463">
        <v>15.697419999999999</v>
      </c>
      <c r="K2463">
        <v>19.621775</v>
      </c>
      <c r="L2463" t="s">
        <v>14</v>
      </c>
      <c r="M2463" t="s">
        <v>542</v>
      </c>
    </row>
    <row r="2464" spans="1:13" x14ac:dyDescent="0.25">
      <c r="A2464">
        <v>68611760</v>
      </c>
      <c r="B2464">
        <v>8690637998560</v>
      </c>
      <c r="C2464">
        <v>2</v>
      </c>
      <c r="D2464">
        <v>140</v>
      </c>
      <c r="E2464">
        <v>65</v>
      </c>
      <c r="F2464">
        <v>20.9</v>
      </c>
      <c r="G2464">
        <v>10</v>
      </c>
      <c r="H2464">
        <v>5</v>
      </c>
      <c r="I2464">
        <v>0.01</v>
      </c>
      <c r="J2464">
        <v>18.048195</v>
      </c>
      <c r="K2464">
        <v>22.560243750000001</v>
      </c>
      <c r="L2464" t="s">
        <v>14</v>
      </c>
      <c r="M2464" t="s">
        <v>542</v>
      </c>
    </row>
    <row r="2465" spans="1:13" x14ac:dyDescent="0.25">
      <c r="A2465">
        <v>68611752</v>
      </c>
      <c r="B2465">
        <v>8690637998522</v>
      </c>
      <c r="C2465">
        <v>2</v>
      </c>
      <c r="D2465">
        <v>140</v>
      </c>
      <c r="E2465">
        <v>65</v>
      </c>
      <c r="F2465">
        <v>19.399999999999999</v>
      </c>
      <c r="G2465">
        <v>10</v>
      </c>
      <c r="H2465">
        <v>5</v>
      </c>
      <c r="I2465">
        <v>0.01</v>
      </c>
      <c r="J2465">
        <v>16.752870000000001</v>
      </c>
      <c r="K2465">
        <v>20.941087499999998</v>
      </c>
      <c r="L2465" t="s">
        <v>14</v>
      </c>
      <c r="M2465" t="s">
        <v>542</v>
      </c>
    </row>
    <row r="2466" spans="1:13" x14ac:dyDescent="0.25">
      <c r="A2466">
        <v>68611768</v>
      </c>
      <c r="B2466">
        <v>8690637998607</v>
      </c>
      <c r="C2466">
        <v>2</v>
      </c>
      <c r="D2466">
        <v>140</v>
      </c>
      <c r="E2466">
        <v>60</v>
      </c>
      <c r="F2466">
        <v>21.3</v>
      </c>
      <c r="G2466">
        <v>10</v>
      </c>
      <c r="H2466">
        <v>5</v>
      </c>
      <c r="I2466">
        <v>0.01</v>
      </c>
      <c r="J2466">
        <v>18.393615</v>
      </c>
      <c r="K2466">
        <v>22.99201875</v>
      </c>
      <c r="L2466" t="s">
        <v>14</v>
      </c>
      <c r="M2466" t="s">
        <v>542</v>
      </c>
    </row>
    <row r="2467" spans="1:13" x14ac:dyDescent="0.25">
      <c r="A2467">
        <v>68611762</v>
      </c>
      <c r="B2467">
        <v>8690637998577</v>
      </c>
      <c r="C2467">
        <v>2</v>
      </c>
      <c r="D2467">
        <v>140</v>
      </c>
      <c r="E2467">
        <v>25</v>
      </c>
      <c r="F2467">
        <v>9.85</v>
      </c>
      <c r="G2467">
        <v>10</v>
      </c>
      <c r="H2467">
        <v>5</v>
      </c>
      <c r="I2467">
        <v>0.01</v>
      </c>
      <c r="J2467">
        <v>8.5059674999999988</v>
      </c>
      <c r="K2467">
        <v>10.632459375</v>
      </c>
      <c r="L2467" t="s">
        <v>14</v>
      </c>
      <c r="M2467" t="s">
        <v>542</v>
      </c>
    </row>
    <row r="2468" spans="1:13" x14ac:dyDescent="0.25">
      <c r="A2468">
        <v>68611766</v>
      </c>
      <c r="B2468">
        <v>8690637998591</v>
      </c>
      <c r="C2468">
        <v>2</v>
      </c>
      <c r="D2468">
        <v>140</v>
      </c>
      <c r="E2468">
        <v>20</v>
      </c>
      <c r="F2468">
        <v>7.3</v>
      </c>
      <c r="G2468">
        <v>10</v>
      </c>
      <c r="H2468">
        <v>5</v>
      </c>
      <c r="I2468">
        <v>0.01</v>
      </c>
      <c r="J2468">
        <v>6.3039149999999999</v>
      </c>
      <c r="K2468">
        <v>7.8798937499999999</v>
      </c>
      <c r="L2468" t="s">
        <v>14</v>
      </c>
      <c r="M2468" t="s">
        <v>542</v>
      </c>
    </row>
    <row r="2469" spans="1:13" x14ac:dyDescent="0.25">
      <c r="A2469">
        <v>68611764</v>
      </c>
      <c r="B2469">
        <v>8690637998584</v>
      </c>
      <c r="C2469">
        <v>2</v>
      </c>
      <c r="D2469">
        <v>140</v>
      </c>
      <c r="E2469">
        <v>65</v>
      </c>
      <c r="F2469">
        <v>20.25</v>
      </c>
      <c r="G2469">
        <v>10</v>
      </c>
      <c r="H2469">
        <v>5</v>
      </c>
      <c r="I2469">
        <v>0.01</v>
      </c>
      <c r="J2469">
        <v>17.486887500000002</v>
      </c>
      <c r="K2469">
        <v>21.858609375</v>
      </c>
      <c r="L2469" t="s">
        <v>14</v>
      </c>
      <c r="M2469" t="s">
        <v>542</v>
      </c>
    </row>
    <row r="2470" spans="1:13" x14ac:dyDescent="0.25">
      <c r="A2470">
        <v>68611758</v>
      </c>
      <c r="B2470">
        <v>8690637998553</v>
      </c>
      <c r="C2470">
        <v>2</v>
      </c>
      <c r="D2470">
        <v>140</v>
      </c>
      <c r="E2470">
        <v>70</v>
      </c>
      <c r="F2470">
        <v>18.05</v>
      </c>
      <c r="G2470">
        <v>10</v>
      </c>
      <c r="H2470">
        <v>5</v>
      </c>
      <c r="I2470">
        <v>0.01</v>
      </c>
      <c r="J2470">
        <v>15.587077499999999</v>
      </c>
      <c r="K2470">
        <v>19.483846875000001</v>
      </c>
      <c r="L2470" t="s">
        <v>14</v>
      </c>
      <c r="M2470" t="s">
        <v>542</v>
      </c>
    </row>
    <row r="2471" spans="1:13" x14ac:dyDescent="0.25">
      <c r="A2471">
        <v>68611756</v>
      </c>
      <c r="B2471">
        <v>8690637998546</v>
      </c>
      <c r="C2471">
        <v>2</v>
      </c>
      <c r="D2471">
        <v>140</v>
      </c>
      <c r="E2471">
        <v>65</v>
      </c>
      <c r="F2471">
        <v>13.4</v>
      </c>
      <c r="G2471">
        <v>10</v>
      </c>
      <c r="H2471">
        <v>5</v>
      </c>
      <c r="I2471">
        <v>0.01</v>
      </c>
      <c r="J2471">
        <v>11.571569999999999</v>
      </c>
      <c r="K2471">
        <v>14.4644625</v>
      </c>
      <c r="L2471" t="s">
        <v>14</v>
      </c>
      <c r="M2471" t="s">
        <v>542</v>
      </c>
    </row>
    <row r="2472" spans="1:13" x14ac:dyDescent="0.25">
      <c r="A2472">
        <v>68611754</v>
      </c>
      <c r="B2472">
        <v>8690637998539</v>
      </c>
      <c r="C2472">
        <v>2</v>
      </c>
      <c r="D2472">
        <v>140</v>
      </c>
      <c r="E2472">
        <v>40</v>
      </c>
      <c r="F2472">
        <v>15.55</v>
      </c>
      <c r="G2472">
        <v>10</v>
      </c>
      <c r="H2472">
        <v>5</v>
      </c>
      <c r="I2472">
        <v>0.01</v>
      </c>
      <c r="J2472">
        <v>13.428202499999999</v>
      </c>
      <c r="K2472">
        <v>16.785253125000001</v>
      </c>
      <c r="L2472" t="s">
        <v>14</v>
      </c>
      <c r="M2472" t="s">
        <v>542</v>
      </c>
    </row>
    <row r="2473" spans="1:13" x14ac:dyDescent="0.25">
      <c r="A2473">
        <v>68611746</v>
      </c>
      <c r="B2473">
        <v>8690637998492</v>
      </c>
      <c r="C2473">
        <v>2</v>
      </c>
      <c r="D2473">
        <v>140</v>
      </c>
      <c r="E2473">
        <v>50</v>
      </c>
      <c r="F2473">
        <v>16.3</v>
      </c>
      <c r="G2473">
        <v>10</v>
      </c>
      <c r="H2473">
        <v>5</v>
      </c>
      <c r="I2473">
        <v>0.01</v>
      </c>
      <c r="J2473">
        <v>14.075865</v>
      </c>
      <c r="K2473">
        <v>17.594831249999999</v>
      </c>
      <c r="L2473" t="s">
        <v>14</v>
      </c>
      <c r="M2473" t="s">
        <v>542</v>
      </c>
    </row>
    <row r="2474" spans="1:13" x14ac:dyDescent="0.25">
      <c r="A2474">
        <v>68611743</v>
      </c>
      <c r="B2474">
        <v>8690637998485</v>
      </c>
      <c r="C2474">
        <v>2</v>
      </c>
      <c r="D2474">
        <v>140</v>
      </c>
      <c r="E2474">
        <v>60</v>
      </c>
      <c r="F2474">
        <v>12.8</v>
      </c>
      <c r="G2474">
        <v>10</v>
      </c>
      <c r="H2474">
        <v>5</v>
      </c>
      <c r="I2474">
        <v>0.01</v>
      </c>
      <c r="J2474">
        <v>11.05344</v>
      </c>
      <c r="K2474">
        <v>13.816800000000001</v>
      </c>
      <c r="L2474" t="s">
        <v>14</v>
      </c>
      <c r="M2474" t="s">
        <v>542</v>
      </c>
    </row>
    <row r="2475" spans="1:13" x14ac:dyDescent="0.25">
      <c r="A2475">
        <v>68905613</v>
      </c>
      <c r="B2475">
        <v>8683130025994</v>
      </c>
      <c r="C2475">
        <v>2</v>
      </c>
      <c r="D2475">
        <v>140</v>
      </c>
      <c r="E2475">
        <v>15</v>
      </c>
      <c r="F2475">
        <v>13.07</v>
      </c>
      <c r="G2475">
        <v>10</v>
      </c>
      <c r="H2475">
        <v>5</v>
      </c>
      <c r="I2475">
        <v>0.01</v>
      </c>
      <c r="J2475">
        <v>11.2865985</v>
      </c>
      <c r="K2475">
        <v>14.108248124999999</v>
      </c>
      <c r="L2475" t="s">
        <v>14</v>
      </c>
      <c r="M2475" t="s">
        <v>542</v>
      </c>
    </row>
    <row r="2476" spans="1:13" x14ac:dyDescent="0.25">
      <c r="A2476">
        <v>68905603</v>
      </c>
      <c r="B2476">
        <v>8683130025987</v>
      </c>
      <c r="C2476">
        <v>2</v>
      </c>
      <c r="D2476">
        <v>140</v>
      </c>
      <c r="E2476">
        <v>60</v>
      </c>
      <c r="F2476">
        <v>12.45</v>
      </c>
      <c r="G2476">
        <v>10</v>
      </c>
      <c r="H2476">
        <v>5</v>
      </c>
      <c r="I2476">
        <v>0.01</v>
      </c>
      <c r="J2476">
        <v>10.7511975</v>
      </c>
      <c r="K2476">
        <v>13.438996875000001</v>
      </c>
      <c r="L2476" t="s">
        <v>14</v>
      </c>
      <c r="M2476" t="s">
        <v>542</v>
      </c>
    </row>
    <row r="2477" spans="1:13" x14ac:dyDescent="0.25">
      <c r="A2477">
        <v>68905601</v>
      </c>
      <c r="B2477">
        <v>8683130025956</v>
      </c>
      <c r="C2477">
        <v>2</v>
      </c>
      <c r="D2477">
        <v>140</v>
      </c>
      <c r="E2477">
        <v>40</v>
      </c>
      <c r="F2477">
        <v>13.85</v>
      </c>
      <c r="G2477">
        <v>10</v>
      </c>
      <c r="H2477">
        <v>5</v>
      </c>
      <c r="I2477">
        <v>0.01</v>
      </c>
      <c r="J2477">
        <v>11.960167500000001</v>
      </c>
      <c r="K2477">
        <v>14.950209375</v>
      </c>
      <c r="L2477" t="s">
        <v>14</v>
      </c>
      <c r="M2477" t="s">
        <v>542</v>
      </c>
    </row>
    <row r="2478" spans="1:13" x14ac:dyDescent="0.25">
      <c r="A2478">
        <v>68905605</v>
      </c>
      <c r="B2478">
        <v>8683130026007</v>
      </c>
      <c r="C2478">
        <v>2</v>
      </c>
      <c r="D2478">
        <v>24</v>
      </c>
      <c r="E2478">
        <v>200</v>
      </c>
      <c r="F2478">
        <v>40.75</v>
      </c>
      <c r="G2478">
        <v>10</v>
      </c>
      <c r="H2478">
        <v>5</v>
      </c>
      <c r="I2478">
        <v>0.01</v>
      </c>
      <c r="J2478">
        <v>35.189662499999997</v>
      </c>
      <c r="K2478">
        <v>43.987078124999996</v>
      </c>
      <c r="L2478" t="s">
        <v>14</v>
      </c>
      <c r="M2478" t="s">
        <v>542</v>
      </c>
    </row>
    <row r="2479" spans="1:13" x14ac:dyDescent="0.25">
      <c r="A2479">
        <v>68905609</v>
      </c>
      <c r="B2479">
        <v>8683130025963</v>
      </c>
      <c r="C2479">
        <v>2</v>
      </c>
      <c r="D2479">
        <v>24</v>
      </c>
      <c r="E2479">
        <v>55</v>
      </c>
      <c r="F2479">
        <v>16.95</v>
      </c>
      <c r="G2479">
        <v>10</v>
      </c>
      <c r="H2479">
        <v>5</v>
      </c>
      <c r="I2479">
        <v>0.01</v>
      </c>
      <c r="J2479">
        <v>14.6371725</v>
      </c>
      <c r="K2479">
        <v>18.296465625</v>
      </c>
      <c r="L2479" t="s">
        <v>14</v>
      </c>
      <c r="M2479" t="s">
        <v>542</v>
      </c>
    </row>
    <row r="2480" spans="1:13" x14ac:dyDescent="0.25">
      <c r="A2480">
        <v>68905607</v>
      </c>
      <c r="B2480">
        <v>8683130025970</v>
      </c>
      <c r="C2480">
        <v>2</v>
      </c>
      <c r="D2480">
        <v>24</v>
      </c>
      <c r="E2480">
        <v>65</v>
      </c>
      <c r="F2480">
        <v>21.3</v>
      </c>
      <c r="G2480">
        <v>10</v>
      </c>
      <c r="H2480">
        <v>5</v>
      </c>
      <c r="I2480">
        <v>0.01</v>
      </c>
      <c r="J2480">
        <v>18.393615</v>
      </c>
      <c r="K2480">
        <v>22.99201875</v>
      </c>
      <c r="L2480" t="s">
        <v>14</v>
      </c>
      <c r="M2480" t="s">
        <v>542</v>
      </c>
    </row>
    <row r="2481" spans="1:13" x14ac:dyDescent="0.25">
      <c r="A2481">
        <v>68880364</v>
      </c>
      <c r="B2481">
        <v>8683130024119</v>
      </c>
      <c r="C2481">
        <v>2</v>
      </c>
      <c r="D2481">
        <v>12</v>
      </c>
      <c r="E2481">
        <v>212</v>
      </c>
      <c r="F2481">
        <v>29.25</v>
      </c>
      <c r="G2481">
        <v>10</v>
      </c>
      <c r="H2481">
        <v>5</v>
      </c>
      <c r="I2481">
        <v>0.01</v>
      </c>
      <c r="J2481">
        <v>25.258837499999998</v>
      </c>
      <c r="K2481">
        <v>31.573546875000002</v>
      </c>
      <c r="L2481" t="s">
        <v>14</v>
      </c>
      <c r="M2481" t="s">
        <v>542</v>
      </c>
    </row>
    <row r="2482" spans="1:13" x14ac:dyDescent="0.25">
      <c r="A2482">
        <v>68880366</v>
      </c>
      <c r="B2482">
        <v>8683130024102</v>
      </c>
      <c r="C2482">
        <v>2</v>
      </c>
      <c r="D2482">
        <v>40</v>
      </c>
      <c r="E2482">
        <v>97</v>
      </c>
      <c r="F2482">
        <v>16</v>
      </c>
      <c r="G2482">
        <v>13</v>
      </c>
      <c r="H2482">
        <v>5</v>
      </c>
      <c r="I2482">
        <v>0.01</v>
      </c>
      <c r="J2482">
        <v>13.35624</v>
      </c>
      <c r="K2482">
        <v>16.6953</v>
      </c>
      <c r="L2482" t="s">
        <v>14</v>
      </c>
      <c r="M2482" t="s">
        <v>542</v>
      </c>
    </row>
    <row r="2483" spans="1:13" x14ac:dyDescent="0.25">
      <c r="A2483">
        <v>68880347</v>
      </c>
      <c r="B2483">
        <v>8683130024072</v>
      </c>
      <c r="C2483">
        <v>2</v>
      </c>
      <c r="D2483">
        <v>40</v>
      </c>
      <c r="E2483">
        <v>97</v>
      </c>
      <c r="F2483">
        <v>16</v>
      </c>
      <c r="G2483">
        <v>13</v>
      </c>
      <c r="H2483">
        <v>5</v>
      </c>
      <c r="I2483">
        <v>0.01</v>
      </c>
      <c r="J2483">
        <v>13.35624</v>
      </c>
      <c r="K2483">
        <v>16.6953</v>
      </c>
      <c r="L2483" t="s">
        <v>14</v>
      </c>
      <c r="M2483" t="s">
        <v>542</v>
      </c>
    </row>
    <row r="2484" spans="1:13" x14ac:dyDescent="0.25">
      <c r="A2484">
        <v>68167038</v>
      </c>
      <c r="B2484">
        <v>8690637946400</v>
      </c>
      <c r="C2484">
        <v>2</v>
      </c>
      <c r="D2484">
        <v>40</v>
      </c>
      <c r="E2484">
        <v>66</v>
      </c>
      <c r="F2484">
        <v>8</v>
      </c>
      <c r="G2484">
        <v>37</v>
      </c>
      <c r="H2484">
        <v>5</v>
      </c>
      <c r="I2484">
        <v>0.01</v>
      </c>
      <c r="J2484">
        <v>4.8358800000000004</v>
      </c>
      <c r="K2484">
        <v>6.0448500000000003</v>
      </c>
      <c r="L2484" t="s">
        <v>14</v>
      </c>
      <c r="M2484" t="s">
        <v>542</v>
      </c>
    </row>
    <row r="2485" spans="1:13" x14ac:dyDescent="0.25">
      <c r="A2485">
        <v>68167040</v>
      </c>
      <c r="B2485">
        <v>8690637946417</v>
      </c>
      <c r="C2485">
        <v>2</v>
      </c>
      <c r="D2485">
        <v>40</v>
      </c>
      <c r="E2485">
        <v>66</v>
      </c>
      <c r="F2485">
        <v>8</v>
      </c>
      <c r="G2485">
        <v>37</v>
      </c>
      <c r="H2485">
        <v>5</v>
      </c>
      <c r="I2485">
        <v>0.01</v>
      </c>
      <c r="J2485">
        <v>4.8358800000000004</v>
      </c>
      <c r="K2485">
        <v>6.0448500000000003</v>
      </c>
      <c r="L2485" t="s">
        <v>14</v>
      </c>
      <c r="M2485" t="s">
        <v>542</v>
      </c>
    </row>
    <row r="2486" spans="1:13" x14ac:dyDescent="0.25">
      <c r="A2486">
        <v>68167044</v>
      </c>
      <c r="B2486">
        <v>8690637946462</v>
      </c>
      <c r="C2486">
        <v>2</v>
      </c>
      <c r="D2486">
        <v>40</v>
      </c>
      <c r="E2486">
        <v>66</v>
      </c>
      <c r="F2486">
        <v>8</v>
      </c>
      <c r="G2486">
        <v>37</v>
      </c>
      <c r="H2486">
        <v>5</v>
      </c>
      <c r="I2486">
        <v>0.01</v>
      </c>
      <c r="J2486">
        <v>4.8358800000000004</v>
      </c>
      <c r="K2486">
        <v>6.0448500000000003</v>
      </c>
      <c r="L2486" t="s">
        <v>14</v>
      </c>
      <c r="M2486" t="s">
        <v>542</v>
      </c>
    </row>
    <row r="2487" spans="1:13" x14ac:dyDescent="0.25">
      <c r="A2487">
        <v>68225198</v>
      </c>
      <c r="B2487">
        <v>8690637953347</v>
      </c>
      <c r="C2487">
        <v>2</v>
      </c>
      <c r="D2487">
        <v>40</v>
      </c>
      <c r="E2487">
        <v>67</v>
      </c>
      <c r="F2487">
        <v>8</v>
      </c>
      <c r="G2487">
        <v>37</v>
      </c>
      <c r="H2487">
        <v>5</v>
      </c>
      <c r="I2487">
        <v>0.01</v>
      </c>
      <c r="J2487">
        <v>4.8358800000000004</v>
      </c>
      <c r="K2487">
        <v>6.0448500000000003</v>
      </c>
      <c r="L2487" t="s">
        <v>14</v>
      </c>
      <c r="M2487" t="s">
        <v>542</v>
      </c>
    </row>
    <row r="2488" spans="1:13" x14ac:dyDescent="0.25">
      <c r="A2488">
        <v>70009141</v>
      </c>
      <c r="B2488">
        <v>8690639002074</v>
      </c>
      <c r="C2488">
        <v>3</v>
      </c>
      <c r="D2488">
        <v>16</v>
      </c>
      <c r="E2488">
        <v>500</v>
      </c>
      <c r="F2488">
        <v>82.5</v>
      </c>
      <c r="G2488">
        <v>23</v>
      </c>
      <c r="H2488">
        <v>5</v>
      </c>
      <c r="I2488">
        <v>0.01</v>
      </c>
      <c r="J2488">
        <v>60.952237500000003</v>
      </c>
      <c r="K2488">
        <v>76.190296875000001</v>
      </c>
      <c r="L2488" t="s">
        <v>14</v>
      </c>
      <c r="M2488" t="s">
        <v>542</v>
      </c>
    </row>
    <row r="2489" spans="1:13" x14ac:dyDescent="0.25">
      <c r="A2489">
        <v>70005997</v>
      </c>
      <c r="B2489">
        <v>8690639000292</v>
      </c>
      <c r="C2489">
        <v>3</v>
      </c>
      <c r="D2489">
        <v>16</v>
      </c>
      <c r="E2489">
        <v>500</v>
      </c>
      <c r="F2489">
        <v>85.29</v>
      </c>
      <c r="G2489">
        <v>24</v>
      </c>
      <c r="H2489">
        <v>5</v>
      </c>
      <c r="I2489">
        <v>0.01</v>
      </c>
      <c r="J2489">
        <v>62.195173800000013</v>
      </c>
      <c r="K2489">
        <v>77.743967250000011</v>
      </c>
      <c r="L2489" t="s">
        <v>14</v>
      </c>
      <c r="M2489" t="s">
        <v>542</v>
      </c>
    </row>
    <row r="2490" spans="1:13" x14ac:dyDescent="0.25">
      <c r="A2490">
        <v>68889988</v>
      </c>
      <c r="B2490">
        <v>8683130024737</v>
      </c>
      <c r="C2490">
        <v>3</v>
      </c>
      <c r="D2490">
        <v>16</v>
      </c>
      <c r="E2490">
        <v>500</v>
      </c>
      <c r="F2490">
        <v>66.25</v>
      </c>
      <c r="G2490">
        <v>8</v>
      </c>
      <c r="H2490">
        <v>5</v>
      </c>
      <c r="I2490">
        <v>0.01</v>
      </c>
      <c r="J2490">
        <v>58.481524999999998</v>
      </c>
      <c r="K2490">
        <v>73.101906250000013</v>
      </c>
      <c r="L2490" t="s">
        <v>14</v>
      </c>
      <c r="M2490" t="s">
        <v>542</v>
      </c>
    </row>
    <row r="2491" spans="1:13" x14ac:dyDescent="0.25">
      <c r="A2491">
        <v>67460869</v>
      </c>
      <c r="B2491">
        <v>8690637639418</v>
      </c>
      <c r="C2491">
        <v>3</v>
      </c>
      <c r="D2491">
        <v>16</v>
      </c>
      <c r="E2491">
        <v>500</v>
      </c>
      <c r="F2491">
        <v>92.75</v>
      </c>
      <c r="G2491">
        <v>20</v>
      </c>
      <c r="H2491">
        <v>5</v>
      </c>
      <c r="I2491">
        <v>0.01</v>
      </c>
      <c r="J2491">
        <v>71.194900000000004</v>
      </c>
      <c r="K2491">
        <v>88.993625000000009</v>
      </c>
      <c r="L2491" t="s">
        <v>14</v>
      </c>
      <c r="M2491" t="s">
        <v>542</v>
      </c>
    </row>
    <row r="2492" spans="1:13" x14ac:dyDescent="0.25">
      <c r="A2492">
        <v>67438382</v>
      </c>
      <c r="B2492">
        <v>8690637858680</v>
      </c>
      <c r="C2492">
        <v>3</v>
      </c>
      <c r="D2492">
        <v>16</v>
      </c>
      <c r="E2492">
        <v>500</v>
      </c>
      <c r="F2492">
        <v>58.35</v>
      </c>
      <c r="G2492">
        <v>7</v>
      </c>
      <c r="H2492">
        <v>5</v>
      </c>
      <c r="I2492">
        <v>0.01</v>
      </c>
      <c r="J2492">
        <v>52.067747249999996</v>
      </c>
      <c r="K2492">
        <v>65.084684062500003</v>
      </c>
      <c r="L2492" t="s">
        <v>14</v>
      </c>
      <c r="M2492" t="s">
        <v>542</v>
      </c>
    </row>
    <row r="2493" spans="1:13" x14ac:dyDescent="0.25">
      <c r="A2493">
        <v>20217230</v>
      </c>
      <c r="B2493">
        <v>8690637591037</v>
      </c>
      <c r="C2493">
        <v>3</v>
      </c>
      <c r="D2493">
        <v>16</v>
      </c>
      <c r="E2493">
        <v>500</v>
      </c>
      <c r="F2493">
        <v>89.18</v>
      </c>
      <c r="G2493">
        <v>20</v>
      </c>
      <c r="H2493">
        <v>5</v>
      </c>
      <c r="I2493">
        <v>0.01</v>
      </c>
      <c r="J2493">
        <v>68.454568000000009</v>
      </c>
      <c r="K2493">
        <v>85.568210000000008</v>
      </c>
      <c r="L2493" t="s">
        <v>14</v>
      </c>
      <c r="M2493" t="s">
        <v>542</v>
      </c>
    </row>
    <row r="2494" spans="1:13" x14ac:dyDescent="0.25">
      <c r="A2494">
        <v>70009140</v>
      </c>
      <c r="B2494">
        <v>8690639002098</v>
      </c>
      <c r="C2494">
        <v>3</v>
      </c>
      <c r="D2494">
        <v>9</v>
      </c>
      <c r="E2494">
        <v>1000</v>
      </c>
      <c r="F2494">
        <v>138.97999999999999</v>
      </c>
      <c r="G2494">
        <v>17</v>
      </c>
      <c r="H2494">
        <v>5</v>
      </c>
      <c r="I2494">
        <v>0.01</v>
      </c>
      <c r="J2494">
        <v>110.6815873</v>
      </c>
      <c r="K2494">
        <v>138.351984125</v>
      </c>
      <c r="L2494" t="s">
        <v>14</v>
      </c>
      <c r="M2494" t="s">
        <v>542</v>
      </c>
    </row>
    <row r="2495" spans="1:13" x14ac:dyDescent="0.25">
      <c r="A2495">
        <v>70003152</v>
      </c>
      <c r="B2495">
        <v>8690639000315</v>
      </c>
      <c r="C2495">
        <v>3</v>
      </c>
      <c r="D2495">
        <v>9</v>
      </c>
      <c r="E2495">
        <v>1000</v>
      </c>
      <c r="F2495">
        <v>143.44</v>
      </c>
      <c r="G2495">
        <v>18</v>
      </c>
      <c r="H2495">
        <v>5</v>
      </c>
      <c r="I2495">
        <v>0.01</v>
      </c>
      <c r="J2495">
        <v>112.85715759999999</v>
      </c>
      <c r="K2495">
        <v>141.07144700000001</v>
      </c>
      <c r="L2495" t="s">
        <v>14</v>
      </c>
      <c r="M2495" t="s">
        <v>542</v>
      </c>
    </row>
    <row r="2496" spans="1:13" x14ac:dyDescent="0.25">
      <c r="A2496">
        <v>67438385</v>
      </c>
      <c r="B2496">
        <v>8690637858673</v>
      </c>
      <c r="C2496">
        <v>3</v>
      </c>
      <c r="D2496">
        <v>9</v>
      </c>
      <c r="E2496">
        <v>1000</v>
      </c>
      <c r="F2496">
        <v>103.86</v>
      </c>
      <c r="G2496">
        <v>8</v>
      </c>
      <c r="H2496">
        <v>5</v>
      </c>
      <c r="I2496">
        <v>0.01</v>
      </c>
      <c r="J2496">
        <v>91.681376400000005</v>
      </c>
      <c r="K2496">
        <v>114.6017205</v>
      </c>
      <c r="L2496" t="s">
        <v>14</v>
      </c>
      <c r="M2496" t="s">
        <v>542</v>
      </c>
    </row>
    <row r="2497" spans="1:13" x14ac:dyDescent="0.25">
      <c r="A2497">
        <v>67460696</v>
      </c>
      <c r="B2497">
        <v>8690637639395</v>
      </c>
      <c r="C2497">
        <v>3</v>
      </c>
      <c r="D2497">
        <v>9</v>
      </c>
      <c r="E2497">
        <v>1000</v>
      </c>
      <c r="F2497">
        <v>120.65</v>
      </c>
      <c r="G2497">
        <v>12</v>
      </c>
      <c r="H2497">
        <v>5</v>
      </c>
      <c r="I2497">
        <v>0.01</v>
      </c>
      <c r="J2497">
        <v>101.872034</v>
      </c>
      <c r="K2497">
        <v>127.3400425</v>
      </c>
      <c r="L2497" t="s">
        <v>14</v>
      </c>
      <c r="M2497" t="s">
        <v>542</v>
      </c>
    </row>
    <row r="2498" spans="1:13" x14ac:dyDescent="0.25">
      <c r="A2498">
        <v>20217232</v>
      </c>
      <c r="B2498">
        <v>8690637591013</v>
      </c>
      <c r="C2498">
        <v>3</v>
      </c>
      <c r="D2498">
        <v>9</v>
      </c>
      <c r="E2498">
        <v>1000</v>
      </c>
      <c r="F2498">
        <v>159.38</v>
      </c>
      <c r="G2498">
        <v>17</v>
      </c>
      <c r="H2498">
        <v>5</v>
      </c>
      <c r="I2498">
        <v>0.01</v>
      </c>
      <c r="J2498">
        <v>126.9278413</v>
      </c>
      <c r="K2498">
        <v>158.659801625</v>
      </c>
      <c r="L2498" t="s">
        <v>14</v>
      </c>
      <c r="M2498" t="s">
        <v>542</v>
      </c>
    </row>
    <row r="2499" spans="1:13" x14ac:dyDescent="0.25">
      <c r="A2499">
        <v>70020682</v>
      </c>
      <c r="B2499">
        <v>8690639324107</v>
      </c>
      <c r="C2499">
        <v>3</v>
      </c>
      <c r="D2499">
        <v>8</v>
      </c>
      <c r="E2499">
        <v>500</v>
      </c>
      <c r="F2499">
        <v>290.01</v>
      </c>
      <c r="G2499">
        <v>22</v>
      </c>
      <c r="H2499">
        <v>5</v>
      </c>
      <c r="I2499">
        <v>0.01</v>
      </c>
      <c r="J2499">
        <v>217.04638410000001</v>
      </c>
      <c r="K2499">
        <v>271.30798012499997</v>
      </c>
      <c r="L2499" t="s">
        <v>14</v>
      </c>
      <c r="M2499" t="s">
        <v>542</v>
      </c>
    </row>
    <row r="2500" spans="1:13" x14ac:dyDescent="0.25">
      <c r="A2500">
        <v>21083546</v>
      </c>
      <c r="B2500">
        <v>8690637674259</v>
      </c>
      <c r="C2500">
        <v>3</v>
      </c>
      <c r="D2500">
        <v>24</v>
      </c>
      <c r="E2500">
        <v>100</v>
      </c>
      <c r="F2500">
        <v>22.67</v>
      </c>
      <c r="G2500">
        <v>7</v>
      </c>
      <c r="H2500">
        <v>5</v>
      </c>
      <c r="I2500">
        <v>0.01</v>
      </c>
      <c r="J2500">
        <v>20.22923445</v>
      </c>
      <c r="K2500">
        <v>25.286543062500002</v>
      </c>
      <c r="L2500" t="s">
        <v>14</v>
      </c>
      <c r="M2500" t="s">
        <v>542</v>
      </c>
    </row>
    <row r="2501" spans="1:13" x14ac:dyDescent="0.25">
      <c r="A2501">
        <v>68889986</v>
      </c>
      <c r="B2501">
        <v>8683130024744</v>
      </c>
      <c r="C2501">
        <v>3</v>
      </c>
      <c r="D2501">
        <v>12</v>
      </c>
      <c r="E2501">
        <v>100</v>
      </c>
      <c r="F2501">
        <v>33.01</v>
      </c>
      <c r="G2501">
        <v>13</v>
      </c>
      <c r="H2501">
        <v>5</v>
      </c>
      <c r="I2501">
        <v>0.01</v>
      </c>
      <c r="J2501">
        <v>27.555592650000001</v>
      </c>
      <c r="K2501">
        <v>34.4444908125</v>
      </c>
      <c r="L2501" t="s">
        <v>14</v>
      </c>
      <c r="M2501" t="s">
        <v>542</v>
      </c>
    </row>
    <row r="2502" spans="1:13" x14ac:dyDescent="0.25">
      <c r="A2502">
        <v>20052925</v>
      </c>
      <c r="B2502">
        <v>8690637547041</v>
      </c>
      <c r="C2502">
        <v>3</v>
      </c>
      <c r="D2502">
        <v>12</v>
      </c>
      <c r="E2502">
        <v>153</v>
      </c>
      <c r="F2502">
        <v>44.66</v>
      </c>
      <c r="G2502">
        <v>12</v>
      </c>
      <c r="H2502">
        <v>5</v>
      </c>
      <c r="I2502">
        <v>0.01</v>
      </c>
      <c r="J2502">
        <v>37.709117599999992</v>
      </c>
      <c r="K2502">
        <v>47.136396999999988</v>
      </c>
      <c r="L2502" t="s">
        <v>14</v>
      </c>
      <c r="M2502" t="s">
        <v>542</v>
      </c>
    </row>
    <row r="2503" spans="1:13" x14ac:dyDescent="0.25">
      <c r="A2503">
        <v>67458287</v>
      </c>
      <c r="B2503">
        <v>8690637861970</v>
      </c>
      <c r="C2503">
        <v>3</v>
      </c>
      <c r="D2503">
        <v>16</v>
      </c>
      <c r="E2503">
        <v>256</v>
      </c>
      <c r="F2503">
        <v>42.91</v>
      </c>
      <c r="G2503">
        <v>0</v>
      </c>
      <c r="H2503">
        <v>5</v>
      </c>
      <c r="I2503">
        <v>0.01</v>
      </c>
      <c r="J2503">
        <v>41.172145</v>
      </c>
      <c r="K2503">
        <v>51.465181250000001</v>
      </c>
      <c r="L2503" t="s">
        <v>14</v>
      </c>
      <c r="M2503" t="s">
        <v>542</v>
      </c>
    </row>
    <row r="2504" spans="1:13" x14ac:dyDescent="0.25">
      <c r="A2504">
        <v>20052929</v>
      </c>
      <c r="B2504">
        <v>8690637547089</v>
      </c>
      <c r="C2504">
        <v>3</v>
      </c>
      <c r="D2504">
        <v>16</v>
      </c>
      <c r="E2504">
        <v>320</v>
      </c>
      <c r="F2504">
        <v>74.900000000000006</v>
      </c>
      <c r="G2504">
        <v>6</v>
      </c>
      <c r="H2504">
        <v>5</v>
      </c>
      <c r="I2504">
        <v>0.01</v>
      </c>
      <c r="J2504">
        <v>67.554557000000003</v>
      </c>
      <c r="K2504">
        <v>84.44319625</v>
      </c>
      <c r="L2504" t="s">
        <v>14</v>
      </c>
      <c r="M2504" t="s">
        <v>542</v>
      </c>
    </row>
    <row r="2505" spans="1:13" x14ac:dyDescent="0.25">
      <c r="A2505">
        <v>67021719</v>
      </c>
      <c r="B2505">
        <v>8690637746147</v>
      </c>
      <c r="C2505">
        <v>3</v>
      </c>
      <c r="D2505">
        <v>12</v>
      </c>
      <c r="E2505">
        <v>336</v>
      </c>
      <c r="F2505">
        <v>86.67</v>
      </c>
      <c r="G2505">
        <v>0</v>
      </c>
      <c r="H2505">
        <v>5</v>
      </c>
      <c r="I2505">
        <v>0.01</v>
      </c>
      <c r="J2505">
        <v>83.159864999999996</v>
      </c>
      <c r="K2505">
        <v>103.94983125</v>
      </c>
      <c r="L2505" t="s">
        <v>14</v>
      </c>
      <c r="M2505" t="s">
        <v>542</v>
      </c>
    </row>
    <row r="2506" spans="1:13" x14ac:dyDescent="0.25">
      <c r="A2506">
        <v>67565711</v>
      </c>
      <c r="B2506">
        <v>8690637875724</v>
      </c>
      <c r="C2506">
        <v>3</v>
      </c>
      <c r="D2506">
        <v>8</v>
      </c>
      <c r="E2506">
        <v>480</v>
      </c>
      <c r="F2506">
        <v>109.29</v>
      </c>
      <c r="G2506">
        <v>0</v>
      </c>
      <c r="H2506">
        <v>5</v>
      </c>
      <c r="I2506">
        <v>0.01</v>
      </c>
      <c r="J2506">
        <v>104.863755</v>
      </c>
      <c r="K2506">
        <v>131.07969374999999</v>
      </c>
      <c r="L2506" t="s">
        <v>14</v>
      </c>
      <c r="M2506" t="s">
        <v>542</v>
      </c>
    </row>
    <row r="2507" spans="1:13" x14ac:dyDescent="0.25">
      <c r="A2507">
        <v>70006868</v>
      </c>
      <c r="B2507">
        <v>8690639001275</v>
      </c>
      <c r="C2507">
        <v>3</v>
      </c>
      <c r="D2507">
        <v>16</v>
      </c>
      <c r="E2507">
        <v>153.6</v>
      </c>
      <c r="F2507">
        <v>54.03</v>
      </c>
      <c r="G2507">
        <v>16</v>
      </c>
      <c r="H2507">
        <v>5</v>
      </c>
      <c r="I2507">
        <v>0.01</v>
      </c>
      <c r="J2507">
        <v>43.547099399999993</v>
      </c>
      <c r="K2507">
        <v>54.433874249999988</v>
      </c>
      <c r="L2507" t="s">
        <v>14</v>
      </c>
      <c r="M2507" t="s">
        <v>542</v>
      </c>
    </row>
    <row r="2508" spans="1:13" x14ac:dyDescent="0.25">
      <c r="A2508">
        <v>70006862</v>
      </c>
      <c r="B2508">
        <v>8690639001299</v>
      </c>
      <c r="C2508">
        <v>3</v>
      </c>
      <c r="D2508">
        <v>16</v>
      </c>
      <c r="E2508">
        <v>320</v>
      </c>
      <c r="F2508">
        <v>104.61</v>
      </c>
      <c r="G2508">
        <v>16</v>
      </c>
      <c r="H2508">
        <v>5</v>
      </c>
      <c r="I2508">
        <v>0.01</v>
      </c>
      <c r="J2508">
        <v>84.313567800000001</v>
      </c>
      <c r="K2508">
        <v>105.39195975</v>
      </c>
      <c r="L2508" t="s">
        <v>14</v>
      </c>
      <c r="M2508" t="s">
        <v>542</v>
      </c>
    </row>
    <row r="2509" spans="1:13" x14ac:dyDescent="0.25">
      <c r="A2509">
        <v>67419192</v>
      </c>
      <c r="B2509">
        <v>8690637855023</v>
      </c>
      <c r="C2509">
        <v>3</v>
      </c>
      <c r="D2509">
        <v>8</v>
      </c>
      <c r="E2509">
        <v>480</v>
      </c>
      <c r="F2509">
        <v>110.72</v>
      </c>
      <c r="G2509">
        <v>7</v>
      </c>
      <c r="H2509">
        <v>5</v>
      </c>
      <c r="I2509">
        <v>0.01</v>
      </c>
      <c r="J2509">
        <v>98.799331199999997</v>
      </c>
      <c r="K2509">
        <v>123.49916399999999</v>
      </c>
      <c r="L2509" t="s">
        <v>14</v>
      </c>
      <c r="M2509" t="s">
        <v>542</v>
      </c>
    </row>
    <row r="2510" spans="1:13" x14ac:dyDescent="0.25">
      <c r="A2510">
        <v>68942164</v>
      </c>
      <c r="B2510">
        <v>8683130028681</v>
      </c>
      <c r="C2510">
        <v>3</v>
      </c>
      <c r="D2510">
        <v>16</v>
      </c>
      <c r="E2510">
        <v>204</v>
      </c>
      <c r="F2510">
        <v>96.25</v>
      </c>
      <c r="G2510">
        <v>36</v>
      </c>
      <c r="H2510">
        <v>5</v>
      </c>
      <c r="I2510">
        <v>0.01</v>
      </c>
      <c r="J2510">
        <v>59.105200000000004</v>
      </c>
      <c r="K2510">
        <v>73.881500000000003</v>
      </c>
      <c r="L2510" t="s">
        <v>14</v>
      </c>
      <c r="M2510" t="s">
        <v>542</v>
      </c>
    </row>
    <row r="2511" spans="1:13" x14ac:dyDescent="0.25">
      <c r="A2511">
        <v>67460699</v>
      </c>
      <c r="B2511">
        <v>8690637689802</v>
      </c>
      <c r="C2511">
        <v>3</v>
      </c>
      <c r="D2511">
        <v>16</v>
      </c>
      <c r="E2511">
        <v>153</v>
      </c>
      <c r="F2511">
        <v>65.34</v>
      </c>
      <c r="G2511">
        <v>16</v>
      </c>
      <c r="H2511">
        <v>5</v>
      </c>
      <c r="I2511">
        <v>0.01</v>
      </c>
      <c r="J2511">
        <v>52.662733199999998</v>
      </c>
      <c r="K2511">
        <v>65.828416500000003</v>
      </c>
      <c r="L2511" t="s">
        <v>14</v>
      </c>
      <c r="M2511" t="s">
        <v>542</v>
      </c>
    </row>
    <row r="2512" spans="1:13" x14ac:dyDescent="0.25">
      <c r="A2512">
        <v>67464015</v>
      </c>
      <c r="B2512">
        <v>8690637862694</v>
      </c>
      <c r="C2512">
        <v>3</v>
      </c>
      <c r="D2512">
        <v>16</v>
      </c>
      <c r="E2512">
        <v>153</v>
      </c>
      <c r="F2512">
        <v>65.34</v>
      </c>
      <c r="G2512">
        <v>16</v>
      </c>
      <c r="H2512">
        <v>5</v>
      </c>
      <c r="I2512">
        <v>0.01</v>
      </c>
      <c r="J2512">
        <v>52.662733199999998</v>
      </c>
      <c r="K2512">
        <v>65.828416500000003</v>
      </c>
      <c r="L2512" t="s">
        <v>14</v>
      </c>
      <c r="M2512" t="s">
        <v>542</v>
      </c>
    </row>
    <row r="2513" spans="1:13" x14ac:dyDescent="0.25">
      <c r="A2513">
        <v>70006863</v>
      </c>
      <c r="B2513">
        <v>8690639001312</v>
      </c>
      <c r="C2513">
        <v>3</v>
      </c>
      <c r="D2513">
        <v>16</v>
      </c>
      <c r="E2513">
        <v>153</v>
      </c>
      <c r="F2513">
        <v>54.03</v>
      </c>
      <c r="G2513">
        <v>16</v>
      </c>
      <c r="H2513">
        <v>5</v>
      </c>
      <c r="I2513">
        <v>0.01</v>
      </c>
      <c r="J2513">
        <v>43.547099399999993</v>
      </c>
      <c r="K2513">
        <v>54.433874249999988</v>
      </c>
      <c r="L2513" t="s">
        <v>14</v>
      </c>
      <c r="M2513" t="s">
        <v>542</v>
      </c>
    </row>
    <row r="2514" spans="1:13" x14ac:dyDescent="0.25">
      <c r="A2514">
        <v>67460698</v>
      </c>
      <c r="B2514">
        <v>8690637689826</v>
      </c>
      <c r="C2514">
        <v>3</v>
      </c>
      <c r="D2514">
        <v>16</v>
      </c>
      <c r="E2514">
        <v>320</v>
      </c>
      <c r="F2514">
        <v>125.36</v>
      </c>
      <c r="G2514">
        <v>14</v>
      </c>
      <c r="H2514">
        <v>5</v>
      </c>
      <c r="I2514">
        <v>0.01</v>
      </c>
      <c r="J2514">
        <v>103.4433112</v>
      </c>
      <c r="K2514">
        <v>129.30413899999999</v>
      </c>
      <c r="L2514" t="s">
        <v>14</v>
      </c>
      <c r="M2514" t="s">
        <v>542</v>
      </c>
    </row>
    <row r="2515" spans="1:13" x14ac:dyDescent="0.25">
      <c r="A2515">
        <v>67463551</v>
      </c>
      <c r="B2515">
        <v>8690637862687</v>
      </c>
      <c r="C2515">
        <v>3</v>
      </c>
      <c r="D2515">
        <v>16</v>
      </c>
      <c r="E2515">
        <v>320</v>
      </c>
      <c r="F2515">
        <v>100.29</v>
      </c>
      <c r="G2515">
        <v>14</v>
      </c>
      <c r="H2515">
        <v>5</v>
      </c>
      <c r="I2515">
        <v>0.01</v>
      </c>
      <c r="J2515">
        <v>82.756299300000009</v>
      </c>
      <c r="K2515">
        <v>103.445374125</v>
      </c>
      <c r="L2515" t="s">
        <v>14</v>
      </c>
      <c r="M2515" t="s">
        <v>542</v>
      </c>
    </row>
    <row r="2516" spans="1:13" x14ac:dyDescent="0.25">
      <c r="A2516">
        <v>70006864</v>
      </c>
      <c r="B2516">
        <v>8690639001336</v>
      </c>
      <c r="C2516">
        <v>3</v>
      </c>
      <c r="D2516">
        <v>16</v>
      </c>
      <c r="E2516">
        <v>320</v>
      </c>
      <c r="F2516">
        <v>104.61</v>
      </c>
      <c r="G2516">
        <v>16</v>
      </c>
      <c r="H2516">
        <v>5</v>
      </c>
      <c r="I2516">
        <v>0.01</v>
      </c>
      <c r="J2516">
        <v>84.313567800000001</v>
      </c>
      <c r="K2516">
        <v>105.39195975</v>
      </c>
      <c r="L2516" t="s">
        <v>14</v>
      </c>
      <c r="M2516" t="s">
        <v>542</v>
      </c>
    </row>
    <row r="2517" spans="1:13" x14ac:dyDescent="0.25">
      <c r="A2517">
        <v>20052923</v>
      </c>
      <c r="B2517">
        <v>8690637547027</v>
      </c>
      <c r="C2517">
        <v>3</v>
      </c>
      <c r="D2517">
        <v>12</v>
      </c>
      <c r="E2517">
        <v>50</v>
      </c>
      <c r="F2517">
        <v>32.03</v>
      </c>
      <c r="G2517">
        <v>14</v>
      </c>
      <c r="H2517">
        <v>5</v>
      </c>
      <c r="I2517">
        <v>0.01</v>
      </c>
      <c r="J2517">
        <v>26.430195099999999</v>
      </c>
      <c r="K2517">
        <v>33.037743874999997</v>
      </c>
      <c r="L2517" t="s">
        <v>14</v>
      </c>
      <c r="M2517" t="s">
        <v>542</v>
      </c>
    </row>
    <row r="2518" spans="1:13" x14ac:dyDescent="0.25">
      <c r="A2518">
        <v>70003580</v>
      </c>
      <c r="B2518">
        <v>8690639000650</v>
      </c>
      <c r="C2518">
        <v>3</v>
      </c>
      <c r="D2518">
        <v>12</v>
      </c>
      <c r="E2518">
        <v>50</v>
      </c>
      <c r="F2518">
        <v>42.23</v>
      </c>
      <c r="G2518">
        <v>13</v>
      </c>
      <c r="H2518">
        <v>5</v>
      </c>
      <c r="I2518">
        <v>0.01</v>
      </c>
      <c r="J2518">
        <v>35.25212595</v>
      </c>
      <c r="K2518">
        <v>44.065157437499998</v>
      </c>
      <c r="L2518" t="s">
        <v>14</v>
      </c>
      <c r="M2518" t="s">
        <v>542</v>
      </c>
    </row>
    <row r="2519" spans="1:13" x14ac:dyDescent="0.25">
      <c r="A2519">
        <v>70001159</v>
      </c>
      <c r="B2519">
        <v>8690639321106</v>
      </c>
      <c r="C2519">
        <v>3</v>
      </c>
      <c r="D2519">
        <v>12</v>
      </c>
      <c r="E2519">
        <v>50</v>
      </c>
      <c r="F2519">
        <v>42.23</v>
      </c>
      <c r="G2519">
        <v>13</v>
      </c>
      <c r="H2519">
        <v>5</v>
      </c>
      <c r="I2519">
        <v>0.01</v>
      </c>
      <c r="J2519">
        <v>35.25212595</v>
      </c>
      <c r="K2519">
        <v>44.065157437499998</v>
      </c>
      <c r="L2519" t="s">
        <v>14</v>
      </c>
      <c r="M2519" t="s">
        <v>542</v>
      </c>
    </row>
    <row r="2520" spans="1:13" x14ac:dyDescent="0.25">
      <c r="A2520">
        <v>67493978</v>
      </c>
      <c r="B2520">
        <v>8690637867200</v>
      </c>
      <c r="C2520">
        <v>3</v>
      </c>
      <c r="D2520">
        <v>12</v>
      </c>
      <c r="E2520">
        <v>50</v>
      </c>
      <c r="F2520">
        <v>37.35</v>
      </c>
      <c r="G2520">
        <v>7</v>
      </c>
      <c r="H2520">
        <v>5</v>
      </c>
      <c r="I2520">
        <v>0.01</v>
      </c>
      <c r="J2520">
        <v>33.328712250000002</v>
      </c>
      <c r="K2520">
        <v>41.660890312500001</v>
      </c>
      <c r="L2520" t="s">
        <v>14</v>
      </c>
      <c r="M2520" t="s">
        <v>542</v>
      </c>
    </row>
    <row r="2521" spans="1:13" x14ac:dyDescent="0.25">
      <c r="A2521">
        <v>20052927</v>
      </c>
      <c r="B2521">
        <v>8690637547065</v>
      </c>
      <c r="C2521">
        <v>3</v>
      </c>
      <c r="D2521">
        <v>6</v>
      </c>
      <c r="E2521">
        <v>200</v>
      </c>
      <c r="F2521">
        <v>92.58</v>
      </c>
      <c r="G2521">
        <v>6</v>
      </c>
      <c r="H2521">
        <v>5</v>
      </c>
      <c r="I2521">
        <v>0.01</v>
      </c>
      <c r="J2521">
        <v>83.500679399999996</v>
      </c>
      <c r="K2521">
        <v>104.37584925</v>
      </c>
      <c r="L2521" t="s">
        <v>14</v>
      </c>
      <c r="M2521" t="s">
        <v>542</v>
      </c>
    </row>
    <row r="2522" spans="1:13" x14ac:dyDescent="0.25">
      <c r="A2522">
        <v>70003656</v>
      </c>
      <c r="B2522">
        <v>8690639320284</v>
      </c>
      <c r="C2522">
        <v>3</v>
      </c>
      <c r="D2522">
        <v>6</v>
      </c>
      <c r="E2522">
        <v>200</v>
      </c>
      <c r="F2522">
        <v>136.13</v>
      </c>
      <c r="G2522">
        <v>16</v>
      </c>
      <c r="H2522">
        <v>5</v>
      </c>
      <c r="I2522">
        <v>0.01</v>
      </c>
      <c r="J2522">
        <v>109.71805740000001</v>
      </c>
      <c r="K2522">
        <v>137.14757175</v>
      </c>
      <c r="L2522" t="s">
        <v>14</v>
      </c>
      <c r="M2522" t="s">
        <v>542</v>
      </c>
    </row>
    <row r="2523" spans="1:13" x14ac:dyDescent="0.25">
      <c r="A2523">
        <v>70003657</v>
      </c>
      <c r="B2523">
        <v>8690639320451</v>
      </c>
      <c r="C2523">
        <v>3</v>
      </c>
      <c r="D2523">
        <v>6</v>
      </c>
      <c r="E2523">
        <v>200</v>
      </c>
      <c r="F2523">
        <v>136.13</v>
      </c>
      <c r="G2523">
        <v>16</v>
      </c>
      <c r="H2523">
        <v>5</v>
      </c>
      <c r="I2523">
        <v>0.01</v>
      </c>
      <c r="J2523">
        <v>109.71805740000001</v>
      </c>
      <c r="K2523">
        <v>137.14757175</v>
      </c>
      <c r="L2523" t="s">
        <v>14</v>
      </c>
      <c r="M2523" t="s">
        <v>542</v>
      </c>
    </row>
    <row r="2524" spans="1:13" x14ac:dyDescent="0.25">
      <c r="A2524">
        <v>67493976</v>
      </c>
      <c r="B2524">
        <v>8690637867194</v>
      </c>
      <c r="C2524">
        <v>3</v>
      </c>
      <c r="D2524">
        <v>6</v>
      </c>
      <c r="E2524">
        <v>200</v>
      </c>
      <c r="F2524">
        <v>125.89</v>
      </c>
      <c r="G2524">
        <v>14</v>
      </c>
      <c r="H2524">
        <v>5</v>
      </c>
      <c r="I2524">
        <v>0.01</v>
      </c>
      <c r="J2524">
        <v>103.8806513</v>
      </c>
      <c r="K2524">
        <v>129.850814125</v>
      </c>
      <c r="L2524" t="s">
        <v>14</v>
      </c>
      <c r="M2524" t="s">
        <v>542</v>
      </c>
    </row>
    <row r="2525" spans="1:13" x14ac:dyDescent="0.25">
      <c r="A2525">
        <v>68726020</v>
      </c>
      <c r="B2525">
        <v>8683130002582</v>
      </c>
      <c r="C2525">
        <v>3</v>
      </c>
      <c r="D2525">
        <v>24</v>
      </c>
      <c r="E2525">
        <v>2</v>
      </c>
      <c r="F2525">
        <v>2.5</v>
      </c>
      <c r="G2525">
        <v>39</v>
      </c>
      <c r="H2525">
        <v>5</v>
      </c>
      <c r="I2525">
        <v>0.01</v>
      </c>
      <c r="J2525">
        <v>1.4632375</v>
      </c>
      <c r="K2525">
        <v>1.829046875</v>
      </c>
      <c r="L2525" t="s">
        <v>14</v>
      </c>
      <c r="M2525" t="s">
        <v>542</v>
      </c>
    </row>
    <row r="2526" spans="1:13" x14ac:dyDescent="0.25">
      <c r="A2526">
        <v>68709387</v>
      </c>
      <c r="B2526">
        <v>8683130004623</v>
      </c>
      <c r="C2526">
        <v>3</v>
      </c>
      <c r="D2526">
        <v>24</v>
      </c>
      <c r="E2526">
        <v>2</v>
      </c>
      <c r="F2526">
        <v>2.5</v>
      </c>
      <c r="G2526">
        <v>39</v>
      </c>
      <c r="H2526">
        <v>5</v>
      </c>
      <c r="I2526">
        <v>0.01</v>
      </c>
      <c r="J2526">
        <v>1.4632375</v>
      </c>
      <c r="K2526">
        <v>1.829046875</v>
      </c>
      <c r="L2526" t="s">
        <v>14</v>
      </c>
      <c r="M2526" t="s">
        <v>542</v>
      </c>
    </row>
    <row r="2527" spans="1:13" x14ac:dyDescent="0.25">
      <c r="A2527">
        <v>68682798</v>
      </c>
      <c r="B2527">
        <v>8683130002599</v>
      </c>
      <c r="C2527">
        <v>3</v>
      </c>
      <c r="D2527">
        <v>12</v>
      </c>
      <c r="E2527">
        <v>19</v>
      </c>
      <c r="F2527">
        <v>22.43</v>
      </c>
      <c r="G2527">
        <v>38</v>
      </c>
      <c r="H2527">
        <v>5</v>
      </c>
      <c r="I2527">
        <v>0.01</v>
      </c>
      <c r="J2527">
        <v>13.343382699999999</v>
      </c>
      <c r="K2527">
        <v>16.679228375000001</v>
      </c>
      <c r="L2527" t="s">
        <v>14</v>
      </c>
      <c r="M2527" t="s">
        <v>542</v>
      </c>
    </row>
    <row r="2528" spans="1:13" x14ac:dyDescent="0.25">
      <c r="A2528">
        <v>68709385</v>
      </c>
      <c r="B2528">
        <v>8683130004630</v>
      </c>
      <c r="C2528">
        <v>3</v>
      </c>
      <c r="D2528">
        <v>12</v>
      </c>
      <c r="E2528">
        <v>19</v>
      </c>
      <c r="F2528">
        <v>22.43</v>
      </c>
      <c r="G2528">
        <v>38</v>
      </c>
      <c r="H2528">
        <v>5</v>
      </c>
      <c r="I2528">
        <v>0.01</v>
      </c>
      <c r="J2528">
        <v>13.343382699999999</v>
      </c>
      <c r="K2528">
        <v>16.679228375000001</v>
      </c>
      <c r="L2528" t="s">
        <v>14</v>
      </c>
      <c r="M2528" t="s">
        <v>542</v>
      </c>
    </row>
    <row r="2529" spans="1:13" x14ac:dyDescent="0.25">
      <c r="A2529">
        <v>68699262</v>
      </c>
      <c r="B2529">
        <v>8683130004319</v>
      </c>
      <c r="C2529">
        <v>3</v>
      </c>
      <c r="D2529">
        <v>120</v>
      </c>
      <c r="E2529">
        <v>18</v>
      </c>
      <c r="F2529">
        <v>6.07</v>
      </c>
      <c r="G2529">
        <v>42</v>
      </c>
      <c r="H2529">
        <v>5</v>
      </c>
      <c r="I2529">
        <v>0.01</v>
      </c>
      <c r="J2529">
        <v>3.3780157000000011</v>
      </c>
      <c r="K2529">
        <v>4.2225196250000003</v>
      </c>
      <c r="L2529" t="s">
        <v>14</v>
      </c>
      <c r="M2529" t="s">
        <v>542</v>
      </c>
    </row>
    <row r="2530" spans="1:13" x14ac:dyDescent="0.25">
      <c r="A2530">
        <v>68699260</v>
      </c>
      <c r="B2530">
        <v>8683130004302</v>
      </c>
      <c r="C2530">
        <v>3</v>
      </c>
      <c r="D2530">
        <v>12</v>
      </c>
      <c r="E2530">
        <v>90</v>
      </c>
      <c r="F2530">
        <v>27.93</v>
      </c>
      <c r="G2530">
        <v>40</v>
      </c>
      <c r="H2530">
        <v>5</v>
      </c>
      <c r="I2530">
        <v>0.01</v>
      </c>
      <c r="J2530">
        <v>16.079301000000001</v>
      </c>
      <c r="K2530">
        <v>20.099126250000001</v>
      </c>
      <c r="L2530" t="s">
        <v>14</v>
      </c>
      <c r="M2530" t="s">
        <v>542</v>
      </c>
    </row>
    <row r="2531" spans="1:13" x14ac:dyDescent="0.25">
      <c r="A2531">
        <v>21029756</v>
      </c>
      <c r="B2531">
        <v>8690637055003</v>
      </c>
      <c r="C2531">
        <v>3</v>
      </c>
      <c r="D2531">
        <v>12</v>
      </c>
      <c r="E2531">
        <v>20</v>
      </c>
      <c r="F2531">
        <v>29.65</v>
      </c>
      <c r="G2531">
        <v>34</v>
      </c>
      <c r="H2531">
        <v>5</v>
      </c>
      <c r="I2531">
        <v>0.01</v>
      </c>
      <c r="J2531">
        <v>18.776455500000001</v>
      </c>
      <c r="K2531">
        <v>23.470569375</v>
      </c>
      <c r="L2531" t="s">
        <v>14</v>
      </c>
      <c r="M2531" t="s">
        <v>542</v>
      </c>
    </row>
    <row r="2532" spans="1:13" x14ac:dyDescent="0.25">
      <c r="A2532">
        <v>68556457</v>
      </c>
      <c r="B2532">
        <v>8690637992032</v>
      </c>
      <c r="C2532">
        <v>3</v>
      </c>
      <c r="D2532">
        <v>12</v>
      </c>
      <c r="E2532">
        <v>30</v>
      </c>
      <c r="F2532">
        <v>29.65</v>
      </c>
      <c r="G2532">
        <v>34</v>
      </c>
      <c r="H2532">
        <v>5</v>
      </c>
      <c r="I2532">
        <v>0.01</v>
      </c>
      <c r="J2532">
        <v>18.776455500000001</v>
      </c>
      <c r="K2532">
        <v>23.470569375</v>
      </c>
      <c r="L2532" t="s">
        <v>14</v>
      </c>
      <c r="M2532" t="s">
        <v>542</v>
      </c>
    </row>
    <row r="2533" spans="1:13" x14ac:dyDescent="0.25">
      <c r="A2533">
        <v>20032425</v>
      </c>
      <c r="B2533">
        <v>8690637054983</v>
      </c>
      <c r="C2533">
        <v>3</v>
      </c>
      <c r="D2533">
        <v>12</v>
      </c>
      <c r="E2533">
        <v>20</v>
      </c>
      <c r="F2533">
        <v>29.65</v>
      </c>
      <c r="G2533">
        <v>34</v>
      </c>
      <c r="H2533">
        <v>5</v>
      </c>
      <c r="I2533">
        <v>0.01</v>
      </c>
      <c r="J2533">
        <v>18.776455500000001</v>
      </c>
      <c r="K2533">
        <v>23.470569375</v>
      </c>
      <c r="L2533" t="s">
        <v>14</v>
      </c>
      <c r="M2533" t="s">
        <v>542</v>
      </c>
    </row>
    <row r="2534" spans="1:13" x14ac:dyDescent="0.25">
      <c r="A2534">
        <v>67160704</v>
      </c>
      <c r="B2534">
        <v>8690637819971</v>
      </c>
      <c r="C2534">
        <v>3</v>
      </c>
      <c r="D2534">
        <v>12</v>
      </c>
      <c r="E2534">
        <v>20</v>
      </c>
      <c r="F2534">
        <v>29.65</v>
      </c>
      <c r="G2534">
        <v>34</v>
      </c>
      <c r="H2534">
        <v>5</v>
      </c>
      <c r="I2534">
        <v>0.01</v>
      </c>
      <c r="J2534">
        <v>18.776455500000001</v>
      </c>
      <c r="K2534">
        <v>23.470569375</v>
      </c>
      <c r="L2534" t="s">
        <v>14</v>
      </c>
      <c r="M2534" t="s">
        <v>542</v>
      </c>
    </row>
    <row r="2535" spans="1:13" x14ac:dyDescent="0.25">
      <c r="A2535">
        <v>20077260</v>
      </c>
      <c r="B2535">
        <v>8690637563508</v>
      </c>
      <c r="C2535">
        <v>3</v>
      </c>
      <c r="D2535">
        <v>12</v>
      </c>
      <c r="E2535">
        <v>20</v>
      </c>
      <c r="F2535">
        <v>29.65</v>
      </c>
      <c r="G2535">
        <v>34</v>
      </c>
      <c r="H2535">
        <v>5</v>
      </c>
      <c r="I2535">
        <v>0.01</v>
      </c>
      <c r="J2535">
        <v>18.776455500000001</v>
      </c>
      <c r="K2535">
        <v>23.470569375</v>
      </c>
      <c r="L2535" t="s">
        <v>14</v>
      </c>
      <c r="M2535" t="s">
        <v>542</v>
      </c>
    </row>
    <row r="2536" spans="1:13" x14ac:dyDescent="0.25">
      <c r="A2536">
        <v>67681149</v>
      </c>
      <c r="B2536">
        <v>8690637891083</v>
      </c>
      <c r="C2536">
        <v>3</v>
      </c>
      <c r="D2536">
        <v>12</v>
      </c>
      <c r="E2536">
        <v>20</v>
      </c>
      <c r="F2536">
        <v>29.65</v>
      </c>
      <c r="G2536">
        <v>34</v>
      </c>
      <c r="H2536">
        <v>5</v>
      </c>
      <c r="I2536">
        <v>0.01</v>
      </c>
      <c r="J2536">
        <v>18.776455500000001</v>
      </c>
      <c r="K2536">
        <v>23.470569375</v>
      </c>
      <c r="L2536" t="s">
        <v>14</v>
      </c>
      <c r="M2536" t="s">
        <v>542</v>
      </c>
    </row>
    <row r="2537" spans="1:13" x14ac:dyDescent="0.25">
      <c r="A2537">
        <v>70006854</v>
      </c>
      <c r="B2537">
        <v>8690639002319</v>
      </c>
      <c r="C2537">
        <v>3</v>
      </c>
      <c r="D2537">
        <v>12</v>
      </c>
      <c r="E2537">
        <v>50</v>
      </c>
      <c r="F2537">
        <v>29.65</v>
      </c>
      <c r="G2537">
        <v>34</v>
      </c>
      <c r="H2537">
        <v>5</v>
      </c>
      <c r="I2537">
        <v>0.01</v>
      </c>
      <c r="J2537">
        <v>18.776455500000001</v>
      </c>
      <c r="K2537">
        <v>23.470569375</v>
      </c>
      <c r="L2537" t="s">
        <v>14</v>
      </c>
      <c r="M2537" t="s">
        <v>542</v>
      </c>
    </row>
    <row r="2538" spans="1:13" x14ac:dyDescent="0.25">
      <c r="A2538">
        <v>70021056</v>
      </c>
      <c r="B2538">
        <v>8690637019463</v>
      </c>
      <c r="C2538">
        <v>3</v>
      </c>
      <c r="D2538">
        <v>12</v>
      </c>
      <c r="E2538">
        <v>30</v>
      </c>
      <c r="F2538">
        <v>29.65</v>
      </c>
      <c r="G2538">
        <v>34</v>
      </c>
      <c r="H2538">
        <v>5</v>
      </c>
      <c r="I2538">
        <v>0.01</v>
      </c>
      <c r="J2538">
        <v>18.776455500000001</v>
      </c>
      <c r="K2538">
        <v>23.470569375</v>
      </c>
      <c r="L2538" t="s">
        <v>14</v>
      </c>
      <c r="M2538" t="s">
        <v>542</v>
      </c>
    </row>
    <row r="2539" spans="1:13" x14ac:dyDescent="0.25">
      <c r="A2539">
        <v>20022117</v>
      </c>
      <c r="B2539">
        <v>8690637035043</v>
      </c>
      <c r="C2539">
        <v>3</v>
      </c>
      <c r="D2539">
        <v>12</v>
      </c>
      <c r="E2539">
        <v>40</v>
      </c>
      <c r="F2539">
        <v>29.65</v>
      </c>
      <c r="G2539">
        <v>34</v>
      </c>
      <c r="H2539">
        <v>5</v>
      </c>
      <c r="I2539">
        <v>0.01</v>
      </c>
      <c r="J2539">
        <v>18.776455500000001</v>
      </c>
      <c r="K2539">
        <v>23.470569375</v>
      </c>
      <c r="L2539" t="s">
        <v>14</v>
      </c>
      <c r="M2539" t="s">
        <v>542</v>
      </c>
    </row>
    <row r="2540" spans="1:13" x14ac:dyDescent="0.25">
      <c r="A2540">
        <v>68284970</v>
      </c>
      <c r="B2540">
        <v>8690637960086</v>
      </c>
      <c r="C2540">
        <v>3</v>
      </c>
      <c r="D2540">
        <v>12</v>
      </c>
      <c r="E2540">
        <v>36</v>
      </c>
      <c r="F2540">
        <v>32.39</v>
      </c>
      <c r="G2540">
        <v>39.6</v>
      </c>
      <c r="H2540">
        <v>5</v>
      </c>
      <c r="I2540">
        <v>0.01</v>
      </c>
      <c r="J2540">
        <v>18.771235820000001</v>
      </c>
      <c r="K2540">
        <v>23.464044775000001</v>
      </c>
      <c r="L2540" t="s">
        <v>14</v>
      </c>
      <c r="M2540" t="s">
        <v>542</v>
      </c>
    </row>
    <row r="2541" spans="1:13" x14ac:dyDescent="0.25">
      <c r="A2541">
        <v>68284972</v>
      </c>
      <c r="B2541">
        <v>8690637960062</v>
      </c>
      <c r="C2541">
        <v>3</v>
      </c>
      <c r="D2541">
        <v>12</v>
      </c>
      <c r="E2541">
        <v>36</v>
      </c>
      <c r="F2541">
        <v>32.39</v>
      </c>
      <c r="G2541">
        <v>39.6</v>
      </c>
      <c r="H2541">
        <v>5</v>
      </c>
      <c r="I2541">
        <v>0.01</v>
      </c>
      <c r="J2541">
        <v>18.771235820000001</v>
      </c>
      <c r="K2541">
        <v>23.464044775000001</v>
      </c>
      <c r="L2541" t="s">
        <v>14</v>
      </c>
      <c r="M2541" t="s">
        <v>542</v>
      </c>
    </row>
    <row r="2542" spans="1:13" x14ac:dyDescent="0.25">
      <c r="A2542">
        <v>68504838</v>
      </c>
      <c r="B2542">
        <v>8690637983597</v>
      </c>
      <c r="C2542">
        <v>3</v>
      </c>
      <c r="D2542">
        <v>12</v>
      </c>
      <c r="E2542">
        <v>36</v>
      </c>
      <c r="F2542">
        <v>32.39</v>
      </c>
      <c r="G2542">
        <v>39.6</v>
      </c>
      <c r="H2542">
        <v>5</v>
      </c>
      <c r="I2542">
        <v>0.01</v>
      </c>
      <c r="J2542">
        <v>18.771235820000001</v>
      </c>
      <c r="K2542">
        <v>23.464044775000001</v>
      </c>
      <c r="L2542" t="s">
        <v>14</v>
      </c>
      <c r="M2542" t="s">
        <v>542</v>
      </c>
    </row>
    <row r="2543" spans="1:13" x14ac:dyDescent="0.25">
      <c r="A2543">
        <v>68504836</v>
      </c>
      <c r="B2543">
        <v>8690637983580</v>
      </c>
      <c r="C2543">
        <v>3</v>
      </c>
      <c r="D2543">
        <v>12</v>
      </c>
      <c r="E2543">
        <v>36</v>
      </c>
      <c r="F2543">
        <v>32.39</v>
      </c>
      <c r="G2543">
        <v>39.6</v>
      </c>
      <c r="H2543">
        <v>5</v>
      </c>
      <c r="I2543">
        <v>0.01</v>
      </c>
      <c r="J2543">
        <v>18.771235820000001</v>
      </c>
      <c r="K2543">
        <v>23.464044775000001</v>
      </c>
      <c r="L2543" t="s">
        <v>14</v>
      </c>
      <c r="M2543" t="s">
        <v>542</v>
      </c>
    </row>
    <row r="2544" spans="1:13" x14ac:dyDescent="0.25">
      <c r="A2544">
        <v>70006848</v>
      </c>
      <c r="B2544">
        <v>8690639002272</v>
      </c>
      <c r="C2544">
        <v>3</v>
      </c>
      <c r="D2544">
        <v>12</v>
      </c>
      <c r="E2544">
        <v>32</v>
      </c>
      <c r="F2544">
        <v>32.39</v>
      </c>
      <c r="G2544">
        <v>39.6</v>
      </c>
      <c r="H2544">
        <v>5</v>
      </c>
      <c r="I2544">
        <v>0.01</v>
      </c>
      <c r="J2544">
        <v>18.771235820000001</v>
      </c>
      <c r="K2544">
        <v>23.464044775000001</v>
      </c>
      <c r="L2544" t="s">
        <v>14</v>
      </c>
      <c r="M2544" t="s">
        <v>542</v>
      </c>
    </row>
    <row r="2545" spans="1:13" x14ac:dyDescent="0.25">
      <c r="A2545">
        <v>67959035</v>
      </c>
      <c r="B2545">
        <v>8690637932434</v>
      </c>
      <c r="C2545">
        <v>3</v>
      </c>
      <c r="D2545">
        <v>12</v>
      </c>
      <c r="E2545">
        <v>28</v>
      </c>
      <c r="F2545">
        <v>32.39</v>
      </c>
      <c r="G2545">
        <v>39.6</v>
      </c>
      <c r="H2545">
        <v>5</v>
      </c>
      <c r="I2545">
        <v>0.01</v>
      </c>
      <c r="J2545">
        <v>18.771235820000001</v>
      </c>
      <c r="K2545">
        <v>23.464044775000001</v>
      </c>
      <c r="L2545" t="s">
        <v>14</v>
      </c>
      <c r="M2545" t="s">
        <v>542</v>
      </c>
    </row>
    <row r="2546" spans="1:13" x14ac:dyDescent="0.25">
      <c r="A2546">
        <v>70021063</v>
      </c>
      <c r="B2546">
        <v>8690637019562</v>
      </c>
      <c r="C2546">
        <v>3</v>
      </c>
      <c r="D2546">
        <v>12</v>
      </c>
      <c r="E2546">
        <v>40</v>
      </c>
      <c r="F2546">
        <v>32.39</v>
      </c>
      <c r="G2546">
        <v>39.6</v>
      </c>
      <c r="H2546">
        <v>5</v>
      </c>
      <c r="I2546">
        <v>0.01</v>
      </c>
      <c r="J2546">
        <v>18.771235820000001</v>
      </c>
      <c r="K2546">
        <v>23.464044775000001</v>
      </c>
      <c r="L2546" t="s">
        <v>14</v>
      </c>
      <c r="M2546" t="s">
        <v>542</v>
      </c>
    </row>
    <row r="2547" spans="1:13" x14ac:dyDescent="0.25">
      <c r="A2547">
        <v>20032187</v>
      </c>
      <c r="B2547">
        <v>8690637054402</v>
      </c>
      <c r="C2547">
        <v>3</v>
      </c>
      <c r="D2547">
        <v>12</v>
      </c>
      <c r="E2547">
        <v>40</v>
      </c>
      <c r="F2547">
        <v>32.39</v>
      </c>
      <c r="G2547">
        <v>39.6</v>
      </c>
      <c r="H2547">
        <v>5</v>
      </c>
      <c r="I2547">
        <v>0.01</v>
      </c>
      <c r="J2547">
        <v>18.771235820000001</v>
      </c>
      <c r="K2547">
        <v>23.464044775000001</v>
      </c>
      <c r="L2547" t="s">
        <v>14</v>
      </c>
      <c r="M2547" t="s">
        <v>542</v>
      </c>
    </row>
    <row r="2548" spans="1:13" x14ac:dyDescent="0.25">
      <c r="A2548">
        <v>20022119</v>
      </c>
      <c r="B2548">
        <v>8690637035067</v>
      </c>
      <c r="C2548">
        <v>3</v>
      </c>
      <c r="D2548">
        <v>12</v>
      </c>
      <c r="E2548">
        <v>30</v>
      </c>
      <c r="F2548">
        <v>29.65</v>
      </c>
      <c r="G2548">
        <v>34</v>
      </c>
      <c r="H2548">
        <v>5</v>
      </c>
      <c r="I2548">
        <v>0.01</v>
      </c>
      <c r="J2548">
        <v>18.776455500000001</v>
      </c>
      <c r="K2548">
        <v>23.470569375</v>
      </c>
      <c r="L2548" t="s">
        <v>14</v>
      </c>
      <c r="M2548" t="s">
        <v>542</v>
      </c>
    </row>
    <row r="2549" spans="1:13" x14ac:dyDescent="0.25">
      <c r="A2549">
        <v>68390675</v>
      </c>
      <c r="B2549">
        <v>8690637972362</v>
      </c>
      <c r="C2549">
        <v>3</v>
      </c>
      <c r="D2549">
        <v>12</v>
      </c>
      <c r="E2549">
        <v>100</v>
      </c>
      <c r="F2549">
        <v>39.1</v>
      </c>
      <c r="G2549">
        <v>14</v>
      </c>
      <c r="H2549">
        <v>5</v>
      </c>
      <c r="I2549">
        <v>0.01</v>
      </c>
      <c r="J2549">
        <v>32.264146999999987</v>
      </c>
      <c r="K2549">
        <v>40.330183749999989</v>
      </c>
      <c r="L2549" t="s">
        <v>14</v>
      </c>
      <c r="M2549" t="s">
        <v>542</v>
      </c>
    </row>
    <row r="2550" spans="1:13" x14ac:dyDescent="0.25">
      <c r="A2550">
        <v>68579961</v>
      </c>
      <c r="B2550">
        <v>8690637994678</v>
      </c>
      <c r="C2550">
        <v>3</v>
      </c>
      <c r="D2550">
        <v>12</v>
      </c>
      <c r="E2550">
        <v>36</v>
      </c>
      <c r="F2550">
        <v>56.01</v>
      </c>
      <c r="G2550">
        <v>35</v>
      </c>
      <c r="H2550">
        <v>5</v>
      </c>
      <c r="I2550">
        <v>0.01</v>
      </c>
      <c r="J2550">
        <v>34.932036750000002</v>
      </c>
      <c r="K2550">
        <v>43.665045937499997</v>
      </c>
      <c r="L2550" t="s">
        <v>14</v>
      </c>
      <c r="M2550" t="s">
        <v>542</v>
      </c>
    </row>
    <row r="2551" spans="1:13" x14ac:dyDescent="0.25">
      <c r="A2551">
        <v>68579963</v>
      </c>
      <c r="B2551">
        <v>8690637994661</v>
      </c>
      <c r="C2551">
        <v>3</v>
      </c>
      <c r="D2551">
        <v>12</v>
      </c>
      <c r="E2551">
        <v>36</v>
      </c>
      <c r="F2551">
        <v>56.01</v>
      </c>
      <c r="G2551">
        <v>35</v>
      </c>
      <c r="H2551">
        <v>5</v>
      </c>
      <c r="I2551">
        <v>0.01</v>
      </c>
      <c r="J2551">
        <v>34.932036750000002</v>
      </c>
      <c r="K2551">
        <v>43.665045937499997</v>
      </c>
      <c r="L2551" t="s">
        <v>14</v>
      </c>
      <c r="M2551" t="s">
        <v>542</v>
      </c>
    </row>
    <row r="2552" spans="1:13" x14ac:dyDescent="0.25">
      <c r="A2552">
        <v>68579959</v>
      </c>
      <c r="B2552">
        <v>8690637994654</v>
      </c>
      <c r="C2552">
        <v>3</v>
      </c>
      <c r="D2552">
        <v>12</v>
      </c>
      <c r="E2552">
        <v>36</v>
      </c>
      <c r="F2552">
        <v>56.01</v>
      </c>
      <c r="G2552">
        <v>35</v>
      </c>
      <c r="H2552">
        <v>5</v>
      </c>
      <c r="I2552">
        <v>0.01</v>
      </c>
      <c r="J2552">
        <v>34.932036750000002</v>
      </c>
      <c r="K2552">
        <v>43.665045937499997</v>
      </c>
      <c r="L2552" t="s">
        <v>14</v>
      </c>
      <c r="M2552" t="s">
        <v>542</v>
      </c>
    </row>
    <row r="2553" spans="1:13" x14ac:dyDescent="0.25">
      <c r="A2553">
        <v>70007538</v>
      </c>
      <c r="B2553">
        <v>8690521009808</v>
      </c>
      <c r="C2553">
        <v>4</v>
      </c>
      <c r="D2553">
        <v>6</v>
      </c>
      <c r="E2553">
        <v>2400</v>
      </c>
      <c r="F2553">
        <v>106.77</v>
      </c>
      <c r="G2553">
        <v>0</v>
      </c>
      <c r="H2553">
        <v>5</v>
      </c>
      <c r="I2553">
        <v>0.2</v>
      </c>
      <c r="J2553">
        <v>121.7178</v>
      </c>
      <c r="K2553">
        <v>152.14725000000001</v>
      </c>
      <c r="L2553" t="s">
        <v>130</v>
      </c>
      <c r="M2553" t="s">
        <v>542</v>
      </c>
    </row>
    <row r="2554" spans="1:13" x14ac:dyDescent="0.25">
      <c r="A2554">
        <v>68505409</v>
      </c>
      <c r="B2554">
        <v>8690637533983</v>
      </c>
      <c r="C2554">
        <v>4</v>
      </c>
      <c r="D2554">
        <v>9</v>
      </c>
      <c r="E2554">
        <v>1500</v>
      </c>
      <c r="F2554">
        <v>60.48</v>
      </c>
      <c r="G2554">
        <v>14.38</v>
      </c>
      <c r="H2554">
        <v>5</v>
      </c>
      <c r="I2554">
        <v>0.2</v>
      </c>
      <c r="J2554">
        <v>59.032592639999997</v>
      </c>
      <c r="K2554">
        <v>73.790740799999995</v>
      </c>
      <c r="L2554" t="s">
        <v>130</v>
      </c>
      <c r="M2554" t="s">
        <v>542</v>
      </c>
    </row>
    <row r="2555" spans="1:13" x14ac:dyDescent="0.25">
      <c r="A2555">
        <v>68505411</v>
      </c>
      <c r="B2555">
        <v>8690637534102</v>
      </c>
      <c r="C2555">
        <v>4</v>
      </c>
      <c r="D2555">
        <v>9</v>
      </c>
      <c r="E2555">
        <v>1500</v>
      </c>
      <c r="F2555">
        <v>60.48</v>
      </c>
      <c r="G2555">
        <v>14.38</v>
      </c>
      <c r="H2555">
        <v>5</v>
      </c>
      <c r="I2555">
        <v>0.2</v>
      </c>
      <c r="J2555">
        <v>59.032592639999997</v>
      </c>
      <c r="K2555">
        <v>73.790740799999995</v>
      </c>
      <c r="L2555" t="s">
        <v>130</v>
      </c>
      <c r="M2555" t="s">
        <v>542</v>
      </c>
    </row>
    <row r="2556" spans="1:13" x14ac:dyDescent="0.25">
      <c r="A2556">
        <v>69587708</v>
      </c>
      <c r="B2556">
        <v>8683130034064</v>
      </c>
      <c r="C2556">
        <v>4</v>
      </c>
      <c r="D2556">
        <v>9</v>
      </c>
      <c r="E2556">
        <v>1500</v>
      </c>
      <c r="F2556">
        <v>60.48</v>
      </c>
      <c r="G2556">
        <v>14.38</v>
      </c>
      <c r="H2556">
        <v>5</v>
      </c>
      <c r="I2556">
        <v>0.2</v>
      </c>
      <c r="J2556">
        <v>59.032592639999997</v>
      </c>
      <c r="K2556">
        <v>73.790740799999995</v>
      </c>
      <c r="L2556" t="s">
        <v>130</v>
      </c>
      <c r="M2556" t="s">
        <v>542</v>
      </c>
    </row>
    <row r="2557" spans="1:13" x14ac:dyDescent="0.25">
      <c r="A2557">
        <v>68505419</v>
      </c>
      <c r="B2557">
        <v>8690637836763</v>
      </c>
      <c r="C2557">
        <v>4</v>
      </c>
      <c r="D2557">
        <v>112</v>
      </c>
      <c r="E2557">
        <v>4000</v>
      </c>
      <c r="F2557">
        <v>157.85</v>
      </c>
      <c r="G2557">
        <v>21.24</v>
      </c>
      <c r="H2557">
        <v>5</v>
      </c>
      <c r="I2557">
        <v>0.2</v>
      </c>
      <c r="J2557">
        <v>141.72783240000001</v>
      </c>
      <c r="K2557">
        <v>177.15979050000001</v>
      </c>
      <c r="L2557" t="s">
        <v>130</v>
      </c>
      <c r="M2557" t="s">
        <v>542</v>
      </c>
    </row>
    <row r="2558" spans="1:13" x14ac:dyDescent="0.25">
      <c r="A2558">
        <v>68505415</v>
      </c>
      <c r="B2558">
        <v>8690637640698</v>
      </c>
      <c r="C2558">
        <v>4</v>
      </c>
      <c r="D2558">
        <v>112</v>
      </c>
      <c r="E2558">
        <v>4000</v>
      </c>
      <c r="F2558">
        <v>157.85</v>
      </c>
      <c r="G2558">
        <v>21.24</v>
      </c>
      <c r="H2558">
        <v>5</v>
      </c>
      <c r="I2558">
        <v>0.2</v>
      </c>
      <c r="J2558">
        <v>141.72783240000001</v>
      </c>
      <c r="K2558">
        <v>177.15979050000001</v>
      </c>
      <c r="L2558" t="s">
        <v>130</v>
      </c>
      <c r="M2558" t="s">
        <v>542</v>
      </c>
    </row>
    <row r="2559" spans="1:13" x14ac:dyDescent="0.25">
      <c r="A2559">
        <v>69587706</v>
      </c>
      <c r="B2559">
        <v>8683130034057</v>
      </c>
      <c r="C2559">
        <v>4</v>
      </c>
      <c r="D2559">
        <v>4</v>
      </c>
      <c r="E2559">
        <v>4500</v>
      </c>
      <c r="F2559">
        <v>172.05</v>
      </c>
      <c r="G2559">
        <v>19.84</v>
      </c>
      <c r="H2559">
        <v>5</v>
      </c>
      <c r="I2559">
        <v>0.2</v>
      </c>
      <c r="J2559">
        <v>157.2234192</v>
      </c>
      <c r="K2559">
        <v>196.52927399999999</v>
      </c>
      <c r="L2559" t="s">
        <v>130</v>
      </c>
      <c r="M2559" t="s">
        <v>542</v>
      </c>
    </row>
    <row r="2560" spans="1:13" x14ac:dyDescent="0.25">
      <c r="A2560">
        <v>69716657</v>
      </c>
      <c r="B2560">
        <v>8683130049198</v>
      </c>
      <c r="C2560">
        <v>4</v>
      </c>
      <c r="D2560">
        <v>4</v>
      </c>
      <c r="E2560">
        <v>6000</v>
      </c>
      <c r="F2560">
        <v>191.22</v>
      </c>
      <c r="G2560">
        <v>17.28</v>
      </c>
      <c r="H2560">
        <v>5</v>
      </c>
      <c r="I2560">
        <v>0.2</v>
      </c>
      <c r="J2560">
        <v>180.32198976000001</v>
      </c>
      <c r="K2560">
        <v>225.4024872</v>
      </c>
      <c r="L2560" t="s">
        <v>130</v>
      </c>
      <c r="M2560" t="s">
        <v>542</v>
      </c>
    </row>
    <row r="2561" spans="1:13" x14ac:dyDescent="0.25">
      <c r="A2561">
        <v>68505404</v>
      </c>
      <c r="B2561">
        <v>8690637833465</v>
      </c>
      <c r="C2561">
        <v>4</v>
      </c>
      <c r="D2561">
        <v>4</v>
      </c>
      <c r="E2561">
        <v>5500</v>
      </c>
      <c r="F2561">
        <v>182.09</v>
      </c>
      <c r="G2561">
        <v>15.62</v>
      </c>
      <c r="H2561">
        <v>5</v>
      </c>
      <c r="I2561">
        <v>0.2</v>
      </c>
      <c r="J2561">
        <v>175.15819787999999</v>
      </c>
      <c r="K2561">
        <v>218.94774734999999</v>
      </c>
      <c r="L2561" t="s">
        <v>130</v>
      </c>
      <c r="M2561" t="s">
        <v>542</v>
      </c>
    </row>
    <row r="2562" spans="1:13" x14ac:dyDescent="0.25">
      <c r="A2562">
        <v>68360635</v>
      </c>
      <c r="B2562">
        <v>8690637833496</v>
      </c>
      <c r="C2562">
        <v>4</v>
      </c>
      <c r="D2562">
        <v>112</v>
      </c>
      <c r="E2562">
        <v>5500</v>
      </c>
      <c r="F2562">
        <v>182.09</v>
      </c>
      <c r="G2562">
        <v>15.62</v>
      </c>
      <c r="H2562">
        <v>5</v>
      </c>
      <c r="I2562">
        <v>0.2</v>
      </c>
      <c r="J2562">
        <v>175.15819787999999</v>
      </c>
      <c r="K2562">
        <v>218.94774734999999</v>
      </c>
      <c r="L2562" t="s">
        <v>130</v>
      </c>
      <c r="M2562" t="s">
        <v>542</v>
      </c>
    </row>
    <row r="2563" spans="1:13" x14ac:dyDescent="0.25">
      <c r="A2563">
        <v>68488509</v>
      </c>
      <c r="B2563">
        <v>8690637893360</v>
      </c>
      <c r="C2563">
        <v>4</v>
      </c>
      <c r="D2563">
        <v>72</v>
      </c>
      <c r="E2563">
        <v>7500</v>
      </c>
      <c r="F2563">
        <v>252.8</v>
      </c>
      <c r="G2563">
        <v>31.52</v>
      </c>
      <c r="H2563">
        <v>5</v>
      </c>
      <c r="I2563">
        <v>0.2</v>
      </c>
      <c r="J2563">
        <v>197.35388159999999</v>
      </c>
      <c r="K2563">
        <v>246.692352</v>
      </c>
      <c r="L2563" t="s">
        <v>130</v>
      </c>
      <c r="M2563" t="s">
        <v>542</v>
      </c>
    </row>
    <row r="2564" spans="1:13" x14ac:dyDescent="0.25">
      <c r="A2564">
        <v>68836437</v>
      </c>
      <c r="B2564">
        <v>8683130018675</v>
      </c>
      <c r="C2564">
        <v>4</v>
      </c>
      <c r="D2564">
        <v>6</v>
      </c>
      <c r="E2564">
        <v>1690</v>
      </c>
      <c r="F2564">
        <v>105.62</v>
      </c>
      <c r="G2564">
        <v>21.6</v>
      </c>
      <c r="H2564">
        <v>5</v>
      </c>
      <c r="I2564">
        <v>0.2</v>
      </c>
      <c r="J2564">
        <v>94.398931200000007</v>
      </c>
      <c r="K2564">
        <v>117.99866400000001</v>
      </c>
      <c r="L2564" t="s">
        <v>130</v>
      </c>
      <c r="M2564" t="s">
        <v>542</v>
      </c>
    </row>
    <row r="2565" spans="1:13" x14ac:dyDescent="0.25">
      <c r="A2565">
        <v>68836429</v>
      </c>
      <c r="B2565">
        <v>8683130018637</v>
      </c>
      <c r="C2565">
        <v>4</v>
      </c>
      <c r="D2565">
        <v>6</v>
      </c>
      <c r="E2565">
        <v>1690</v>
      </c>
      <c r="F2565">
        <v>105.62</v>
      </c>
      <c r="G2565">
        <v>21.6</v>
      </c>
      <c r="H2565">
        <v>5</v>
      </c>
      <c r="I2565">
        <v>0.2</v>
      </c>
      <c r="J2565">
        <v>94.398931200000007</v>
      </c>
      <c r="K2565">
        <v>117.99866400000001</v>
      </c>
      <c r="L2565" t="s">
        <v>130</v>
      </c>
      <c r="M2565" t="s">
        <v>542</v>
      </c>
    </row>
    <row r="2566" spans="1:13" x14ac:dyDescent="0.25">
      <c r="A2566">
        <v>68836425</v>
      </c>
      <c r="B2566">
        <v>8683130018651</v>
      </c>
      <c r="C2566">
        <v>4</v>
      </c>
      <c r="D2566">
        <v>6</v>
      </c>
      <c r="E2566">
        <v>1690</v>
      </c>
      <c r="F2566">
        <v>105.62</v>
      </c>
      <c r="G2566">
        <v>21.6</v>
      </c>
      <c r="H2566">
        <v>5</v>
      </c>
      <c r="I2566">
        <v>0.2</v>
      </c>
      <c r="J2566">
        <v>94.398931200000007</v>
      </c>
      <c r="K2566">
        <v>117.99866400000001</v>
      </c>
      <c r="L2566" t="s">
        <v>130</v>
      </c>
      <c r="M2566" t="s">
        <v>542</v>
      </c>
    </row>
    <row r="2567" spans="1:13" x14ac:dyDescent="0.25">
      <c r="A2567">
        <v>68836427</v>
      </c>
      <c r="B2567">
        <v>8683130018644</v>
      </c>
      <c r="C2567">
        <v>4</v>
      </c>
      <c r="D2567">
        <v>6</v>
      </c>
      <c r="E2567">
        <v>1690</v>
      </c>
      <c r="F2567">
        <v>105.62</v>
      </c>
      <c r="G2567">
        <v>21.6</v>
      </c>
      <c r="H2567">
        <v>5</v>
      </c>
      <c r="I2567">
        <v>0.2</v>
      </c>
      <c r="J2567">
        <v>94.398931200000007</v>
      </c>
      <c r="K2567">
        <v>117.99866400000001</v>
      </c>
      <c r="L2567" t="s">
        <v>130</v>
      </c>
      <c r="M2567" t="s">
        <v>542</v>
      </c>
    </row>
    <row r="2568" spans="1:13" x14ac:dyDescent="0.25">
      <c r="A2568">
        <v>69587703</v>
      </c>
      <c r="B2568">
        <v>8683130034026</v>
      </c>
      <c r="C2568">
        <v>4</v>
      </c>
      <c r="D2568">
        <v>6</v>
      </c>
      <c r="E2568">
        <v>1774</v>
      </c>
      <c r="F2568">
        <v>118.69</v>
      </c>
      <c r="G2568">
        <v>36.450000000000003</v>
      </c>
      <c r="H2568">
        <v>5</v>
      </c>
      <c r="I2568">
        <v>0.2</v>
      </c>
      <c r="J2568">
        <v>85.987344299999975</v>
      </c>
      <c r="K2568">
        <v>107.48418037499999</v>
      </c>
      <c r="L2568" t="s">
        <v>130</v>
      </c>
      <c r="M2568" t="s">
        <v>542</v>
      </c>
    </row>
    <row r="2569" spans="1:13" x14ac:dyDescent="0.25">
      <c r="A2569">
        <v>67976674</v>
      </c>
      <c r="B2569">
        <v>8690637935152</v>
      </c>
      <c r="C2569">
        <v>4</v>
      </c>
      <c r="D2569">
        <v>12</v>
      </c>
      <c r="E2569">
        <v>200</v>
      </c>
      <c r="F2569">
        <v>43.28</v>
      </c>
      <c r="G2569">
        <v>9.75</v>
      </c>
      <c r="H2569">
        <v>5</v>
      </c>
      <c r="I2569">
        <v>0.2</v>
      </c>
      <c r="J2569">
        <v>44.528627999999998</v>
      </c>
      <c r="K2569">
        <v>55.660784999999997</v>
      </c>
      <c r="L2569" t="s">
        <v>130</v>
      </c>
      <c r="M2569" t="s">
        <v>542</v>
      </c>
    </row>
    <row r="2570" spans="1:13" x14ac:dyDescent="0.25">
      <c r="A2570">
        <v>67955594</v>
      </c>
      <c r="B2570">
        <v>8690637931055</v>
      </c>
      <c r="C2570">
        <v>4</v>
      </c>
      <c r="D2570">
        <v>8</v>
      </c>
      <c r="E2570">
        <v>400</v>
      </c>
      <c r="F2570">
        <v>60.83</v>
      </c>
      <c r="G2570">
        <v>10.8</v>
      </c>
      <c r="H2570">
        <v>5</v>
      </c>
      <c r="I2570">
        <v>0.2</v>
      </c>
      <c r="J2570">
        <v>61.856810400000001</v>
      </c>
      <c r="K2570">
        <v>77.321012999999994</v>
      </c>
      <c r="L2570" t="s">
        <v>130</v>
      </c>
      <c r="M2570" t="s">
        <v>542</v>
      </c>
    </row>
    <row r="2571" spans="1:13" x14ac:dyDescent="0.25">
      <c r="A2571">
        <v>20035748</v>
      </c>
      <c r="B2571">
        <v>8690637064302</v>
      </c>
      <c r="C2571">
        <v>6</v>
      </c>
      <c r="D2571">
        <v>16</v>
      </c>
      <c r="E2571">
        <v>1000</v>
      </c>
      <c r="F2571">
        <v>37.29</v>
      </c>
      <c r="G2571">
        <v>16.670000000000002</v>
      </c>
      <c r="H2571">
        <v>5</v>
      </c>
      <c r="I2571">
        <v>0.2</v>
      </c>
      <c r="J2571">
        <v>35.424082980000001</v>
      </c>
      <c r="K2571">
        <v>44.280103724999996</v>
      </c>
      <c r="L2571" t="s">
        <v>130</v>
      </c>
      <c r="M2571" t="s">
        <v>542</v>
      </c>
    </row>
    <row r="2572" spans="1:13" x14ac:dyDescent="0.25">
      <c r="A2572">
        <v>20036880</v>
      </c>
      <c r="B2572">
        <v>8690637067655</v>
      </c>
      <c r="C2572">
        <v>6</v>
      </c>
      <c r="D2572">
        <v>6</v>
      </c>
      <c r="E2572">
        <v>3000</v>
      </c>
      <c r="F2572">
        <v>85.11</v>
      </c>
      <c r="G2572">
        <v>18.97</v>
      </c>
      <c r="H2572">
        <v>5</v>
      </c>
      <c r="I2572">
        <v>0.2</v>
      </c>
      <c r="J2572">
        <v>78.619681620000009</v>
      </c>
      <c r="K2572">
        <v>98.274602025000007</v>
      </c>
      <c r="L2572" t="s">
        <v>130</v>
      </c>
      <c r="M2572" t="s">
        <v>542</v>
      </c>
    </row>
    <row r="2573" spans="1:13" x14ac:dyDescent="0.25">
      <c r="A2573">
        <v>20036882</v>
      </c>
      <c r="B2573">
        <v>8690637067679</v>
      </c>
      <c r="C2573">
        <v>6</v>
      </c>
      <c r="D2573">
        <v>6</v>
      </c>
      <c r="E2573">
        <v>3000</v>
      </c>
      <c r="F2573">
        <v>85.11</v>
      </c>
      <c r="G2573">
        <v>18.97</v>
      </c>
      <c r="H2573">
        <v>5</v>
      </c>
      <c r="I2573">
        <v>0.2</v>
      </c>
      <c r="J2573">
        <v>78.619681620000009</v>
      </c>
      <c r="K2573">
        <v>98.274602025000007</v>
      </c>
      <c r="L2573" t="s">
        <v>130</v>
      </c>
      <c r="M2573" t="s">
        <v>542</v>
      </c>
    </row>
    <row r="2574" spans="1:13" x14ac:dyDescent="0.25">
      <c r="A2574">
        <v>32013582</v>
      </c>
      <c r="B2574">
        <v>8690637728037</v>
      </c>
      <c r="C2574">
        <v>6</v>
      </c>
      <c r="D2574">
        <v>4</v>
      </c>
      <c r="E2574">
        <v>5000</v>
      </c>
      <c r="F2574">
        <v>107.32</v>
      </c>
      <c r="G2574">
        <v>19.79</v>
      </c>
      <c r="H2574">
        <v>5</v>
      </c>
      <c r="I2574">
        <v>0.2</v>
      </c>
      <c r="J2574">
        <v>98.132764079999987</v>
      </c>
      <c r="K2574">
        <v>122.66595510000001</v>
      </c>
      <c r="L2574" t="s">
        <v>130</v>
      </c>
      <c r="M2574" t="s">
        <v>542</v>
      </c>
    </row>
    <row r="2575" spans="1:13" x14ac:dyDescent="0.25">
      <c r="A2575">
        <v>32013617</v>
      </c>
      <c r="B2575">
        <v>8690637728068</v>
      </c>
      <c r="C2575">
        <v>6</v>
      </c>
      <c r="D2575">
        <v>4</v>
      </c>
      <c r="E2575">
        <v>5000</v>
      </c>
      <c r="F2575">
        <v>107.32</v>
      </c>
      <c r="G2575">
        <v>19.79</v>
      </c>
      <c r="H2575">
        <v>5</v>
      </c>
      <c r="I2575">
        <v>0.2</v>
      </c>
      <c r="J2575">
        <v>98.132764079999987</v>
      </c>
      <c r="K2575">
        <v>122.66595510000001</v>
      </c>
      <c r="L2575" t="s">
        <v>130</v>
      </c>
      <c r="M2575" t="s">
        <v>542</v>
      </c>
    </row>
    <row r="2576" spans="1:13" x14ac:dyDescent="0.25">
      <c r="A2576">
        <v>21127409</v>
      </c>
      <c r="B2576">
        <v>8690637712111</v>
      </c>
      <c r="C2576">
        <v>6</v>
      </c>
      <c r="D2576">
        <v>9</v>
      </c>
      <c r="E2576">
        <v>1440</v>
      </c>
      <c r="F2576">
        <v>69.62</v>
      </c>
      <c r="G2576">
        <v>18.95</v>
      </c>
      <c r="H2576">
        <v>5</v>
      </c>
      <c r="I2576">
        <v>0.2</v>
      </c>
      <c r="J2576">
        <v>64.326791400000005</v>
      </c>
      <c r="K2576">
        <v>80.408489250000002</v>
      </c>
      <c r="L2576" t="s">
        <v>130</v>
      </c>
      <c r="M2576" t="s">
        <v>542</v>
      </c>
    </row>
    <row r="2577" spans="1:13" x14ac:dyDescent="0.25">
      <c r="A2577">
        <v>21127401</v>
      </c>
      <c r="B2577">
        <v>8690637712135</v>
      </c>
      <c r="C2577">
        <v>6</v>
      </c>
      <c r="D2577">
        <v>9</v>
      </c>
      <c r="E2577">
        <v>1440</v>
      </c>
      <c r="F2577">
        <v>69.62</v>
      </c>
      <c r="G2577">
        <v>18.95</v>
      </c>
      <c r="H2577">
        <v>5</v>
      </c>
      <c r="I2577">
        <v>0.2</v>
      </c>
      <c r="J2577">
        <v>64.326791400000005</v>
      </c>
      <c r="K2577">
        <v>80.408489250000002</v>
      </c>
      <c r="L2577" t="s">
        <v>130</v>
      </c>
      <c r="M2577" t="s">
        <v>542</v>
      </c>
    </row>
    <row r="2578" spans="1:13" x14ac:dyDescent="0.25">
      <c r="A2578">
        <v>21127848</v>
      </c>
      <c r="B2578">
        <v>8690637712098</v>
      </c>
      <c r="C2578">
        <v>6</v>
      </c>
      <c r="D2578">
        <v>9</v>
      </c>
      <c r="E2578">
        <v>1440</v>
      </c>
      <c r="F2578">
        <v>69.62</v>
      </c>
      <c r="G2578">
        <v>18.95</v>
      </c>
      <c r="H2578">
        <v>5</v>
      </c>
      <c r="I2578">
        <v>0.2</v>
      </c>
      <c r="J2578">
        <v>64.326791400000005</v>
      </c>
      <c r="K2578">
        <v>80.408489250000002</v>
      </c>
      <c r="L2578" t="s">
        <v>130</v>
      </c>
      <c r="M2578" t="s">
        <v>542</v>
      </c>
    </row>
    <row r="2579" spans="1:13" x14ac:dyDescent="0.25">
      <c r="A2579">
        <v>68806325</v>
      </c>
      <c r="B2579">
        <v>8683130013694</v>
      </c>
      <c r="C2579">
        <v>6</v>
      </c>
      <c r="D2579">
        <v>9</v>
      </c>
      <c r="E2579">
        <v>1440</v>
      </c>
      <c r="F2579">
        <v>69.62</v>
      </c>
      <c r="G2579">
        <v>18.95</v>
      </c>
      <c r="H2579">
        <v>5</v>
      </c>
      <c r="I2579">
        <v>0.2</v>
      </c>
      <c r="J2579">
        <v>64.326791400000005</v>
      </c>
      <c r="K2579">
        <v>80.408489250000002</v>
      </c>
      <c r="L2579" t="s">
        <v>130</v>
      </c>
      <c r="M2579" t="s">
        <v>542</v>
      </c>
    </row>
    <row r="2580" spans="1:13" x14ac:dyDescent="0.25">
      <c r="A2580">
        <v>21127366</v>
      </c>
      <c r="B2580">
        <v>8690637712302</v>
      </c>
      <c r="C2580">
        <v>6</v>
      </c>
      <c r="D2580">
        <v>9</v>
      </c>
      <c r="E2580">
        <v>1440</v>
      </c>
      <c r="F2580">
        <v>69.62</v>
      </c>
      <c r="G2580">
        <v>18.95</v>
      </c>
      <c r="H2580">
        <v>5</v>
      </c>
      <c r="I2580">
        <v>0.2</v>
      </c>
      <c r="J2580">
        <v>64.326791400000005</v>
      </c>
      <c r="K2580">
        <v>80.408489250000002</v>
      </c>
      <c r="L2580" t="s">
        <v>130</v>
      </c>
      <c r="M2580" t="s">
        <v>542</v>
      </c>
    </row>
    <row r="2581" spans="1:13" x14ac:dyDescent="0.25">
      <c r="A2581">
        <v>69652911</v>
      </c>
      <c r="B2581">
        <v>8683130038864</v>
      </c>
      <c r="C2581">
        <v>6</v>
      </c>
      <c r="D2581">
        <v>9</v>
      </c>
      <c r="E2581">
        <v>1440</v>
      </c>
      <c r="F2581">
        <v>69.62</v>
      </c>
      <c r="G2581">
        <v>18.95</v>
      </c>
      <c r="H2581">
        <v>5</v>
      </c>
      <c r="I2581">
        <v>0.2</v>
      </c>
      <c r="J2581">
        <v>64.326791400000005</v>
      </c>
      <c r="K2581">
        <v>80.408489250000002</v>
      </c>
      <c r="L2581" t="s">
        <v>130</v>
      </c>
      <c r="M2581" t="s">
        <v>542</v>
      </c>
    </row>
    <row r="2582" spans="1:13" x14ac:dyDescent="0.25">
      <c r="A2582">
        <v>68229460</v>
      </c>
      <c r="B2582">
        <v>8690637956997</v>
      </c>
      <c r="C2582">
        <v>6</v>
      </c>
      <c r="D2582">
        <v>9</v>
      </c>
      <c r="E2582">
        <v>1200</v>
      </c>
      <c r="F2582">
        <v>69.62</v>
      </c>
      <c r="G2582">
        <v>23.11</v>
      </c>
      <c r="H2582">
        <v>5</v>
      </c>
      <c r="I2582">
        <v>0.2</v>
      </c>
      <c r="J2582">
        <v>61.02513252</v>
      </c>
      <c r="K2582">
        <v>76.28141565</v>
      </c>
      <c r="L2582" t="s">
        <v>130</v>
      </c>
      <c r="M2582" t="s">
        <v>542</v>
      </c>
    </row>
    <row r="2583" spans="1:13" x14ac:dyDescent="0.25">
      <c r="A2583">
        <v>68229462</v>
      </c>
      <c r="B2583">
        <v>8690637956980</v>
      </c>
      <c r="C2583">
        <v>6</v>
      </c>
      <c r="D2583">
        <v>9</v>
      </c>
      <c r="E2583">
        <v>1200</v>
      </c>
      <c r="F2583">
        <v>69.62</v>
      </c>
      <c r="G2583">
        <v>23.11</v>
      </c>
      <c r="H2583">
        <v>5</v>
      </c>
      <c r="I2583">
        <v>0.2</v>
      </c>
      <c r="J2583">
        <v>61.02513252</v>
      </c>
      <c r="K2583">
        <v>76.28141565</v>
      </c>
      <c r="L2583" t="s">
        <v>130</v>
      </c>
      <c r="M2583" t="s">
        <v>542</v>
      </c>
    </row>
    <row r="2584" spans="1:13" x14ac:dyDescent="0.25">
      <c r="A2584">
        <v>68229466</v>
      </c>
      <c r="B2584">
        <v>8690637957000</v>
      </c>
      <c r="C2584">
        <v>6</v>
      </c>
      <c r="D2584">
        <v>9</v>
      </c>
      <c r="E2584">
        <v>1200</v>
      </c>
      <c r="F2584">
        <v>69.62</v>
      </c>
      <c r="G2584">
        <v>23.11</v>
      </c>
      <c r="H2584">
        <v>5</v>
      </c>
      <c r="I2584">
        <v>0.2</v>
      </c>
      <c r="J2584">
        <v>61.02513252</v>
      </c>
      <c r="K2584">
        <v>76.28141565</v>
      </c>
      <c r="L2584" t="s">
        <v>130</v>
      </c>
      <c r="M2584" t="s">
        <v>542</v>
      </c>
    </row>
    <row r="2585" spans="1:13" x14ac:dyDescent="0.25">
      <c r="A2585">
        <v>67771771</v>
      </c>
      <c r="B2585">
        <v>8690637907678</v>
      </c>
      <c r="C2585">
        <v>6</v>
      </c>
      <c r="D2585">
        <v>9</v>
      </c>
      <c r="E2585">
        <v>1200</v>
      </c>
      <c r="F2585">
        <v>69.62</v>
      </c>
      <c r="G2585">
        <v>23.11</v>
      </c>
      <c r="H2585">
        <v>5</v>
      </c>
      <c r="I2585">
        <v>0.2</v>
      </c>
      <c r="J2585">
        <v>61.02513252</v>
      </c>
      <c r="K2585">
        <v>76.28141565</v>
      </c>
      <c r="L2585" t="s">
        <v>130</v>
      </c>
      <c r="M2585" t="s">
        <v>542</v>
      </c>
    </row>
    <row r="2586" spans="1:13" x14ac:dyDescent="0.25">
      <c r="A2586">
        <v>67771777</v>
      </c>
      <c r="B2586">
        <v>8690637907630</v>
      </c>
      <c r="C2586">
        <v>6</v>
      </c>
      <c r="D2586">
        <v>9</v>
      </c>
      <c r="E2586">
        <v>1200</v>
      </c>
      <c r="F2586">
        <v>69.62</v>
      </c>
      <c r="G2586">
        <v>23.11</v>
      </c>
      <c r="H2586">
        <v>5</v>
      </c>
      <c r="I2586">
        <v>0.2</v>
      </c>
      <c r="J2586">
        <v>61.02513252</v>
      </c>
      <c r="K2586">
        <v>76.28141565</v>
      </c>
      <c r="L2586" t="s">
        <v>130</v>
      </c>
      <c r="M2586" t="s">
        <v>542</v>
      </c>
    </row>
    <row r="2587" spans="1:13" x14ac:dyDescent="0.25">
      <c r="A2587">
        <v>68282956</v>
      </c>
      <c r="B2587">
        <v>8690637959189</v>
      </c>
      <c r="C2587">
        <v>6</v>
      </c>
      <c r="D2587">
        <v>6</v>
      </c>
      <c r="E2587">
        <v>2570</v>
      </c>
      <c r="F2587">
        <v>98.67</v>
      </c>
      <c r="G2587">
        <v>19.940000000000001</v>
      </c>
      <c r="H2587">
        <v>5</v>
      </c>
      <c r="I2587">
        <v>0.2</v>
      </c>
      <c r="J2587">
        <v>90.054530279999994</v>
      </c>
      <c r="K2587">
        <v>112.56816284999999</v>
      </c>
      <c r="L2587" t="s">
        <v>130</v>
      </c>
      <c r="M2587" t="s">
        <v>542</v>
      </c>
    </row>
    <row r="2588" spans="1:13" x14ac:dyDescent="0.25">
      <c r="A2588">
        <v>68282961</v>
      </c>
      <c r="B2588">
        <v>8690637959202</v>
      </c>
      <c r="C2588">
        <v>6</v>
      </c>
      <c r="D2588">
        <v>6</v>
      </c>
      <c r="E2588">
        <v>2570</v>
      </c>
      <c r="F2588">
        <v>98.67</v>
      </c>
      <c r="G2588">
        <v>19.940000000000001</v>
      </c>
      <c r="H2588">
        <v>5</v>
      </c>
      <c r="I2588">
        <v>0.2</v>
      </c>
      <c r="J2588">
        <v>90.054530279999994</v>
      </c>
      <c r="K2588">
        <v>112.56816284999999</v>
      </c>
      <c r="L2588" t="s">
        <v>130</v>
      </c>
      <c r="M2588" t="s">
        <v>542</v>
      </c>
    </row>
    <row r="2589" spans="1:13" x14ac:dyDescent="0.25">
      <c r="A2589">
        <v>68282959</v>
      </c>
      <c r="B2589">
        <v>8690637959196</v>
      </c>
      <c r="C2589">
        <v>6</v>
      </c>
      <c r="D2589">
        <v>6</v>
      </c>
      <c r="E2589">
        <v>2570</v>
      </c>
      <c r="F2589">
        <v>98.67</v>
      </c>
      <c r="G2589">
        <v>19.940000000000001</v>
      </c>
      <c r="H2589">
        <v>5</v>
      </c>
      <c r="I2589">
        <v>0.2</v>
      </c>
      <c r="J2589">
        <v>90.054530279999994</v>
      </c>
      <c r="K2589">
        <v>112.56816284999999</v>
      </c>
      <c r="L2589" t="s">
        <v>130</v>
      </c>
      <c r="M2589" t="s">
        <v>542</v>
      </c>
    </row>
    <row r="2590" spans="1:13" x14ac:dyDescent="0.25">
      <c r="A2590">
        <v>68865027</v>
      </c>
      <c r="B2590">
        <v>8683130022382</v>
      </c>
      <c r="C2590">
        <v>6</v>
      </c>
      <c r="D2590">
        <v>6</v>
      </c>
      <c r="E2590">
        <v>1690</v>
      </c>
      <c r="F2590">
        <v>85.5</v>
      </c>
      <c r="G2590">
        <v>21.03</v>
      </c>
      <c r="H2590">
        <v>5</v>
      </c>
      <c r="I2590">
        <v>0.2</v>
      </c>
      <c r="J2590">
        <v>76.972059000000002</v>
      </c>
      <c r="K2590">
        <v>96.215073750000002</v>
      </c>
      <c r="L2590" t="s">
        <v>130</v>
      </c>
      <c r="M2590" t="s">
        <v>542</v>
      </c>
    </row>
    <row r="2591" spans="1:13" x14ac:dyDescent="0.25">
      <c r="A2591">
        <v>68865025</v>
      </c>
      <c r="B2591">
        <v>8683130022375</v>
      </c>
      <c r="C2591">
        <v>6</v>
      </c>
      <c r="D2591">
        <v>6</v>
      </c>
      <c r="E2591">
        <v>1690</v>
      </c>
      <c r="F2591">
        <v>85.5</v>
      </c>
      <c r="G2591">
        <v>21.03</v>
      </c>
      <c r="H2591">
        <v>5</v>
      </c>
      <c r="I2591">
        <v>0.2</v>
      </c>
      <c r="J2591">
        <v>76.972059000000002</v>
      </c>
      <c r="K2591">
        <v>96.215073750000002</v>
      </c>
      <c r="L2591" t="s">
        <v>130</v>
      </c>
      <c r="M2591" t="s">
        <v>542</v>
      </c>
    </row>
    <row r="2592" spans="1:13" x14ac:dyDescent="0.25">
      <c r="A2592">
        <v>68854659</v>
      </c>
      <c r="B2592">
        <v>8683130021750</v>
      </c>
      <c r="C2592">
        <v>6</v>
      </c>
      <c r="D2592">
        <v>6</v>
      </c>
      <c r="E2592">
        <v>1500</v>
      </c>
      <c r="F2592">
        <v>39.020000000000003</v>
      </c>
      <c r="G2592">
        <v>30</v>
      </c>
      <c r="H2592">
        <v>5</v>
      </c>
      <c r="I2592">
        <v>0.2</v>
      </c>
      <c r="J2592">
        <v>31.13796</v>
      </c>
      <c r="K2592">
        <v>38.922449999999998</v>
      </c>
      <c r="L2592" t="s">
        <v>130</v>
      </c>
      <c r="M2592" t="s">
        <v>542</v>
      </c>
    </row>
    <row r="2593" spans="1:13" x14ac:dyDescent="0.25">
      <c r="A2593">
        <v>68854657</v>
      </c>
      <c r="B2593">
        <v>8683130021743</v>
      </c>
      <c r="C2593">
        <v>6</v>
      </c>
      <c r="D2593">
        <v>6</v>
      </c>
      <c r="E2593">
        <v>1500</v>
      </c>
      <c r="F2593">
        <v>39.020000000000003</v>
      </c>
      <c r="G2593">
        <v>30</v>
      </c>
      <c r="H2593">
        <v>5</v>
      </c>
      <c r="I2593">
        <v>0.2</v>
      </c>
      <c r="J2593">
        <v>31.13796</v>
      </c>
      <c r="K2593">
        <v>38.922449999999998</v>
      </c>
      <c r="L2593" t="s">
        <v>130</v>
      </c>
      <c r="M2593" t="s">
        <v>542</v>
      </c>
    </row>
    <row r="2594" spans="1:13" x14ac:dyDescent="0.25">
      <c r="A2594">
        <v>68880385</v>
      </c>
      <c r="B2594">
        <v>8683130024188</v>
      </c>
      <c r="C2594">
        <v>6</v>
      </c>
      <c r="D2594">
        <v>12</v>
      </c>
      <c r="E2594">
        <v>450</v>
      </c>
      <c r="F2594">
        <v>58.16</v>
      </c>
      <c r="G2594">
        <v>20.309999999999999</v>
      </c>
      <c r="H2594">
        <v>5</v>
      </c>
      <c r="I2594">
        <v>0.2</v>
      </c>
      <c r="J2594">
        <v>52.836382559999997</v>
      </c>
      <c r="K2594">
        <v>66.045478200000005</v>
      </c>
      <c r="L2594" t="s">
        <v>130</v>
      </c>
      <c r="M2594" t="s">
        <v>542</v>
      </c>
    </row>
    <row r="2595" spans="1:13" x14ac:dyDescent="0.25">
      <c r="A2595">
        <v>68880383</v>
      </c>
      <c r="B2595">
        <v>8683130024164</v>
      </c>
      <c r="C2595">
        <v>6</v>
      </c>
      <c r="D2595">
        <v>12</v>
      </c>
      <c r="E2595">
        <v>450</v>
      </c>
      <c r="F2595">
        <v>58.16</v>
      </c>
      <c r="G2595">
        <v>20.309999999999999</v>
      </c>
      <c r="H2595">
        <v>5</v>
      </c>
      <c r="I2595">
        <v>0.2</v>
      </c>
      <c r="J2595">
        <v>52.836382559999997</v>
      </c>
      <c r="K2595">
        <v>66.045478200000005</v>
      </c>
      <c r="L2595" t="s">
        <v>130</v>
      </c>
      <c r="M2595" t="s">
        <v>542</v>
      </c>
    </row>
    <row r="2596" spans="1:13" x14ac:dyDescent="0.25">
      <c r="A2596">
        <v>68880387</v>
      </c>
      <c r="B2596">
        <v>8683130024171</v>
      </c>
      <c r="C2596">
        <v>6</v>
      </c>
      <c r="D2596">
        <v>12</v>
      </c>
      <c r="E2596">
        <v>450</v>
      </c>
      <c r="F2596">
        <v>58.16</v>
      </c>
      <c r="G2596">
        <v>20.309999999999999</v>
      </c>
      <c r="H2596">
        <v>5</v>
      </c>
      <c r="I2596">
        <v>0.2</v>
      </c>
      <c r="J2596">
        <v>52.836382559999997</v>
      </c>
      <c r="K2596">
        <v>66.045478200000005</v>
      </c>
      <c r="L2596" t="s">
        <v>130</v>
      </c>
      <c r="M2596" t="s">
        <v>542</v>
      </c>
    </row>
    <row r="2597" spans="1:13" x14ac:dyDescent="0.25">
      <c r="A2597">
        <v>69601273</v>
      </c>
      <c r="B2597">
        <v>8683130023600</v>
      </c>
      <c r="C2597">
        <v>6</v>
      </c>
      <c r="D2597">
        <v>12</v>
      </c>
      <c r="E2597">
        <v>200</v>
      </c>
      <c r="F2597">
        <v>53.78</v>
      </c>
      <c r="G2597">
        <v>25.64</v>
      </c>
      <c r="H2597">
        <v>5</v>
      </c>
      <c r="I2597">
        <v>0.2</v>
      </c>
      <c r="J2597">
        <v>45.589521120000001</v>
      </c>
      <c r="K2597">
        <v>56.986901400000001</v>
      </c>
      <c r="L2597" t="s">
        <v>130</v>
      </c>
      <c r="M2597" t="s">
        <v>542</v>
      </c>
    </row>
    <row r="2598" spans="1:13" x14ac:dyDescent="0.25">
      <c r="A2598">
        <v>69601271</v>
      </c>
      <c r="B2598">
        <v>8683130023617</v>
      </c>
      <c r="C2598">
        <v>6</v>
      </c>
      <c r="D2598">
        <v>12</v>
      </c>
      <c r="E2598">
        <v>200</v>
      </c>
      <c r="F2598">
        <v>53.78</v>
      </c>
      <c r="G2598">
        <v>25.64</v>
      </c>
      <c r="H2598">
        <v>5</v>
      </c>
      <c r="I2598">
        <v>0.2</v>
      </c>
      <c r="J2598">
        <v>45.589521120000001</v>
      </c>
      <c r="K2598">
        <v>56.986901400000001</v>
      </c>
      <c r="L2598" t="s">
        <v>130</v>
      </c>
      <c r="M2598" t="s">
        <v>542</v>
      </c>
    </row>
    <row r="2599" spans="1:13" x14ac:dyDescent="0.25">
      <c r="A2599">
        <v>68636549</v>
      </c>
      <c r="B2599">
        <v>8690637505294</v>
      </c>
      <c r="C2599">
        <v>12</v>
      </c>
      <c r="D2599">
        <v>20</v>
      </c>
      <c r="E2599">
        <v>759</v>
      </c>
      <c r="F2599">
        <v>28.37</v>
      </c>
      <c r="G2599">
        <v>18</v>
      </c>
      <c r="H2599">
        <v>5</v>
      </c>
      <c r="I2599">
        <v>0.2</v>
      </c>
      <c r="J2599">
        <v>26.520275999999999</v>
      </c>
      <c r="K2599">
        <v>33.150345000000002</v>
      </c>
      <c r="L2599" t="s">
        <v>130</v>
      </c>
      <c r="M2599" t="s">
        <v>542</v>
      </c>
    </row>
    <row r="2600" spans="1:13" x14ac:dyDescent="0.25">
      <c r="A2600">
        <v>67705466</v>
      </c>
      <c r="B2600">
        <v>8690637895173</v>
      </c>
      <c r="C2600">
        <v>12</v>
      </c>
      <c r="D2600">
        <v>20</v>
      </c>
      <c r="E2600">
        <v>806</v>
      </c>
      <c r="F2600">
        <v>28.37</v>
      </c>
      <c r="G2600">
        <v>18</v>
      </c>
      <c r="H2600">
        <v>5</v>
      </c>
      <c r="I2600">
        <v>0.2</v>
      </c>
      <c r="J2600">
        <v>26.520275999999999</v>
      </c>
      <c r="K2600">
        <v>33.150345000000002</v>
      </c>
      <c r="L2600" t="s">
        <v>130</v>
      </c>
      <c r="M2600" t="s">
        <v>542</v>
      </c>
    </row>
    <row r="2601" spans="1:13" x14ac:dyDescent="0.25">
      <c r="A2601">
        <v>67705535</v>
      </c>
      <c r="B2601">
        <v>8690637895180</v>
      </c>
      <c r="C2601">
        <v>12</v>
      </c>
      <c r="D2601">
        <v>20</v>
      </c>
      <c r="E2601">
        <v>806</v>
      </c>
      <c r="F2601">
        <v>28.37</v>
      </c>
      <c r="G2601">
        <v>18</v>
      </c>
      <c r="H2601">
        <v>5</v>
      </c>
      <c r="I2601">
        <v>0.2</v>
      </c>
      <c r="J2601">
        <v>26.520275999999999</v>
      </c>
      <c r="K2601">
        <v>33.150345000000002</v>
      </c>
      <c r="L2601" t="s">
        <v>130</v>
      </c>
      <c r="M2601" t="s">
        <v>542</v>
      </c>
    </row>
    <row r="2602" spans="1:13" x14ac:dyDescent="0.25">
      <c r="A2602">
        <v>67705472</v>
      </c>
      <c r="B2602">
        <v>8690637895159</v>
      </c>
      <c r="C2602">
        <v>12</v>
      </c>
      <c r="D2602">
        <v>20</v>
      </c>
      <c r="E2602">
        <v>806</v>
      </c>
      <c r="F2602">
        <v>28.37</v>
      </c>
      <c r="G2602">
        <v>18</v>
      </c>
      <c r="H2602">
        <v>5</v>
      </c>
      <c r="I2602">
        <v>0.2</v>
      </c>
      <c r="J2602">
        <v>26.520275999999999</v>
      </c>
      <c r="K2602">
        <v>33.150345000000002</v>
      </c>
      <c r="L2602" t="s">
        <v>130</v>
      </c>
      <c r="M2602" t="s">
        <v>542</v>
      </c>
    </row>
    <row r="2603" spans="1:13" x14ac:dyDescent="0.25">
      <c r="A2603">
        <v>67706287</v>
      </c>
      <c r="B2603">
        <v>8690637895838</v>
      </c>
      <c r="C2603">
        <v>12</v>
      </c>
      <c r="D2603">
        <v>20</v>
      </c>
      <c r="E2603">
        <v>806</v>
      </c>
      <c r="F2603">
        <v>28.37</v>
      </c>
      <c r="G2603">
        <v>18</v>
      </c>
      <c r="H2603">
        <v>5</v>
      </c>
      <c r="I2603">
        <v>0.2</v>
      </c>
      <c r="J2603">
        <v>26.520275999999999</v>
      </c>
      <c r="K2603">
        <v>33.150345000000002</v>
      </c>
      <c r="L2603" t="s">
        <v>130</v>
      </c>
      <c r="M2603" t="s">
        <v>542</v>
      </c>
    </row>
    <row r="2604" spans="1:13" x14ac:dyDescent="0.25">
      <c r="A2604">
        <v>67705537</v>
      </c>
      <c r="B2604">
        <v>8690637895166</v>
      </c>
      <c r="C2604">
        <v>12</v>
      </c>
      <c r="D2604">
        <v>20</v>
      </c>
      <c r="E2604">
        <v>806</v>
      </c>
      <c r="F2604">
        <v>28.37</v>
      </c>
      <c r="G2604">
        <v>18</v>
      </c>
      <c r="H2604">
        <v>5</v>
      </c>
      <c r="I2604">
        <v>0.2</v>
      </c>
      <c r="J2604">
        <v>26.520275999999999</v>
      </c>
      <c r="K2604">
        <v>33.150345000000002</v>
      </c>
      <c r="L2604" t="s">
        <v>130</v>
      </c>
      <c r="M2604" t="s">
        <v>542</v>
      </c>
    </row>
    <row r="2605" spans="1:13" x14ac:dyDescent="0.25">
      <c r="A2605">
        <v>67705523</v>
      </c>
      <c r="B2605">
        <v>8690637895197</v>
      </c>
      <c r="C2605">
        <v>12</v>
      </c>
      <c r="D2605">
        <v>20</v>
      </c>
      <c r="E2605">
        <v>693</v>
      </c>
      <c r="F2605">
        <v>31.28</v>
      </c>
      <c r="G2605">
        <v>25.62</v>
      </c>
      <c r="H2605">
        <v>5</v>
      </c>
      <c r="I2605">
        <v>0.2</v>
      </c>
      <c r="J2605">
        <v>26.523312959999998</v>
      </c>
      <c r="K2605">
        <v>33.154141199999998</v>
      </c>
      <c r="L2605" t="s">
        <v>130</v>
      </c>
      <c r="M2605" t="s">
        <v>542</v>
      </c>
    </row>
    <row r="2606" spans="1:13" x14ac:dyDescent="0.25">
      <c r="A2606">
        <v>67727306</v>
      </c>
      <c r="B2606">
        <v>8690637901607</v>
      </c>
      <c r="C2606">
        <v>12</v>
      </c>
      <c r="D2606">
        <v>20</v>
      </c>
      <c r="E2606">
        <v>675</v>
      </c>
      <c r="F2606">
        <v>28.37</v>
      </c>
      <c r="G2606">
        <v>18</v>
      </c>
      <c r="H2606">
        <v>5</v>
      </c>
      <c r="I2606">
        <v>0.2</v>
      </c>
      <c r="J2606">
        <v>26.520275999999999</v>
      </c>
      <c r="K2606">
        <v>33.150345000000002</v>
      </c>
      <c r="L2606" t="s">
        <v>130</v>
      </c>
      <c r="M2606" t="s">
        <v>542</v>
      </c>
    </row>
    <row r="2607" spans="1:13" x14ac:dyDescent="0.25">
      <c r="A2607">
        <v>67935987</v>
      </c>
      <c r="B2607">
        <v>8690637929380</v>
      </c>
      <c r="C2607">
        <v>12</v>
      </c>
      <c r="D2607">
        <v>9</v>
      </c>
      <c r="E2607">
        <v>1500</v>
      </c>
      <c r="F2607">
        <v>56.74</v>
      </c>
      <c r="G2607">
        <v>23</v>
      </c>
      <c r="H2607">
        <v>5</v>
      </c>
      <c r="I2607">
        <v>0.2</v>
      </c>
      <c r="J2607">
        <v>49.80637200000001</v>
      </c>
      <c r="K2607">
        <v>62.257965000000013</v>
      </c>
      <c r="L2607" t="s">
        <v>130</v>
      </c>
      <c r="M2607" t="s">
        <v>542</v>
      </c>
    </row>
    <row r="2608" spans="1:13" x14ac:dyDescent="0.25">
      <c r="A2608">
        <v>68750546</v>
      </c>
      <c r="B2608">
        <v>8690637895371</v>
      </c>
      <c r="C2608">
        <v>12</v>
      </c>
      <c r="D2608">
        <v>9</v>
      </c>
      <c r="E2608">
        <v>1850</v>
      </c>
      <c r="F2608">
        <v>58.25</v>
      </c>
      <c r="G2608">
        <v>20</v>
      </c>
      <c r="H2608">
        <v>5</v>
      </c>
      <c r="I2608">
        <v>0.2</v>
      </c>
      <c r="J2608">
        <v>53.124000000000002</v>
      </c>
      <c r="K2608">
        <v>66.405000000000001</v>
      </c>
      <c r="L2608" t="s">
        <v>130</v>
      </c>
      <c r="M2608" t="s">
        <v>542</v>
      </c>
    </row>
    <row r="2609" spans="1:13" x14ac:dyDescent="0.25">
      <c r="A2609">
        <v>68750544</v>
      </c>
      <c r="B2609">
        <v>8690637895265</v>
      </c>
      <c r="C2609">
        <v>12</v>
      </c>
      <c r="D2609">
        <v>9</v>
      </c>
      <c r="E2609">
        <v>1850</v>
      </c>
      <c r="F2609">
        <v>58.25</v>
      </c>
      <c r="G2609">
        <v>20</v>
      </c>
      <c r="H2609">
        <v>5</v>
      </c>
      <c r="I2609">
        <v>0.2</v>
      </c>
      <c r="J2609">
        <v>53.124000000000002</v>
      </c>
      <c r="K2609">
        <v>66.405000000000001</v>
      </c>
      <c r="L2609" t="s">
        <v>130</v>
      </c>
      <c r="M2609" t="s">
        <v>542</v>
      </c>
    </row>
    <row r="2610" spans="1:13" x14ac:dyDescent="0.25">
      <c r="A2610">
        <v>68750528</v>
      </c>
      <c r="B2610">
        <v>8690637895258</v>
      </c>
      <c r="C2610">
        <v>12</v>
      </c>
      <c r="D2610">
        <v>9</v>
      </c>
      <c r="E2610">
        <v>1850</v>
      </c>
      <c r="F2610">
        <v>58.25</v>
      </c>
      <c r="G2610">
        <v>20</v>
      </c>
      <c r="H2610">
        <v>5</v>
      </c>
      <c r="I2610">
        <v>0.2</v>
      </c>
      <c r="J2610">
        <v>53.124000000000002</v>
      </c>
      <c r="K2610">
        <v>66.405000000000001</v>
      </c>
      <c r="L2610" t="s">
        <v>130</v>
      </c>
      <c r="M2610" t="s">
        <v>542</v>
      </c>
    </row>
    <row r="2611" spans="1:13" x14ac:dyDescent="0.25">
      <c r="A2611">
        <v>68750542</v>
      </c>
      <c r="B2611">
        <v>8690637895388</v>
      </c>
      <c r="C2611">
        <v>12</v>
      </c>
      <c r="D2611">
        <v>9</v>
      </c>
      <c r="E2611">
        <v>1850</v>
      </c>
      <c r="F2611">
        <v>58.25</v>
      </c>
      <c r="G2611">
        <v>20</v>
      </c>
      <c r="H2611">
        <v>5</v>
      </c>
      <c r="I2611">
        <v>0.2</v>
      </c>
      <c r="J2611">
        <v>53.124000000000002</v>
      </c>
      <c r="K2611">
        <v>66.405000000000001</v>
      </c>
      <c r="L2611" t="s">
        <v>130</v>
      </c>
      <c r="M2611" t="s">
        <v>542</v>
      </c>
    </row>
    <row r="2612" spans="1:13" x14ac:dyDescent="0.25">
      <c r="A2612">
        <v>69731781</v>
      </c>
      <c r="B2612">
        <v>8690637926938</v>
      </c>
      <c r="C2612">
        <v>12</v>
      </c>
      <c r="D2612">
        <v>4</v>
      </c>
      <c r="E2612">
        <v>3240</v>
      </c>
      <c r="F2612">
        <v>84.94</v>
      </c>
      <c r="G2612">
        <v>20</v>
      </c>
      <c r="H2612">
        <v>5</v>
      </c>
      <c r="I2612">
        <v>0.2</v>
      </c>
      <c r="J2612">
        <v>77.465279999999993</v>
      </c>
      <c r="K2612">
        <v>96.831599999999995</v>
      </c>
      <c r="L2612" t="s">
        <v>130</v>
      </c>
      <c r="M2612" t="s">
        <v>542</v>
      </c>
    </row>
    <row r="2613" spans="1:13" x14ac:dyDescent="0.25">
      <c r="A2613">
        <v>69731783</v>
      </c>
      <c r="B2613">
        <v>8690637926945</v>
      </c>
      <c r="C2613">
        <v>12</v>
      </c>
      <c r="D2613">
        <v>4</v>
      </c>
      <c r="E2613">
        <v>3240</v>
      </c>
      <c r="F2613">
        <v>84.94</v>
      </c>
      <c r="G2613">
        <v>20</v>
      </c>
      <c r="H2613">
        <v>5</v>
      </c>
      <c r="I2613">
        <v>0.2</v>
      </c>
      <c r="J2613">
        <v>77.465279999999993</v>
      </c>
      <c r="K2613">
        <v>96.831599999999995</v>
      </c>
      <c r="L2613" t="s">
        <v>130</v>
      </c>
      <c r="M2613" t="s">
        <v>542</v>
      </c>
    </row>
    <row r="2614" spans="1:13" x14ac:dyDescent="0.25">
      <c r="A2614">
        <v>69731785</v>
      </c>
      <c r="B2614">
        <v>8690637926921</v>
      </c>
      <c r="C2614">
        <v>12</v>
      </c>
      <c r="D2614">
        <v>4</v>
      </c>
      <c r="E2614">
        <v>3240</v>
      </c>
      <c r="F2614">
        <v>84.94</v>
      </c>
      <c r="G2614">
        <v>20</v>
      </c>
      <c r="H2614">
        <v>5</v>
      </c>
      <c r="I2614">
        <v>0.2</v>
      </c>
      <c r="J2614">
        <v>77.465279999999993</v>
      </c>
      <c r="K2614">
        <v>96.831599999999995</v>
      </c>
      <c r="L2614" t="s">
        <v>130</v>
      </c>
      <c r="M2614" t="s">
        <v>542</v>
      </c>
    </row>
    <row r="2615" spans="1:13" x14ac:dyDescent="0.25">
      <c r="A2615">
        <v>67178753</v>
      </c>
      <c r="B2615">
        <v>8710447201329</v>
      </c>
      <c r="C2615">
        <v>12</v>
      </c>
      <c r="D2615">
        <v>7</v>
      </c>
      <c r="E2615">
        <v>110</v>
      </c>
      <c r="F2615">
        <v>44.58</v>
      </c>
      <c r="G2615">
        <v>25</v>
      </c>
      <c r="H2615">
        <v>5</v>
      </c>
      <c r="I2615">
        <v>0.2</v>
      </c>
      <c r="J2615">
        <v>38.115900000000003</v>
      </c>
      <c r="K2615">
        <v>47.644875000000013</v>
      </c>
      <c r="L2615" t="s">
        <v>130</v>
      </c>
      <c r="M2615" t="s">
        <v>542</v>
      </c>
    </row>
    <row r="2616" spans="1:13" x14ac:dyDescent="0.25">
      <c r="A2616">
        <v>67178755</v>
      </c>
      <c r="B2616">
        <v>8710447201312</v>
      </c>
      <c r="C2616">
        <v>12</v>
      </c>
      <c r="D2616">
        <v>7</v>
      </c>
      <c r="E2616">
        <v>110</v>
      </c>
      <c r="F2616">
        <v>44.58</v>
      </c>
      <c r="G2616">
        <v>25</v>
      </c>
      <c r="H2616">
        <v>5</v>
      </c>
      <c r="I2616">
        <v>0.2</v>
      </c>
      <c r="J2616">
        <v>38.115900000000003</v>
      </c>
      <c r="K2616">
        <v>47.644875000000013</v>
      </c>
      <c r="L2616" t="s">
        <v>130</v>
      </c>
      <c r="M2616" t="s">
        <v>542</v>
      </c>
    </row>
    <row r="2617" spans="1:13" x14ac:dyDescent="0.25">
      <c r="A2617">
        <v>67390725</v>
      </c>
      <c r="B2617">
        <v>8710447402245</v>
      </c>
      <c r="C2617">
        <v>12</v>
      </c>
      <c r="D2617">
        <v>7</v>
      </c>
      <c r="E2617">
        <v>110</v>
      </c>
      <c r="F2617">
        <v>44.58</v>
      </c>
      <c r="G2617">
        <v>25</v>
      </c>
      <c r="H2617">
        <v>5</v>
      </c>
      <c r="I2617">
        <v>0.2</v>
      </c>
      <c r="J2617">
        <v>38.115900000000003</v>
      </c>
      <c r="K2617">
        <v>47.644875000000013</v>
      </c>
      <c r="L2617" t="s">
        <v>130</v>
      </c>
      <c r="M2617" t="s">
        <v>542</v>
      </c>
    </row>
    <row r="2618" spans="1:13" x14ac:dyDescent="0.25">
      <c r="A2618">
        <v>69571094</v>
      </c>
      <c r="B2618">
        <v>8683130030691</v>
      </c>
      <c r="C2618">
        <v>12</v>
      </c>
      <c r="D2618">
        <v>7</v>
      </c>
      <c r="E2618">
        <v>110</v>
      </c>
      <c r="F2618">
        <v>44.58</v>
      </c>
      <c r="G2618">
        <v>25</v>
      </c>
      <c r="H2618">
        <v>5</v>
      </c>
      <c r="I2618">
        <v>0.2</v>
      </c>
      <c r="J2618">
        <v>38.115900000000003</v>
      </c>
      <c r="K2618">
        <v>47.644875000000013</v>
      </c>
      <c r="L2618" t="s">
        <v>130</v>
      </c>
      <c r="M2618" t="s">
        <v>542</v>
      </c>
    </row>
    <row r="2619" spans="1:13" x14ac:dyDescent="0.25">
      <c r="A2619">
        <v>69568550</v>
      </c>
      <c r="B2619">
        <v>8683130029985</v>
      </c>
      <c r="C2619">
        <v>12</v>
      </c>
      <c r="D2619">
        <v>7</v>
      </c>
      <c r="E2619">
        <v>110</v>
      </c>
      <c r="F2619">
        <v>44.58</v>
      </c>
      <c r="G2619">
        <v>25</v>
      </c>
      <c r="H2619">
        <v>5</v>
      </c>
      <c r="I2619">
        <v>0.2</v>
      </c>
      <c r="J2619">
        <v>38.115900000000003</v>
      </c>
      <c r="K2619">
        <v>47.644875000000013</v>
      </c>
      <c r="L2619" t="s">
        <v>130</v>
      </c>
      <c r="M2619" t="s">
        <v>542</v>
      </c>
    </row>
    <row r="2620" spans="1:13" x14ac:dyDescent="0.25">
      <c r="A2620">
        <v>69568547</v>
      </c>
      <c r="B2620">
        <v>8683130030004</v>
      </c>
      <c r="C2620">
        <v>12</v>
      </c>
      <c r="D2620">
        <v>7</v>
      </c>
      <c r="E2620">
        <v>110</v>
      </c>
      <c r="F2620">
        <v>44.58</v>
      </c>
      <c r="G2620">
        <v>25</v>
      </c>
      <c r="H2620">
        <v>5</v>
      </c>
      <c r="I2620">
        <v>0.2</v>
      </c>
      <c r="J2620">
        <v>38.115900000000003</v>
      </c>
      <c r="K2620">
        <v>47.644875000000013</v>
      </c>
      <c r="L2620" t="s">
        <v>130</v>
      </c>
      <c r="M2620" t="s">
        <v>542</v>
      </c>
    </row>
    <row r="2621" spans="1:13" x14ac:dyDescent="0.25">
      <c r="A2621">
        <v>67109386</v>
      </c>
      <c r="B2621">
        <v>8710908811159</v>
      </c>
      <c r="C2621">
        <v>12</v>
      </c>
      <c r="D2621">
        <v>9</v>
      </c>
      <c r="E2621">
        <v>55</v>
      </c>
      <c r="F2621">
        <v>26.79</v>
      </c>
      <c r="G2621">
        <v>30</v>
      </c>
      <c r="H2621">
        <v>5</v>
      </c>
      <c r="I2621">
        <v>0.2</v>
      </c>
      <c r="J2621">
        <v>21.378419999999998</v>
      </c>
      <c r="K2621">
        <v>26.723025</v>
      </c>
      <c r="L2621" t="s">
        <v>130</v>
      </c>
      <c r="M2621" t="s">
        <v>542</v>
      </c>
    </row>
    <row r="2622" spans="1:13" x14ac:dyDescent="0.25">
      <c r="A2622">
        <v>21164101</v>
      </c>
      <c r="B2622">
        <v>8712561798280</v>
      </c>
      <c r="C2622">
        <v>12</v>
      </c>
      <c r="D2622">
        <v>9</v>
      </c>
      <c r="E2622">
        <v>55</v>
      </c>
      <c r="F2622">
        <v>26.79</v>
      </c>
      <c r="G2622">
        <v>30</v>
      </c>
      <c r="H2622">
        <v>5</v>
      </c>
      <c r="I2622">
        <v>0.2</v>
      </c>
      <c r="J2622">
        <v>21.378419999999998</v>
      </c>
      <c r="K2622">
        <v>26.723025</v>
      </c>
      <c r="L2622" t="s">
        <v>130</v>
      </c>
      <c r="M2622" t="s">
        <v>542</v>
      </c>
    </row>
    <row r="2623" spans="1:13" x14ac:dyDescent="0.25">
      <c r="A2623">
        <v>67390723</v>
      </c>
      <c r="B2623">
        <v>8710447402221</v>
      </c>
      <c r="C2623">
        <v>12</v>
      </c>
      <c r="D2623">
        <v>9</v>
      </c>
      <c r="E2623">
        <v>55</v>
      </c>
      <c r="F2623">
        <v>26.79</v>
      </c>
      <c r="G2623">
        <v>30</v>
      </c>
      <c r="H2623">
        <v>5</v>
      </c>
      <c r="I2623">
        <v>0.2</v>
      </c>
      <c r="J2623">
        <v>21.378419999999998</v>
      </c>
      <c r="K2623">
        <v>26.723025</v>
      </c>
      <c r="L2623" t="s">
        <v>130</v>
      </c>
      <c r="M2623" t="s">
        <v>542</v>
      </c>
    </row>
    <row r="2624" spans="1:13" x14ac:dyDescent="0.25">
      <c r="A2624">
        <v>69566863</v>
      </c>
      <c r="B2624">
        <v>8683130029862</v>
      </c>
      <c r="C2624">
        <v>12</v>
      </c>
      <c r="D2624">
        <v>9</v>
      </c>
      <c r="E2624">
        <v>55</v>
      </c>
      <c r="F2624">
        <v>26.79</v>
      </c>
      <c r="G2624">
        <v>30</v>
      </c>
      <c r="H2624">
        <v>5</v>
      </c>
      <c r="I2624">
        <v>0.2</v>
      </c>
      <c r="J2624">
        <v>21.378419999999998</v>
      </c>
      <c r="K2624">
        <v>26.723025</v>
      </c>
      <c r="L2624" t="s">
        <v>130</v>
      </c>
      <c r="M2624" t="s">
        <v>542</v>
      </c>
    </row>
    <row r="2625" spans="1:13" x14ac:dyDescent="0.25">
      <c r="A2625">
        <v>69566859</v>
      </c>
      <c r="B2625">
        <v>8683130029886</v>
      </c>
      <c r="C2625">
        <v>12</v>
      </c>
      <c r="D2625">
        <v>9</v>
      </c>
      <c r="E2625">
        <v>55</v>
      </c>
      <c r="F2625">
        <v>26.79</v>
      </c>
      <c r="G2625">
        <v>30</v>
      </c>
      <c r="H2625">
        <v>5</v>
      </c>
      <c r="I2625">
        <v>0.2</v>
      </c>
      <c r="J2625">
        <v>21.378419999999998</v>
      </c>
      <c r="K2625">
        <v>26.723025</v>
      </c>
      <c r="L2625" t="s">
        <v>130</v>
      </c>
      <c r="M2625" t="s">
        <v>542</v>
      </c>
    </row>
    <row r="2626" spans="1:13" x14ac:dyDescent="0.25">
      <c r="A2626">
        <v>69566857</v>
      </c>
      <c r="B2626">
        <v>8683130029909</v>
      </c>
      <c r="C2626">
        <v>12</v>
      </c>
      <c r="D2626">
        <v>9</v>
      </c>
      <c r="E2626">
        <v>55</v>
      </c>
      <c r="F2626">
        <v>26.79</v>
      </c>
      <c r="G2626">
        <v>30</v>
      </c>
      <c r="H2626">
        <v>5</v>
      </c>
      <c r="I2626">
        <v>0.2</v>
      </c>
      <c r="J2626">
        <v>21.378419999999998</v>
      </c>
      <c r="K2626">
        <v>26.723025</v>
      </c>
      <c r="L2626" t="s">
        <v>130</v>
      </c>
      <c r="M2626" t="s">
        <v>542</v>
      </c>
    </row>
    <row r="2627" spans="1:13" x14ac:dyDescent="0.25">
      <c r="A2627">
        <v>68651065</v>
      </c>
      <c r="B2627">
        <v>8683130000052</v>
      </c>
      <c r="C2627">
        <v>12</v>
      </c>
      <c r="D2627">
        <v>8</v>
      </c>
      <c r="E2627">
        <v>1500</v>
      </c>
      <c r="F2627">
        <v>39.47</v>
      </c>
      <c r="G2627">
        <v>20</v>
      </c>
      <c r="H2627">
        <v>5</v>
      </c>
      <c r="I2627">
        <v>0.2</v>
      </c>
      <c r="J2627">
        <v>35.996639999999999</v>
      </c>
      <c r="K2627">
        <v>44.995800000000003</v>
      </c>
      <c r="L2627" t="s">
        <v>130</v>
      </c>
      <c r="M2627" t="s">
        <v>542</v>
      </c>
    </row>
    <row r="2628" spans="1:13" x14ac:dyDescent="0.25">
      <c r="A2628">
        <v>68651059</v>
      </c>
      <c r="B2628">
        <v>8683130000045</v>
      </c>
      <c r="C2628">
        <v>12</v>
      </c>
      <c r="D2628">
        <v>8</v>
      </c>
      <c r="E2628">
        <v>1500</v>
      </c>
      <c r="F2628">
        <v>39.47</v>
      </c>
      <c r="G2628">
        <v>20</v>
      </c>
      <c r="H2628">
        <v>5</v>
      </c>
      <c r="I2628">
        <v>0.2</v>
      </c>
      <c r="J2628">
        <v>35.996639999999999</v>
      </c>
      <c r="K2628">
        <v>44.995800000000003</v>
      </c>
      <c r="L2628" t="s">
        <v>130</v>
      </c>
      <c r="M2628" t="s">
        <v>542</v>
      </c>
    </row>
    <row r="2629" spans="1:13" x14ac:dyDescent="0.25">
      <c r="A2629">
        <v>69720061</v>
      </c>
      <c r="B2629">
        <v>8683130051009</v>
      </c>
      <c r="C2629">
        <v>12</v>
      </c>
      <c r="D2629">
        <v>8</v>
      </c>
      <c r="E2629">
        <v>1500</v>
      </c>
      <c r="F2629">
        <v>39.47</v>
      </c>
      <c r="G2629">
        <v>20</v>
      </c>
      <c r="H2629">
        <v>5</v>
      </c>
      <c r="I2629">
        <v>0.2</v>
      </c>
      <c r="J2629">
        <v>35.996639999999999</v>
      </c>
      <c r="K2629">
        <v>44.995800000000003</v>
      </c>
      <c r="L2629" t="s">
        <v>130</v>
      </c>
      <c r="M2629" t="s">
        <v>542</v>
      </c>
    </row>
    <row r="2630" spans="1:13" x14ac:dyDescent="0.25">
      <c r="A2630">
        <v>68651061</v>
      </c>
      <c r="B2630">
        <v>8683130000014</v>
      </c>
      <c r="C2630">
        <v>12</v>
      </c>
      <c r="D2630">
        <v>8</v>
      </c>
      <c r="E2630">
        <v>1500</v>
      </c>
      <c r="F2630">
        <v>39.47</v>
      </c>
      <c r="G2630">
        <v>20</v>
      </c>
      <c r="H2630">
        <v>5</v>
      </c>
      <c r="I2630">
        <v>0.2</v>
      </c>
      <c r="J2630">
        <v>35.996639999999999</v>
      </c>
      <c r="K2630">
        <v>44.995800000000003</v>
      </c>
      <c r="L2630" t="s">
        <v>130</v>
      </c>
      <c r="M2630" t="s">
        <v>542</v>
      </c>
    </row>
    <row r="2631" spans="1:13" x14ac:dyDescent="0.25">
      <c r="A2631">
        <v>69739544</v>
      </c>
      <c r="B2631">
        <v>8690637951886</v>
      </c>
      <c r="C2631">
        <v>12</v>
      </c>
      <c r="D2631">
        <v>12</v>
      </c>
      <c r="E2631">
        <v>461</v>
      </c>
      <c r="F2631">
        <v>34.159999999999997</v>
      </c>
      <c r="G2631">
        <v>12</v>
      </c>
      <c r="H2631">
        <v>5</v>
      </c>
      <c r="I2631">
        <v>0.2</v>
      </c>
      <c r="J2631">
        <v>34.269311999999999</v>
      </c>
      <c r="K2631">
        <v>42.836640000000003</v>
      </c>
      <c r="L2631" t="s">
        <v>130</v>
      </c>
      <c r="M2631" t="s">
        <v>542</v>
      </c>
    </row>
    <row r="2632" spans="1:13" x14ac:dyDescent="0.25">
      <c r="A2632">
        <v>69739542</v>
      </c>
      <c r="B2632">
        <v>8690637951893</v>
      </c>
      <c r="C2632">
        <v>12</v>
      </c>
      <c r="D2632">
        <v>12</v>
      </c>
      <c r="E2632">
        <v>461</v>
      </c>
      <c r="F2632">
        <v>34.159999999999997</v>
      </c>
      <c r="G2632">
        <v>12</v>
      </c>
      <c r="H2632">
        <v>5</v>
      </c>
      <c r="I2632">
        <v>0.2</v>
      </c>
      <c r="J2632">
        <v>34.269311999999999</v>
      </c>
      <c r="K2632">
        <v>42.836640000000003</v>
      </c>
      <c r="L2632" t="s">
        <v>130</v>
      </c>
      <c r="M2632" t="s">
        <v>542</v>
      </c>
    </row>
    <row r="2633" spans="1:13" x14ac:dyDescent="0.25">
      <c r="A2633">
        <v>20026903</v>
      </c>
      <c r="B2633">
        <v>8690637038655</v>
      </c>
      <c r="C2633">
        <v>12</v>
      </c>
      <c r="D2633">
        <v>12</v>
      </c>
      <c r="E2633">
        <v>1025</v>
      </c>
      <c r="F2633">
        <v>94.35</v>
      </c>
      <c r="G2633">
        <v>12</v>
      </c>
      <c r="H2633">
        <v>5</v>
      </c>
      <c r="I2633">
        <v>0.2</v>
      </c>
      <c r="J2633">
        <v>94.65191999999999</v>
      </c>
      <c r="K2633">
        <v>118.31489999999999</v>
      </c>
      <c r="L2633" t="s">
        <v>130</v>
      </c>
      <c r="M2633" t="s">
        <v>542</v>
      </c>
    </row>
    <row r="2634" spans="1:13" x14ac:dyDescent="0.25">
      <c r="A2634">
        <v>20026904</v>
      </c>
      <c r="B2634">
        <v>8690637038679</v>
      </c>
      <c r="C2634">
        <v>12</v>
      </c>
      <c r="D2634">
        <v>9</v>
      </c>
      <c r="E2634">
        <v>2050</v>
      </c>
      <c r="F2634">
        <v>149.38</v>
      </c>
      <c r="G2634">
        <v>12</v>
      </c>
      <c r="H2634">
        <v>5</v>
      </c>
      <c r="I2634">
        <v>0.2</v>
      </c>
      <c r="J2634">
        <v>149.85801599999999</v>
      </c>
      <c r="K2634">
        <v>187.32252</v>
      </c>
      <c r="L2634" t="s">
        <v>130</v>
      </c>
      <c r="M2634" t="s">
        <v>542</v>
      </c>
    </row>
    <row r="2635" spans="1:13" x14ac:dyDescent="0.25">
      <c r="A2635">
        <v>67147478</v>
      </c>
      <c r="B2635">
        <v>8690637817335</v>
      </c>
      <c r="C2635">
        <v>14</v>
      </c>
      <c r="D2635">
        <v>16</v>
      </c>
      <c r="E2635">
        <v>778.5</v>
      </c>
      <c r="F2635">
        <v>37.96</v>
      </c>
      <c r="G2635">
        <v>18</v>
      </c>
      <c r="H2635">
        <v>5</v>
      </c>
      <c r="I2635">
        <v>0.2</v>
      </c>
      <c r="J2635">
        <v>35.485008000000001</v>
      </c>
      <c r="K2635">
        <v>44.356259999999999</v>
      </c>
      <c r="L2635" t="s">
        <v>130</v>
      </c>
      <c r="M2635" t="s">
        <v>542</v>
      </c>
    </row>
    <row r="2636" spans="1:13" x14ac:dyDescent="0.25">
      <c r="A2636">
        <v>68656344</v>
      </c>
      <c r="B2636">
        <v>8683130000540</v>
      </c>
      <c r="C2636">
        <v>14</v>
      </c>
      <c r="D2636">
        <v>16</v>
      </c>
      <c r="E2636">
        <v>895</v>
      </c>
      <c r="F2636">
        <v>43.21</v>
      </c>
      <c r="G2636">
        <v>20</v>
      </c>
      <c r="H2636">
        <v>5</v>
      </c>
      <c r="I2636">
        <v>0.2</v>
      </c>
      <c r="J2636">
        <v>39.407519999999998</v>
      </c>
      <c r="K2636">
        <v>49.259399999999999</v>
      </c>
      <c r="L2636" t="s">
        <v>130</v>
      </c>
      <c r="M2636" t="s">
        <v>542</v>
      </c>
    </row>
    <row r="2637" spans="1:13" x14ac:dyDescent="0.25">
      <c r="A2637">
        <v>68656340</v>
      </c>
      <c r="B2637">
        <v>8683130000557</v>
      </c>
      <c r="C2637">
        <v>14</v>
      </c>
      <c r="D2637">
        <v>16</v>
      </c>
      <c r="E2637">
        <v>895</v>
      </c>
      <c r="F2637">
        <v>36.28</v>
      </c>
      <c r="G2637">
        <v>20</v>
      </c>
      <c r="H2637">
        <v>5</v>
      </c>
      <c r="I2637">
        <v>0.2</v>
      </c>
      <c r="J2637">
        <v>33.087359999999997</v>
      </c>
      <c r="K2637">
        <v>41.359199999999987</v>
      </c>
      <c r="L2637" t="s">
        <v>130</v>
      </c>
      <c r="M2637" t="s">
        <v>542</v>
      </c>
    </row>
    <row r="2638" spans="1:13" x14ac:dyDescent="0.25">
      <c r="A2638">
        <v>68656338</v>
      </c>
      <c r="B2638">
        <v>8683130000519</v>
      </c>
      <c r="C2638">
        <v>14</v>
      </c>
      <c r="D2638">
        <v>16</v>
      </c>
      <c r="E2638">
        <v>895</v>
      </c>
      <c r="F2638">
        <v>36.28</v>
      </c>
      <c r="G2638">
        <v>20</v>
      </c>
      <c r="H2638">
        <v>5</v>
      </c>
      <c r="I2638">
        <v>0.2</v>
      </c>
      <c r="J2638">
        <v>33.087359999999997</v>
      </c>
      <c r="K2638">
        <v>41.359199999999987</v>
      </c>
      <c r="L2638" t="s">
        <v>130</v>
      </c>
      <c r="M2638" t="s">
        <v>542</v>
      </c>
    </row>
    <row r="2639" spans="1:13" x14ac:dyDescent="0.25">
      <c r="A2639">
        <v>67481378</v>
      </c>
      <c r="B2639">
        <v>8690637866067</v>
      </c>
      <c r="C2639">
        <v>14</v>
      </c>
      <c r="D2639">
        <v>16</v>
      </c>
      <c r="E2639">
        <v>450</v>
      </c>
      <c r="F2639">
        <v>24.32</v>
      </c>
      <c r="G2639">
        <v>16</v>
      </c>
      <c r="H2639">
        <v>5</v>
      </c>
      <c r="I2639">
        <v>0.2</v>
      </c>
      <c r="J2639">
        <v>23.288831999999999</v>
      </c>
      <c r="K2639">
        <v>29.111039999999999</v>
      </c>
      <c r="L2639" t="s">
        <v>130</v>
      </c>
      <c r="M2639" t="s">
        <v>542</v>
      </c>
    </row>
    <row r="2640" spans="1:13" x14ac:dyDescent="0.25">
      <c r="A2640">
        <v>67481382</v>
      </c>
      <c r="B2640">
        <v>8690637866081</v>
      </c>
      <c r="C2640">
        <v>14</v>
      </c>
      <c r="D2640">
        <v>16</v>
      </c>
      <c r="E2640">
        <v>450</v>
      </c>
      <c r="F2640">
        <v>24.32</v>
      </c>
      <c r="G2640">
        <v>16</v>
      </c>
      <c r="H2640">
        <v>5</v>
      </c>
      <c r="I2640">
        <v>0.2</v>
      </c>
      <c r="J2640">
        <v>23.288831999999999</v>
      </c>
      <c r="K2640">
        <v>29.111039999999999</v>
      </c>
      <c r="L2640" t="s">
        <v>130</v>
      </c>
      <c r="M2640" t="s">
        <v>542</v>
      </c>
    </row>
    <row r="2641" spans="1:13" x14ac:dyDescent="0.25">
      <c r="A2641">
        <v>68617194</v>
      </c>
      <c r="B2641">
        <v>8690637727887</v>
      </c>
      <c r="C2641">
        <v>14</v>
      </c>
      <c r="D2641">
        <v>16</v>
      </c>
      <c r="E2641">
        <v>500</v>
      </c>
      <c r="F2641">
        <v>24.32</v>
      </c>
      <c r="G2641">
        <v>16</v>
      </c>
      <c r="H2641">
        <v>5</v>
      </c>
      <c r="I2641">
        <v>0.2</v>
      </c>
      <c r="J2641">
        <v>23.288831999999999</v>
      </c>
      <c r="K2641">
        <v>29.111039999999999</v>
      </c>
      <c r="L2641" t="s">
        <v>130</v>
      </c>
      <c r="M2641" t="s">
        <v>542</v>
      </c>
    </row>
    <row r="2642" spans="1:13" x14ac:dyDescent="0.25">
      <c r="A2642">
        <v>68617192</v>
      </c>
      <c r="B2642">
        <v>8690637068768</v>
      </c>
      <c r="C2642">
        <v>14</v>
      </c>
      <c r="D2642">
        <v>16</v>
      </c>
      <c r="E2642">
        <v>500</v>
      </c>
      <c r="F2642">
        <v>24.32</v>
      </c>
      <c r="G2642">
        <v>16</v>
      </c>
      <c r="H2642">
        <v>5</v>
      </c>
      <c r="I2642">
        <v>0.2</v>
      </c>
      <c r="J2642">
        <v>23.288831999999999</v>
      </c>
      <c r="K2642">
        <v>29.111039999999999</v>
      </c>
      <c r="L2642" t="s">
        <v>130</v>
      </c>
      <c r="M2642" t="s">
        <v>542</v>
      </c>
    </row>
    <row r="2643" spans="1:13" x14ac:dyDescent="0.25">
      <c r="A2643">
        <v>68617190</v>
      </c>
      <c r="B2643">
        <v>8690637069864</v>
      </c>
      <c r="C2643">
        <v>14</v>
      </c>
      <c r="D2643">
        <v>16</v>
      </c>
      <c r="E2643">
        <v>500</v>
      </c>
      <c r="F2643">
        <v>24.32</v>
      </c>
      <c r="G2643">
        <v>16</v>
      </c>
      <c r="H2643">
        <v>5</v>
      </c>
      <c r="I2643">
        <v>0.2</v>
      </c>
      <c r="J2643">
        <v>23.288831999999999</v>
      </c>
      <c r="K2643">
        <v>29.111039999999999</v>
      </c>
      <c r="L2643" t="s">
        <v>130</v>
      </c>
      <c r="M2643" t="s">
        <v>542</v>
      </c>
    </row>
    <row r="2644" spans="1:13" x14ac:dyDescent="0.25">
      <c r="A2644">
        <v>67481376</v>
      </c>
      <c r="B2644">
        <v>8690637866050</v>
      </c>
      <c r="C2644">
        <v>14</v>
      </c>
      <c r="D2644">
        <v>16</v>
      </c>
      <c r="E2644">
        <v>675</v>
      </c>
      <c r="F2644">
        <v>36.549999999999997</v>
      </c>
      <c r="G2644">
        <v>18</v>
      </c>
      <c r="H2644">
        <v>5</v>
      </c>
      <c r="I2644">
        <v>0.2</v>
      </c>
      <c r="J2644">
        <v>34.16693999999999</v>
      </c>
      <c r="K2644">
        <v>42.708674999999992</v>
      </c>
      <c r="L2644" t="s">
        <v>130</v>
      </c>
      <c r="M2644" t="s">
        <v>542</v>
      </c>
    </row>
    <row r="2645" spans="1:13" x14ac:dyDescent="0.25">
      <c r="A2645">
        <v>67481380</v>
      </c>
      <c r="B2645">
        <v>8690637866074</v>
      </c>
      <c r="C2645">
        <v>14</v>
      </c>
      <c r="D2645">
        <v>16</v>
      </c>
      <c r="E2645">
        <v>675</v>
      </c>
      <c r="F2645">
        <v>36.549999999999997</v>
      </c>
      <c r="G2645">
        <v>18</v>
      </c>
      <c r="H2645">
        <v>5</v>
      </c>
      <c r="I2645">
        <v>0.2</v>
      </c>
      <c r="J2645">
        <v>34.16693999999999</v>
      </c>
      <c r="K2645">
        <v>42.708674999999992</v>
      </c>
      <c r="L2645" t="s">
        <v>130</v>
      </c>
      <c r="M2645" t="s">
        <v>542</v>
      </c>
    </row>
    <row r="2646" spans="1:13" x14ac:dyDescent="0.25">
      <c r="A2646">
        <v>68617229</v>
      </c>
      <c r="B2646">
        <v>8690637727863</v>
      </c>
      <c r="C2646">
        <v>14</v>
      </c>
      <c r="D2646">
        <v>16</v>
      </c>
      <c r="E2646">
        <v>750</v>
      </c>
      <c r="F2646">
        <v>36.549999999999997</v>
      </c>
      <c r="G2646">
        <v>18</v>
      </c>
      <c r="H2646">
        <v>5</v>
      </c>
      <c r="I2646">
        <v>0.2</v>
      </c>
      <c r="J2646">
        <v>34.16693999999999</v>
      </c>
      <c r="K2646">
        <v>42.708674999999992</v>
      </c>
      <c r="L2646" t="s">
        <v>130</v>
      </c>
      <c r="M2646" t="s">
        <v>542</v>
      </c>
    </row>
    <row r="2647" spans="1:13" x14ac:dyDescent="0.25">
      <c r="A2647">
        <v>68617234</v>
      </c>
      <c r="B2647">
        <v>8690637069826</v>
      </c>
      <c r="C2647">
        <v>14</v>
      </c>
      <c r="D2647">
        <v>16</v>
      </c>
      <c r="E2647">
        <v>750</v>
      </c>
      <c r="F2647">
        <v>36.549999999999997</v>
      </c>
      <c r="G2647">
        <v>18</v>
      </c>
      <c r="H2647">
        <v>5</v>
      </c>
      <c r="I2647">
        <v>0.2</v>
      </c>
      <c r="J2647">
        <v>34.16693999999999</v>
      </c>
      <c r="K2647">
        <v>42.708674999999992</v>
      </c>
      <c r="L2647" t="s">
        <v>130</v>
      </c>
      <c r="M2647" t="s">
        <v>542</v>
      </c>
    </row>
    <row r="2648" spans="1:13" x14ac:dyDescent="0.25">
      <c r="A2648">
        <v>68617220</v>
      </c>
      <c r="B2648">
        <v>8690637069840</v>
      </c>
      <c r="C2648">
        <v>14</v>
      </c>
      <c r="D2648">
        <v>16</v>
      </c>
      <c r="E2648">
        <v>750</v>
      </c>
      <c r="F2648">
        <v>36.549999999999997</v>
      </c>
      <c r="G2648">
        <v>18</v>
      </c>
      <c r="H2648">
        <v>5</v>
      </c>
      <c r="I2648">
        <v>0.2</v>
      </c>
      <c r="J2648">
        <v>34.16693999999999</v>
      </c>
      <c r="K2648">
        <v>42.708674999999992</v>
      </c>
      <c r="L2648" t="s">
        <v>130</v>
      </c>
      <c r="M2648" t="s">
        <v>542</v>
      </c>
    </row>
    <row r="2649" spans="1:13" x14ac:dyDescent="0.25">
      <c r="A2649">
        <v>68617226</v>
      </c>
      <c r="B2649">
        <v>8690521048111</v>
      </c>
      <c r="C2649">
        <v>14</v>
      </c>
      <c r="D2649">
        <v>12</v>
      </c>
      <c r="E2649">
        <v>1500</v>
      </c>
      <c r="F2649">
        <v>63.14</v>
      </c>
      <c r="G2649">
        <v>18</v>
      </c>
      <c r="H2649">
        <v>5</v>
      </c>
      <c r="I2649">
        <v>0.2</v>
      </c>
      <c r="J2649">
        <v>59.023271999999992</v>
      </c>
      <c r="K2649">
        <v>73.779089999999997</v>
      </c>
      <c r="L2649" t="s">
        <v>130</v>
      </c>
      <c r="M2649" t="s">
        <v>542</v>
      </c>
    </row>
    <row r="2650" spans="1:13" x14ac:dyDescent="0.25">
      <c r="A2650">
        <v>68617223</v>
      </c>
      <c r="B2650">
        <v>8690637054679</v>
      </c>
      <c r="C2650">
        <v>14</v>
      </c>
      <c r="D2650">
        <v>12</v>
      </c>
      <c r="E2650">
        <v>1500</v>
      </c>
      <c r="F2650">
        <v>63.14</v>
      </c>
      <c r="G2650">
        <v>18</v>
      </c>
      <c r="H2650">
        <v>5</v>
      </c>
      <c r="I2650">
        <v>0.2</v>
      </c>
      <c r="J2650">
        <v>59.023271999999992</v>
      </c>
      <c r="K2650">
        <v>73.779089999999997</v>
      </c>
      <c r="L2650" t="s">
        <v>130</v>
      </c>
      <c r="M2650" t="s">
        <v>542</v>
      </c>
    </row>
    <row r="2651" spans="1:13" x14ac:dyDescent="0.25">
      <c r="A2651">
        <v>68666506</v>
      </c>
      <c r="B2651">
        <v>8683130001790</v>
      </c>
      <c r="C2651">
        <v>14</v>
      </c>
      <c r="D2651">
        <v>9</v>
      </c>
      <c r="E2651">
        <v>1000</v>
      </c>
      <c r="F2651">
        <v>35.5</v>
      </c>
      <c r="G2651">
        <v>10</v>
      </c>
      <c r="H2651">
        <v>5</v>
      </c>
      <c r="I2651">
        <v>0.2</v>
      </c>
      <c r="J2651">
        <v>36.422999999999988</v>
      </c>
      <c r="K2651">
        <v>45.528750000000002</v>
      </c>
      <c r="L2651" t="s">
        <v>130</v>
      </c>
      <c r="M2651" t="s">
        <v>542</v>
      </c>
    </row>
    <row r="2652" spans="1:13" x14ac:dyDescent="0.25">
      <c r="A2652">
        <v>21083878</v>
      </c>
      <c r="B2652">
        <v>8690637674600</v>
      </c>
      <c r="C2652">
        <v>14</v>
      </c>
      <c r="D2652">
        <v>9</v>
      </c>
      <c r="E2652">
        <v>1000</v>
      </c>
      <c r="F2652">
        <v>35.5</v>
      </c>
      <c r="G2652">
        <v>18</v>
      </c>
      <c r="H2652">
        <v>5</v>
      </c>
      <c r="I2652">
        <v>0.2</v>
      </c>
      <c r="J2652">
        <v>33.185399999999987</v>
      </c>
      <c r="K2652">
        <v>41.481749999999991</v>
      </c>
      <c r="L2652" t="s">
        <v>130</v>
      </c>
      <c r="M2652" t="s">
        <v>542</v>
      </c>
    </row>
    <row r="2653" spans="1:13" x14ac:dyDescent="0.25">
      <c r="A2653">
        <v>21083876</v>
      </c>
      <c r="B2653">
        <v>8690637674570</v>
      </c>
      <c r="C2653">
        <v>14</v>
      </c>
      <c r="D2653">
        <v>9</v>
      </c>
      <c r="E2653">
        <v>1000</v>
      </c>
      <c r="F2653">
        <v>35.5</v>
      </c>
      <c r="G2653">
        <v>18</v>
      </c>
      <c r="H2653">
        <v>5</v>
      </c>
      <c r="I2653">
        <v>0.2</v>
      </c>
      <c r="J2653">
        <v>33.185399999999987</v>
      </c>
      <c r="K2653">
        <v>41.481749999999991</v>
      </c>
      <c r="L2653" t="s">
        <v>130</v>
      </c>
      <c r="M2653" t="s">
        <v>542</v>
      </c>
    </row>
    <row r="2654" spans="1:13" x14ac:dyDescent="0.25">
      <c r="A2654">
        <v>68814653</v>
      </c>
      <c r="B2654">
        <v>8683130015537</v>
      </c>
      <c r="C2654">
        <v>14</v>
      </c>
      <c r="D2654">
        <v>12</v>
      </c>
      <c r="E2654">
        <v>750</v>
      </c>
      <c r="F2654">
        <v>35.659999999999997</v>
      </c>
      <c r="G2654">
        <v>20</v>
      </c>
      <c r="H2654">
        <v>5</v>
      </c>
      <c r="I2654">
        <v>0.2</v>
      </c>
      <c r="J2654">
        <v>32.521919999999987</v>
      </c>
      <c r="K2654">
        <v>40.652399999999993</v>
      </c>
      <c r="L2654" t="s">
        <v>130</v>
      </c>
      <c r="M2654" t="s">
        <v>542</v>
      </c>
    </row>
    <row r="2655" spans="1:13" x14ac:dyDescent="0.25">
      <c r="A2655">
        <v>69711185</v>
      </c>
      <c r="B2655">
        <v>8683130049013</v>
      </c>
      <c r="C2655">
        <v>14</v>
      </c>
      <c r="D2655">
        <v>12</v>
      </c>
      <c r="E2655">
        <v>750</v>
      </c>
      <c r="F2655">
        <v>35.659999999999997</v>
      </c>
      <c r="G2655">
        <v>20</v>
      </c>
      <c r="H2655">
        <v>5</v>
      </c>
      <c r="I2655">
        <v>0.2</v>
      </c>
      <c r="J2655">
        <v>32.521919999999987</v>
      </c>
      <c r="K2655">
        <v>40.652399999999993</v>
      </c>
      <c r="L2655" t="s">
        <v>130</v>
      </c>
      <c r="M2655" t="s">
        <v>542</v>
      </c>
    </row>
    <row r="2656" spans="1:13" x14ac:dyDescent="0.25">
      <c r="A2656">
        <v>68213204</v>
      </c>
      <c r="B2656">
        <v>8690637626883</v>
      </c>
      <c r="C2656">
        <v>14</v>
      </c>
      <c r="D2656">
        <v>12</v>
      </c>
      <c r="E2656">
        <v>761.18</v>
      </c>
      <c r="F2656">
        <v>47.89</v>
      </c>
      <c r="G2656">
        <v>16</v>
      </c>
      <c r="H2656">
        <v>5</v>
      </c>
      <c r="I2656">
        <v>0.2</v>
      </c>
      <c r="J2656">
        <v>45.859464000000003</v>
      </c>
      <c r="K2656">
        <v>57.324330000000003</v>
      </c>
      <c r="L2656" t="s">
        <v>130</v>
      </c>
      <c r="M2656" t="s">
        <v>542</v>
      </c>
    </row>
    <row r="2657" spans="1:13" x14ac:dyDescent="0.25">
      <c r="A2657">
        <v>68213206</v>
      </c>
      <c r="B2657">
        <v>8690637626869</v>
      </c>
      <c r="C2657">
        <v>14</v>
      </c>
      <c r="D2657">
        <v>12</v>
      </c>
      <c r="E2657">
        <v>753</v>
      </c>
      <c r="F2657">
        <v>47.89</v>
      </c>
      <c r="G2657">
        <v>16</v>
      </c>
      <c r="H2657">
        <v>5</v>
      </c>
      <c r="I2657">
        <v>0.2</v>
      </c>
      <c r="J2657">
        <v>45.859464000000003</v>
      </c>
      <c r="K2657">
        <v>57.324330000000003</v>
      </c>
      <c r="L2657" t="s">
        <v>130</v>
      </c>
      <c r="M2657" t="s">
        <v>542</v>
      </c>
    </row>
    <row r="2658" spans="1:13" x14ac:dyDescent="0.25">
      <c r="A2658">
        <v>68886476</v>
      </c>
      <c r="B2658">
        <v>8683130024621</v>
      </c>
      <c r="C2658">
        <v>14</v>
      </c>
      <c r="D2658">
        <v>9</v>
      </c>
      <c r="E2658">
        <v>847</v>
      </c>
      <c r="F2658">
        <v>71.05</v>
      </c>
      <c r="G2658">
        <v>35</v>
      </c>
      <c r="H2658">
        <v>5</v>
      </c>
      <c r="I2658">
        <v>0.2</v>
      </c>
      <c r="J2658">
        <v>52.648049999999998</v>
      </c>
      <c r="K2658">
        <v>65.810062500000001</v>
      </c>
      <c r="L2658" t="s">
        <v>130</v>
      </c>
      <c r="M2658" t="s">
        <v>542</v>
      </c>
    </row>
    <row r="2659" spans="1:13" x14ac:dyDescent="0.25">
      <c r="A2659">
        <v>68886435</v>
      </c>
      <c r="B2659">
        <v>8683130024669</v>
      </c>
      <c r="C2659">
        <v>14</v>
      </c>
      <c r="D2659">
        <v>9</v>
      </c>
      <c r="E2659">
        <v>826</v>
      </c>
      <c r="F2659">
        <v>71.05</v>
      </c>
      <c r="G2659">
        <v>35</v>
      </c>
      <c r="H2659">
        <v>5</v>
      </c>
      <c r="I2659">
        <v>0.2</v>
      </c>
      <c r="J2659">
        <v>52.648049999999998</v>
      </c>
      <c r="K2659">
        <v>65.810062500000001</v>
      </c>
      <c r="L2659" t="s">
        <v>130</v>
      </c>
      <c r="M2659" t="s">
        <v>542</v>
      </c>
    </row>
    <row r="2660" spans="1:13" x14ac:dyDescent="0.25">
      <c r="A2660">
        <v>67722111</v>
      </c>
      <c r="B2660">
        <v>8690637901027</v>
      </c>
      <c r="C2660">
        <v>14</v>
      </c>
      <c r="D2660">
        <v>12</v>
      </c>
      <c r="E2660">
        <v>750</v>
      </c>
      <c r="F2660">
        <v>37.6</v>
      </c>
      <c r="G2660">
        <v>10</v>
      </c>
      <c r="H2660">
        <v>5</v>
      </c>
      <c r="I2660">
        <v>0.2</v>
      </c>
      <c r="J2660">
        <v>38.577599999999997</v>
      </c>
      <c r="K2660">
        <v>48.222000000000008</v>
      </c>
      <c r="L2660" t="s">
        <v>130</v>
      </c>
      <c r="M2660" t="s">
        <v>542</v>
      </c>
    </row>
    <row r="2661" spans="1:13" x14ac:dyDescent="0.25">
      <c r="A2661">
        <v>67722109</v>
      </c>
      <c r="B2661">
        <v>8690637901010</v>
      </c>
      <c r="C2661">
        <v>14</v>
      </c>
      <c r="D2661">
        <v>12</v>
      </c>
      <c r="E2661">
        <v>750</v>
      </c>
      <c r="F2661">
        <v>37.6</v>
      </c>
      <c r="G2661">
        <v>10</v>
      </c>
      <c r="H2661">
        <v>5</v>
      </c>
      <c r="I2661">
        <v>0.2</v>
      </c>
      <c r="J2661">
        <v>38.577599999999997</v>
      </c>
      <c r="K2661">
        <v>48.222000000000008</v>
      </c>
      <c r="L2661" t="s">
        <v>130</v>
      </c>
      <c r="M2661" t="s">
        <v>542</v>
      </c>
    </row>
    <row r="2662" spans="1:13" x14ac:dyDescent="0.25">
      <c r="A2662">
        <v>67802825</v>
      </c>
      <c r="B2662">
        <v>8690637912764</v>
      </c>
      <c r="C2662">
        <v>14</v>
      </c>
      <c r="D2662">
        <v>12</v>
      </c>
      <c r="E2662">
        <v>750</v>
      </c>
      <c r="F2662">
        <v>46.25</v>
      </c>
      <c r="G2662">
        <v>14</v>
      </c>
      <c r="H2662">
        <v>5</v>
      </c>
      <c r="I2662">
        <v>0.2</v>
      </c>
      <c r="J2662">
        <v>45.343499999999992</v>
      </c>
      <c r="K2662">
        <v>56.679374999999993</v>
      </c>
      <c r="L2662" t="s">
        <v>130</v>
      </c>
      <c r="M2662" t="s">
        <v>542</v>
      </c>
    </row>
    <row r="2663" spans="1:13" x14ac:dyDescent="0.25">
      <c r="A2663">
        <v>67802829</v>
      </c>
      <c r="B2663">
        <v>8690637912795</v>
      </c>
      <c r="C2663">
        <v>14</v>
      </c>
      <c r="D2663">
        <v>12</v>
      </c>
      <c r="E2663">
        <v>750</v>
      </c>
      <c r="F2663">
        <v>46.25</v>
      </c>
      <c r="G2663">
        <v>14</v>
      </c>
      <c r="H2663">
        <v>5</v>
      </c>
      <c r="I2663">
        <v>0.2</v>
      </c>
      <c r="J2663">
        <v>45.343499999999992</v>
      </c>
      <c r="K2663">
        <v>56.679374999999993</v>
      </c>
      <c r="L2663" t="s">
        <v>130</v>
      </c>
      <c r="M2663" t="s">
        <v>542</v>
      </c>
    </row>
    <row r="2664" spans="1:13" x14ac:dyDescent="0.25">
      <c r="A2664">
        <v>67674116</v>
      </c>
      <c r="B2664">
        <v>8690637890444</v>
      </c>
      <c r="C2664">
        <v>14</v>
      </c>
      <c r="D2664">
        <v>12</v>
      </c>
      <c r="E2664">
        <v>444</v>
      </c>
      <c r="F2664">
        <v>65.42</v>
      </c>
      <c r="G2664">
        <v>20</v>
      </c>
      <c r="H2664">
        <v>5</v>
      </c>
      <c r="I2664">
        <v>0.2</v>
      </c>
      <c r="J2664">
        <v>59.663040000000002</v>
      </c>
      <c r="K2664">
        <v>74.578800000000001</v>
      </c>
      <c r="L2664" t="s">
        <v>130</v>
      </c>
      <c r="M2664" t="s">
        <v>542</v>
      </c>
    </row>
    <row r="2665" spans="1:13" x14ac:dyDescent="0.25">
      <c r="A2665">
        <v>69708325</v>
      </c>
      <c r="B2665">
        <v>8717163736944</v>
      </c>
      <c r="C2665">
        <v>7</v>
      </c>
      <c r="D2665">
        <v>24</v>
      </c>
      <c r="E2665">
        <v>75</v>
      </c>
      <c r="F2665">
        <v>82.8</v>
      </c>
      <c r="G2665">
        <v>48</v>
      </c>
      <c r="H2665">
        <v>5</v>
      </c>
      <c r="I2665">
        <v>0.1</v>
      </c>
      <c r="J2665">
        <v>44.993519999999997</v>
      </c>
      <c r="K2665">
        <v>56.241900000000001</v>
      </c>
      <c r="L2665" t="s">
        <v>230</v>
      </c>
      <c r="M2665" t="s">
        <v>542</v>
      </c>
    </row>
    <row r="2666" spans="1:13" x14ac:dyDescent="0.25">
      <c r="A2666">
        <v>68744384</v>
      </c>
      <c r="B2666">
        <v>6221155127129</v>
      </c>
      <c r="C2666">
        <v>7</v>
      </c>
      <c r="D2666">
        <v>24</v>
      </c>
      <c r="E2666">
        <v>75</v>
      </c>
      <c r="F2666">
        <v>34.5</v>
      </c>
      <c r="G2666">
        <v>13</v>
      </c>
      <c r="H2666">
        <v>5</v>
      </c>
      <c r="I2666">
        <v>0.1</v>
      </c>
      <c r="J2666">
        <v>31.365675</v>
      </c>
      <c r="K2666">
        <v>39.207093750000013</v>
      </c>
      <c r="L2666" t="s">
        <v>230</v>
      </c>
      <c r="M2666" t="s">
        <v>542</v>
      </c>
    </row>
    <row r="2667" spans="1:13" x14ac:dyDescent="0.25">
      <c r="A2667">
        <v>68928755</v>
      </c>
      <c r="B2667">
        <v>6221155141620</v>
      </c>
      <c r="C2667">
        <v>7</v>
      </c>
      <c r="D2667">
        <v>24</v>
      </c>
      <c r="E2667">
        <v>75</v>
      </c>
      <c r="F2667">
        <v>34.5</v>
      </c>
      <c r="G2667">
        <v>13</v>
      </c>
      <c r="H2667">
        <v>5</v>
      </c>
      <c r="I2667">
        <v>0.1</v>
      </c>
      <c r="J2667">
        <v>31.365675</v>
      </c>
      <c r="K2667">
        <v>39.207093750000013</v>
      </c>
      <c r="L2667" t="s">
        <v>230</v>
      </c>
      <c r="M2667" t="s">
        <v>542</v>
      </c>
    </row>
    <row r="2668" spans="1:13" x14ac:dyDescent="0.25">
      <c r="A2668">
        <v>68928757</v>
      </c>
      <c r="B2668">
        <v>6221155141644</v>
      </c>
      <c r="C2668">
        <v>7</v>
      </c>
      <c r="D2668">
        <v>24</v>
      </c>
      <c r="E2668">
        <v>75</v>
      </c>
      <c r="F2668">
        <v>34.5</v>
      </c>
      <c r="G2668">
        <v>13</v>
      </c>
      <c r="H2668">
        <v>5</v>
      </c>
      <c r="I2668">
        <v>0.1</v>
      </c>
      <c r="J2668">
        <v>31.365675</v>
      </c>
      <c r="K2668">
        <v>39.207093750000013</v>
      </c>
      <c r="L2668" t="s">
        <v>230</v>
      </c>
      <c r="M2668" t="s">
        <v>542</v>
      </c>
    </row>
    <row r="2669" spans="1:13" x14ac:dyDescent="0.25">
      <c r="A2669">
        <v>69708319</v>
      </c>
      <c r="B2669">
        <v>8720181196133</v>
      </c>
      <c r="C2669">
        <v>7</v>
      </c>
      <c r="D2669">
        <v>24</v>
      </c>
      <c r="E2669">
        <v>75</v>
      </c>
      <c r="F2669">
        <v>91.35</v>
      </c>
      <c r="G2669">
        <v>48</v>
      </c>
      <c r="H2669">
        <v>5</v>
      </c>
      <c r="I2669">
        <v>0.1</v>
      </c>
      <c r="J2669">
        <v>49.639589999999998</v>
      </c>
      <c r="K2669">
        <v>62.049487499999998</v>
      </c>
      <c r="L2669" t="s">
        <v>230</v>
      </c>
      <c r="M2669" t="s">
        <v>542</v>
      </c>
    </row>
    <row r="2670" spans="1:13" x14ac:dyDescent="0.25">
      <c r="A2670">
        <v>69653115</v>
      </c>
      <c r="B2670">
        <v>6221155147752</v>
      </c>
      <c r="C2670">
        <v>7</v>
      </c>
      <c r="D2670">
        <v>24</v>
      </c>
      <c r="E2670">
        <v>75</v>
      </c>
      <c r="F2670">
        <v>58.5</v>
      </c>
      <c r="G2670">
        <v>45</v>
      </c>
      <c r="H2670">
        <v>5</v>
      </c>
      <c r="I2670">
        <v>0.1</v>
      </c>
      <c r="J2670">
        <v>33.622875000000001</v>
      </c>
      <c r="K2670">
        <v>42.028593749999999</v>
      </c>
      <c r="L2670" t="s">
        <v>230</v>
      </c>
      <c r="M2670" t="s">
        <v>542</v>
      </c>
    </row>
    <row r="2671" spans="1:13" x14ac:dyDescent="0.25">
      <c r="A2671">
        <v>69653117</v>
      </c>
      <c r="B2671">
        <v>6221155147769</v>
      </c>
      <c r="C2671">
        <v>7</v>
      </c>
      <c r="D2671">
        <v>24</v>
      </c>
      <c r="E2671">
        <v>75</v>
      </c>
      <c r="F2671">
        <v>58.5</v>
      </c>
      <c r="G2671">
        <v>45</v>
      </c>
      <c r="H2671">
        <v>5</v>
      </c>
      <c r="I2671">
        <v>0.1</v>
      </c>
      <c r="J2671">
        <v>33.622875000000001</v>
      </c>
      <c r="K2671">
        <v>42.028593749999999</v>
      </c>
      <c r="L2671" t="s">
        <v>230</v>
      </c>
      <c r="M2671" t="s">
        <v>542</v>
      </c>
    </row>
    <row r="2672" spans="1:13" x14ac:dyDescent="0.25">
      <c r="A2672">
        <v>69708317</v>
      </c>
      <c r="B2672">
        <v>8710522444252</v>
      </c>
      <c r="C2672">
        <v>7</v>
      </c>
      <c r="D2672">
        <v>24</v>
      </c>
      <c r="E2672">
        <v>75</v>
      </c>
      <c r="F2672">
        <v>91.35</v>
      </c>
      <c r="G2672">
        <v>48</v>
      </c>
      <c r="H2672">
        <v>5</v>
      </c>
      <c r="I2672">
        <v>0.1</v>
      </c>
      <c r="J2672">
        <v>49.639589999999998</v>
      </c>
      <c r="K2672">
        <v>62.049487499999998</v>
      </c>
      <c r="L2672" t="s">
        <v>230</v>
      </c>
      <c r="M2672" t="s">
        <v>542</v>
      </c>
    </row>
    <row r="2673" spans="1:13" x14ac:dyDescent="0.25">
      <c r="A2673">
        <v>69708321</v>
      </c>
      <c r="B2673">
        <v>8720181342639</v>
      </c>
      <c r="C2673">
        <v>7</v>
      </c>
      <c r="D2673">
        <v>24</v>
      </c>
      <c r="E2673">
        <v>95</v>
      </c>
      <c r="F2673">
        <v>91.35</v>
      </c>
      <c r="G2673">
        <v>48</v>
      </c>
      <c r="H2673">
        <v>5</v>
      </c>
      <c r="I2673">
        <v>0.1</v>
      </c>
      <c r="J2673">
        <v>49.639589999999998</v>
      </c>
      <c r="K2673">
        <v>53.6790375</v>
      </c>
      <c r="L2673" t="s">
        <v>230</v>
      </c>
      <c r="M2673" t="s">
        <v>542</v>
      </c>
    </row>
    <row r="2674" spans="1:13" x14ac:dyDescent="0.25">
      <c r="A2674">
        <v>68899765</v>
      </c>
      <c r="B2674">
        <v>8710908353949</v>
      </c>
      <c r="C2674">
        <v>7</v>
      </c>
      <c r="D2674">
        <v>48</v>
      </c>
      <c r="E2674">
        <v>100</v>
      </c>
      <c r="F2674">
        <v>91.35</v>
      </c>
      <c r="G2674">
        <v>48</v>
      </c>
      <c r="H2674">
        <v>5</v>
      </c>
      <c r="I2674">
        <v>0.1</v>
      </c>
      <c r="J2674">
        <v>49.639589999999998</v>
      </c>
      <c r="K2674">
        <v>62.049487499999998</v>
      </c>
      <c r="L2674" t="s">
        <v>230</v>
      </c>
      <c r="M2674" t="s">
        <v>542</v>
      </c>
    </row>
    <row r="2675" spans="1:13" x14ac:dyDescent="0.25">
      <c r="A2675">
        <v>68899755</v>
      </c>
      <c r="B2675">
        <v>8717163854655</v>
      </c>
      <c r="C2675">
        <v>7</v>
      </c>
      <c r="D2675">
        <v>24</v>
      </c>
      <c r="E2675">
        <v>95</v>
      </c>
      <c r="F2675">
        <v>91.35</v>
      </c>
      <c r="G2675">
        <v>48</v>
      </c>
      <c r="H2675">
        <v>5</v>
      </c>
      <c r="I2675">
        <v>0.1</v>
      </c>
      <c r="J2675">
        <v>49.639589999999998</v>
      </c>
      <c r="K2675">
        <v>62.049487499999998</v>
      </c>
      <c r="L2675" t="s">
        <v>230</v>
      </c>
      <c r="M2675" t="s">
        <v>542</v>
      </c>
    </row>
    <row r="2676" spans="1:13" x14ac:dyDescent="0.25">
      <c r="A2676">
        <v>69708315</v>
      </c>
      <c r="B2676">
        <v>8717163854655</v>
      </c>
      <c r="C2676">
        <v>7</v>
      </c>
      <c r="D2676">
        <v>24</v>
      </c>
      <c r="E2676">
        <v>95</v>
      </c>
      <c r="F2676">
        <v>91.35</v>
      </c>
      <c r="G2676">
        <v>48</v>
      </c>
      <c r="H2676">
        <v>5</v>
      </c>
      <c r="I2676">
        <v>0.1</v>
      </c>
      <c r="J2676">
        <v>49.639589999999998</v>
      </c>
      <c r="K2676">
        <v>62.049487499999998</v>
      </c>
      <c r="L2676" t="s">
        <v>230</v>
      </c>
      <c r="M2676" t="s">
        <v>542</v>
      </c>
    </row>
    <row r="2677" spans="1:13" x14ac:dyDescent="0.25">
      <c r="A2677">
        <v>69653110</v>
      </c>
      <c r="B2677">
        <v>6221155147738</v>
      </c>
      <c r="C2677">
        <v>7</v>
      </c>
      <c r="D2677">
        <v>36</v>
      </c>
      <c r="E2677">
        <v>76</v>
      </c>
      <c r="F2677">
        <v>14.7</v>
      </c>
      <c r="G2677">
        <v>7.0000000000000009</v>
      </c>
      <c r="H2677">
        <v>5</v>
      </c>
      <c r="I2677">
        <v>0.1</v>
      </c>
      <c r="J2677">
        <v>14.286194999999999</v>
      </c>
      <c r="K2677">
        <v>17.857743750000001</v>
      </c>
      <c r="L2677" t="s">
        <v>230</v>
      </c>
      <c r="M2677" t="s">
        <v>542</v>
      </c>
    </row>
    <row r="2678" spans="1:13" x14ac:dyDescent="0.25">
      <c r="A2678">
        <v>68567233</v>
      </c>
      <c r="B2678">
        <v>6221155075130</v>
      </c>
      <c r="C2678">
        <v>7</v>
      </c>
      <c r="D2678">
        <v>48</v>
      </c>
      <c r="E2678">
        <v>100</v>
      </c>
      <c r="F2678">
        <v>26.95</v>
      </c>
      <c r="G2678">
        <v>29</v>
      </c>
      <c r="H2678">
        <v>5</v>
      </c>
      <c r="I2678">
        <v>0.1</v>
      </c>
      <c r="J2678">
        <v>19.995552499999999</v>
      </c>
      <c r="K2678">
        <v>24.994440624999999</v>
      </c>
      <c r="L2678" t="s">
        <v>230</v>
      </c>
      <c r="M2678" t="s">
        <v>542</v>
      </c>
    </row>
    <row r="2679" spans="1:13" x14ac:dyDescent="0.25">
      <c r="A2679">
        <v>68567234</v>
      </c>
      <c r="B2679">
        <v>6221155069665</v>
      </c>
      <c r="C2679">
        <v>7</v>
      </c>
      <c r="D2679">
        <v>36</v>
      </c>
      <c r="E2679">
        <v>78</v>
      </c>
      <c r="F2679">
        <v>18.350000000000001</v>
      </c>
      <c r="G2679">
        <v>7.0000000000000009</v>
      </c>
      <c r="H2679">
        <v>5</v>
      </c>
      <c r="I2679">
        <v>0.1</v>
      </c>
      <c r="J2679">
        <v>17.833447499999998</v>
      </c>
      <c r="K2679">
        <v>22.291809375</v>
      </c>
      <c r="L2679" t="s">
        <v>230</v>
      </c>
      <c r="M2679" t="s">
        <v>542</v>
      </c>
    </row>
    <row r="2680" spans="1:13" x14ac:dyDescent="0.25">
      <c r="A2680">
        <v>69653113</v>
      </c>
      <c r="B2680">
        <v>6221155147745</v>
      </c>
      <c r="C2680">
        <v>7</v>
      </c>
      <c r="D2680">
        <v>36</v>
      </c>
      <c r="E2680">
        <v>78</v>
      </c>
      <c r="F2680">
        <v>21.5</v>
      </c>
      <c r="G2680">
        <v>15</v>
      </c>
      <c r="H2680">
        <v>5</v>
      </c>
      <c r="I2680">
        <v>0.1</v>
      </c>
      <c r="J2680">
        <v>19.097375</v>
      </c>
      <c r="K2680">
        <v>23.871718749999999</v>
      </c>
      <c r="L2680" t="s">
        <v>230</v>
      </c>
      <c r="M2680" t="s">
        <v>542</v>
      </c>
    </row>
    <row r="2681" spans="1:13" x14ac:dyDescent="0.25">
      <c r="A2681">
        <v>68567242</v>
      </c>
      <c r="B2681">
        <v>6221155095411</v>
      </c>
      <c r="C2681">
        <v>7</v>
      </c>
      <c r="D2681">
        <v>48</v>
      </c>
      <c r="E2681">
        <v>186</v>
      </c>
      <c r="F2681">
        <v>49.15</v>
      </c>
      <c r="G2681">
        <v>17</v>
      </c>
      <c r="H2681">
        <v>5</v>
      </c>
      <c r="I2681">
        <v>0.1</v>
      </c>
      <c r="J2681">
        <v>42.630252499999997</v>
      </c>
      <c r="K2681">
        <v>53.287815625000007</v>
      </c>
      <c r="L2681" t="s">
        <v>230</v>
      </c>
      <c r="M2681" t="s">
        <v>542</v>
      </c>
    </row>
    <row r="2682" spans="1:13" x14ac:dyDescent="0.25">
      <c r="A2682">
        <v>20270364</v>
      </c>
      <c r="B2682">
        <v>8690637612428</v>
      </c>
      <c r="C2682">
        <v>7</v>
      </c>
      <c r="D2682">
        <v>144</v>
      </c>
      <c r="E2682">
        <v>12</v>
      </c>
      <c r="F2682">
        <v>24.85</v>
      </c>
      <c r="G2682">
        <v>26</v>
      </c>
      <c r="H2682">
        <v>5</v>
      </c>
      <c r="I2682">
        <v>0.1</v>
      </c>
      <c r="J2682">
        <v>19.216505000000009</v>
      </c>
      <c r="K2682">
        <v>24.020631250000012</v>
      </c>
      <c r="L2682" t="s">
        <v>230</v>
      </c>
      <c r="M2682" t="s">
        <v>542</v>
      </c>
    </row>
    <row r="2683" spans="1:13" x14ac:dyDescent="0.25">
      <c r="A2683">
        <v>20269949</v>
      </c>
      <c r="B2683">
        <v>8690637612657</v>
      </c>
      <c r="C2683">
        <v>7</v>
      </c>
      <c r="D2683">
        <v>144</v>
      </c>
      <c r="E2683">
        <v>14</v>
      </c>
      <c r="F2683">
        <v>41.4</v>
      </c>
      <c r="G2683">
        <v>20</v>
      </c>
      <c r="H2683">
        <v>5</v>
      </c>
      <c r="I2683">
        <v>0.1</v>
      </c>
      <c r="J2683">
        <v>34.610399999999998</v>
      </c>
      <c r="K2683">
        <v>43.262999999999998</v>
      </c>
      <c r="L2683" t="s">
        <v>230</v>
      </c>
      <c r="M2683" t="s">
        <v>542</v>
      </c>
    </row>
    <row r="2684" spans="1:13" x14ac:dyDescent="0.25">
      <c r="A2684">
        <v>67696590</v>
      </c>
      <c r="B2684">
        <v>8717163723814</v>
      </c>
      <c r="C2684">
        <v>7</v>
      </c>
      <c r="D2684">
        <v>12</v>
      </c>
      <c r="E2684">
        <v>9</v>
      </c>
      <c r="F2684">
        <v>84.6</v>
      </c>
      <c r="G2684">
        <v>30</v>
      </c>
      <c r="H2684">
        <v>5</v>
      </c>
      <c r="I2684">
        <v>0.1</v>
      </c>
      <c r="J2684">
        <v>61.884900000000009</v>
      </c>
      <c r="K2684">
        <v>77.356125000000006</v>
      </c>
      <c r="L2684" t="s">
        <v>230</v>
      </c>
      <c r="M2684" t="s">
        <v>542</v>
      </c>
    </row>
    <row r="2685" spans="1:13" x14ac:dyDescent="0.25">
      <c r="A2685">
        <v>67560528</v>
      </c>
      <c r="B2685">
        <v>8710908708572</v>
      </c>
      <c r="C2685">
        <v>7</v>
      </c>
      <c r="D2685">
        <v>12</v>
      </c>
      <c r="E2685">
        <v>18</v>
      </c>
      <c r="F2685">
        <v>91</v>
      </c>
      <c r="G2685">
        <v>35</v>
      </c>
      <c r="H2685">
        <v>5</v>
      </c>
      <c r="I2685">
        <v>0.1</v>
      </c>
      <c r="J2685">
        <v>61.811750000000011</v>
      </c>
      <c r="K2685">
        <v>77.264687500000008</v>
      </c>
      <c r="L2685" t="s">
        <v>230</v>
      </c>
      <c r="M2685" t="s">
        <v>542</v>
      </c>
    </row>
    <row r="2686" spans="1:13" x14ac:dyDescent="0.25">
      <c r="A2686">
        <v>67629547</v>
      </c>
      <c r="B2686">
        <v>8690637883507</v>
      </c>
      <c r="C2686">
        <v>7</v>
      </c>
      <c r="D2686">
        <v>48</v>
      </c>
      <c r="E2686">
        <v>18</v>
      </c>
      <c r="F2686">
        <v>88.5</v>
      </c>
      <c r="G2686">
        <v>33</v>
      </c>
      <c r="H2686">
        <v>5</v>
      </c>
      <c r="I2686">
        <v>0.1</v>
      </c>
      <c r="J2686">
        <v>61.963275000000003</v>
      </c>
      <c r="K2686">
        <v>77.454093749999998</v>
      </c>
      <c r="L2686" t="s">
        <v>230</v>
      </c>
      <c r="M2686" t="s">
        <v>542</v>
      </c>
    </row>
    <row r="2687" spans="1:13" x14ac:dyDescent="0.25">
      <c r="A2687">
        <v>68551648</v>
      </c>
      <c r="B2687">
        <v>8690637991462</v>
      </c>
      <c r="C2687">
        <v>7</v>
      </c>
      <c r="D2687">
        <v>24</v>
      </c>
      <c r="E2687">
        <v>36.6</v>
      </c>
      <c r="F2687">
        <v>90</v>
      </c>
      <c r="G2687">
        <v>54</v>
      </c>
      <c r="H2687">
        <v>5</v>
      </c>
      <c r="I2687">
        <v>0.1</v>
      </c>
      <c r="J2687">
        <v>43.262999999999998</v>
      </c>
      <c r="K2687">
        <v>54.078749999999999</v>
      </c>
      <c r="L2687" t="s">
        <v>230</v>
      </c>
      <c r="M2687" t="s">
        <v>542</v>
      </c>
    </row>
    <row r="2688" spans="1:13" x14ac:dyDescent="0.25">
      <c r="A2688">
        <v>68551650</v>
      </c>
      <c r="B2688">
        <v>8690637991455</v>
      </c>
      <c r="C2688">
        <v>7</v>
      </c>
      <c r="D2688">
        <v>24</v>
      </c>
      <c r="E2688">
        <v>14.9</v>
      </c>
      <c r="F2688">
        <v>53.8</v>
      </c>
      <c r="G2688">
        <v>55.000000000000007</v>
      </c>
      <c r="H2688">
        <v>5</v>
      </c>
      <c r="I2688">
        <v>0.1</v>
      </c>
      <c r="J2688">
        <v>25.29945</v>
      </c>
      <c r="K2688">
        <v>31.624312499999998</v>
      </c>
      <c r="L2688" t="s">
        <v>230</v>
      </c>
      <c r="M2688" t="s">
        <v>542</v>
      </c>
    </row>
    <row r="2689" spans="1:13" x14ac:dyDescent="0.25">
      <c r="A2689">
        <v>68163843</v>
      </c>
      <c r="B2689">
        <v>8690637945830</v>
      </c>
      <c r="C2689">
        <v>7</v>
      </c>
      <c r="D2689">
        <v>48</v>
      </c>
      <c r="E2689">
        <v>39.799999999999997</v>
      </c>
      <c r="F2689">
        <v>52.22</v>
      </c>
      <c r="G2689">
        <v>50</v>
      </c>
      <c r="H2689">
        <v>5</v>
      </c>
      <c r="I2689">
        <v>0.1</v>
      </c>
      <c r="J2689">
        <v>27.284949999999998</v>
      </c>
      <c r="K2689">
        <v>34.106187499999997</v>
      </c>
      <c r="L2689" t="s">
        <v>230</v>
      </c>
      <c r="M2689" t="s">
        <v>542</v>
      </c>
    </row>
    <row r="2690" spans="1:13" x14ac:dyDescent="0.25">
      <c r="A2690">
        <v>68163845</v>
      </c>
      <c r="B2690">
        <v>8690637945823</v>
      </c>
      <c r="C2690">
        <v>7</v>
      </c>
      <c r="D2690">
        <v>48</v>
      </c>
      <c r="E2690">
        <v>38.6</v>
      </c>
      <c r="F2690">
        <v>52</v>
      </c>
      <c r="G2690">
        <v>45</v>
      </c>
      <c r="H2690">
        <v>5</v>
      </c>
      <c r="I2690">
        <v>0.1</v>
      </c>
      <c r="J2690">
        <v>29.887</v>
      </c>
      <c r="K2690">
        <v>37.358750000000001</v>
      </c>
      <c r="L2690" t="s">
        <v>230</v>
      </c>
      <c r="M2690" t="s">
        <v>542</v>
      </c>
    </row>
    <row r="2691" spans="1:13" x14ac:dyDescent="0.25">
      <c r="A2691">
        <v>67629543</v>
      </c>
      <c r="B2691">
        <v>8690637883484</v>
      </c>
      <c r="C2691">
        <v>7</v>
      </c>
      <c r="D2691">
        <v>48</v>
      </c>
      <c r="E2691">
        <v>18</v>
      </c>
      <c r="F2691">
        <v>91.4</v>
      </c>
      <c r="G2691">
        <v>30</v>
      </c>
      <c r="H2691">
        <v>5</v>
      </c>
      <c r="I2691">
        <v>0.1</v>
      </c>
      <c r="J2691">
        <v>66.859100000000012</v>
      </c>
      <c r="K2691">
        <v>83.573875000000015</v>
      </c>
      <c r="L2691" t="s">
        <v>230</v>
      </c>
      <c r="M2691" t="s">
        <v>542</v>
      </c>
    </row>
    <row r="2692" spans="1:13" x14ac:dyDescent="0.25">
      <c r="A2692">
        <v>67629545</v>
      </c>
      <c r="B2692">
        <v>8690637883460</v>
      </c>
      <c r="C2692">
        <v>7</v>
      </c>
      <c r="D2692">
        <v>48</v>
      </c>
      <c r="E2692">
        <v>18</v>
      </c>
      <c r="F2692">
        <v>92.3</v>
      </c>
      <c r="G2692">
        <v>26</v>
      </c>
      <c r="H2692">
        <v>5</v>
      </c>
      <c r="I2692">
        <v>0.1</v>
      </c>
      <c r="J2692">
        <v>71.375590000000003</v>
      </c>
      <c r="K2692">
        <v>89.2194875</v>
      </c>
      <c r="L2692" t="s">
        <v>230</v>
      </c>
      <c r="M2692" t="s">
        <v>542</v>
      </c>
    </row>
    <row r="2693" spans="1:13" x14ac:dyDescent="0.25">
      <c r="A2693">
        <v>68457688</v>
      </c>
      <c r="B2693">
        <v>8690637979729</v>
      </c>
      <c r="C2693">
        <v>10</v>
      </c>
      <c r="D2693">
        <v>18</v>
      </c>
      <c r="E2693">
        <v>335</v>
      </c>
      <c r="F2693">
        <v>38.22</v>
      </c>
      <c r="G2693">
        <v>0</v>
      </c>
      <c r="H2693">
        <v>5</v>
      </c>
      <c r="I2693">
        <v>0.2</v>
      </c>
      <c r="J2693">
        <v>43.570799999999998</v>
      </c>
      <c r="K2693">
        <v>54.463500000000003</v>
      </c>
      <c r="L2693" t="s">
        <v>230</v>
      </c>
      <c r="M2693" t="s">
        <v>542</v>
      </c>
    </row>
    <row r="2694" spans="1:13" x14ac:dyDescent="0.25">
      <c r="A2694">
        <v>68457684</v>
      </c>
      <c r="B2694">
        <v>8690637979705</v>
      </c>
      <c r="C2694">
        <v>10</v>
      </c>
      <c r="D2694">
        <v>18</v>
      </c>
      <c r="E2694">
        <v>335</v>
      </c>
      <c r="F2694">
        <v>38.22</v>
      </c>
      <c r="G2694">
        <v>0</v>
      </c>
      <c r="H2694">
        <v>5</v>
      </c>
      <c r="I2694">
        <v>0.2</v>
      </c>
      <c r="J2694">
        <v>43.570799999999998</v>
      </c>
      <c r="K2694">
        <v>54.463500000000003</v>
      </c>
      <c r="L2694" t="s">
        <v>230</v>
      </c>
      <c r="M2694" t="s">
        <v>542</v>
      </c>
    </row>
    <row r="2695" spans="1:13" x14ac:dyDescent="0.25">
      <c r="A2695">
        <v>68849090</v>
      </c>
      <c r="B2695">
        <v>8683130020920</v>
      </c>
      <c r="C2695">
        <v>10</v>
      </c>
      <c r="D2695">
        <v>16</v>
      </c>
      <c r="E2695">
        <v>515</v>
      </c>
      <c r="F2695">
        <v>58.39</v>
      </c>
      <c r="G2695">
        <v>0</v>
      </c>
      <c r="H2695">
        <v>5</v>
      </c>
      <c r="I2695">
        <v>0.08</v>
      </c>
      <c r="J2695">
        <v>59.908140000000003</v>
      </c>
      <c r="K2695">
        <v>74.885175000000004</v>
      </c>
      <c r="L2695" t="s">
        <v>230</v>
      </c>
      <c r="M2695" t="s">
        <v>542</v>
      </c>
    </row>
    <row r="2696" spans="1:13" x14ac:dyDescent="0.25">
      <c r="A2696">
        <v>68849092</v>
      </c>
      <c r="B2696">
        <v>8683130020890</v>
      </c>
      <c r="C2696">
        <v>10</v>
      </c>
      <c r="D2696">
        <v>16</v>
      </c>
      <c r="E2696">
        <v>515</v>
      </c>
      <c r="F2696">
        <v>58.39</v>
      </c>
      <c r="G2696">
        <v>0</v>
      </c>
      <c r="H2696">
        <v>5</v>
      </c>
      <c r="I2696">
        <v>0.08</v>
      </c>
      <c r="J2696">
        <v>59.908140000000003</v>
      </c>
      <c r="K2696">
        <v>74.885175000000004</v>
      </c>
      <c r="L2696" t="s">
        <v>230</v>
      </c>
      <c r="M2696" t="s">
        <v>542</v>
      </c>
    </row>
    <row r="2697" spans="1:13" x14ac:dyDescent="0.25">
      <c r="A2697">
        <v>68849106</v>
      </c>
      <c r="B2697">
        <v>8683130020906</v>
      </c>
      <c r="C2697">
        <v>10</v>
      </c>
      <c r="D2697">
        <v>16</v>
      </c>
      <c r="E2697">
        <v>515</v>
      </c>
      <c r="F2697">
        <v>58.39</v>
      </c>
      <c r="G2697">
        <v>0</v>
      </c>
      <c r="H2697">
        <v>5</v>
      </c>
      <c r="I2697">
        <v>0.08</v>
      </c>
      <c r="J2697">
        <v>59.908140000000003</v>
      </c>
      <c r="K2697">
        <v>74.885175000000004</v>
      </c>
      <c r="L2697" t="s">
        <v>230</v>
      </c>
      <c r="M2697" t="s">
        <v>542</v>
      </c>
    </row>
    <row r="2698" spans="1:13" x14ac:dyDescent="0.25">
      <c r="A2698">
        <v>68849108</v>
      </c>
      <c r="B2698">
        <v>8683130020913</v>
      </c>
      <c r="C2698">
        <v>10</v>
      </c>
      <c r="D2698">
        <v>16</v>
      </c>
      <c r="E2698">
        <v>515</v>
      </c>
      <c r="F2698">
        <v>58.39</v>
      </c>
      <c r="G2698">
        <v>0</v>
      </c>
      <c r="H2698">
        <v>5</v>
      </c>
      <c r="I2698">
        <v>0.08</v>
      </c>
      <c r="J2698">
        <v>59.908140000000003</v>
      </c>
      <c r="K2698">
        <v>74.885175000000004</v>
      </c>
      <c r="L2698" t="s">
        <v>230</v>
      </c>
      <c r="M2698" t="s">
        <v>542</v>
      </c>
    </row>
    <row r="2699" spans="1:13" x14ac:dyDescent="0.25">
      <c r="A2699">
        <v>68849102</v>
      </c>
      <c r="B2699">
        <v>8683130020852</v>
      </c>
      <c r="C2699">
        <v>10</v>
      </c>
      <c r="D2699">
        <v>16</v>
      </c>
      <c r="E2699">
        <v>515</v>
      </c>
      <c r="F2699">
        <v>58.39</v>
      </c>
      <c r="G2699">
        <v>0</v>
      </c>
      <c r="H2699">
        <v>5</v>
      </c>
      <c r="I2699">
        <v>0.08</v>
      </c>
      <c r="J2699">
        <v>59.908140000000003</v>
      </c>
      <c r="K2699">
        <v>74.885175000000004</v>
      </c>
      <c r="L2699" t="s">
        <v>230</v>
      </c>
      <c r="M2699" t="s">
        <v>542</v>
      </c>
    </row>
    <row r="2700" spans="1:13" x14ac:dyDescent="0.25">
      <c r="A2700">
        <v>68849094</v>
      </c>
      <c r="B2700">
        <v>8683130020876</v>
      </c>
      <c r="C2700">
        <v>10</v>
      </c>
      <c r="D2700">
        <v>16</v>
      </c>
      <c r="E2700">
        <v>515</v>
      </c>
      <c r="F2700">
        <v>58.39</v>
      </c>
      <c r="G2700">
        <v>0</v>
      </c>
      <c r="H2700">
        <v>5</v>
      </c>
      <c r="I2700">
        <v>0.08</v>
      </c>
      <c r="J2700">
        <v>59.908140000000003</v>
      </c>
      <c r="K2700">
        <v>74.885175000000004</v>
      </c>
      <c r="L2700" t="s">
        <v>230</v>
      </c>
      <c r="M2700" t="s">
        <v>542</v>
      </c>
    </row>
    <row r="2701" spans="1:13" x14ac:dyDescent="0.25">
      <c r="A2701">
        <v>68849096</v>
      </c>
      <c r="B2701">
        <v>8683130020869</v>
      </c>
      <c r="C2701">
        <v>10</v>
      </c>
      <c r="D2701">
        <v>16</v>
      </c>
      <c r="E2701">
        <v>515</v>
      </c>
      <c r="F2701">
        <v>58.39</v>
      </c>
      <c r="G2701">
        <v>0</v>
      </c>
      <c r="H2701">
        <v>5</v>
      </c>
      <c r="I2701">
        <v>0.08</v>
      </c>
      <c r="J2701">
        <v>59.908140000000003</v>
      </c>
      <c r="K2701">
        <v>74.885175000000004</v>
      </c>
      <c r="L2701" t="s">
        <v>230</v>
      </c>
      <c r="M2701" t="s">
        <v>542</v>
      </c>
    </row>
    <row r="2702" spans="1:13" x14ac:dyDescent="0.25">
      <c r="A2702">
        <v>68849088</v>
      </c>
      <c r="B2702">
        <v>8683130020883</v>
      </c>
      <c r="C2702">
        <v>10</v>
      </c>
      <c r="D2702">
        <v>16</v>
      </c>
      <c r="E2702">
        <v>515</v>
      </c>
      <c r="F2702">
        <v>58.39</v>
      </c>
      <c r="G2702">
        <v>0</v>
      </c>
      <c r="H2702">
        <v>5</v>
      </c>
      <c r="I2702">
        <v>0.08</v>
      </c>
      <c r="J2702">
        <v>59.908140000000003</v>
      </c>
      <c r="K2702">
        <v>74.885175000000004</v>
      </c>
      <c r="L2702" t="s">
        <v>230</v>
      </c>
      <c r="M2702" t="s">
        <v>542</v>
      </c>
    </row>
    <row r="2703" spans="1:13" x14ac:dyDescent="0.25">
      <c r="A2703">
        <v>68849104</v>
      </c>
      <c r="B2703">
        <v>8683130020821</v>
      </c>
      <c r="C2703">
        <v>10</v>
      </c>
      <c r="D2703">
        <v>16</v>
      </c>
      <c r="E2703">
        <v>515</v>
      </c>
      <c r="F2703">
        <v>58.39</v>
      </c>
      <c r="G2703">
        <v>0</v>
      </c>
      <c r="H2703">
        <v>5</v>
      </c>
      <c r="I2703">
        <v>0.08</v>
      </c>
      <c r="J2703">
        <v>59.908140000000003</v>
      </c>
      <c r="K2703">
        <v>74.885175000000004</v>
      </c>
      <c r="L2703" t="s">
        <v>230</v>
      </c>
      <c r="M2703" t="s">
        <v>542</v>
      </c>
    </row>
    <row r="2704" spans="1:13" x14ac:dyDescent="0.25">
      <c r="A2704">
        <v>69717866</v>
      </c>
      <c r="B2704">
        <v>8683130049341</v>
      </c>
      <c r="C2704">
        <v>10</v>
      </c>
      <c r="D2704">
        <v>18</v>
      </c>
      <c r="E2704">
        <v>412</v>
      </c>
      <c r="F2704">
        <v>53.69</v>
      </c>
      <c r="G2704">
        <v>23.44285617649075</v>
      </c>
      <c r="H2704">
        <v>5</v>
      </c>
      <c r="I2704">
        <v>0.2</v>
      </c>
      <c r="J2704">
        <v>46.858024791480013</v>
      </c>
      <c r="K2704">
        <v>58.572530989350007</v>
      </c>
      <c r="L2704" t="s">
        <v>230</v>
      </c>
      <c r="M2704" t="s">
        <v>542</v>
      </c>
    </row>
    <row r="2705" spans="1:13" x14ac:dyDescent="0.25">
      <c r="A2705">
        <v>69717886</v>
      </c>
      <c r="B2705">
        <v>8683130049457</v>
      </c>
      <c r="C2705">
        <v>10</v>
      </c>
      <c r="D2705">
        <v>18</v>
      </c>
      <c r="E2705">
        <v>412</v>
      </c>
      <c r="F2705">
        <v>53.69</v>
      </c>
      <c r="G2705">
        <v>23.44285617649075</v>
      </c>
      <c r="H2705">
        <v>5</v>
      </c>
      <c r="I2705">
        <v>0.2</v>
      </c>
      <c r="J2705">
        <v>46.858024791480013</v>
      </c>
      <c r="K2705">
        <v>58.572530989350007</v>
      </c>
      <c r="L2705" t="s">
        <v>230</v>
      </c>
      <c r="M2705" t="s">
        <v>542</v>
      </c>
    </row>
    <row r="2706" spans="1:13" x14ac:dyDescent="0.25">
      <c r="A2706">
        <v>69717884</v>
      </c>
      <c r="B2706">
        <v>8683130049464</v>
      </c>
      <c r="C2706">
        <v>10</v>
      </c>
      <c r="D2706">
        <v>18</v>
      </c>
      <c r="E2706">
        <v>412</v>
      </c>
      <c r="F2706">
        <v>53.69</v>
      </c>
      <c r="G2706">
        <v>23.44285617649075</v>
      </c>
      <c r="H2706">
        <v>5</v>
      </c>
      <c r="I2706">
        <v>0.2</v>
      </c>
      <c r="J2706">
        <v>46.858024791480013</v>
      </c>
      <c r="K2706">
        <v>58.572530989350007</v>
      </c>
      <c r="L2706" t="s">
        <v>230</v>
      </c>
      <c r="M2706" t="s">
        <v>542</v>
      </c>
    </row>
    <row r="2707" spans="1:13" x14ac:dyDescent="0.25">
      <c r="A2707">
        <v>69717870</v>
      </c>
      <c r="B2707">
        <v>8683130049396</v>
      </c>
      <c r="C2707">
        <v>10</v>
      </c>
      <c r="D2707">
        <v>18</v>
      </c>
      <c r="E2707">
        <v>412</v>
      </c>
      <c r="F2707">
        <v>53.69</v>
      </c>
      <c r="G2707">
        <v>23.44285617649075</v>
      </c>
      <c r="H2707">
        <v>5</v>
      </c>
      <c r="I2707">
        <v>0.2</v>
      </c>
      <c r="J2707">
        <v>46.858024791480013</v>
      </c>
      <c r="K2707">
        <v>58.572530989350007</v>
      </c>
      <c r="L2707" t="s">
        <v>230</v>
      </c>
      <c r="M2707" t="s">
        <v>542</v>
      </c>
    </row>
    <row r="2708" spans="1:13" x14ac:dyDescent="0.25">
      <c r="A2708">
        <v>69717880</v>
      </c>
      <c r="B2708">
        <v>8683130049433</v>
      </c>
      <c r="C2708">
        <v>10</v>
      </c>
      <c r="D2708">
        <v>18</v>
      </c>
      <c r="E2708">
        <v>412</v>
      </c>
      <c r="F2708">
        <v>53.69</v>
      </c>
      <c r="G2708">
        <v>23.44285617649075</v>
      </c>
      <c r="H2708">
        <v>5</v>
      </c>
      <c r="I2708">
        <v>0.2</v>
      </c>
      <c r="J2708">
        <v>46.858024791480013</v>
      </c>
      <c r="K2708">
        <v>58.572530989350007</v>
      </c>
      <c r="L2708" t="s">
        <v>230</v>
      </c>
      <c r="M2708" t="s">
        <v>542</v>
      </c>
    </row>
    <row r="2709" spans="1:13" x14ac:dyDescent="0.25">
      <c r="A2709">
        <v>69717878</v>
      </c>
      <c r="B2709">
        <v>8683130049440</v>
      </c>
      <c r="C2709">
        <v>10</v>
      </c>
      <c r="D2709">
        <v>18</v>
      </c>
      <c r="E2709">
        <v>412</v>
      </c>
      <c r="F2709">
        <v>53.69</v>
      </c>
      <c r="G2709">
        <v>23.44285617649075</v>
      </c>
      <c r="H2709">
        <v>5</v>
      </c>
      <c r="I2709">
        <v>0.2</v>
      </c>
      <c r="J2709">
        <v>46.858024791480013</v>
      </c>
      <c r="K2709">
        <v>58.572530989350007</v>
      </c>
      <c r="L2709" t="s">
        <v>230</v>
      </c>
      <c r="M2709" t="s">
        <v>542</v>
      </c>
    </row>
    <row r="2710" spans="1:13" x14ac:dyDescent="0.25">
      <c r="A2710">
        <v>69717868</v>
      </c>
      <c r="B2710">
        <v>8683130049365</v>
      </c>
      <c r="C2710">
        <v>10</v>
      </c>
      <c r="D2710">
        <v>18</v>
      </c>
      <c r="E2710">
        <v>412</v>
      </c>
      <c r="F2710">
        <v>53.69</v>
      </c>
      <c r="G2710">
        <v>23.44285617649075</v>
      </c>
      <c r="H2710">
        <v>5</v>
      </c>
      <c r="I2710">
        <v>0.2</v>
      </c>
      <c r="J2710">
        <v>46.858024791480013</v>
      </c>
      <c r="K2710">
        <v>58.572530989350007</v>
      </c>
      <c r="L2710" t="s">
        <v>230</v>
      </c>
      <c r="M2710" t="s">
        <v>542</v>
      </c>
    </row>
    <row r="2711" spans="1:13" x14ac:dyDescent="0.25">
      <c r="A2711">
        <v>69717882</v>
      </c>
      <c r="B2711">
        <v>8683130049426</v>
      </c>
      <c r="C2711">
        <v>10</v>
      </c>
      <c r="D2711">
        <v>18</v>
      </c>
      <c r="E2711">
        <v>412</v>
      </c>
      <c r="F2711">
        <v>53.69</v>
      </c>
      <c r="G2711">
        <v>23.44285617649075</v>
      </c>
      <c r="H2711">
        <v>5</v>
      </c>
      <c r="I2711">
        <v>0.2</v>
      </c>
      <c r="J2711">
        <v>46.858024791480013</v>
      </c>
      <c r="K2711">
        <v>58.572530989350007</v>
      </c>
      <c r="L2711" t="s">
        <v>230</v>
      </c>
      <c r="M2711" t="s">
        <v>542</v>
      </c>
    </row>
    <row r="2712" spans="1:13" x14ac:dyDescent="0.25">
      <c r="A2712">
        <v>69717876</v>
      </c>
      <c r="B2712">
        <v>8683130049402</v>
      </c>
      <c r="C2712">
        <v>10</v>
      </c>
      <c r="D2712">
        <v>18</v>
      </c>
      <c r="E2712">
        <v>412</v>
      </c>
      <c r="F2712">
        <v>53.69</v>
      </c>
      <c r="G2712">
        <v>23.44285617649075</v>
      </c>
      <c r="H2712">
        <v>5</v>
      </c>
      <c r="I2712">
        <v>0.2</v>
      </c>
      <c r="J2712">
        <v>46.858024791480013</v>
      </c>
      <c r="K2712">
        <v>58.572530989350007</v>
      </c>
      <c r="L2712" t="s">
        <v>230</v>
      </c>
      <c r="M2712" t="s">
        <v>542</v>
      </c>
    </row>
    <row r="2713" spans="1:13" x14ac:dyDescent="0.25">
      <c r="A2713">
        <v>62679863</v>
      </c>
      <c r="B2713">
        <v>8683130064368</v>
      </c>
      <c r="C2713">
        <v>10</v>
      </c>
      <c r="D2713">
        <v>18</v>
      </c>
      <c r="E2713">
        <v>452.85</v>
      </c>
      <c r="F2713">
        <v>58.3</v>
      </c>
      <c r="G2713">
        <v>29.486054133147501</v>
      </c>
      <c r="H2713">
        <v>5</v>
      </c>
      <c r="I2713">
        <v>0.2</v>
      </c>
      <c r="J2713">
        <v>46.864978702027507</v>
      </c>
      <c r="K2713">
        <v>58.581223377534393</v>
      </c>
      <c r="L2713" t="s">
        <v>230</v>
      </c>
      <c r="M2713" t="s">
        <v>542</v>
      </c>
    </row>
    <row r="2714" spans="1:13" x14ac:dyDescent="0.25">
      <c r="A2714">
        <v>69785013</v>
      </c>
      <c r="B2714">
        <v>8683130059210</v>
      </c>
      <c r="C2714">
        <v>10</v>
      </c>
      <c r="D2714">
        <v>18</v>
      </c>
      <c r="E2714">
        <v>380</v>
      </c>
      <c r="F2714">
        <v>54.61</v>
      </c>
      <c r="G2714">
        <v>15.62823949058636</v>
      </c>
      <c r="H2714">
        <v>5</v>
      </c>
      <c r="I2714">
        <v>0.2</v>
      </c>
      <c r="J2714">
        <v>52.525976992177497</v>
      </c>
      <c r="K2714">
        <v>65.657471240221881</v>
      </c>
      <c r="L2714" t="s">
        <v>230</v>
      </c>
      <c r="M2714" t="s">
        <v>542</v>
      </c>
    </row>
    <row r="2715" spans="1:13" x14ac:dyDescent="0.25">
      <c r="A2715">
        <v>69785011</v>
      </c>
      <c r="B2715">
        <v>8683130059203</v>
      </c>
      <c r="C2715">
        <v>10</v>
      </c>
      <c r="D2715">
        <v>18</v>
      </c>
      <c r="E2715">
        <v>113.4</v>
      </c>
      <c r="F2715">
        <v>89</v>
      </c>
      <c r="G2715">
        <v>8.6383757410816049</v>
      </c>
      <c r="H2715">
        <v>5</v>
      </c>
      <c r="I2715">
        <v>0.2</v>
      </c>
      <c r="J2715">
        <v>92.69550397309861</v>
      </c>
      <c r="K2715">
        <v>115.8693799663733</v>
      </c>
      <c r="L2715" t="s">
        <v>230</v>
      </c>
      <c r="M2715" t="s">
        <v>542</v>
      </c>
    </row>
    <row r="2716" spans="1:13" x14ac:dyDescent="0.25">
      <c r="A2716">
        <v>69785015</v>
      </c>
      <c r="B2716">
        <v>8683130059197</v>
      </c>
      <c r="C2716">
        <v>10</v>
      </c>
      <c r="D2716">
        <v>18</v>
      </c>
      <c r="E2716">
        <v>230.40199999999999</v>
      </c>
      <c r="F2716">
        <v>78.81</v>
      </c>
      <c r="G2716">
        <v>13.44843533675845</v>
      </c>
      <c r="H2716">
        <v>5</v>
      </c>
      <c r="I2716">
        <v>0.2</v>
      </c>
      <c r="J2716">
        <v>77.760868446654754</v>
      </c>
      <c r="K2716">
        <v>97.201085558318439</v>
      </c>
      <c r="L2716" t="s">
        <v>230</v>
      </c>
      <c r="M2716" t="s">
        <v>542</v>
      </c>
    </row>
    <row r="2717" spans="1:13" x14ac:dyDescent="0.25">
      <c r="A2717">
        <v>69705333</v>
      </c>
      <c r="B2717">
        <v>8683130045978</v>
      </c>
      <c r="C2717">
        <v>10</v>
      </c>
      <c r="D2717">
        <v>18</v>
      </c>
      <c r="E2717">
        <v>341</v>
      </c>
      <c r="F2717">
        <v>50.66</v>
      </c>
      <c r="G2717">
        <v>9.0221763202983478</v>
      </c>
      <c r="H2717">
        <v>5</v>
      </c>
      <c r="I2717">
        <v>0.2</v>
      </c>
      <c r="J2717">
        <v>52.541876642796019</v>
      </c>
      <c r="K2717">
        <v>65.677345803495029</v>
      </c>
      <c r="L2717" t="s">
        <v>230</v>
      </c>
      <c r="M2717" t="s">
        <v>542</v>
      </c>
    </row>
    <row r="2718" spans="1:13" x14ac:dyDescent="0.25">
      <c r="A2718">
        <v>69705403</v>
      </c>
      <c r="B2718">
        <v>8683130045954</v>
      </c>
      <c r="C2718">
        <v>10</v>
      </c>
      <c r="D2718">
        <v>18</v>
      </c>
      <c r="E2718">
        <v>341</v>
      </c>
      <c r="F2718">
        <v>50.66</v>
      </c>
      <c r="G2718">
        <v>9.0221763202983478</v>
      </c>
      <c r="H2718">
        <v>5</v>
      </c>
      <c r="I2718">
        <v>0.2</v>
      </c>
      <c r="J2718">
        <v>52.541876642796019</v>
      </c>
      <c r="K2718">
        <v>65.677345803495029</v>
      </c>
      <c r="L2718" t="s">
        <v>230</v>
      </c>
      <c r="M2718" t="s">
        <v>542</v>
      </c>
    </row>
    <row r="2719" spans="1:13" x14ac:dyDescent="0.25">
      <c r="A2719">
        <v>69705277</v>
      </c>
      <c r="B2719">
        <v>8683130046067</v>
      </c>
      <c r="C2719">
        <v>10</v>
      </c>
      <c r="D2719">
        <v>18</v>
      </c>
      <c r="E2719">
        <v>341</v>
      </c>
      <c r="F2719">
        <v>50.66</v>
      </c>
      <c r="G2719">
        <v>9.0221763202983478</v>
      </c>
      <c r="H2719">
        <v>5</v>
      </c>
      <c r="I2719">
        <v>0.2</v>
      </c>
      <c r="J2719">
        <v>52.541876642796019</v>
      </c>
      <c r="K2719">
        <v>65.677345803495029</v>
      </c>
      <c r="L2719" t="s">
        <v>230</v>
      </c>
      <c r="M2719" t="s">
        <v>542</v>
      </c>
    </row>
    <row r="2720" spans="1:13" x14ac:dyDescent="0.25">
      <c r="A2720">
        <v>69705323</v>
      </c>
      <c r="B2720">
        <v>8683130045961</v>
      </c>
      <c r="C2720">
        <v>10</v>
      </c>
      <c r="D2720">
        <v>18</v>
      </c>
      <c r="E2720">
        <v>341</v>
      </c>
      <c r="F2720">
        <v>50.66</v>
      </c>
      <c r="G2720">
        <v>9.0221763202983478</v>
      </c>
      <c r="H2720">
        <v>5</v>
      </c>
      <c r="I2720">
        <v>0.2</v>
      </c>
      <c r="J2720">
        <v>52.541876642796019</v>
      </c>
      <c r="K2720">
        <v>65.677345803495029</v>
      </c>
      <c r="L2720" t="s">
        <v>230</v>
      </c>
      <c r="M2720" t="s">
        <v>542</v>
      </c>
    </row>
    <row r="2721" spans="1:13" x14ac:dyDescent="0.25">
      <c r="A2721">
        <v>69723175</v>
      </c>
      <c r="B2721">
        <v>8683130045992</v>
      </c>
      <c r="C2721">
        <v>10</v>
      </c>
      <c r="D2721">
        <v>18</v>
      </c>
      <c r="E2721">
        <v>341</v>
      </c>
      <c r="F2721">
        <v>50.66</v>
      </c>
      <c r="G2721">
        <v>9.0221763202983478</v>
      </c>
      <c r="H2721">
        <v>5</v>
      </c>
      <c r="I2721">
        <v>0.2</v>
      </c>
      <c r="J2721">
        <v>52.541876642796019</v>
      </c>
      <c r="K2721">
        <v>65.677345803495029</v>
      </c>
      <c r="L2721" t="s">
        <v>230</v>
      </c>
      <c r="M2721" t="s">
        <v>542</v>
      </c>
    </row>
    <row r="2722" spans="1:13" x14ac:dyDescent="0.25">
      <c r="A2722">
        <v>68829191</v>
      </c>
      <c r="B2722">
        <v>8683130016749</v>
      </c>
      <c r="C2722">
        <v>10</v>
      </c>
      <c r="D2722">
        <v>18</v>
      </c>
      <c r="E2722">
        <v>341</v>
      </c>
      <c r="F2722">
        <v>57.9</v>
      </c>
      <c r="G2722">
        <v>0</v>
      </c>
      <c r="H2722">
        <v>5</v>
      </c>
      <c r="I2722">
        <v>0.2</v>
      </c>
      <c r="J2722">
        <v>66.005999999999986</v>
      </c>
      <c r="K2722">
        <v>82.507499999999979</v>
      </c>
      <c r="L2722" t="s">
        <v>230</v>
      </c>
      <c r="M2722" t="s">
        <v>542</v>
      </c>
    </row>
    <row r="2723" spans="1:13" x14ac:dyDescent="0.25">
      <c r="A2723">
        <v>68829189</v>
      </c>
      <c r="B2723">
        <v>8683130016756</v>
      </c>
      <c r="C2723">
        <v>10</v>
      </c>
      <c r="D2723">
        <v>18</v>
      </c>
      <c r="E2723">
        <v>341</v>
      </c>
      <c r="F2723">
        <v>57.9</v>
      </c>
      <c r="G2723">
        <v>0</v>
      </c>
      <c r="H2723">
        <v>5</v>
      </c>
      <c r="I2723">
        <v>0.2</v>
      </c>
      <c r="J2723">
        <v>66.005999999999986</v>
      </c>
      <c r="K2723">
        <v>82.507499999999979</v>
      </c>
      <c r="L2723" t="s">
        <v>230</v>
      </c>
      <c r="M2723" t="s">
        <v>542</v>
      </c>
    </row>
    <row r="2724" spans="1:13" x14ac:dyDescent="0.25">
      <c r="A2724">
        <v>68829203</v>
      </c>
      <c r="B2724">
        <v>8683130016725</v>
      </c>
      <c r="C2724">
        <v>10</v>
      </c>
      <c r="D2724">
        <v>18</v>
      </c>
      <c r="E2724">
        <v>341</v>
      </c>
      <c r="F2724">
        <v>57.9</v>
      </c>
      <c r="G2724">
        <v>0</v>
      </c>
      <c r="H2724">
        <v>5</v>
      </c>
      <c r="I2724">
        <v>0.2</v>
      </c>
      <c r="J2724">
        <v>66.005999999999986</v>
      </c>
      <c r="K2724">
        <v>82.507499999999979</v>
      </c>
      <c r="L2724" t="s">
        <v>230</v>
      </c>
      <c r="M2724" t="s">
        <v>542</v>
      </c>
    </row>
    <row r="2725" spans="1:13" x14ac:dyDescent="0.25">
      <c r="A2725">
        <v>68829205</v>
      </c>
      <c r="B2725">
        <v>8683130016718</v>
      </c>
      <c r="C2725">
        <v>10</v>
      </c>
      <c r="D2725">
        <v>18</v>
      </c>
      <c r="E2725">
        <v>341</v>
      </c>
      <c r="F2725">
        <v>57.9</v>
      </c>
      <c r="G2725">
        <v>0</v>
      </c>
      <c r="H2725">
        <v>5</v>
      </c>
      <c r="I2725">
        <v>0.2</v>
      </c>
      <c r="J2725">
        <v>66.005999999999986</v>
      </c>
      <c r="K2725">
        <v>82.507499999999979</v>
      </c>
      <c r="L2725" t="s">
        <v>230</v>
      </c>
      <c r="M2725" t="s">
        <v>542</v>
      </c>
    </row>
    <row r="2726" spans="1:13" x14ac:dyDescent="0.25">
      <c r="A2726">
        <v>68829201</v>
      </c>
      <c r="B2726">
        <v>8683130016732</v>
      </c>
      <c r="C2726">
        <v>10</v>
      </c>
      <c r="D2726">
        <v>18</v>
      </c>
      <c r="E2726">
        <v>341</v>
      </c>
      <c r="F2726">
        <v>57.9</v>
      </c>
      <c r="G2726">
        <v>0</v>
      </c>
      <c r="H2726">
        <v>5</v>
      </c>
      <c r="I2726">
        <v>0.2</v>
      </c>
      <c r="J2726">
        <v>66.005999999999986</v>
      </c>
      <c r="K2726">
        <v>82.507499999999979</v>
      </c>
      <c r="L2726" t="s">
        <v>230</v>
      </c>
      <c r="M2726" t="s">
        <v>542</v>
      </c>
    </row>
    <row r="2727" spans="1:13" x14ac:dyDescent="0.25">
      <c r="A2727">
        <v>68368505</v>
      </c>
      <c r="B2727">
        <v>8690637968334</v>
      </c>
      <c r="C2727">
        <v>10</v>
      </c>
      <c r="D2727">
        <v>18</v>
      </c>
      <c r="E2727">
        <v>325</v>
      </c>
      <c r="F2727">
        <v>47.92</v>
      </c>
      <c r="G2727">
        <v>4.4269296848809869</v>
      </c>
      <c r="H2727">
        <v>5</v>
      </c>
      <c r="I2727">
        <v>0.2</v>
      </c>
      <c r="J2727">
        <v>52.210421436305737</v>
      </c>
      <c r="K2727">
        <v>65.263026795382174</v>
      </c>
      <c r="L2727" t="s">
        <v>230</v>
      </c>
      <c r="M2727" t="s">
        <v>542</v>
      </c>
    </row>
    <row r="2728" spans="1:13" x14ac:dyDescent="0.25">
      <c r="A2728">
        <v>68849098</v>
      </c>
      <c r="B2728">
        <v>8683130020845</v>
      </c>
      <c r="C2728">
        <v>10</v>
      </c>
      <c r="D2728">
        <v>16</v>
      </c>
      <c r="E2728">
        <v>500</v>
      </c>
      <c r="F2728">
        <v>72.88</v>
      </c>
      <c r="G2728">
        <v>20.384200415968561</v>
      </c>
      <c r="H2728">
        <v>5</v>
      </c>
      <c r="I2728">
        <v>0.2</v>
      </c>
      <c r="J2728">
        <v>66.147354000000007</v>
      </c>
      <c r="K2728">
        <v>82.684192500000009</v>
      </c>
      <c r="L2728" t="s">
        <v>230</v>
      </c>
      <c r="M2728" t="s">
        <v>542</v>
      </c>
    </row>
    <row r="2729" spans="1:13" x14ac:dyDescent="0.25">
      <c r="A2729">
        <v>68849100</v>
      </c>
      <c r="B2729">
        <v>8683130020838</v>
      </c>
      <c r="C2729">
        <v>10</v>
      </c>
      <c r="D2729">
        <v>16</v>
      </c>
      <c r="E2729">
        <v>500</v>
      </c>
      <c r="F2729">
        <v>72.88</v>
      </c>
      <c r="G2729">
        <v>20.384200415968561</v>
      </c>
      <c r="H2729">
        <v>5</v>
      </c>
      <c r="I2729">
        <v>0.2</v>
      </c>
      <c r="J2729">
        <v>66.147354000000007</v>
      </c>
      <c r="K2729">
        <v>82.684192500000009</v>
      </c>
      <c r="L2729" t="s">
        <v>230</v>
      </c>
      <c r="M2729" t="s">
        <v>542</v>
      </c>
    </row>
    <row r="2730" spans="1:13" x14ac:dyDescent="0.25">
      <c r="A2730">
        <v>68849318</v>
      </c>
      <c r="B2730">
        <v>8683130021446</v>
      </c>
      <c r="C2730">
        <v>10</v>
      </c>
      <c r="D2730">
        <v>16</v>
      </c>
      <c r="E2730">
        <v>500</v>
      </c>
      <c r="F2730">
        <v>72.88</v>
      </c>
      <c r="G2730">
        <v>20.384200415968561</v>
      </c>
      <c r="H2730">
        <v>5</v>
      </c>
      <c r="I2730">
        <v>0.2</v>
      </c>
      <c r="J2730">
        <v>66.147354000000007</v>
      </c>
      <c r="K2730">
        <v>82.684192500000009</v>
      </c>
      <c r="L2730" t="s">
        <v>230</v>
      </c>
      <c r="M2730" t="s">
        <v>542</v>
      </c>
    </row>
    <row r="2731" spans="1:13" x14ac:dyDescent="0.25">
      <c r="A2731">
        <v>68884208</v>
      </c>
      <c r="B2731">
        <v>8683130024393</v>
      </c>
      <c r="C2731">
        <v>10</v>
      </c>
      <c r="D2731">
        <v>18</v>
      </c>
      <c r="E2731">
        <v>350</v>
      </c>
      <c r="F2731">
        <v>49.73</v>
      </c>
      <c r="G2731">
        <v>4.4269296848809869</v>
      </c>
      <c r="H2731">
        <v>5</v>
      </c>
      <c r="I2731">
        <v>0.2</v>
      </c>
      <c r="J2731">
        <v>54.1824761691879</v>
      </c>
      <c r="K2731">
        <v>67.72809521148487</v>
      </c>
      <c r="L2731" t="s">
        <v>230</v>
      </c>
      <c r="M2731" t="s">
        <v>542</v>
      </c>
    </row>
    <row r="2732" spans="1:13" x14ac:dyDescent="0.25">
      <c r="A2732">
        <v>68884206</v>
      </c>
      <c r="B2732">
        <v>8683130024409</v>
      </c>
      <c r="C2732">
        <v>10</v>
      </c>
      <c r="D2732">
        <v>18</v>
      </c>
      <c r="E2732">
        <v>350</v>
      </c>
      <c r="F2732">
        <v>49.73</v>
      </c>
      <c r="G2732">
        <v>4.4269296848809869</v>
      </c>
      <c r="H2732">
        <v>5</v>
      </c>
      <c r="I2732">
        <v>0.2</v>
      </c>
      <c r="J2732">
        <v>54.1824761691879</v>
      </c>
      <c r="K2732">
        <v>67.72809521148487</v>
      </c>
      <c r="L2732" t="s">
        <v>230</v>
      </c>
      <c r="M2732" t="s">
        <v>542</v>
      </c>
    </row>
    <row r="2733" spans="1:13" x14ac:dyDescent="0.25">
      <c r="A2733">
        <v>68878854</v>
      </c>
      <c r="B2733">
        <v>8683130023822</v>
      </c>
      <c r="C2733">
        <v>10</v>
      </c>
      <c r="D2733">
        <v>18</v>
      </c>
      <c r="E2733">
        <v>350</v>
      </c>
      <c r="F2733">
        <v>49.73</v>
      </c>
      <c r="G2733">
        <v>4.4269296848809869</v>
      </c>
      <c r="H2733">
        <v>5</v>
      </c>
      <c r="I2733">
        <v>0.2</v>
      </c>
      <c r="J2733">
        <v>54.1824761691879</v>
      </c>
      <c r="K2733">
        <v>67.72809521148487</v>
      </c>
      <c r="L2733" t="s">
        <v>230</v>
      </c>
      <c r="M2733" t="s">
        <v>542</v>
      </c>
    </row>
    <row r="2734" spans="1:13" x14ac:dyDescent="0.25">
      <c r="A2734">
        <v>68633875</v>
      </c>
      <c r="B2734">
        <v>8690637504952</v>
      </c>
      <c r="C2734">
        <v>10</v>
      </c>
      <c r="D2734">
        <v>12</v>
      </c>
      <c r="E2734">
        <v>166</v>
      </c>
      <c r="F2734">
        <v>77.25</v>
      </c>
      <c r="G2734">
        <v>50</v>
      </c>
      <c r="H2734">
        <v>5</v>
      </c>
      <c r="I2734">
        <v>0.2</v>
      </c>
      <c r="J2734">
        <v>44.032499999999999</v>
      </c>
      <c r="K2734">
        <v>55.040624999999999</v>
      </c>
      <c r="L2734" t="s">
        <v>230</v>
      </c>
      <c r="M2734" t="s">
        <v>542</v>
      </c>
    </row>
    <row r="2735" spans="1:13" x14ac:dyDescent="0.25">
      <c r="A2735">
        <v>68816715</v>
      </c>
      <c r="B2735">
        <v>8683130015643</v>
      </c>
      <c r="C2735">
        <v>10</v>
      </c>
      <c r="D2735">
        <v>12</v>
      </c>
      <c r="E2735">
        <v>166</v>
      </c>
      <c r="F2735">
        <v>77.25</v>
      </c>
      <c r="G2735">
        <v>50</v>
      </c>
      <c r="H2735">
        <v>5</v>
      </c>
      <c r="I2735">
        <v>0.2</v>
      </c>
      <c r="J2735">
        <v>44.032499999999999</v>
      </c>
      <c r="K2735">
        <v>55.040624999999999</v>
      </c>
      <c r="L2735" t="s">
        <v>230</v>
      </c>
      <c r="M2735" t="s">
        <v>542</v>
      </c>
    </row>
    <row r="2736" spans="1:13" x14ac:dyDescent="0.25">
      <c r="A2736">
        <v>68816713</v>
      </c>
      <c r="B2736">
        <v>8683130015636</v>
      </c>
      <c r="C2736">
        <v>10</v>
      </c>
      <c r="D2736">
        <v>12</v>
      </c>
      <c r="E2736">
        <v>166</v>
      </c>
      <c r="F2736">
        <v>77.25</v>
      </c>
      <c r="G2736">
        <v>50</v>
      </c>
      <c r="H2736">
        <v>5</v>
      </c>
      <c r="I2736">
        <v>0.2</v>
      </c>
      <c r="J2736">
        <v>44.032499999999999</v>
      </c>
      <c r="K2736">
        <v>55.040624999999999</v>
      </c>
      <c r="L2736" t="s">
        <v>230</v>
      </c>
      <c r="M2736" t="s">
        <v>542</v>
      </c>
    </row>
    <row r="2737" spans="1:13" x14ac:dyDescent="0.25">
      <c r="A2737">
        <v>68649366</v>
      </c>
      <c r="B2737">
        <v>8690637505997</v>
      </c>
      <c r="C2737">
        <v>10</v>
      </c>
      <c r="D2737">
        <v>12</v>
      </c>
      <c r="E2737">
        <v>168</v>
      </c>
      <c r="F2737">
        <v>63.15</v>
      </c>
      <c r="G2737">
        <v>10.64921958951818</v>
      </c>
      <c r="H2737">
        <v>5</v>
      </c>
      <c r="I2737">
        <v>0.2</v>
      </c>
      <c r="J2737">
        <v>64.324520325309962</v>
      </c>
      <c r="K2737">
        <v>80.405650406637449</v>
      </c>
      <c r="L2737" t="s">
        <v>230</v>
      </c>
      <c r="M2737" t="s">
        <v>542</v>
      </c>
    </row>
    <row r="2738" spans="1:13" x14ac:dyDescent="0.25">
      <c r="A2738">
        <v>68471944</v>
      </c>
      <c r="B2738">
        <v>8690637981265</v>
      </c>
      <c r="C2738">
        <v>10</v>
      </c>
      <c r="D2738">
        <v>12</v>
      </c>
      <c r="E2738">
        <v>147</v>
      </c>
      <c r="F2738">
        <v>63.12</v>
      </c>
      <c r="G2738">
        <v>10.56722761244426</v>
      </c>
      <c r="H2738">
        <v>5</v>
      </c>
      <c r="I2738">
        <v>0.2</v>
      </c>
      <c r="J2738">
        <v>64.352961161368697</v>
      </c>
      <c r="K2738">
        <v>80.441201451710867</v>
      </c>
      <c r="L2738" t="s">
        <v>230</v>
      </c>
      <c r="M2738" t="s">
        <v>542</v>
      </c>
    </row>
    <row r="2739" spans="1:13" x14ac:dyDescent="0.25">
      <c r="A2739">
        <v>68660196</v>
      </c>
      <c r="B2739">
        <v>8683130001172</v>
      </c>
      <c r="C2739">
        <v>10</v>
      </c>
      <c r="D2739">
        <v>12</v>
      </c>
      <c r="E2739">
        <v>165</v>
      </c>
      <c r="F2739">
        <v>70.17</v>
      </c>
      <c r="G2739">
        <v>10.64921958951818</v>
      </c>
      <c r="H2739">
        <v>5</v>
      </c>
      <c r="I2739">
        <v>0.2</v>
      </c>
      <c r="J2739">
        <v>71.475084580000015</v>
      </c>
      <c r="K2739">
        <v>89.343855725000026</v>
      </c>
      <c r="L2739" t="s">
        <v>230</v>
      </c>
      <c r="M2739" t="s">
        <v>542</v>
      </c>
    </row>
    <row r="2740" spans="1:13" x14ac:dyDescent="0.25">
      <c r="A2740">
        <v>68660194</v>
      </c>
      <c r="B2740">
        <v>8683130001189</v>
      </c>
      <c r="C2740">
        <v>10</v>
      </c>
      <c r="D2740">
        <v>12</v>
      </c>
      <c r="E2740">
        <v>165</v>
      </c>
      <c r="F2740">
        <v>70.17</v>
      </c>
      <c r="G2740">
        <v>10.64921958951818</v>
      </c>
      <c r="H2740">
        <v>5</v>
      </c>
      <c r="I2740">
        <v>0.2</v>
      </c>
      <c r="J2740">
        <v>71.475084580000015</v>
      </c>
      <c r="K2740">
        <v>89.343855725000026</v>
      </c>
      <c r="L2740" t="s">
        <v>230</v>
      </c>
      <c r="M2740" t="s">
        <v>542</v>
      </c>
    </row>
    <row r="2741" spans="1:13" x14ac:dyDescent="0.25">
      <c r="A2741">
        <v>69667661</v>
      </c>
      <c r="B2741">
        <v>8683130039496</v>
      </c>
      <c r="C2741">
        <v>10</v>
      </c>
      <c r="D2741">
        <v>12</v>
      </c>
      <c r="E2741">
        <v>260</v>
      </c>
      <c r="F2741">
        <v>73.19</v>
      </c>
      <c r="G2741">
        <v>19.373882844039631</v>
      </c>
      <c r="H2741">
        <v>5</v>
      </c>
      <c r="I2741">
        <v>0.2</v>
      </c>
      <c r="J2741">
        <v>67.271690866950024</v>
      </c>
      <c r="K2741">
        <v>84.089613583687537</v>
      </c>
      <c r="L2741" t="s">
        <v>230</v>
      </c>
      <c r="M2741" t="s">
        <v>542</v>
      </c>
    </row>
    <row r="2742" spans="1:13" x14ac:dyDescent="0.25">
      <c r="A2742">
        <v>69667663</v>
      </c>
      <c r="B2742">
        <v>8683130039472</v>
      </c>
      <c r="C2742">
        <v>10</v>
      </c>
      <c r="D2742">
        <v>12</v>
      </c>
      <c r="E2742">
        <v>260</v>
      </c>
      <c r="F2742">
        <v>73.19</v>
      </c>
      <c r="G2742">
        <v>19.373882844039631</v>
      </c>
      <c r="H2742">
        <v>5</v>
      </c>
      <c r="I2742">
        <v>0.2</v>
      </c>
      <c r="J2742">
        <v>67.271690866950024</v>
      </c>
      <c r="K2742">
        <v>84.089613583687537</v>
      </c>
      <c r="L2742" t="s">
        <v>230</v>
      </c>
      <c r="M2742" t="s">
        <v>542</v>
      </c>
    </row>
    <row r="2743" spans="1:13" x14ac:dyDescent="0.25">
      <c r="A2743">
        <v>69667665</v>
      </c>
      <c r="B2743">
        <v>8683130039489</v>
      </c>
      <c r="C2743">
        <v>10</v>
      </c>
      <c r="D2743">
        <v>12</v>
      </c>
      <c r="E2743">
        <v>260</v>
      </c>
      <c r="F2743">
        <v>73.19</v>
      </c>
      <c r="G2743">
        <v>19.373882844039631</v>
      </c>
      <c r="H2743">
        <v>5</v>
      </c>
      <c r="I2743">
        <v>0.2</v>
      </c>
      <c r="J2743">
        <v>67.271690866950024</v>
      </c>
      <c r="K2743">
        <v>84.089613583687537</v>
      </c>
      <c r="L2743" t="s">
        <v>230</v>
      </c>
      <c r="M2743" t="s">
        <v>542</v>
      </c>
    </row>
    <row r="2744" spans="1:13" x14ac:dyDescent="0.25">
      <c r="A2744">
        <v>68278103</v>
      </c>
      <c r="B2744">
        <v>8690637957949</v>
      </c>
      <c r="C2744">
        <v>10</v>
      </c>
      <c r="D2744">
        <v>12</v>
      </c>
      <c r="E2744">
        <v>300</v>
      </c>
      <c r="F2744">
        <v>73.19</v>
      </c>
      <c r="G2744">
        <v>19.373882844039631</v>
      </c>
      <c r="H2744">
        <v>5</v>
      </c>
      <c r="I2744">
        <v>0.2</v>
      </c>
      <c r="J2744">
        <v>67.271690866950024</v>
      </c>
      <c r="K2744">
        <v>84.089613583687537</v>
      </c>
      <c r="L2744" t="s">
        <v>230</v>
      </c>
      <c r="M2744" t="s">
        <v>542</v>
      </c>
    </row>
    <row r="2745" spans="1:13" x14ac:dyDescent="0.25">
      <c r="A2745">
        <v>68278101</v>
      </c>
      <c r="B2745">
        <v>8690637957956</v>
      </c>
      <c r="C2745">
        <v>10</v>
      </c>
      <c r="D2745">
        <v>12</v>
      </c>
      <c r="E2745">
        <v>300</v>
      </c>
      <c r="F2745">
        <v>73.19</v>
      </c>
      <c r="G2745">
        <v>19.373882844039631</v>
      </c>
      <c r="H2745">
        <v>5</v>
      </c>
      <c r="I2745">
        <v>0.2</v>
      </c>
      <c r="J2745">
        <v>67.271690866950024</v>
      </c>
      <c r="K2745">
        <v>84.089613583687537</v>
      </c>
      <c r="L2745" t="s">
        <v>230</v>
      </c>
      <c r="M2745" t="s">
        <v>542</v>
      </c>
    </row>
    <row r="2746" spans="1:13" x14ac:dyDescent="0.25">
      <c r="A2746">
        <v>68278105</v>
      </c>
      <c r="B2746">
        <v>8690637957932</v>
      </c>
      <c r="C2746">
        <v>10</v>
      </c>
      <c r="D2746">
        <v>12</v>
      </c>
      <c r="E2746">
        <v>300</v>
      </c>
      <c r="F2746">
        <v>73.19</v>
      </c>
      <c r="G2746">
        <v>19.373882844039631</v>
      </c>
      <c r="H2746">
        <v>5</v>
      </c>
      <c r="I2746">
        <v>0.2</v>
      </c>
      <c r="J2746">
        <v>67.271690866950024</v>
      </c>
      <c r="K2746">
        <v>84.089613583687537</v>
      </c>
      <c r="L2746" t="s">
        <v>230</v>
      </c>
      <c r="M2746" t="s">
        <v>542</v>
      </c>
    </row>
    <row r="2747" spans="1:13" x14ac:dyDescent="0.25">
      <c r="A2747">
        <v>68783453</v>
      </c>
      <c r="B2747">
        <v>8683130011171</v>
      </c>
      <c r="C2747">
        <v>10</v>
      </c>
      <c r="D2747">
        <v>16</v>
      </c>
      <c r="E2747">
        <v>160</v>
      </c>
      <c r="F2747">
        <v>63.83</v>
      </c>
      <c r="G2747">
        <v>30.05062753929106</v>
      </c>
      <c r="H2747">
        <v>5</v>
      </c>
      <c r="I2747">
        <v>0.2</v>
      </c>
      <c r="J2747">
        <v>50.899500263504379</v>
      </c>
      <c r="K2747">
        <v>63.62437532938047</v>
      </c>
      <c r="L2747" t="s">
        <v>230</v>
      </c>
      <c r="M2747" t="s">
        <v>542</v>
      </c>
    </row>
    <row r="2748" spans="1:13" x14ac:dyDescent="0.25">
      <c r="A2748">
        <v>68696529</v>
      </c>
      <c r="B2748">
        <v>8683130004210</v>
      </c>
      <c r="C2748">
        <v>10</v>
      </c>
      <c r="D2748">
        <v>18</v>
      </c>
      <c r="E2748">
        <v>200</v>
      </c>
      <c r="F2748">
        <v>78.81</v>
      </c>
      <c r="G2748">
        <v>14.347825045521519</v>
      </c>
      <c r="H2748">
        <v>5</v>
      </c>
      <c r="I2748">
        <v>0.2</v>
      </c>
      <c r="J2748">
        <v>76.952826153051916</v>
      </c>
      <c r="K2748">
        <v>96.191032691314888</v>
      </c>
      <c r="L2748" t="s">
        <v>230</v>
      </c>
      <c r="M2748" t="s">
        <v>542</v>
      </c>
    </row>
    <row r="2749" spans="1:13" x14ac:dyDescent="0.25">
      <c r="A2749">
        <v>69698496</v>
      </c>
      <c r="B2749">
        <v>8683130018330</v>
      </c>
      <c r="C2749">
        <v>9</v>
      </c>
      <c r="D2749">
        <v>18</v>
      </c>
      <c r="E2749">
        <v>412</v>
      </c>
      <c r="F2749">
        <v>58.96</v>
      </c>
      <c r="G2749">
        <v>17.658244010955979</v>
      </c>
      <c r="H2749">
        <v>5</v>
      </c>
      <c r="I2749">
        <v>0.2</v>
      </c>
      <c r="J2749">
        <v>55.345517237499998</v>
      </c>
      <c r="K2749">
        <v>69.181896546875009</v>
      </c>
      <c r="L2749" t="s">
        <v>230</v>
      </c>
      <c r="M2749" t="s">
        <v>542</v>
      </c>
    </row>
    <row r="2750" spans="1:13" x14ac:dyDescent="0.25">
      <c r="A2750">
        <v>69698409</v>
      </c>
      <c r="B2750">
        <v>8683130022276</v>
      </c>
      <c r="C2750">
        <v>9</v>
      </c>
      <c r="D2750">
        <v>18</v>
      </c>
      <c r="E2750">
        <v>412</v>
      </c>
      <c r="F2750">
        <v>58.96</v>
      </c>
      <c r="G2750">
        <v>17.658244010955979</v>
      </c>
      <c r="H2750">
        <v>5</v>
      </c>
      <c r="I2750">
        <v>0.2</v>
      </c>
      <c r="J2750">
        <v>55.345517237499998</v>
      </c>
      <c r="K2750">
        <v>69.181896546875009</v>
      </c>
      <c r="L2750" t="s">
        <v>230</v>
      </c>
      <c r="M2750" t="s">
        <v>542</v>
      </c>
    </row>
    <row r="2751" spans="1:13" x14ac:dyDescent="0.25">
      <c r="A2751">
        <v>69698490</v>
      </c>
      <c r="B2751">
        <v>8683130018309</v>
      </c>
      <c r="C2751">
        <v>9</v>
      </c>
      <c r="D2751">
        <v>18</v>
      </c>
      <c r="E2751">
        <v>412</v>
      </c>
      <c r="F2751">
        <v>58.96</v>
      </c>
      <c r="G2751">
        <v>17.658244010955979</v>
      </c>
      <c r="H2751">
        <v>5</v>
      </c>
      <c r="I2751">
        <v>0.2</v>
      </c>
      <c r="J2751">
        <v>55.345517237499998</v>
      </c>
      <c r="K2751">
        <v>69.181896546875009</v>
      </c>
      <c r="L2751" t="s">
        <v>230</v>
      </c>
      <c r="M2751" t="s">
        <v>542</v>
      </c>
    </row>
    <row r="2752" spans="1:13" x14ac:dyDescent="0.25">
      <c r="A2752">
        <v>69698464</v>
      </c>
      <c r="B2752">
        <v>8683130022252</v>
      </c>
      <c r="C2752">
        <v>9</v>
      </c>
      <c r="D2752">
        <v>18</v>
      </c>
      <c r="E2752">
        <v>412</v>
      </c>
      <c r="F2752">
        <v>58.96</v>
      </c>
      <c r="G2752">
        <v>17.658244010955979</v>
      </c>
      <c r="H2752">
        <v>5</v>
      </c>
      <c r="I2752">
        <v>0.2</v>
      </c>
      <c r="J2752">
        <v>55.345517237499998</v>
      </c>
      <c r="K2752">
        <v>69.181896546875009</v>
      </c>
      <c r="L2752" t="s">
        <v>230</v>
      </c>
      <c r="M2752" t="s">
        <v>542</v>
      </c>
    </row>
    <row r="2753" spans="1:13" x14ac:dyDescent="0.25">
      <c r="A2753">
        <v>69698488</v>
      </c>
      <c r="B2753">
        <v>8683130018323</v>
      </c>
      <c r="C2753">
        <v>9</v>
      </c>
      <c r="D2753">
        <v>18</v>
      </c>
      <c r="E2753">
        <v>412</v>
      </c>
      <c r="F2753">
        <v>58.96</v>
      </c>
      <c r="G2753">
        <v>17.658244010955979</v>
      </c>
      <c r="H2753">
        <v>5</v>
      </c>
      <c r="I2753">
        <v>0.2</v>
      </c>
      <c r="J2753">
        <v>55.345517237499998</v>
      </c>
      <c r="K2753">
        <v>69.181896546875009</v>
      </c>
      <c r="L2753" t="s">
        <v>230</v>
      </c>
      <c r="M2753" t="s">
        <v>542</v>
      </c>
    </row>
    <row r="2754" spans="1:13" x14ac:dyDescent="0.25">
      <c r="A2754">
        <v>69698401</v>
      </c>
      <c r="B2754">
        <v>8683130022269</v>
      </c>
      <c r="C2754">
        <v>9</v>
      </c>
      <c r="D2754">
        <v>18</v>
      </c>
      <c r="E2754">
        <v>412</v>
      </c>
      <c r="F2754">
        <v>58.96</v>
      </c>
      <c r="G2754">
        <v>17.658244010955979</v>
      </c>
      <c r="H2754">
        <v>5</v>
      </c>
      <c r="I2754">
        <v>0.2</v>
      </c>
      <c r="J2754">
        <v>55.345517237499998</v>
      </c>
      <c r="K2754">
        <v>69.181896546875009</v>
      </c>
      <c r="L2754" t="s">
        <v>230</v>
      </c>
      <c r="M2754" t="s">
        <v>542</v>
      </c>
    </row>
    <row r="2755" spans="1:13" x14ac:dyDescent="0.25">
      <c r="A2755">
        <v>69698403</v>
      </c>
      <c r="B2755">
        <v>8683130013137</v>
      </c>
      <c r="C2755">
        <v>9</v>
      </c>
      <c r="D2755">
        <v>18</v>
      </c>
      <c r="E2755">
        <v>412</v>
      </c>
      <c r="F2755">
        <v>58.96</v>
      </c>
      <c r="G2755">
        <v>17.658244010955979</v>
      </c>
      <c r="H2755">
        <v>5</v>
      </c>
      <c r="I2755">
        <v>0.2</v>
      </c>
      <c r="J2755">
        <v>55.345517237499998</v>
      </c>
      <c r="K2755">
        <v>69.181896546875009</v>
      </c>
      <c r="L2755" t="s">
        <v>230</v>
      </c>
      <c r="M2755" t="s">
        <v>542</v>
      </c>
    </row>
    <row r="2756" spans="1:13" x14ac:dyDescent="0.25">
      <c r="A2756">
        <v>69698405</v>
      </c>
      <c r="B2756">
        <v>8683130013021</v>
      </c>
      <c r="C2756">
        <v>9</v>
      </c>
      <c r="D2756">
        <v>18</v>
      </c>
      <c r="E2756">
        <v>350</v>
      </c>
      <c r="F2756">
        <v>48.16</v>
      </c>
      <c r="G2756">
        <v>2.120472643272409</v>
      </c>
      <c r="H2756">
        <v>5</v>
      </c>
      <c r="I2756">
        <v>0.2</v>
      </c>
      <c r="J2756">
        <v>53.738209627500012</v>
      </c>
      <c r="K2756">
        <v>67.172762034375012</v>
      </c>
      <c r="L2756" t="s">
        <v>230</v>
      </c>
      <c r="M2756" t="s">
        <v>542</v>
      </c>
    </row>
    <row r="2757" spans="1:13" x14ac:dyDescent="0.25">
      <c r="A2757">
        <v>69698411</v>
      </c>
      <c r="B2757">
        <v>8683130013038</v>
      </c>
      <c r="C2757">
        <v>9</v>
      </c>
      <c r="D2757">
        <v>18</v>
      </c>
      <c r="E2757">
        <v>350</v>
      </c>
      <c r="F2757">
        <v>48.16</v>
      </c>
      <c r="G2757">
        <v>2.120472643272409</v>
      </c>
      <c r="H2757">
        <v>5</v>
      </c>
      <c r="I2757">
        <v>0.2</v>
      </c>
      <c r="J2757">
        <v>53.738209627500012</v>
      </c>
      <c r="K2757">
        <v>67.172762034375012</v>
      </c>
      <c r="L2757" t="s">
        <v>230</v>
      </c>
      <c r="M2757" t="s">
        <v>542</v>
      </c>
    </row>
    <row r="2758" spans="1:13" x14ac:dyDescent="0.25">
      <c r="A2758">
        <v>69698383</v>
      </c>
      <c r="B2758">
        <v>8690637966644</v>
      </c>
      <c r="C2758">
        <v>9</v>
      </c>
      <c r="D2758">
        <v>18</v>
      </c>
      <c r="E2758">
        <v>350</v>
      </c>
      <c r="F2758">
        <v>48.16</v>
      </c>
      <c r="G2758">
        <v>2.120472643272409</v>
      </c>
      <c r="H2758">
        <v>5</v>
      </c>
      <c r="I2758">
        <v>0.2</v>
      </c>
      <c r="J2758">
        <v>53.738209627500012</v>
      </c>
      <c r="K2758">
        <v>67.172762034375012</v>
      </c>
      <c r="L2758" t="s">
        <v>230</v>
      </c>
      <c r="M2758" t="s">
        <v>542</v>
      </c>
    </row>
    <row r="2759" spans="1:13" x14ac:dyDescent="0.25">
      <c r="A2759">
        <v>69698492</v>
      </c>
      <c r="B2759">
        <v>8690637506079</v>
      </c>
      <c r="C2759">
        <v>9</v>
      </c>
      <c r="D2759">
        <v>18</v>
      </c>
      <c r="E2759">
        <v>350</v>
      </c>
      <c r="F2759">
        <v>48.16</v>
      </c>
      <c r="G2759">
        <v>2.120472643272409</v>
      </c>
      <c r="H2759">
        <v>5</v>
      </c>
      <c r="I2759">
        <v>0.2</v>
      </c>
      <c r="J2759">
        <v>53.738209627500012</v>
      </c>
      <c r="K2759">
        <v>67.172762034375012</v>
      </c>
      <c r="L2759" t="s">
        <v>230</v>
      </c>
      <c r="M2759" t="s">
        <v>542</v>
      </c>
    </row>
    <row r="2760" spans="1:13" x14ac:dyDescent="0.25">
      <c r="A2760">
        <v>69681514</v>
      </c>
      <c r="B2760">
        <v>8683130040577</v>
      </c>
      <c r="C2760">
        <v>11</v>
      </c>
      <c r="D2760">
        <v>30</v>
      </c>
      <c r="E2760">
        <v>360</v>
      </c>
      <c r="F2760">
        <v>76.430000000000007</v>
      </c>
      <c r="G2760">
        <v>24.370721683935081</v>
      </c>
      <c r="H2760">
        <v>5</v>
      </c>
      <c r="I2760">
        <v>0.2</v>
      </c>
      <c r="J2760">
        <v>65.895941455344001</v>
      </c>
      <c r="K2760">
        <v>82.369926819179994</v>
      </c>
      <c r="L2760" t="s">
        <v>230</v>
      </c>
      <c r="M2760" t="s">
        <v>542</v>
      </c>
    </row>
    <row r="2761" spans="1:13" x14ac:dyDescent="0.25">
      <c r="A2761">
        <v>69681512</v>
      </c>
      <c r="B2761">
        <v>8683130040607</v>
      </c>
      <c r="C2761">
        <v>11</v>
      </c>
      <c r="D2761">
        <v>30</v>
      </c>
      <c r="E2761">
        <v>360</v>
      </c>
      <c r="F2761">
        <v>76.430000000000007</v>
      </c>
      <c r="G2761">
        <v>24.370721683935081</v>
      </c>
      <c r="H2761">
        <v>5</v>
      </c>
      <c r="I2761">
        <v>0.2</v>
      </c>
      <c r="J2761">
        <v>65.895941455344001</v>
      </c>
      <c r="K2761">
        <v>82.369926819179994</v>
      </c>
      <c r="L2761" t="s">
        <v>230</v>
      </c>
      <c r="M2761" t="s">
        <v>542</v>
      </c>
    </row>
    <row r="2762" spans="1:13" x14ac:dyDescent="0.25">
      <c r="A2762">
        <v>69705361</v>
      </c>
      <c r="B2762">
        <v>8683130045541</v>
      </c>
      <c r="C2762">
        <v>11</v>
      </c>
      <c r="D2762">
        <v>30</v>
      </c>
      <c r="E2762">
        <v>350</v>
      </c>
      <c r="F2762">
        <v>62.53</v>
      </c>
      <c r="G2762">
        <v>16.222612861363391</v>
      </c>
      <c r="H2762">
        <v>5</v>
      </c>
      <c r="I2762">
        <v>0.2</v>
      </c>
      <c r="J2762">
        <v>59.720040202679989</v>
      </c>
      <c r="K2762">
        <v>74.650050253349988</v>
      </c>
      <c r="L2762" t="s">
        <v>230</v>
      </c>
      <c r="M2762" t="s">
        <v>542</v>
      </c>
    </row>
    <row r="2763" spans="1:13" x14ac:dyDescent="0.25">
      <c r="A2763">
        <v>69705353</v>
      </c>
      <c r="B2763">
        <v>8683130045572</v>
      </c>
      <c r="C2763">
        <v>11</v>
      </c>
      <c r="D2763">
        <v>30</v>
      </c>
      <c r="E2763">
        <v>350</v>
      </c>
      <c r="F2763">
        <v>62.53</v>
      </c>
      <c r="G2763">
        <v>16.222612861363391</v>
      </c>
      <c r="H2763">
        <v>5</v>
      </c>
      <c r="I2763">
        <v>0.2</v>
      </c>
      <c r="J2763">
        <v>59.720040202679989</v>
      </c>
      <c r="K2763">
        <v>74.650050253349988</v>
      </c>
      <c r="L2763" t="s">
        <v>230</v>
      </c>
      <c r="M2763" t="s">
        <v>542</v>
      </c>
    </row>
    <row r="2764" spans="1:13" x14ac:dyDescent="0.25">
      <c r="A2764">
        <v>69705367</v>
      </c>
      <c r="B2764">
        <v>8683130045640</v>
      </c>
      <c r="C2764">
        <v>11</v>
      </c>
      <c r="D2764">
        <v>30</v>
      </c>
      <c r="E2764">
        <v>350</v>
      </c>
      <c r="F2764">
        <v>62.53</v>
      </c>
      <c r="G2764">
        <v>16.222612861363391</v>
      </c>
      <c r="H2764">
        <v>5</v>
      </c>
      <c r="I2764">
        <v>0.2</v>
      </c>
      <c r="J2764">
        <v>59.720040202679989</v>
      </c>
      <c r="K2764">
        <v>74.650050253349988</v>
      </c>
      <c r="L2764" t="s">
        <v>230</v>
      </c>
      <c r="M2764" t="s">
        <v>542</v>
      </c>
    </row>
    <row r="2765" spans="1:13" x14ac:dyDescent="0.25">
      <c r="A2765">
        <v>69705357</v>
      </c>
      <c r="B2765">
        <v>8683130045527</v>
      </c>
      <c r="C2765">
        <v>11</v>
      </c>
      <c r="D2765">
        <v>30</v>
      </c>
      <c r="E2765">
        <v>350</v>
      </c>
      <c r="F2765">
        <v>62.53</v>
      </c>
      <c r="G2765">
        <v>16.222612861363391</v>
      </c>
      <c r="H2765">
        <v>5</v>
      </c>
      <c r="I2765">
        <v>0.2</v>
      </c>
      <c r="J2765">
        <v>59.720040202679989</v>
      </c>
      <c r="K2765">
        <v>74.650050253349988</v>
      </c>
      <c r="L2765" t="s">
        <v>230</v>
      </c>
      <c r="M2765" t="s">
        <v>542</v>
      </c>
    </row>
    <row r="2766" spans="1:13" x14ac:dyDescent="0.25">
      <c r="A2766">
        <v>69705365</v>
      </c>
      <c r="B2766">
        <v>8683130045602</v>
      </c>
      <c r="C2766">
        <v>11</v>
      </c>
      <c r="D2766">
        <v>30</v>
      </c>
      <c r="E2766">
        <v>350</v>
      </c>
      <c r="F2766">
        <v>62.53</v>
      </c>
      <c r="G2766">
        <v>16.222612861363391</v>
      </c>
      <c r="H2766">
        <v>5</v>
      </c>
      <c r="I2766">
        <v>0.2</v>
      </c>
      <c r="J2766">
        <v>59.720040202679989</v>
      </c>
      <c r="K2766">
        <v>74.650050253349988</v>
      </c>
      <c r="L2766" t="s">
        <v>230</v>
      </c>
      <c r="M2766" t="s">
        <v>542</v>
      </c>
    </row>
    <row r="2767" spans="1:13" x14ac:dyDescent="0.25">
      <c r="A2767">
        <v>69705363</v>
      </c>
      <c r="B2767">
        <v>8683130045589</v>
      </c>
      <c r="C2767">
        <v>11</v>
      </c>
      <c r="D2767">
        <v>30</v>
      </c>
      <c r="E2767">
        <v>350</v>
      </c>
      <c r="F2767">
        <v>62.53</v>
      </c>
      <c r="G2767">
        <v>16.222612861363391</v>
      </c>
      <c r="H2767">
        <v>5</v>
      </c>
      <c r="I2767">
        <v>0.2</v>
      </c>
      <c r="J2767">
        <v>59.720040202679989</v>
      </c>
      <c r="K2767">
        <v>74.650050253349988</v>
      </c>
      <c r="L2767" t="s">
        <v>230</v>
      </c>
      <c r="M2767" t="s">
        <v>542</v>
      </c>
    </row>
    <row r="2768" spans="1:13" x14ac:dyDescent="0.25">
      <c r="A2768">
        <v>69705355</v>
      </c>
      <c r="B2768">
        <v>8683130045633</v>
      </c>
      <c r="C2768">
        <v>11</v>
      </c>
      <c r="D2768">
        <v>30</v>
      </c>
      <c r="E2768">
        <v>350</v>
      </c>
      <c r="F2768">
        <v>62.53</v>
      </c>
      <c r="G2768">
        <v>16.222612861363391</v>
      </c>
      <c r="H2768">
        <v>5</v>
      </c>
      <c r="I2768">
        <v>0.2</v>
      </c>
      <c r="J2768">
        <v>59.720040202679989</v>
      </c>
      <c r="K2768">
        <v>74.650050253349988</v>
      </c>
      <c r="L2768" t="s">
        <v>230</v>
      </c>
      <c r="M2768" t="s">
        <v>542</v>
      </c>
    </row>
    <row r="2769" spans="1:13" x14ac:dyDescent="0.25">
      <c r="A2769">
        <v>69705351</v>
      </c>
      <c r="B2769">
        <v>8683130045619</v>
      </c>
      <c r="C2769">
        <v>11</v>
      </c>
      <c r="D2769">
        <v>30</v>
      </c>
      <c r="E2769">
        <v>350</v>
      </c>
      <c r="F2769">
        <v>62.53</v>
      </c>
      <c r="G2769">
        <v>16.222612861363391</v>
      </c>
      <c r="H2769">
        <v>5</v>
      </c>
      <c r="I2769">
        <v>0.2</v>
      </c>
      <c r="J2769">
        <v>59.720040202679989</v>
      </c>
      <c r="K2769">
        <v>74.650050253349988</v>
      </c>
      <c r="L2769" t="s">
        <v>230</v>
      </c>
      <c r="M2769" t="s">
        <v>542</v>
      </c>
    </row>
    <row r="2770" spans="1:13" x14ac:dyDescent="0.25">
      <c r="A2770">
        <v>69705347</v>
      </c>
      <c r="B2770">
        <v>8683130045626</v>
      </c>
      <c r="C2770">
        <v>11</v>
      </c>
      <c r="D2770">
        <v>30</v>
      </c>
      <c r="E2770">
        <v>350</v>
      </c>
      <c r="F2770">
        <v>62.53</v>
      </c>
      <c r="G2770">
        <v>16.222612861363391</v>
      </c>
      <c r="H2770">
        <v>5</v>
      </c>
      <c r="I2770">
        <v>0.2</v>
      </c>
      <c r="J2770">
        <v>59.720040202679989</v>
      </c>
      <c r="K2770">
        <v>74.650050253349988</v>
      </c>
      <c r="L2770" t="s">
        <v>230</v>
      </c>
      <c r="M2770" t="s">
        <v>542</v>
      </c>
    </row>
    <row r="2771" spans="1:13" x14ac:dyDescent="0.25">
      <c r="A2771">
        <v>69705343</v>
      </c>
      <c r="B2771">
        <v>8683130045558</v>
      </c>
      <c r="C2771">
        <v>11</v>
      </c>
      <c r="D2771">
        <v>30</v>
      </c>
      <c r="E2771">
        <v>350</v>
      </c>
      <c r="F2771">
        <v>62.53</v>
      </c>
      <c r="G2771">
        <v>16.222612861363391</v>
      </c>
      <c r="H2771">
        <v>5</v>
      </c>
      <c r="I2771">
        <v>0.2</v>
      </c>
      <c r="J2771">
        <v>59.720040202679989</v>
      </c>
      <c r="K2771">
        <v>74.650050253349988</v>
      </c>
      <c r="L2771" t="s">
        <v>230</v>
      </c>
      <c r="M2771" t="s">
        <v>542</v>
      </c>
    </row>
    <row r="2772" spans="1:13" x14ac:dyDescent="0.25">
      <c r="A2772">
        <v>69705349</v>
      </c>
      <c r="B2772">
        <v>8683130045565</v>
      </c>
      <c r="C2772">
        <v>11</v>
      </c>
      <c r="D2772">
        <v>30</v>
      </c>
      <c r="E2772">
        <v>350</v>
      </c>
      <c r="F2772">
        <v>62.53</v>
      </c>
      <c r="G2772">
        <v>16.222612861363391</v>
      </c>
      <c r="H2772">
        <v>5</v>
      </c>
      <c r="I2772">
        <v>0.2</v>
      </c>
      <c r="J2772">
        <v>59.720040202679989</v>
      </c>
      <c r="K2772">
        <v>74.650050253349988</v>
      </c>
      <c r="L2772" t="s">
        <v>230</v>
      </c>
      <c r="M2772" t="s">
        <v>542</v>
      </c>
    </row>
    <row r="2773" spans="1:13" x14ac:dyDescent="0.25">
      <c r="A2773">
        <v>69705345</v>
      </c>
      <c r="B2773">
        <v>8683130045596</v>
      </c>
      <c r="C2773">
        <v>11</v>
      </c>
      <c r="D2773">
        <v>30</v>
      </c>
      <c r="E2773">
        <v>350</v>
      </c>
      <c r="F2773">
        <v>62.53</v>
      </c>
      <c r="G2773">
        <v>16.222612861363391</v>
      </c>
      <c r="H2773">
        <v>5</v>
      </c>
      <c r="I2773">
        <v>0.2</v>
      </c>
      <c r="J2773">
        <v>59.720040202679989</v>
      </c>
      <c r="K2773">
        <v>74.650050253349988</v>
      </c>
      <c r="L2773" t="s">
        <v>230</v>
      </c>
      <c r="M2773" t="s">
        <v>542</v>
      </c>
    </row>
    <row r="2774" spans="1:13" x14ac:dyDescent="0.25">
      <c r="A2774">
        <v>68782006</v>
      </c>
      <c r="B2774">
        <v>8683130010327</v>
      </c>
      <c r="C2774">
        <v>11</v>
      </c>
      <c r="D2774">
        <v>16</v>
      </c>
      <c r="E2774">
        <v>485</v>
      </c>
      <c r="F2774">
        <v>82.33</v>
      </c>
      <c r="G2774">
        <v>25.647962299091589</v>
      </c>
      <c r="H2774">
        <v>5</v>
      </c>
      <c r="I2774">
        <v>0.2</v>
      </c>
      <c r="J2774">
        <v>69.783997208639988</v>
      </c>
      <c r="K2774">
        <v>87.229996510799992</v>
      </c>
      <c r="L2774" t="s">
        <v>230</v>
      </c>
      <c r="M2774" t="s">
        <v>542</v>
      </c>
    </row>
    <row r="2775" spans="1:13" x14ac:dyDescent="0.25">
      <c r="A2775">
        <v>68782012</v>
      </c>
      <c r="B2775">
        <v>8683130010341</v>
      </c>
      <c r="C2775">
        <v>11</v>
      </c>
      <c r="D2775">
        <v>16</v>
      </c>
      <c r="E2775">
        <v>485</v>
      </c>
      <c r="F2775">
        <v>82.33</v>
      </c>
      <c r="G2775">
        <v>25.647962299091589</v>
      </c>
      <c r="H2775">
        <v>5</v>
      </c>
      <c r="I2775">
        <v>0.2</v>
      </c>
      <c r="J2775">
        <v>69.783997208639988</v>
      </c>
      <c r="K2775">
        <v>87.229996510799992</v>
      </c>
      <c r="L2775" t="s">
        <v>230</v>
      </c>
      <c r="M2775" t="s">
        <v>542</v>
      </c>
    </row>
    <row r="2776" spans="1:13" x14ac:dyDescent="0.25">
      <c r="A2776">
        <v>68792318</v>
      </c>
      <c r="B2776">
        <v>8683130012574</v>
      </c>
      <c r="C2776">
        <v>11</v>
      </c>
      <c r="D2776">
        <v>16</v>
      </c>
      <c r="E2776">
        <v>485</v>
      </c>
      <c r="F2776">
        <v>82.33</v>
      </c>
      <c r="G2776">
        <v>25.647962299091589</v>
      </c>
      <c r="H2776">
        <v>5</v>
      </c>
      <c r="I2776">
        <v>0.2</v>
      </c>
      <c r="J2776">
        <v>69.783997208639988</v>
      </c>
      <c r="K2776">
        <v>87.229996510799992</v>
      </c>
      <c r="L2776" t="s">
        <v>230</v>
      </c>
      <c r="M2776" t="s">
        <v>542</v>
      </c>
    </row>
    <row r="2777" spans="1:13" x14ac:dyDescent="0.25">
      <c r="A2777">
        <v>68792320</v>
      </c>
      <c r="B2777">
        <v>8683130012550</v>
      </c>
      <c r="C2777">
        <v>11</v>
      </c>
      <c r="D2777">
        <v>16</v>
      </c>
      <c r="E2777">
        <v>485</v>
      </c>
      <c r="F2777">
        <v>82.33</v>
      </c>
      <c r="G2777">
        <v>25.647962299091589</v>
      </c>
      <c r="H2777">
        <v>5</v>
      </c>
      <c r="I2777">
        <v>0.2</v>
      </c>
      <c r="J2777">
        <v>69.783997208639988</v>
      </c>
      <c r="K2777">
        <v>87.229996510799992</v>
      </c>
      <c r="L2777" t="s">
        <v>230</v>
      </c>
      <c r="M2777" t="s">
        <v>542</v>
      </c>
    </row>
    <row r="2778" spans="1:13" x14ac:dyDescent="0.25">
      <c r="A2778">
        <v>68792324</v>
      </c>
      <c r="B2778">
        <v>8683130012567</v>
      </c>
      <c r="C2778">
        <v>11</v>
      </c>
      <c r="D2778">
        <v>16</v>
      </c>
      <c r="E2778">
        <v>485</v>
      </c>
      <c r="F2778">
        <v>82.33</v>
      </c>
      <c r="G2778">
        <v>25.647962299091589</v>
      </c>
      <c r="H2778">
        <v>5</v>
      </c>
      <c r="I2778">
        <v>0.2</v>
      </c>
      <c r="J2778">
        <v>69.783997208639988</v>
      </c>
      <c r="K2778">
        <v>87.229996510799992</v>
      </c>
      <c r="L2778" t="s">
        <v>230</v>
      </c>
      <c r="M2778" t="s">
        <v>542</v>
      </c>
    </row>
    <row r="2779" spans="1:13" x14ac:dyDescent="0.25">
      <c r="A2779">
        <v>68782030</v>
      </c>
      <c r="B2779">
        <v>8683130010624</v>
      </c>
      <c r="C2779">
        <v>11</v>
      </c>
      <c r="D2779">
        <v>16</v>
      </c>
      <c r="E2779">
        <v>485</v>
      </c>
      <c r="F2779">
        <v>82.33</v>
      </c>
      <c r="G2779">
        <v>25.647962299091589</v>
      </c>
      <c r="H2779">
        <v>5</v>
      </c>
      <c r="I2779">
        <v>0.2</v>
      </c>
      <c r="J2779">
        <v>69.783997208639988</v>
      </c>
      <c r="K2779">
        <v>87.229996510799992</v>
      </c>
      <c r="L2779" t="s">
        <v>230</v>
      </c>
      <c r="M2779" t="s">
        <v>542</v>
      </c>
    </row>
    <row r="2780" spans="1:13" x14ac:dyDescent="0.25">
      <c r="A2780">
        <v>68781995</v>
      </c>
      <c r="B2780">
        <v>8683130010389</v>
      </c>
      <c r="C2780">
        <v>11</v>
      </c>
      <c r="D2780">
        <v>16</v>
      </c>
      <c r="E2780">
        <v>485</v>
      </c>
      <c r="F2780">
        <v>82.33</v>
      </c>
      <c r="G2780">
        <v>25.647962299091589</v>
      </c>
      <c r="H2780">
        <v>5</v>
      </c>
      <c r="I2780">
        <v>0.2</v>
      </c>
      <c r="J2780">
        <v>69.783997208639988</v>
      </c>
      <c r="K2780">
        <v>87.229996510799992</v>
      </c>
      <c r="L2780" t="s">
        <v>230</v>
      </c>
      <c r="M2780" t="s">
        <v>542</v>
      </c>
    </row>
    <row r="2781" spans="1:13" x14ac:dyDescent="0.25">
      <c r="A2781">
        <v>68782010</v>
      </c>
      <c r="B2781">
        <v>8683130010419</v>
      </c>
      <c r="C2781">
        <v>11</v>
      </c>
      <c r="D2781">
        <v>16</v>
      </c>
      <c r="E2781">
        <v>485</v>
      </c>
      <c r="F2781">
        <v>82.33</v>
      </c>
      <c r="G2781">
        <v>25.647962299091589</v>
      </c>
      <c r="H2781">
        <v>5</v>
      </c>
      <c r="I2781">
        <v>0.2</v>
      </c>
      <c r="J2781">
        <v>69.783997208639988</v>
      </c>
      <c r="K2781">
        <v>87.229996510799992</v>
      </c>
      <c r="L2781" t="s">
        <v>230</v>
      </c>
      <c r="M2781" t="s">
        <v>542</v>
      </c>
    </row>
    <row r="2782" spans="1:13" x14ac:dyDescent="0.25">
      <c r="A2782">
        <v>68781991</v>
      </c>
      <c r="B2782">
        <v>8683130010402</v>
      </c>
      <c r="C2782">
        <v>11</v>
      </c>
      <c r="D2782">
        <v>16</v>
      </c>
      <c r="E2782">
        <v>485</v>
      </c>
      <c r="F2782">
        <v>82.33</v>
      </c>
      <c r="G2782">
        <v>25.647962299091589</v>
      </c>
      <c r="H2782">
        <v>5</v>
      </c>
      <c r="I2782">
        <v>0.2</v>
      </c>
      <c r="J2782">
        <v>69.783997208639988</v>
      </c>
      <c r="K2782">
        <v>87.229996510799992</v>
      </c>
      <c r="L2782" t="s">
        <v>230</v>
      </c>
      <c r="M2782" t="s">
        <v>542</v>
      </c>
    </row>
    <row r="2783" spans="1:13" x14ac:dyDescent="0.25">
      <c r="A2783">
        <v>68781993</v>
      </c>
      <c r="B2783">
        <v>8683130010396</v>
      </c>
      <c r="C2783">
        <v>11</v>
      </c>
      <c r="D2783">
        <v>16</v>
      </c>
      <c r="E2783">
        <v>485</v>
      </c>
      <c r="F2783">
        <v>82.33</v>
      </c>
      <c r="G2783">
        <v>25.647962299091589</v>
      </c>
      <c r="H2783">
        <v>5</v>
      </c>
      <c r="I2783">
        <v>0.2</v>
      </c>
      <c r="J2783">
        <v>69.783997208639988</v>
      </c>
      <c r="K2783">
        <v>87.229996510799992</v>
      </c>
      <c r="L2783" t="s">
        <v>230</v>
      </c>
      <c r="M2783" t="s">
        <v>542</v>
      </c>
    </row>
    <row r="2784" spans="1:13" x14ac:dyDescent="0.25">
      <c r="A2784">
        <v>68782034</v>
      </c>
      <c r="B2784">
        <v>8683130010648</v>
      </c>
      <c r="C2784">
        <v>11</v>
      </c>
      <c r="D2784">
        <v>16</v>
      </c>
      <c r="E2784">
        <v>485</v>
      </c>
      <c r="F2784">
        <v>82.33</v>
      </c>
      <c r="G2784">
        <v>25.647962299091589</v>
      </c>
      <c r="H2784">
        <v>5</v>
      </c>
      <c r="I2784">
        <v>0.2</v>
      </c>
      <c r="J2784">
        <v>69.783997208639988</v>
      </c>
      <c r="K2784">
        <v>87.229996510799992</v>
      </c>
      <c r="L2784" t="s">
        <v>230</v>
      </c>
      <c r="M2784" t="s">
        <v>542</v>
      </c>
    </row>
    <row r="2785" spans="1:13" x14ac:dyDescent="0.25">
      <c r="A2785">
        <v>68832513</v>
      </c>
      <c r="B2785">
        <v>8720181219450</v>
      </c>
      <c r="C2785">
        <v>9</v>
      </c>
      <c r="D2785">
        <v>48</v>
      </c>
      <c r="E2785">
        <v>90</v>
      </c>
      <c r="F2785">
        <v>20.85</v>
      </c>
      <c r="G2785">
        <v>14</v>
      </c>
      <c r="H2785">
        <v>5</v>
      </c>
      <c r="I2785">
        <v>0.2</v>
      </c>
      <c r="J2785">
        <v>20.44134</v>
      </c>
      <c r="K2785">
        <v>25.551674999999999</v>
      </c>
      <c r="L2785" t="s">
        <v>230</v>
      </c>
      <c r="M2785" t="s">
        <v>542</v>
      </c>
    </row>
    <row r="2786" spans="1:13" x14ac:dyDescent="0.25">
      <c r="A2786">
        <v>68843662</v>
      </c>
      <c r="B2786">
        <v>8720182255716</v>
      </c>
      <c r="C2786">
        <v>9</v>
      </c>
      <c r="D2786">
        <v>48</v>
      </c>
      <c r="E2786">
        <v>90</v>
      </c>
      <c r="F2786">
        <v>20.85</v>
      </c>
      <c r="G2786">
        <v>14</v>
      </c>
      <c r="H2786">
        <v>5</v>
      </c>
      <c r="I2786">
        <v>0.2</v>
      </c>
      <c r="J2786">
        <v>20.44134</v>
      </c>
      <c r="K2786">
        <v>25.551674999999999</v>
      </c>
      <c r="L2786" t="s">
        <v>230</v>
      </c>
      <c r="M2786" t="s">
        <v>542</v>
      </c>
    </row>
    <row r="2787" spans="1:13" x14ac:dyDescent="0.25">
      <c r="A2787">
        <v>68832512</v>
      </c>
      <c r="B2787">
        <v>8720181219443</v>
      </c>
      <c r="C2787">
        <v>9</v>
      </c>
      <c r="D2787">
        <v>48</v>
      </c>
      <c r="E2787">
        <v>90</v>
      </c>
      <c r="F2787">
        <v>20.85</v>
      </c>
      <c r="G2787">
        <v>14</v>
      </c>
      <c r="H2787">
        <v>5</v>
      </c>
      <c r="I2787">
        <v>0.2</v>
      </c>
      <c r="J2787">
        <v>20.44134</v>
      </c>
      <c r="K2787">
        <v>25.551674999999999</v>
      </c>
      <c r="L2787" t="s">
        <v>230</v>
      </c>
      <c r="M2787" t="s">
        <v>542</v>
      </c>
    </row>
    <row r="2788" spans="1:13" x14ac:dyDescent="0.25">
      <c r="A2788">
        <v>68832514</v>
      </c>
      <c r="B2788">
        <v>8720181219467</v>
      </c>
      <c r="C2788">
        <v>9</v>
      </c>
      <c r="D2788">
        <v>48</v>
      </c>
      <c r="E2788">
        <v>90</v>
      </c>
      <c r="F2788">
        <v>20.85</v>
      </c>
      <c r="G2788">
        <v>14</v>
      </c>
      <c r="H2788">
        <v>5</v>
      </c>
      <c r="I2788">
        <v>0.2</v>
      </c>
      <c r="J2788">
        <v>20.44134</v>
      </c>
      <c r="K2788">
        <v>25.551674999999999</v>
      </c>
      <c r="L2788" t="s">
        <v>230</v>
      </c>
      <c r="M2788" t="s">
        <v>542</v>
      </c>
    </row>
    <row r="2789" spans="1:13" x14ac:dyDescent="0.25">
      <c r="A2789">
        <v>68832515</v>
      </c>
      <c r="B2789">
        <v>8720181219979</v>
      </c>
      <c r="C2789">
        <v>9</v>
      </c>
      <c r="D2789">
        <v>48</v>
      </c>
      <c r="E2789">
        <v>90</v>
      </c>
      <c r="F2789">
        <v>22.6</v>
      </c>
      <c r="G2789">
        <v>35</v>
      </c>
      <c r="H2789">
        <v>5</v>
      </c>
      <c r="I2789">
        <v>0.2</v>
      </c>
      <c r="J2789">
        <v>16.746600000000001</v>
      </c>
      <c r="K2789">
        <v>20.933250000000001</v>
      </c>
      <c r="L2789" t="s">
        <v>230</v>
      </c>
      <c r="M2789" t="s">
        <v>542</v>
      </c>
    </row>
    <row r="2790" spans="1:13" x14ac:dyDescent="0.25">
      <c r="A2790">
        <v>68849109</v>
      </c>
      <c r="B2790">
        <v>8720182256836</v>
      </c>
      <c r="C2790">
        <v>9</v>
      </c>
      <c r="D2790">
        <v>12</v>
      </c>
      <c r="E2790">
        <v>360</v>
      </c>
      <c r="F2790">
        <v>76.5</v>
      </c>
      <c r="G2790">
        <v>16</v>
      </c>
      <c r="H2790">
        <v>5</v>
      </c>
      <c r="I2790">
        <v>0.2</v>
      </c>
      <c r="J2790">
        <v>73.256399999999999</v>
      </c>
      <c r="K2790">
        <v>91.570499999999996</v>
      </c>
      <c r="L2790" t="s">
        <v>230</v>
      </c>
      <c r="M2790" t="s">
        <v>542</v>
      </c>
    </row>
    <row r="2791" spans="1:13" x14ac:dyDescent="0.25">
      <c r="A2791">
        <v>69609558</v>
      </c>
      <c r="B2791">
        <v>8683130036105</v>
      </c>
      <c r="C2791">
        <v>9</v>
      </c>
      <c r="D2791">
        <v>12</v>
      </c>
      <c r="E2791">
        <v>450</v>
      </c>
      <c r="F2791">
        <v>71.05</v>
      </c>
      <c r="G2791">
        <v>30</v>
      </c>
      <c r="H2791">
        <v>5</v>
      </c>
      <c r="I2791">
        <v>0.2</v>
      </c>
      <c r="J2791">
        <v>56.697899999999997</v>
      </c>
      <c r="K2791">
        <v>70.872374999999991</v>
      </c>
      <c r="L2791" t="s">
        <v>230</v>
      </c>
      <c r="M2791" t="s">
        <v>542</v>
      </c>
    </row>
    <row r="2792" spans="1:13" x14ac:dyDescent="0.25">
      <c r="A2792">
        <v>69725752</v>
      </c>
      <c r="B2792">
        <v>8683130052129</v>
      </c>
      <c r="C2792">
        <v>9</v>
      </c>
      <c r="D2792">
        <v>12</v>
      </c>
      <c r="E2792">
        <v>450</v>
      </c>
      <c r="F2792">
        <v>71.05</v>
      </c>
      <c r="G2792">
        <v>30</v>
      </c>
      <c r="H2792">
        <v>5</v>
      </c>
      <c r="I2792">
        <v>0.2</v>
      </c>
      <c r="J2792">
        <v>56.697899999999997</v>
      </c>
      <c r="K2792">
        <v>70.872374999999991</v>
      </c>
      <c r="L2792" t="s">
        <v>230</v>
      </c>
      <c r="M2792" t="s">
        <v>542</v>
      </c>
    </row>
    <row r="2793" spans="1:13" x14ac:dyDescent="0.25">
      <c r="A2793">
        <v>69609554</v>
      </c>
      <c r="B2793">
        <v>8683130036068</v>
      </c>
      <c r="C2793">
        <v>9</v>
      </c>
      <c r="D2793">
        <v>12</v>
      </c>
      <c r="E2793">
        <v>450</v>
      </c>
      <c r="F2793">
        <v>71.05</v>
      </c>
      <c r="G2793">
        <v>30</v>
      </c>
      <c r="H2793">
        <v>5</v>
      </c>
      <c r="I2793">
        <v>0.2</v>
      </c>
      <c r="J2793">
        <v>56.697899999999997</v>
      </c>
      <c r="K2793">
        <v>70.872374999999991</v>
      </c>
      <c r="L2793" t="s">
        <v>230</v>
      </c>
      <c r="M2793" t="s">
        <v>542</v>
      </c>
    </row>
    <row r="2794" spans="1:13" x14ac:dyDescent="0.25">
      <c r="A2794">
        <v>69609552</v>
      </c>
      <c r="B2794">
        <v>8683130036099</v>
      </c>
      <c r="C2794">
        <v>9</v>
      </c>
      <c r="D2794">
        <v>12</v>
      </c>
      <c r="E2794">
        <v>450</v>
      </c>
      <c r="F2794">
        <v>71.05</v>
      </c>
      <c r="G2794">
        <v>30</v>
      </c>
      <c r="H2794">
        <v>5</v>
      </c>
      <c r="I2794">
        <v>0.2</v>
      </c>
      <c r="J2794">
        <v>56.697899999999997</v>
      </c>
      <c r="K2794">
        <v>70.872374999999991</v>
      </c>
      <c r="L2794" t="s">
        <v>230</v>
      </c>
      <c r="M2794" t="s">
        <v>542</v>
      </c>
    </row>
    <row r="2795" spans="1:13" x14ac:dyDescent="0.25">
      <c r="A2795">
        <v>67689276</v>
      </c>
      <c r="B2795">
        <v>8690637892356</v>
      </c>
      <c r="C2795">
        <v>16</v>
      </c>
      <c r="D2795">
        <v>24</v>
      </c>
      <c r="E2795">
        <v>150</v>
      </c>
      <c r="F2795">
        <v>64.69</v>
      </c>
      <c r="G2795">
        <v>5.2</v>
      </c>
      <c r="H2795">
        <v>5</v>
      </c>
      <c r="I2795">
        <v>0.2</v>
      </c>
      <c r="J2795">
        <v>69.911776799999998</v>
      </c>
      <c r="K2795">
        <v>87.389720999999994</v>
      </c>
      <c r="L2795" t="s">
        <v>230</v>
      </c>
      <c r="M2795" t="s">
        <v>542</v>
      </c>
    </row>
    <row r="2796" spans="1:13" x14ac:dyDescent="0.25">
      <c r="A2796">
        <v>67615779</v>
      </c>
      <c r="B2796">
        <v>8690637880827</v>
      </c>
      <c r="C2796">
        <v>16</v>
      </c>
      <c r="D2796">
        <v>24</v>
      </c>
      <c r="E2796">
        <v>150</v>
      </c>
      <c r="F2796">
        <v>64.69</v>
      </c>
      <c r="G2796">
        <v>5.2</v>
      </c>
      <c r="H2796">
        <v>5</v>
      </c>
      <c r="I2796">
        <v>0.2</v>
      </c>
      <c r="J2796">
        <v>69.911776799999998</v>
      </c>
      <c r="K2796">
        <v>87.389720999999994</v>
      </c>
      <c r="L2796" t="s">
        <v>230</v>
      </c>
      <c r="M2796" t="s">
        <v>542</v>
      </c>
    </row>
    <row r="2797" spans="1:13" x14ac:dyDescent="0.25">
      <c r="A2797">
        <v>67615675</v>
      </c>
      <c r="B2797">
        <v>8690637880643</v>
      </c>
      <c r="C2797">
        <v>16</v>
      </c>
      <c r="D2797">
        <v>24</v>
      </c>
      <c r="E2797">
        <v>150</v>
      </c>
      <c r="F2797">
        <v>64.69</v>
      </c>
      <c r="G2797">
        <v>5.2</v>
      </c>
      <c r="H2797">
        <v>5</v>
      </c>
      <c r="I2797">
        <v>0.2</v>
      </c>
      <c r="J2797">
        <v>69.911776799999998</v>
      </c>
      <c r="K2797">
        <v>87.389720999999994</v>
      </c>
      <c r="L2797" t="s">
        <v>230</v>
      </c>
      <c r="M2797" t="s">
        <v>542</v>
      </c>
    </row>
    <row r="2798" spans="1:13" x14ac:dyDescent="0.25">
      <c r="A2798">
        <v>67615671</v>
      </c>
      <c r="B2798">
        <v>8690637880568</v>
      </c>
      <c r="C2798">
        <v>16</v>
      </c>
      <c r="D2798">
        <v>24</v>
      </c>
      <c r="E2798">
        <v>150</v>
      </c>
      <c r="F2798">
        <v>64.69</v>
      </c>
      <c r="G2798">
        <v>5.2</v>
      </c>
      <c r="H2798">
        <v>5</v>
      </c>
      <c r="I2798">
        <v>0.2</v>
      </c>
      <c r="J2798">
        <v>69.911776799999998</v>
      </c>
      <c r="K2798">
        <v>87.389720999999994</v>
      </c>
      <c r="L2798" t="s">
        <v>230</v>
      </c>
      <c r="M2798" t="s">
        <v>542</v>
      </c>
    </row>
    <row r="2799" spans="1:13" x14ac:dyDescent="0.25">
      <c r="A2799">
        <v>67615669</v>
      </c>
      <c r="B2799">
        <v>8690637880582</v>
      </c>
      <c r="C2799">
        <v>16</v>
      </c>
      <c r="D2799">
        <v>24</v>
      </c>
      <c r="E2799">
        <v>150</v>
      </c>
      <c r="F2799">
        <v>64.69</v>
      </c>
      <c r="G2799">
        <v>5.2</v>
      </c>
      <c r="H2799">
        <v>5</v>
      </c>
      <c r="I2799">
        <v>0.2</v>
      </c>
      <c r="J2799">
        <v>69.911776799999998</v>
      </c>
      <c r="K2799">
        <v>87.389720999999994</v>
      </c>
      <c r="L2799" t="s">
        <v>230</v>
      </c>
      <c r="M2799" t="s">
        <v>542</v>
      </c>
    </row>
    <row r="2800" spans="1:13" x14ac:dyDescent="0.25">
      <c r="A2800">
        <v>67615665</v>
      </c>
      <c r="B2800">
        <v>8690637880629</v>
      </c>
      <c r="C2800">
        <v>16</v>
      </c>
      <c r="D2800">
        <v>24</v>
      </c>
      <c r="E2800">
        <v>150</v>
      </c>
      <c r="F2800">
        <v>64.69</v>
      </c>
      <c r="G2800">
        <v>5.2</v>
      </c>
      <c r="H2800">
        <v>5</v>
      </c>
      <c r="I2800">
        <v>0.2</v>
      </c>
      <c r="J2800">
        <v>69.911776799999998</v>
      </c>
      <c r="K2800">
        <v>87.389720999999994</v>
      </c>
      <c r="L2800" t="s">
        <v>230</v>
      </c>
      <c r="M2800" t="s">
        <v>542</v>
      </c>
    </row>
    <row r="2801" spans="1:13" x14ac:dyDescent="0.25">
      <c r="A2801">
        <v>67615667</v>
      </c>
      <c r="B2801">
        <v>8690637880605</v>
      </c>
      <c r="C2801">
        <v>16</v>
      </c>
      <c r="D2801">
        <v>24</v>
      </c>
      <c r="E2801">
        <v>150</v>
      </c>
      <c r="F2801">
        <v>64.69</v>
      </c>
      <c r="G2801">
        <v>5.2</v>
      </c>
      <c r="H2801">
        <v>5</v>
      </c>
      <c r="I2801">
        <v>0.2</v>
      </c>
      <c r="J2801">
        <v>69.911776799999998</v>
      </c>
      <c r="K2801">
        <v>87.389720999999994</v>
      </c>
      <c r="L2801" t="s">
        <v>230</v>
      </c>
      <c r="M2801" t="s">
        <v>542</v>
      </c>
    </row>
    <row r="2802" spans="1:13" x14ac:dyDescent="0.25">
      <c r="A2802">
        <v>68170051</v>
      </c>
      <c r="B2802">
        <v>8690637946943</v>
      </c>
      <c r="C2802">
        <v>16</v>
      </c>
      <c r="D2802">
        <v>24</v>
      </c>
      <c r="E2802">
        <v>150</v>
      </c>
      <c r="F2802">
        <v>64.69</v>
      </c>
      <c r="G2802">
        <v>5.2</v>
      </c>
      <c r="H2802">
        <v>5</v>
      </c>
      <c r="I2802">
        <v>0.2</v>
      </c>
      <c r="J2802">
        <v>69.911776799999998</v>
      </c>
      <c r="K2802">
        <v>87.389720999999994</v>
      </c>
      <c r="L2802" t="s">
        <v>230</v>
      </c>
      <c r="M2802" t="s">
        <v>542</v>
      </c>
    </row>
    <row r="2803" spans="1:13" x14ac:dyDescent="0.25">
      <c r="A2803">
        <v>68134880</v>
      </c>
      <c r="B2803">
        <v>8690637942365</v>
      </c>
      <c r="C2803">
        <v>16</v>
      </c>
      <c r="D2803">
        <v>24</v>
      </c>
      <c r="E2803">
        <v>150</v>
      </c>
      <c r="F2803">
        <v>64.69</v>
      </c>
      <c r="G2803">
        <v>5.2</v>
      </c>
      <c r="H2803">
        <v>5</v>
      </c>
      <c r="I2803">
        <v>0.2</v>
      </c>
      <c r="J2803">
        <v>69.911776799999998</v>
      </c>
      <c r="K2803">
        <v>87.389720999999994</v>
      </c>
      <c r="L2803" t="s">
        <v>230</v>
      </c>
      <c r="M2803" t="s">
        <v>542</v>
      </c>
    </row>
    <row r="2804" spans="1:13" x14ac:dyDescent="0.25">
      <c r="A2804">
        <v>68537548</v>
      </c>
      <c r="B2804">
        <v>8690637988028</v>
      </c>
      <c r="C2804">
        <v>16</v>
      </c>
      <c r="D2804">
        <v>24</v>
      </c>
      <c r="E2804">
        <v>150</v>
      </c>
      <c r="F2804">
        <v>64.69</v>
      </c>
      <c r="G2804">
        <v>5.2</v>
      </c>
      <c r="H2804">
        <v>5</v>
      </c>
      <c r="I2804">
        <v>0.2</v>
      </c>
      <c r="J2804">
        <v>69.911776799999998</v>
      </c>
      <c r="K2804">
        <v>87.389720999999994</v>
      </c>
      <c r="L2804" t="s">
        <v>230</v>
      </c>
      <c r="M2804" t="s">
        <v>542</v>
      </c>
    </row>
    <row r="2805" spans="1:13" x14ac:dyDescent="0.25">
      <c r="A2805">
        <v>68840429</v>
      </c>
      <c r="B2805">
        <v>8683130019429</v>
      </c>
      <c r="C2805">
        <v>16</v>
      </c>
      <c r="D2805">
        <v>24</v>
      </c>
      <c r="E2805">
        <v>150</v>
      </c>
      <c r="F2805">
        <v>64.69</v>
      </c>
      <c r="G2805">
        <v>5.2</v>
      </c>
      <c r="H2805">
        <v>5</v>
      </c>
      <c r="I2805">
        <v>0.2</v>
      </c>
      <c r="J2805">
        <v>69.911776799999998</v>
      </c>
      <c r="K2805">
        <v>87.389720999999994</v>
      </c>
      <c r="L2805" t="s">
        <v>230</v>
      </c>
      <c r="M2805" t="s">
        <v>542</v>
      </c>
    </row>
    <row r="2806" spans="1:13" x14ac:dyDescent="0.25">
      <c r="A2806">
        <v>67615673</v>
      </c>
      <c r="B2806">
        <v>8690637880544</v>
      </c>
      <c r="C2806">
        <v>16</v>
      </c>
      <c r="D2806">
        <v>24</v>
      </c>
      <c r="E2806">
        <v>150</v>
      </c>
      <c r="F2806">
        <v>64.69</v>
      </c>
      <c r="G2806">
        <v>5.2</v>
      </c>
      <c r="H2806">
        <v>5</v>
      </c>
      <c r="I2806">
        <v>0.2</v>
      </c>
      <c r="J2806">
        <v>69.911776799999998</v>
      </c>
      <c r="K2806">
        <v>87.389720999999994</v>
      </c>
      <c r="L2806" t="s">
        <v>230</v>
      </c>
      <c r="M2806" t="s">
        <v>542</v>
      </c>
    </row>
    <row r="2807" spans="1:13" x14ac:dyDescent="0.25">
      <c r="A2807">
        <v>68841502</v>
      </c>
      <c r="B2807">
        <v>8683130020357</v>
      </c>
      <c r="C2807">
        <v>16</v>
      </c>
      <c r="D2807">
        <v>24</v>
      </c>
      <c r="E2807">
        <v>150</v>
      </c>
      <c r="F2807">
        <v>64.69</v>
      </c>
      <c r="G2807">
        <v>5.2</v>
      </c>
      <c r="H2807">
        <v>5</v>
      </c>
      <c r="I2807">
        <v>0.2</v>
      </c>
      <c r="J2807">
        <v>69.911776799999998</v>
      </c>
      <c r="K2807">
        <v>87.389720999999994</v>
      </c>
      <c r="L2807" t="s">
        <v>230</v>
      </c>
      <c r="M2807" t="s">
        <v>542</v>
      </c>
    </row>
    <row r="2808" spans="1:13" x14ac:dyDescent="0.25">
      <c r="A2808">
        <v>68840443</v>
      </c>
      <c r="B2808">
        <v>8683130019405</v>
      </c>
      <c r="C2808">
        <v>16</v>
      </c>
      <c r="D2808">
        <v>24</v>
      </c>
      <c r="E2808">
        <v>150</v>
      </c>
      <c r="F2808">
        <v>64.69</v>
      </c>
      <c r="G2808">
        <v>5.2</v>
      </c>
      <c r="H2808">
        <v>5</v>
      </c>
      <c r="I2808">
        <v>0.2</v>
      </c>
      <c r="J2808">
        <v>69.911776799999998</v>
      </c>
      <c r="K2808">
        <v>87.389720999999994</v>
      </c>
      <c r="L2808" t="s">
        <v>230</v>
      </c>
      <c r="M2808" t="s">
        <v>542</v>
      </c>
    </row>
    <row r="2809" spans="1:13" x14ac:dyDescent="0.25">
      <c r="A2809">
        <v>68840439</v>
      </c>
      <c r="B2809">
        <v>8683130019436</v>
      </c>
      <c r="C2809">
        <v>16</v>
      </c>
      <c r="D2809">
        <v>24</v>
      </c>
      <c r="E2809">
        <v>150</v>
      </c>
      <c r="F2809">
        <v>64.69</v>
      </c>
      <c r="G2809">
        <v>5.2</v>
      </c>
      <c r="H2809">
        <v>5</v>
      </c>
      <c r="I2809">
        <v>0.2</v>
      </c>
      <c r="J2809">
        <v>69.911776799999998</v>
      </c>
      <c r="K2809">
        <v>87.389720999999994</v>
      </c>
      <c r="L2809" t="s">
        <v>230</v>
      </c>
      <c r="M2809" t="s">
        <v>542</v>
      </c>
    </row>
    <row r="2810" spans="1:13" x14ac:dyDescent="0.25">
      <c r="A2810">
        <v>68840447</v>
      </c>
      <c r="B2810">
        <v>8683130019382</v>
      </c>
      <c r="C2810">
        <v>16</v>
      </c>
      <c r="D2810">
        <v>24</v>
      </c>
      <c r="E2810">
        <v>150</v>
      </c>
      <c r="F2810">
        <v>64.69</v>
      </c>
      <c r="G2810">
        <v>5.2</v>
      </c>
      <c r="H2810">
        <v>5</v>
      </c>
      <c r="I2810">
        <v>0.2</v>
      </c>
      <c r="J2810">
        <v>69.911776799999998</v>
      </c>
      <c r="K2810">
        <v>87.389720999999994</v>
      </c>
      <c r="L2810" t="s">
        <v>230</v>
      </c>
      <c r="M2810" t="s">
        <v>542</v>
      </c>
    </row>
    <row r="2811" spans="1:13" x14ac:dyDescent="0.25">
      <c r="A2811">
        <v>68840441</v>
      </c>
      <c r="B2811">
        <v>8683130019412</v>
      </c>
      <c r="C2811">
        <v>16</v>
      </c>
      <c r="D2811">
        <v>24</v>
      </c>
      <c r="E2811">
        <v>150</v>
      </c>
      <c r="F2811">
        <v>64.69</v>
      </c>
      <c r="G2811">
        <v>5.2</v>
      </c>
      <c r="H2811">
        <v>5</v>
      </c>
      <c r="I2811">
        <v>0.2</v>
      </c>
      <c r="J2811">
        <v>69.911776799999998</v>
      </c>
      <c r="K2811">
        <v>87.389720999999994</v>
      </c>
      <c r="L2811" t="s">
        <v>230</v>
      </c>
      <c r="M2811" t="s">
        <v>542</v>
      </c>
    </row>
    <row r="2812" spans="1:13" x14ac:dyDescent="0.25">
      <c r="A2812">
        <v>68841504</v>
      </c>
      <c r="B2812">
        <v>8683130020340</v>
      </c>
      <c r="C2812">
        <v>16</v>
      </c>
      <c r="D2812">
        <v>24</v>
      </c>
      <c r="E2812">
        <v>150</v>
      </c>
      <c r="F2812">
        <v>64.69</v>
      </c>
      <c r="G2812">
        <v>5.2</v>
      </c>
      <c r="H2812">
        <v>5</v>
      </c>
      <c r="I2812">
        <v>0.2</v>
      </c>
      <c r="J2812">
        <v>69.911776799999998</v>
      </c>
      <c r="K2812">
        <v>87.389720999999994</v>
      </c>
      <c r="L2812" t="s">
        <v>230</v>
      </c>
      <c r="M2812" t="s">
        <v>542</v>
      </c>
    </row>
    <row r="2813" spans="1:13" x14ac:dyDescent="0.25">
      <c r="A2813">
        <v>68841522</v>
      </c>
      <c r="B2813">
        <v>8683130020333</v>
      </c>
      <c r="C2813">
        <v>16</v>
      </c>
      <c r="D2813">
        <v>24</v>
      </c>
      <c r="E2813">
        <v>150</v>
      </c>
      <c r="F2813">
        <v>64.69</v>
      </c>
      <c r="G2813">
        <v>5.2</v>
      </c>
      <c r="H2813">
        <v>5</v>
      </c>
      <c r="I2813">
        <v>0.2</v>
      </c>
      <c r="J2813">
        <v>69.911776799999998</v>
      </c>
      <c r="K2813">
        <v>87.389720999999994</v>
      </c>
      <c r="L2813" t="s">
        <v>230</v>
      </c>
      <c r="M2813" t="s">
        <v>542</v>
      </c>
    </row>
    <row r="2814" spans="1:13" x14ac:dyDescent="0.25">
      <c r="A2814">
        <v>68841510</v>
      </c>
      <c r="B2814">
        <v>8683130020302</v>
      </c>
      <c r="C2814">
        <v>16</v>
      </c>
      <c r="D2814">
        <v>24</v>
      </c>
      <c r="E2814">
        <v>150</v>
      </c>
      <c r="F2814">
        <v>64.69</v>
      </c>
      <c r="G2814">
        <v>5.2</v>
      </c>
      <c r="H2814">
        <v>5</v>
      </c>
      <c r="I2814">
        <v>0.2</v>
      </c>
      <c r="J2814">
        <v>69.911776799999998</v>
      </c>
      <c r="K2814">
        <v>87.389720999999994</v>
      </c>
      <c r="L2814" t="s">
        <v>230</v>
      </c>
      <c r="M2814" t="s">
        <v>542</v>
      </c>
    </row>
    <row r="2815" spans="1:13" x14ac:dyDescent="0.25">
      <c r="A2815">
        <v>68840453</v>
      </c>
      <c r="B2815">
        <v>8683130019344</v>
      </c>
      <c r="C2815">
        <v>16</v>
      </c>
      <c r="D2815">
        <v>24</v>
      </c>
      <c r="E2815">
        <v>150</v>
      </c>
      <c r="F2815">
        <v>64.69</v>
      </c>
      <c r="G2815">
        <v>5.2</v>
      </c>
      <c r="H2815">
        <v>5</v>
      </c>
      <c r="I2815">
        <v>0.2</v>
      </c>
      <c r="J2815">
        <v>69.911776799999998</v>
      </c>
      <c r="K2815">
        <v>87.389720999999994</v>
      </c>
      <c r="L2815" t="s">
        <v>230</v>
      </c>
      <c r="M2815" t="s">
        <v>542</v>
      </c>
    </row>
    <row r="2816" spans="1:13" x14ac:dyDescent="0.25">
      <c r="A2816">
        <v>68841512</v>
      </c>
      <c r="B2816">
        <v>8683130020296</v>
      </c>
      <c r="C2816">
        <v>16</v>
      </c>
      <c r="D2816">
        <v>24</v>
      </c>
      <c r="E2816">
        <v>150</v>
      </c>
      <c r="F2816">
        <v>64.69</v>
      </c>
      <c r="G2816">
        <v>5.2</v>
      </c>
      <c r="H2816">
        <v>5</v>
      </c>
      <c r="I2816">
        <v>0.2</v>
      </c>
      <c r="J2816">
        <v>69.911776799999998</v>
      </c>
      <c r="K2816">
        <v>87.389720999999994</v>
      </c>
      <c r="L2816" t="s">
        <v>230</v>
      </c>
      <c r="M2816" t="s">
        <v>542</v>
      </c>
    </row>
    <row r="2817" spans="1:13" x14ac:dyDescent="0.25">
      <c r="A2817">
        <v>69658954</v>
      </c>
      <c r="B2817">
        <v>8683130039090</v>
      </c>
      <c r="C2817">
        <v>16</v>
      </c>
      <c r="D2817">
        <v>24</v>
      </c>
      <c r="E2817">
        <v>150</v>
      </c>
      <c r="F2817">
        <v>64.69</v>
      </c>
      <c r="G2817">
        <v>5.2</v>
      </c>
      <c r="H2817">
        <v>5</v>
      </c>
      <c r="I2817">
        <v>0.2</v>
      </c>
      <c r="J2817">
        <v>69.911776799999998</v>
      </c>
      <c r="K2817">
        <v>87.389720999999994</v>
      </c>
      <c r="L2817" t="s">
        <v>230</v>
      </c>
      <c r="M2817" t="s">
        <v>542</v>
      </c>
    </row>
    <row r="2818" spans="1:13" x14ac:dyDescent="0.25">
      <c r="A2818">
        <v>68840463</v>
      </c>
      <c r="B2818">
        <v>8683130019320</v>
      </c>
      <c r="C2818">
        <v>16</v>
      </c>
      <c r="D2818">
        <v>24</v>
      </c>
      <c r="E2818">
        <v>150</v>
      </c>
      <c r="F2818">
        <v>64.69</v>
      </c>
      <c r="G2818">
        <v>5.2</v>
      </c>
      <c r="H2818">
        <v>5</v>
      </c>
      <c r="I2818">
        <v>0.2</v>
      </c>
      <c r="J2818">
        <v>69.911776799999998</v>
      </c>
      <c r="K2818">
        <v>87.389720999999994</v>
      </c>
      <c r="L2818" t="s">
        <v>230</v>
      </c>
      <c r="M2818" t="s">
        <v>542</v>
      </c>
    </row>
    <row r="2819" spans="1:13" x14ac:dyDescent="0.25">
      <c r="A2819">
        <v>68840459</v>
      </c>
      <c r="B2819">
        <v>8683130019313</v>
      </c>
      <c r="C2819">
        <v>16</v>
      </c>
      <c r="D2819">
        <v>24</v>
      </c>
      <c r="E2819">
        <v>150</v>
      </c>
      <c r="F2819">
        <v>64.69</v>
      </c>
      <c r="G2819">
        <v>5.2</v>
      </c>
      <c r="H2819">
        <v>5</v>
      </c>
      <c r="I2819">
        <v>0.2</v>
      </c>
      <c r="J2819">
        <v>69.911776799999998</v>
      </c>
      <c r="K2819">
        <v>87.389720999999994</v>
      </c>
      <c r="L2819" t="s">
        <v>230</v>
      </c>
      <c r="M2819" t="s">
        <v>542</v>
      </c>
    </row>
    <row r="2820" spans="1:13" x14ac:dyDescent="0.25">
      <c r="A2820">
        <v>68922634</v>
      </c>
      <c r="B2820">
        <v>8683130027486</v>
      </c>
      <c r="C2820">
        <v>16</v>
      </c>
      <c r="D2820">
        <v>24</v>
      </c>
      <c r="E2820">
        <v>150</v>
      </c>
      <c r="F2820">
        <v>64.69</v>
      </c>
      <c r="G2820">
        <v>5.2</v>
      </c>
      <c r="H2820">
        <v>5</v>
      </c>
      <c r="I2820">
        <v>0.2</v>
      </c>
      <c r="J2820">
        <v>69.911776799999998</v>
      </c>
      <c r="K2820">
        <v>87.389720999999994</v>
      </c>
      <c r="L2820" t="s">
        <v>230</v>
      </c>
      <c r="M2820" t="s">
        <v>542</v>
      </c>
    </row>
    <row r="2821" spans="1:13" x14ac:dyDescent="0.25">
      <c r="A2821">
        <v>68537546</v>
      </c>
      <c r="B2821">
        <v>8690637988035</v>
      </c>
      <c r="C2821">
        <v>16</v>
      </c>
      <c r="D2821">
        <v>24</v>
      </c>
      <c r="E2821">
        <v>150</v>
      </c>
      <c r="F2821">
        <v>64.69</v>
      </c>
      <c r="G2821">
        <v>5.2</v>
      </c>
      <c r="H2821">
        <v>5</v>
      </c>
      <c r="I2821">
        <v>0.2</v>
      </c>
      <c r="J2821">
        <v>69.911776799999998</v>
      </c>
      <c r="K2821">
        <v>87.389720999999994</v>
      </c>
      <c r="L2821" t="s">
        <v>230</v>
      </c>
      <c r="M2821" t="s">
        <v>542</v>
      </c>
    </row>
    <row r="2822" spans="1:13" x14ac:dyDescent="0.25">
      <c r="A2822">
        <v>67615679</v>
      </c>
      <c r="B2822">
        <v>8690637880704</v>
      </c>
      <c r="C2822">
        <v>16</v>
      </c>
      <c r="D2822">
        <v>24</v>
      </c>
      <c r="E2822">
        <v>150</v>
      </c>
      <c r="F2822">
        <v>64.69</v>
      </c>
      <c r="G2822">
        <v>5.2</v>
      </c>
      <c r="H2822">
        <v>5</v>
      </c>
      <c r="I2822">
        <v>0.2</v>
      </c>
      <c r="J2822">
        <v>69.911776799999998</v>
      </c>
      <c r="K2822">
        <v>87.389720999999994</v>
      </c>
      <c r="L2822" t="s">
        <v>230</v>
      </c>
      <c r="M2822" t="s">
        <v>542</v>
      </c>
    </row>
    <row r="2823" spans="1:13" x14ac:dyDescent="0.25">
      <c r="A2823">
        <v>67615769</v>
      </c>
      <c r="B2823">
        <v>8690637880742</v>
      </c>
      <c r="C2823">
        <v>16</v>
      </c>
      <c r="D2823">
        <v>24</v>
      </c>
      <c r="E2823">
        <v>150</v>
      </c>
      <c r="F2823">
        <v>64.69</v>
      </c>
      <c r="G2823">
        <v>5.2</v>
      </c>
      <c r="H2823">
        <v>5</v>
      </c>
      <c r="I2823">
        <v>0.2</v>
      </c>
      <c r="J2823">
        <v>69.911776799999998</v>
      </c>
      <c r="K2823">
        <v>87.389720999999994</v>
      </c>
      <c r="L2823" t="s">
        <v>230</v>
      </c>
      <c r="M2823" t="s">
        <v>542</v>
      </c>
    </row>
    <row r="2824" spans="1:13" x14ac:dyDescent="0.25">
      <c r="A2824">
        <v>67615765</v>
      </c>
      <c r="B2824">
        <v>8690637880728</v>
      </c>
      <c r="C2824">
        <v>16</v>
      </c>
      <c r="D2824">
        <v>24</v>
      </c>
      <c r="E2824">
        <v>150</v>
      </c>
      <c r="F2824">
        <v>64.69</v>
      </c>
      <c r="G2824">
        <v>5.2</v>
      </c>
      <c r="H2824">
        <v>5</v>
      </c>
      <c r="I2824">
        <v>0.2</v>
      </c>
      <c r="J2824">
        <v>69.911776799999998</v>
      </c>
      <c r="K2824">
        <v>87.389720999999994</v>
      </c>
      <c r="L2824" t="s">
        <v>230</v>
      </c>
      <c r="M2824" t="s">
        <v>542</v>
      </c>
    </row>
    <row r="2825" spans="1:13" x14ac:dyDescent="0.25">
      <c r="A2825">
        <v>68128758</v>
      </c>
      <c r="B2825">
        <v>8690637940972</v>
      </c>
      <c r="C2825">
        <v>16</v>
      </c>
      <c r="D2825">
        <v>24</v>
      </c>
      <c r="E2825">
        <v>150</v>
      </c>
      <c r="F2825">
        <v>64.69</v>
      </c>
      <c r="G2825">
        <v>5.2</v>
      </c>
      <c r="H2825">
        <v>5</v>
      </c>
      <c r="I2825">
        <v>0.2</v>
      </c>
      <c r="J2825">
        <v>69.911776799999998</v>
      </c>
      <c r="K2825">
        <v>87.389720999999994</v>
      </c>
      <c r="L2825" t="s">
        <v>230</v>
      </c>
      <c r="M2825" t="s">
        <v>542</v>
      </c>
    </row>
    <row r="2826" spans="1:13" x14ac:dyDescent="0.25">
      <c r="A2826">
        <v>67615663</v>
      </c>
      <c r="B2826">
        <v>8690637880667</v>
      </c>
      <c r="C2826">
        <v>16</v>
      </c>
      <c r="D2826">
        <v>24</v>
      </c>
      <c r="E2826">
        <v>150</v>
      </c>
      <c r="F2826">
        <v>64.69</v>
      </c>
      <c r="G2826">
        <v>5.2</v>
      </c>
      <c r="H2826">
        <v>5</v>
      </c>
      <c r="I2826">
        <v>0.2</v>
      </c>
      <c r="J2826">
        <v>69.911776799999998</v>
      </c>
      <c r="K2826">
        <v>87.389720999999994</v>
      </c>
      <c r="L2826" t="s">
        <v>230</v>
      </c>
      <c r="M2826" t="s">
        <v>542</v>
      </c>
    </row>
    <row r="2827" spans="1:13" x14ac:dyDescent="0.25">
      <c r="A2827">
        <v>67615677</v>
      </c>
      <c r="B2827">
        <v>8690637880681</v>
      </c>
      <c r="C2827">
        <v>16</v>
      </c>
      <c r="D2827">
        <v>24</v>
      </c>
      <c r="E2827">
        <v>150</v>
      </c>
      <c r="F2827">
        <v>64.69</v>
      </c>
      <c r="G2827">
        <v>5.2</v>
      </c>
      <c r="H2827">
        <v>5</v>
      </c>
      <c r="I2827">
        <v>0.2</v>
      </c>
      <c r="J2827">
        <v>69.911776799999998</v>
      </c>
      <c r="K2827">
        <v>87.389720999999994</v>
      </c>
      <c r="L2827" t="s">
        <v>230</v>
      </c>
      <c r="M2827" t="s">
        <v>542</v>
      </c>
    </row>
    <row r="2828" spans="1:13" x14ac:dyDescent="0.25">
      <c r="A2828">
        <v>67615763</v>
      </c>
      <c r="B2828">
        <v>8690637880766</v>
      </c>
      <c r="C2828">
        <v>16</v>
      </c>
      <c r="D2828">
        <v>24</v>
      </c>
      <c r="E2828">
        <v>150</v>
      </c>
      <c r="F2828">
        <v>64.69</v>
      </c>
      <c r="G2828">
        <v>5.2</v>
      </c>
      <c r="H2828">
        <v>5</v>
      </c>
      <c r="I2828">
        <v>0.2</v>
      </c>
      <c r="J2828">
        <v>69.911776799999998</v>
      </c>
      <c r="K2828">
        <v>87.389720999999994</v>
      </c>
      <c r="L2828" t="s">
        <v>230</v>
      </c>
      <c r="M2828" t="s">
        <v>542</v>
      </c>
    </row>
    <row r="2829" spans="1:13" x14ac:dyDescent="0.25">
      <c r="A2829">
        <v>68840465</v>
      </c>
      <c r="B2829">
        <v>8683130019290</v>
      </c>
      <c r="C2829">
        <v>16</v>
      </c>
      <c r="D2829">
        <v>24</v>
      </c>
      <c r="E2829">
        <v>150</v>
      </c>
      <c r="F2829">
        <v>64.69</v>
      </c>
      <c r="G2829">
        <v>5.2</v>
      </c>
      <c r="H2829">
        <v>5</v>
      </c>
      <c r="I2829">
        <v>0.2</v>
      </c>
      <c r="J2829">
        <v>69.911776799999998</v>
      </c>
      <c r="K2829">
        <v>87.389720999999994</v>
      </c>
      <c r="L2829" t="s">
        <v>230</v>
      </c>
      <c r="M2829" t="s">
        <v>542</v>
      </c>
    </row>
    <row r="2830" spans="1:13" x14ac:dyDescent="0.25">
      <c r="A2830">
        <v>68841518</v>
      </c>
      <c r="B2830">
        <v>8683130020265</v>
      </c>
      <c r="C2830">
        <v>16</v>
      </c>
      <c r="D2830">
        <v>24</v>
      </c>
      <c r="E2830">
        <v>150</v>
      </c>
      <c r="F2830">
        <v>64.69</v>
      </c>
      <c r="G2830">
        <v>5.2</v>
      </c>
      <c r="H2830">
        <v>5</v>
      </c>
      <c r="I2830">
        <v>0.2</v>
      </c>
      <c r="J2830">
        <v>69.911776799999998</v>
      </c>
      <c r="K2830">
        <v>87.389720999999994</v>
      </c>
      <c r="L2830" t="s">
        <v>230</v>
      </c>
      <c r="M2830" t="s">
        <v>542</v>
      </c>
    </row>
    <row r="2831" spans="1:13" x14ac:dyDescent="0.25">
      <c r="A2831">
        <v>68840471</v>
      </c>
      <c r="B2831">
        <v>8683130019269</v>
      </c>
      <c r="C2831">
        <v>16</v>
      </c>
      <c r="D2831">
        <v>24</v>
      </c>
      <c r="E2831">
        <v>150</v>
      </c>
      <c r="F2831">
        <v>64.69</v>
      </c>
      <c r="G2831">
        <v>5.2</v>
      </c>
      <c r="H2831">
        <v>5</v>
      </c>
      <c r="I2831">
        <v>0.2</v>
      </c>
      <c r="J2831">
        <v>69.911776799999998</v>
      </c>
      <c r="K2831">
        <v>87.389720999999994</v>
      </c>
      <c r="L2831" t="s">
        <v>230</v>
      </c>
      <c r="M2831" t="s">
        <v>542</v>
      </c>
    </row>
    <row r="2832" spans="1:13" x14ac:dyDescent="0.25">
      <c r="A2832">
        <v>68840467</v>
      </c>
      <c r="B2832">
        <v>8683130019283</v>
      </c>
      <c r="C2832">
        <v>16</v>
      </c>
      <c r="D2832">
        <v>24</v>
      </c>
      <c r="E2832">
        <v>150</v>
      </c>
      <c r="F2832">
        <v>64.69</v>
      </c>
      <c r="G2832">
        <v>5.2</v>
      </c>
      <c r="H2832">
        <v>5</v>
      </c>
      <c r="I2832">
        <v>0.2</v>
      </c>
      <c r="J2832">
        <v>69.911776799999998</v>
      </c>
      <c r="K2832">
        <v>87.389720999999994</v>
      </c>
      <c r="L2832" t="s">
        <v>230</v>
      </c>
      <c r="M2832" t="s">
        <v>542</v>
      </c>
    </row>
    <row r="2833" spans="1:13" x14ac:dyDescent="0.25">
      <c r="A2833">
        <v>68841514</v>
      </c>
      <c r="B2833">
        <v>8683130020289</v>
      </c>
      <c r="C2833">
        <v>16</v>
      </c>
      <c r="D2833">
        <v>24</v>
      </c>
      <c r="E2833">
        <v>150</v>
      </c>
      <c r="F2833">
        <v>64.69</v>
      </c>
      <c r="G2833">
        <v>5.2</v>
      </c>
      <c r="H2833">
        <v>5</v>
      </c>
      <c r="I2833">
        <v>0.2</v>
      </c>
      <c r="J2833">
        <v>69.911776799999998</v>
      </c>
      <c r="K2833">
        <v>87.389720999999994</v>
      </c>
      <c r="L2833" t="s">
        <v>230</v>
      </c>
      <c r="M2833" t="s">
        <v>542</v>
      </c>
    </row>
    <row r="2834" spans="1:13" x14ac:dyDescent="0.25">
      <c r="A2834">
        <v>68840469</v>
      </c>
      <c r="B2834">
        <v>8683130019276</v>
      </c>
      <c r="C2834">
        <v>16</v>
      </c>
      <c r="D2834">
        <v>24</v>
      </c>
      <c r="E2834">
        <v>150</v>
      </c>
      <c r="F2834">
        <v>64.69</v>
      </c>
      <c r="G2834">
        <v>5.2</v>
      </c>
      <c r="H2834">
        <v>5</v>
      </c>
      <c r="I2834">
        <v>0.2</v>
      </c>
      <c r="J2834">
        <v>69.911776799999998</v>
      </c>
      <c r="K2834">
        <v>87.389720999999994</v>
      </c>
      <c r="L2834" t="s">
        <v>230</v>
      </c>
      <c r="M2834" t="s">
        <v>542</v>
      </c>
    </row>
    <row r="2835" spans="1:13" x14ac:dyDescent="0.25">
      <c r="A2835">
        <v>68840461</v>
      </c>
      <c r="B2835">
        <v>8683130019306</v>
      </c>
      <c r="C2835">
        <v>16</v>
      </c>
      <c r="D2835">
        <v>24</v>
      </c>
      <c r="E2835">
        <v>150</v>
      </c>
      <c r="F2835">
        <v>64.69</v>
      </c>
      <c r="G2835">
        <v>5.2</v>
      </c>
      <c r="H2835">
        <v>5</v>
      </c>
      <c r="I2835">
        <v>0.2</v>
      </c>
      <c r="J2835">
        <v>69.911776799999998</v>
      </c>
      <c r="K2835">
        <v>87.389720999999994</v>
      </c>
      <c r="L2835" t="s">
        <v>230</v>
      </c>
      <c r="M2835" t="s">
        <v>542</v>
      </c>
    </row>
    <row r="2836" spans="1:13" x14ac:dyDescent="0.25">
      <c r="A2836">
        <v>68840485</v>
      </c>
      <c r="B2836">
        <v>8683130019207</v>
      </c>
      <c r="C2836">
        <v>16</v>
      </c>
      <c r="D2836">
        <v>24</v>
      </c>
      <c r="E2836">
        <v>150</v>
      </c>
      <c r="F2836">
        <v>69.040000000000006</v>
      </c>
      <c r="G2836">
        <v>15.2</v>
      </c>
      <c r="H2836">
        <v>5</v>
      </c>
      <c r="I2836">
        <v>0.2</v>
      </c>
      <c r="J2836">
        <v>66.742348800000016</v>
      </c>
      <c r="K2836">
        <v>83.427936000000017</v>
      </c>
      <c r="L2836" t="s">
        <v>230</v>
      </c>
      <c r="M2836" t="s">
        <v>542</v>
      </c>
    </row>
    <row r="2837" spans="1:13" x14ac:dyDescent="0.25">
      <c r="A2837">
        <v>68840483</v>
      </c>
      <c r="B2837">
        <v>8683130019214</v>
      </c>
      <c r="C2837">
        <v>16</v>
      </c>
      <c r="D2837">
        <v>24</v>
      </c>
      <c r="E2837">
        <v>150</v>
      </c>
      <c r="F2837">
        <v>69.040000000000006</v>
      </c>
      <c r="G2837">
        <v>15.2</v>
      </c>
      <c r="H2837">
        <v>5</v>
      </c>
      <c r="I2837">
        <v>0.2</v>
      </c>
      <c r="J2837">
        <v>66.742348800000016</v>
      </c>
      <c r="K2837">
        <v>83.427936000000017</v>
      </c>
      <c r="L2837" t="s">
        <v>230</v>
      </c>
      <c r="M2837" t="s">
        <v>542</v>
      </c>
    </row>
    <row r="2838" spans="1:13" x14ac:dyDescent="0.25">
      <c r="A2838">
        <v>69993764</v>
      </c>
      <c r="B2838">
        <v>8683130063835</v>
      </c>
      <c r="C2838">
        <v>16</v>
      </c>
      <c r="D2838">
        <v>24</v>
      </c>
      <c r="E2838">
        <v>150</v>
      </c>
      <c r="F2838">
        <v>69.040000000000006</v>
      </c>
      <c r="G2838">
        <v>15.2</v>
      </c>
      <c r="H2838">
        <v>5</v>
      </c>
      <c r="I2838">
        <v>0.2</v>
      </c>
      <c r="J2838">
        <v>66.742348800000016</v>
      </c>
      <c r="K2838">
        <v>83.427936000000017</v>
      </c>
      <c r="L2838" t="s">
        <v>230</v>
      </c>
      <c r="M2838" t="s">
        <v>542</v>
      </c>
    </row>
    <row r="2839" spans="1:13" x14ac:dyDescent="0.25">
      <c r="A2839">
        <v>69993768</v>
      </c>
      <c r="B2839">
        <v>8683130063828</v>
      </c>
      <c r="C2839">
        <v>16</v>
      </c>
      <c r="D2839">
        <v>24</v>
      </c>
      <c r="E2839">
        <v>150</v>
      </c>
      <c r="F2839">
        <v>69.040000000000006</v>
      </c>
      <c r="G2839">
        <v>15.2</v>
      </c>
      <c r="H2839">
        <v>5</v>
      </c>
      <c r="I2839">
        <v>0.2</v>
      </c>
      <c r="J2839">
        <v>66.742348800000016</v>
      </c>
      <c r="K2839">
        <v>83.427936000000017</v>
      </c>
      <c r="L2839" t="s">
        <v>230</v>
      </c>
      <c r="M2839" t="s">
        <v>542</v>
      </c>
    </row>
    <row r="2840" spans="1:13" x14ac:dyDescent="0.25">
      <c r="A2840">
        <v>67622741</v>
      </c>
      <c r="B2840">
        <v>59079477</v>
      </c>
      <c r="C2840">
        <v>16</v>
      </c>
      <c r="D2840">
        <v>12</v>
      </c>
      <c r="E2840">
        <v>50</v>
      </c>
      <c r="F2840">
        <v>61.77</v>
      </c>
      <c r="G2840">
        <v>10.199999999999999</v>
      </c>
      <c r="H2840">
        <v>5</v>
      </c>
      <c r="I2840">
        <v>0.2</v>
      </c>
      <c r="J2840">
        <v>63.235184400000001</v>
      </c>
      <c r="K2840">
        <v>79.043980500000004</v>
      </c>
      <c r="L2840" t="s">
        <v>230</v>
      </c>
      <c r="M2840" t="s">
        <v>542</v>
      </c>
    </row>
    <row r="2841" spans="1:13" x14ac:dyDescent="0.25">
      <c r="A2841">
        <v>67622732</v>
      </c>
      <c r="B2841">
        <v>59082637</v>
      </c>
      <c r="C2841">
        <v>16</v>
      </c>
      <c r="D2841">
        <v>12</v>
      </c>
      <c r="E2841">
        <v>50</v>
      </c>
      <c r="F2841">
        <v>61.77</v>
      </c>
      <c r="G2841">
        <v>10.199999999999999</v>
      </c>
      <c r="H2841">
        <v>5</v>
      </c>
      <c r="I2841">
        <v>0.2</v>
      </c>
      <c r="J2841">
        <v>63.235184400000001</v>
      </c>
      <c r="K2841">
        <v>79.043980500000004</v>
      </c>
      <c r="L2841" t="s">
        <v>230</v>
      </c>
      <c r="M2841" t="s">
        <v>542</v>
      </c>
    </row>
    <row r="2842" spans="1:13" x14ac:dyDescent="0.25">
      <c r="A2842">
        <v>68163085</v>
      </c>
      <c r="B2842">
        <v>8690637881060</v>
      </c>
      <c r="C2842">
        <v>16</v>
      </c>
      <c r="D2842">
        <v>12</v>
      </c>
      <c r="E2842">
        <v>50</v>
      </c>
      <c r="F2842">
        <v>61.77</v>
      </c>
      <c r="G2842">
        <v>10.199999999999999</v>
      </c>
      <c r="H2842">
        <v>5</v>
      </c>
      <c r="I2842">
        <v>0.2</v>
      </c>
      <c r="J2842">
        <v>63.235184400000001</v>
      </c>
      <c r="K2842">
        <v>79.043980500000004</v>
      </c>
      <c r="L2842" t="s">
        <v>230</v>
      </c>
      <c r="M2842" t="s">
        <v>542</v>
      </c>
    </row>
    <row r="2843" spans="1:13" x14ac:dyDescent="0.25">
      <c r="A2843">
        <v>67622724</v>
      </c>
      <c r="B2843">
        <v>8710847860843</v>
      </c>
      <c r="C2843">
        <v>16</v>
      </c>
      <c r="D2843">
        <v>12</v>
      </c>
      <c r="E2843">
        <v>50</v>
      </c>
      <c r="F2843">
        <v>61.77</v>
      </c>
      <c r="G2843">
        <v>10.199999999999999</v>
      </c>
      <c r="H2843">
        <v>5</v>
      </c>
      <c r="I2843">
        <v>0.2</v>
      </c>
      <c r="J2843">
        <v>63.235184400000001</v>
      </c>
      <c r="K2843">
        <v>79.043980500000004</v>
      </c>
      <c r="L2843" t="s">
        <v>230</v>
      </c>
      <c r="M2843" t="s">
        <v>542</v>
      </c>
    </row>
    <row r="2844" spans="1:13" x14ac:dyDescent="0.25">
      <c r="A2844">
        <v>67622722</v>
      </c>
      <c r="B2844">
        <v>59079798</v>
      </c>
      <c r="C2844">
        <v>16</v>
      </c>
      <c r="D2844">
        <v>12</v>
      </c>
      <c r="E2844">
        <v>50</v>
      </c>
      <c r="F2844">
        <v>61.77</v>
      </c>
      <c r="G2844">
        <v>10.199999999999999</v>
      </c>
      <c r="H2844">
        <v>5</v>
      </c>
      <c r="I2844">
        <v>0.2</v>
      </c>
      <c r="J2844">
        <v>63.235184400000001</v>
      </c>
      <c r="K2844">
        <v>79.043980500000004</v>
      </c>
      <c r="L2844" t="s">
        <v>230</v>
      </c>
      <c r="M2844" t="s">
        <v>542</v>
      </c>
    </row>
    <row r="2845" spans="1:13" x14ac:dyDescent="0.25">
      <c r="A2845">
        <v>67622739</v>
      </c>
      <c r="B2845">
        <v>8710847860836</v>
      </c>
      <c r="C2845">
        <v>16</v>
      </c>
      <c r="D2845">
        <v>12</v>
      </c>
      <c r="E2845">
        <v>50</v>
      </c>
      <c r="F2845">
        <v>61.77</v>
      </c>
      <c r="G2845">
        <v>10.199999999999999</v>
      </c>
      <c r="H2845">
        <v>5</v>
      </c>
      <c r="I2845">
        <v>0.2</v>
      </c>
      <c r="J2845">
        <v>63.235184400000001</v>
      </c>
      <c r="K2845">
        <v>79.043980500000004</v>
      </c>
      <c r="L2845" t="s">
        <v>230</v>
      </c>
      <c r="M2845" t="s">
        <v>542</v>
      </c>
    </row>
    <row r="2846" spans="1:13" x14ac:dyDescent="0.25">
      <c r="A2846">
        <v>67622726</v>
      </c>
      <c r="B2846">
        <v>8710847860829</v>
      </c>
      <c r="C2846">
        <v>16</v>
      </c>
      <c r="D2846">
        <v>12</v>
      </c>
      <c r="E2846">
        <v>50</v>
      </c>
      <c r="F2846">
        <v>61.77</v>
      </c>
      <c r="G2846">
        <v>10.199999999999999</v>
      </c>
      <c r="H2846">
        <v>5</v>
      </c>
      <c r="I2846">
        <v>0.2</v>
      </c>
      <c r="J2846">
        <v>63.235184400000001</v>
      </c>
      <c r="K2846">
        <v>79.043980500000004</v>
      </c>
      <c r="L2846" t="s">
        <v>230</v>
      </c>
      <c r="M2846" t="s">
        <v>542</v>
      </c>
    </row>
    <row r="2847" spans="1:13" x14ac:dyDescent="0.25">
      <c r="A2847">
        <v>68190631</v>
      </c>
      <c r="B2847">
        <v>59082521</v>
      </c>
      <c r="C2847">
        <v>16</v>
      </c>
      <c r="D2847">
        <v>12</v>
      </c>
      <c r="E2847">
        <v>50</v>
      </c>
      <c r="F2847">
        <v>61.77</v>
      </c>
      <c r="G2847">
        <v>10.199999999999999</v>
      </c>
      <c r="H2847">
        <v>5</v>
      </c>
      <c r="I2847">
        <v>0.2</v>
      </c>
      <c r="J2847">
        <v>63.235184400000001</v>
      </c>
      <c r="K2847">
        <v>79.043980500000004</v>
      </c>
      <c r="L2847" t="s">
        <v>230</v>
      </c>
      <c r="M2847" t="s">
        <v>542</v>
      </c>
    </row>
    <row r="2848" spans="1:13" x14ac:dyDescent="0.25">
      <c r="A2848">
        <v>67785971</v>
      </c>
      <c r="B2848">
        <v>8690637875922</v>
      </c>
      <c r="C2848">
        <v>16</v>
      </c>
      <c r="D2848">
        <v>12</v>
      </c>
      <c r="E2848">
        <v>50</v>
      </c>
      <c r="F2848">
        <v>79.959999999999994</v>
      </c>
      <c r="G2848">
        <v>5.2</v>
      </c>
      <c r="H2848">
        <v>5</v>
      </c>
      <c r="I2848">
        <v>0.2</v>
      </c>
      <c r="J2848">
        <v>86.414371199999991</v>
      </c>
      <c r="K2848">
        <v>108.01796400000001</v>
      </c>
      <c r="L2848" t="s">
        <v>230</v>
      </c>
      <c r="M2848" t="s">
        <v>542</v>
      </c>
    </row>
    <row r="2849" spans="1:13" x14ac:dyDescent="0.25">
      <c r="A2849">
        <v>67786104</v>
      </c>
      <c r="B2849">
        <v>8690637875700</v>
      </c>
      <c r="C2849">
        <v>16</v>
      </c>
      <c r="D2849">
        <v>12</v>
      </c>
      <c r="E2849">
        <v>50</v>
      </c>
      <c r="F2849">
        <v>79.959999999999994</v>
      </c>
      <c r="G2849">
        <v>5.2</v>
      </c>
      <c r="H2849">
        <v>5</v>
      </c>
      <c r="I2849">
        <v>0.2</v>
      </c>
      <c r="J2849">
        <v>86.414371199999991</v>
      </c>
      <c r="K2849">
        <v>108.01796400000001</v>
      </c>
      <c r="L2849" t="s">
        <v>230</v>
      </c>
      <c r="M2849" t="s">
        <v>542</v>
      </c>
    </row>
    <row r="2850" spans="1:13" x14ac:dyDescent="0.25">
      <c r="A2850">
        <v>69583627</v>
      </c>
      <c r="B2850">
        <v>8683130033951</v>
      </c>
      <c r="C2850">
        <v>16</v>
      </c>
      <c r="D2850">
        <v>12</v>
      </c>
      <c r="E2850">
        <v>50</v>
      </c>
      <c r="F2850">
        <v>79.959999999999994</v>
      </c>
      <c r="G2850">
        <v>5.2</v>
      </c>
      <c r="H2850">
        <v>5</v>
      </c>
      <c r="I2850">
        <v>0.2</v>
      </c>
      <c r="J2850">
        <v>86.414371199999991</v>
      </c>
      <c r="K2850">
        <v>108.01796400000001</v>
      </c>
      <c r="L2850" t="s">
        <v>230</v>
      </c>
      <c r="M2850" t="s">
        <v>542</v>
      </c>
    </row>
    <row r="2851" spans="1:13" x14ac:dyDescent="0.25">
      <c r="A2851">
        <v>67804878</v>
      </c>
      <c r="B2851">
        <v>8690637921643</v>
      </c>
      <c r="C2851">
        <v>16</v>
      </c>
      <c r="D2851">
        <v>12</v>
      </c>
      <c r="E2851">
        <v>50</v>
      </c>
      <c r="F2851">
        <v>79.959999999999994</v>
      </c>
      <c r="G2851">
        <v>5.2</v>
      </c>
      <c r="H2851">
        <v>5</v>
      </c>
      <c r="I2851">
        <v>0.2</v>
      </c>
      <c r="J2851">
        <v>86.414371199999991</v>
      </c>
      <c r="K2851">
        <v>108.01796400000001</v>
      </c>
      <c r="L2851" t="s">
        <v>230</v>
      </c>
      <c r="M2851" t="s">
        <v>542</v>
      </c>
    </row>
    <row r="2852" spans="1:13" x14ac:dyDescent="0.25">
      <c r="A2852">
        <v>69583635</v>
      </c>
      <c r="B2852">
        <v>8683130033876</v>
      </c>
      <c r="C2852">
        <v>16</v>
      </c>
      <c r="D2852">
        <v>12</v>
      </c>
      <c r="E2852">
        <v>50</v>
      </c>
      <c r="F2852">
        <v>79.959999999999994</v>
      </c>
      <c r="G2852">
        <v>5.2</v>
      </c>
      <c r="H2852">
        <v>5</v>
      </c>
      <c r="I2852">
        <v>0.2</v>
      </c>
      <c r="J2852">
        <v>86.414371199999991</v>
      </c>
      <c r="K2852">
        <v>108.01796400000001</v>
      </c>
      <c r="L2852" t="s">
        <v>230</v>
      </c>
      <c r="M2852" t="s">
        <v>542</v>
      </c>
    </row>
    <row r="2853" spans="1:13" x14ac:dyDescent="0.25">
      <c r="A2853">
        <v>69583633</v>
      </c>
      <c r="B2853">
        <v>8683130033890</v>
      </c>
      <c r="C2853">
        <v>16</v>
      </c>
      <c r="D2853">
        <v>12</v>
      </c>
      <c r="E2853">
        <v>50</v>
      </c>
      <c r="F2853">
        <v>79.959999999999994</v>
      </c>
      <c r="G2853">
        <v>5.2</v>
      </c>
      <c r="H2853">
        <v>5</v>
      </c>
      <c r="I2853">
        <v>0.2</v>
      </c>
      <c r="J2853">
        <v>86.414371199999991</v>
      </c>
      <c r="K2853">
        <v>108.01796400000001</v>
      </c>
      <c r="L2853" t="s">
        <v>230</v>
      </c>
      <c r="M2853" t="s">
        <v>542</v>
      </c>
    </row>
    <row r="2854" spans="1:13" x14ac:dyDescent="0.25">
      <c r="A2854">
        <v>68604477</v>
      </c>
      <c r="B2854">
        <v>8690637875922</v>
      </c>
      <c r="C2854">
        <v>16</v>
      </c>
      <c r="D2854">
        <v>12</v>
      </c>
      <c r="E2854">
        <v>50</v>
      </c>
      <c r="F2854">
        <v>79.959999999999994</v>
      </c>
      <c r="G2854">
        <v>5.2</v>
      </c>
      <c r="H2854">
        <v>5</v>
      </c>
      <c r="I2854">
        <v>0.2</v>
      </c>
      <c r="J2854">
        <v>86.414371199999991</v>
      </c>
      <c r="K2854">
        <v>108.01796400000001</v>
      </c>
      <c r="L2854" t="s">
        <v>230</v>
      </c>
      <c r="M2854" t="s">
        <v>542</v>
      </c>
    </row>
    <row r="2855" spans="1:13" x14ac:dyDescent="0.25">
      <c r="A2855">
        <v>69583631</v>
      </c>
      <c r="B2855">
        <v>8683130033920</v>
      </c>
      <c r="C2855">
        <v>16</v>
      </c>
      <c r="D2855">
        <v>12</v>
      </c>
      <c r="E2855">
        <v>50</v>
      </c>
      <c r="F2855">
        <v>79.959999999999994</v>
      </c>
      <c r="G2855">
        <v>5.2</v>
      </c>
      <c r="H2855">
        <v>5</v>
      </c>
      <c r="I2855">
        <v>0.2</v>
      </c>
      <c r="J2855">
        <v>86.414371199999991</v>
      </c>
      <c r="K2855">
        <v>108.01796400000001</v>
      </c>
      <c r="L2855" t="s">
        <v>230</v>
      </c>
      <c r="M2855" t="s">
        <v>542</v>
      </c>
    </row>
    <row r="2856" spans="1:13" x14ac:dyDescent="0.25">
      <c r="A2856">
        <v>69583629</v>
      </c>
      <c r="B2856">
        <v>8683130033937</v>
      </c>
      <c r="C2856">
        <v>16</v>
      </c>
      <c r="D2856">
        <v>12</v>
      </c>
      <c r="E2856">
        <v>50</v>
      </c>
      <c r="F2856">
        <v>79.959999999999994</v>
      </c>
      <c r="G2856">
        <v>5.2</v>
      </c>
      <c r="H2856">
        <v>5</v>
      </c>
      <c r="I2856">
        <v>0.2</v>
      </c>
      <c r="J2856">
        <v>86.414371199999991</v>
      </c>
      <c r="K2856">
        <v>108.01796400000001</v>
      </c>
      <c r="L2856" t="s">
        <v>230</v>
      </c>
      <c r="M2856" t="s">
        <v>542</v>
      </c>
    </row>
    <row r="2857" spans="1:13" x14ac:dyDescent="0.25">
      <c r="A2857">
        <v>67630824</v>
      </c>
      <c r="B2857">
        <v>8690637628856</v>
      </c>
      <c r="C2857">
        <v>9</v>
      </c>
      <c r="D2857">
        <v>12</v>
      </c>
      <c r="E2857">
        <v>150</v>
      </c>
      <c r="F2857">
        <v>71.23</v>
      </c>
      <c r="G2857">
        <v>7.0000000000000009</v>
      </c>
      <c r="H2857">
        <v>5</v>
      </c>
      <c r="I2857">
        <v>0.2</v>
      </c>
      <c r="J2857">
        <v>75.518045999999984</v>
      </c>
      <c r="K2857">
        <v>94.397557499999976</v>
      </c>
      <c r="L2857" t="s">
        <v>230</v>
      </c>
      <c r="M2857" t="s">
        <v>542</v>
      </c>
    </row>
    <row r="2858" spans="1:13" x14ac:dyDescent="0.25">
      <c r="A2858">
        <v>67630823</v>
      </c>
      <c r="B2858">
        <v>8690637628887</v>
      </c>
      <c r="C2858">
        <v>9</v>
      </c>
      <c r="D2858">
        <v>12</v>
      </c>
      <c r="E2858">
        <v>150</v>
      </c>
      <c r="F2858">
        <v>71.23</v>
      </c>
      <c r="G2858">
        <v>7.0000000000000009</v>
      </c>
      <c r="H2858">
        <v>5</v>
      </c>
      <c r="I2858">
        <v>0.2</v>
      </c>
      <c r="J2858">
        <v>75.518045999999984</v>
      </c>
      <c r="K2858">
        <v>94.397557499999976</v>
      </c>
      <c r="L2858" t="s">
        <v>230</v>
      </c>
      <c r="M2858" t="s">
        <v>542</v>
      </c>
    </row>
    <row r="2859" spans="1:13" x14ac:dyDescent="0.25">
      <c r="A2859">
        <v>68144346</v>
      </c>
      <c r="B2859">
        <v>8690637943539</v>
      </c>
      <c r="C2859">
        <v>9</v>
      </c>
      <c r="D2859">
        <v>12</v>
      </c>
      <c r="E2859">
        <v>150</v>
      </c>
      <c r="F2859">
        <v>71.23</v>
      </c>
      <c r="G2859">
        <v>7.0000000000000009</v>
      </c>
      <c r="H2859">
        <v>5</v>
      </c>
      <c r="I2859">
        <v>0.2</v>
      </c>
      <c r="J2859">
        <v>75.518045999999984</v>
      </c>
      <c r="K2859">
        <v>94.397557499999976</v>
      </c>
      <c r="L2859" t="s">
        <v>230</v>
      </c>
      <c r="M2859" t="s">
        <v>542</v>
      </c>
    </row>
    <row r="2860" spans="1:13" x14ac:dyDescent="0.25">
      <c r="A2860">
        <v>68504877</v>
      </c>
      <c r="B2860">
        <v>8690637983665</v>
      </c>
      <c r="C2860">
        <v>9</v>
      </c>
      <c r="D2860">
        <v>12</v>
      </c>
      <c r="E2860">
        <v>150</v>
      </c>
      <c r="F2860">
        <v>71.23</v>
      </c>
      <c r="G2860">
        <v>7.0000000000000009</v>
      </c>
      <c r="H2860">
        <v>5</v>
      </c>
      <c r="I2860">
        <v>0.2</v>
      </c>
      <c r="J2860">
        <v>75.518045999999984</v>
      </c>
      <c r="K2860">
        <v>94.397557499999976</v>
      </c>
      <c r="L2860" t="s">
        <v>230</v>
      </c>
      <c r="M2860" t="s">
        <v>542</v>
      </c>
    </row>
    <row r="2861" spans="1:13" x14ac:dyDescent="0.25">
      <c r="A2861">
        <v>68816723</v>
      </c>
      <c r="B2861">
        <v>8683130015933</v>
      </c>
      <c r="C2861">
        <v>9</v>
      </c>
      <c r="D2861">
        <v>6</v>
      </c>
      <c r="E2861">
        <v>52</v>
      </c>
      <c r="F2861">
        <v>71.23</v>
      </c>
      <c r="G2861">
        <v>12</v>
      </c>
      <c r="H2861">
        <v>5</v>
      </c>
      <c r="I2861">
        <v>0.2</v>
      </c>
      <c r="J2861">
        <v>71.457935999999989</v>
      </c>
      <c r="K2861">
        <v>89.322419999999994</v>
      </c>
      <c r="L2861" t="s">
        <v>230</v>
      </c>
      <c r="M2861" t="s">
        <v>542</v>
      </c>
    </row>
    <row r="2862" spans="1:13" x14ac:dyDescent="0.25">
      <c r="A2862">
        <v>68710670</v>
      </c>
      <c r="B2862">
        <v>8720181046612</v>
      </c>
      <c r="C2862">
        <v>9</v>
      </c>
      <c r="D2862">
        <v>6</v>
      </c>
      <c r="E2862">
        <v>50</v>
      </c>
      <c r="F2862">
        <v>71.23</v>
      </c>
      <c r="G2862">
        <v>12</v>
      </c>
      <c r="H2862">
        <v>5</v>
      </c>
      <c r="I2862">
        <v>0.2</v>
      </c>
      <c r="J2862">
        <v>71.457935999999989</v>
      </c>
      <c r="K2862">
        <v>89.322419999999994</v>
      </c>
      <c r="L2862" t="s">
        <v>230</v>
      </c>
      <c r="M2862" t="s">
        <v>542</v>
      </c>
    </row>
    <row r="2863" spans="1:13" x14ac:dyDescent="0.25">
      <c r="A2863">
        <v>69583637</v>
      </c>
      <c r="B2863">
        <v>8683130033852</v>
      </c>
      <c r="C2863">
        <v>9</v>
      </c>
      <c r="D2863">
        <v>6</v>
      </c>
      <c r="E2863">
        <v>40</v>
      </c>
      <c r="F2863">
        <v>79.959999999999994</v>
      </c>
      <c r="G2863">
        <v>7.0000000000000009</v>
      </c>
      <c r="H2863">
        <v>5</v>
      </c>
      <c r="I2863">
        <v>0.2</v>
      </c>
      <c r="J2863">
        <v>84.773591999999979</v>
      </c>
      <c r="K2863">
        <v>105.96699</v>
      </c>
      <c r="L2863" t="s">
        <v>230</v>
      </c>
      <c r="M2863" t="s">
        <v>542</v>
      </c>
    </row>
    <row r="2864" spans="1:13" x14ac:dyDescent="0.25">
      <c r="A2864">
        <v>68480224</v>
      </c>
      <c r="B2864">
        <v>8690637981494</v>
      </c>
      <c r="C2864">
        <v>17</v>
      </c>
      <c r="D2864">
        <v>24</v>
      </c>
      <c r="E2864">
        <v>150</v>
      </c>
      <c r="F2864">
        <v>67.59</v>
      </c>
      <c r="G2864">
        <v>5.2</v>
      </c>
      <c r="H2864">
        <v>5</v>
      </c>
      <c r="I2864">
        <v>0.2</v>
      </c>
      <c r="J2864">
        <v>73.045864800000004</v>
      </c>
      <c r="K2864">
        <v>91.307331000000005</v>
      </c>
      <c r="L2864" t="s">
        <v>230</v>
      </c>
      <c r="M2864" t="s">
        <v>542</v>
      </c>
    </row>
    <row r="2865" spans="1:13" x14ac:dyDescent="0.25">
      <c r="A2865">
        <v>68787506</v>
      </c>
      <c r="B2865">
        <v>8683130012031</v>
      </c>
      <c r="C2865">
        <v>17</v>
      </c>
      <c r="D2865">
        <v>24</v>
      </c>
      <c r="E2865">
        <v>150</v>
      </c>
      <c r="F2865">
        <v>67.59</v>
      </c>
      <c r="G2865">
        <v>5.2</v>
      </c>
      <c r="H2865">
        <v>5</v>
      </c>
      <c r="I2865">
        <v>0.2</v>
      </c>
      <c r="J2865">
        <v>73.045864800000004</v>
      </c>
      <c r="K2865">
        <v>91.307331000000005</v>
      </c>
      <c r="L2865" t="s">
        <v>230</v>
      </c>
      <c r="M2865" t="s">
        <v>542</v>
      </c>
    </row>
    <row r="2866" spans="1:13" x14ac:dyDescent="0.25">
      <c r="A2866">
        <v>68480209</v>
      </c>
      <c r="B2866">
        <v>8690637981524</v>
      </c>
      <c r="C2866">
        <v>17</v>
      </c>
      <c r="D2866">
        <v>24</v>
      </c>
      <c r="E2866">
        <v>150</v>
      </c>
      <c r="F2866">
        <v>67.59</v>
      </c>
      <c r="G2866">
        <v>5.2</v>
      </c>
      <c r="H2866">
        <v>5</v>
      </c>
      <c r="I2866">
        <v>0.2</v>
      </c>
      <c r="J2866">
        <v>73.045864800000004</v>
      </c>
      <c r="K2866">
        <v>91.307331000000005</v>
      </c>
      <c r="L2866" t="s">
        <v>230</v>
      </c>
      <c r="M2866" t="s">
        <v>542</v>
      </c>
    </row>
    <row r="2867" spans="1:13" x14ac:dyDescent="0.25">
      <c r="A2867">
        <v>68480217</v>
      </c>
      <c r="B2867">
        <v>8690637981531</v>
      </c>
      <c r="C2867">
        <v>17</v>
      </c>
      <c r="D2867">
        <v>24</v>
      </c>
      <c r="E2867">
        <v>150</v>
      </c>
      <c r="F2867">
        <v>67.59</v>
      </c>
      <c r="G2867">
        <v>5.2</v>
      </c>
      <c r="H2867">
        <v>5</v>
      </c>
      <c r="I2867">
        <v>0.2</v>
      </c>
      <c r="J2867">
        <v>73.045864800000004</v>
      </c>
      <c r="K2867">
        <v>91.307331000000005</v>
      </c>
      <c r="L2867" t="s">
        <v>230</v>
      </c>
      <c r="M2867" t="s">
        <v>542</v>
      </c>
    </row>
    <row r="2868" spans="1:13" x14ac:dyDescent="0.25">
      <c r="A2868">
        <v>68480226</v>
      </c>
      <c r="B2868">
        <v>8690637981487</v>
      </c>
      <c r="C2868">
        <v>17</v>
      </c>
      <c r="D2868">
        <v>24</v>
      </c>
      <c r="E2868">
        <v>150</v>
      </c>
      <c r="F2868">
        <v>67.59</v>
      </c>
      <c r="G2868">
        <v>5.2</v>
      </c>
      <c r="H2868">
        <v>5</v>
      </c>
      <c r="I2868">
        <v>0.2</v>
      </c>
      <c r="J2868">
        <v>73.045864800000004</v>
      </c>
      <c r="K2868">
        <v>91.307331000000005</v>
      </c>
      <c r="L2868" t="s">
        <v>230</v>
      </c>
      <c r="M2868" t="s">
        <v>542</v>
      </c>
    </row>
    <row r="2869" spans="1:13" x14ac:dyDescent="0.25">
      <c r="A2869">
        <v>68480219</v>
      </c>
      <c r="B2869">
        <v>8690637981500</v>
      </c>
      <c r="C2869">
        <v>17</v>
      </c>
      <c r="D2869">
        <v>24</v>
      </c>
      <c r="E2869">
        <v>150</v>
      </c>
      <c r="F2869">
        <v>67.59</v>
      </c>
      <c r="G2869">
        <v>5.2</v>
      </c>
      <c r="H2869">
        <v>5</v>
      </c>
      <c r="I2869">
        <v>0.2</v>
      </c>
      <c r="J2869">
        <v>73.045864800000004</v>
      </c>
      <c r="K2869">
        <v>91.307331000000005</v>
      </c>
      <c r="L2869" t="s">
        <v>230</v>
      </c>
      <c r="M2869" t="s">
        <v>542</v>
      </c>
    </row>
    <row r="2870" spans="1:13" x14ac:dyDescent="0.25">
      <c r="A2870">
        <v>68480211</v>
      </c>
      <c r="B2870">
        <v>8690637981555</v>
      </c>
      <c r="C2870">
        <v>17</v>
      </c>
      <c r="D2870">
        <v>24</v>
      </c>
      <c r="E2870">
        <v>150</v>
      </c>
      <c r="F2870">
        <v>67.59</v>
      </c>
      <c r="G2870">
        <v>5.2</v>
      </c>
      <c r="H2870">
        <v>5</v>
      </c>
      <c r="I2870">
        <v>0.2</v>
      </c>
      <c r="J2870">
        <v>73.045864800000004</v>
      </c>
      <c r="K2870">
        <v>91.307331000000005</v>
      </c>
      <c r="L2870" t="s">
        <v>230</v>
      </c>
      <c r="M2870" t="s">
        <v>542</v>
      </c>
    </row>
    <row r="2871" spans="1:13" x14ac:dyDescent="0.25">
      <c r="A2871">
        <v>68480213</v>
      </c>
      <c r="B2871">
        <v>8690637981562</v>
      </c>
      <c r="C2871">
        <v>17</v>
      </c>
      <c r="D2871">
        <v>24</v>
      </c>
      <c r="E2871">
        <v>150</v>
      </c>
      <c r="F2871">
        <v>67.59</v>
      </c>
      <c r="G2871">
        <v>5.2</v>
      </c>
      <c r="H2871">
        <v>5</v>
      </c>
      <c r="I2871">
        <v>0.2</v>
      </c>
      <c r="J2871">
        <v>73.045864800000004</v>
      </c>
      <c r="K2871">
        <v>91.307331000000005</v>
      </c>
      <c r="L2871" t="s">
        <v>230</v>
      </c>
      <c r="M2871" t="s">
        <v>542</v>
      </c>
    </row>
    <row r="2872" spans="1:13" x14ac:dyDescent="0.25">
      <c r="A2872">
        <v>68480228</v>
      </c>
      <c r="B2872">
        <v>8690637981517</v>
      </c>
      <c r="C2872">
        <v>17</v>
      </c>
      <c r="D2872">
        <v>24</v>
      </c>
      <c r="E2872">
        <v>150</v>
      </c>
      <c r="F2872">
        <v>67.59</v>
      </c>
      <c r="G2872">
        <v>5.2</v>
      </c>
      <c r="H2872">
        <v>5</v>
      </c>
      <c r="I2872">
        <v>0.2</v>
      </c>
      <c r="J2872">
        <v>73.045864800000004</v>
      </c>
      <c r="K2872">
        <v>91.307331000000005</v>
      </c>
      <c r="L2872" t="s">
        <v>230</v>
      </c>
      <c r="M2872" t="s">
        <v>542</v>
      </c>
    </row>
    <row r="2873" spans="1:13" x14ac:dyDescent="0.25">
      <c r="A2873">
        <v>69649126</v>
      </c>
      <c r="B2873">
        <v>8683130038338</v>
      </c>
      <c r="C2873">
        <v>17</v>
      </c>
      <c r="D2873">
        <v>24</v>
      </c>
      <c r="E2873">
        <v>150</v>
      </c>
      <c r="F2873">
        <v>67.59</v>
      </c>
      <c r="G2873">
        <v>5.2</v>
      </c>
      <c r="H2873">
        <v>5</v>
      </c>
      <c r="I2873">
        <v>0.2</v>
      </c>
      <c r="J2873">
        <v>73.045864800000004</v>
      </c>
      <c r="K2873">
        <v>91.307331000000005</v>
      </c>
      <c r="L2873" t="s">
        <v>230</v>
      </c>
      <c r="M2873" t="s">
        <v>542</v>
      </c>
    </row>
    <row r="2874" spans="1:13" x14ac:dyDescent="0.25">
      <c r="A2874">
        <v>68480215</v>
      </c>
      <c r="B2874">
        <v>8690637981548</v>
      </c>
      <c r="C2874">
        <v>17</v>
      </c>
      <c r="D2874">
        <v>24</v>
      </c>
      <c r="E2874">
        <v>150</v>
      </c>
      <c r="F2874">
        <v>67.59</v>
      </c>
      <c r="G2874">
        <v>5.2</v>
      </c>
      <c r="H2874">
        <v>5</v>
      </c>
      <c r="I2874">
        <v>0.2</v>
      </c>
      <c r="J2874">
        <v>73.045864800000004</v>
      </c>
      <c r="K2874">
        <v>91.307331000000005</v>
      </c>
      <c r="L2874" t="s">
        <v>230</v>
      </c>
      <c r="M2874" t="s">
        <v>542</v>
      </c>
    </row>
    <row r="2875" spans="1:13" x14ac:dyDescent="0.25">
      <c r="A2875">
        <v>68480221</v>
      </c>
      <c r="B2875">
        <v>8690637981470</v>
      </c>
      <c r="C2875">
        <v>17</v>
      </c>
      <c r="D2875">
        <v>24</v>
      </c>
      <c r="E2875">
        <v>150</v>
      </c>
      <c r="F2875">
        <v>67.59</v>
      </c>
      <c r="G2875">
        <v>5.2</v>
      </c>
      <c r="H2875">
        <v>5</v>
      </c>
      <c r="I2875">
        <v>0.2</v>
      </c>
      <c r="J2875">
        <v>73.045864800000004</v>
      </c>
      <c r="K2875">
        <v>91.307331000000005</v>
      </c>
      <c r="L2875" t="s">
        <v>230</v>
      </c>
      <c r="M2875" t="s">
        <v>542</v>
      </c>
    </row>
    <row r="2876" spans="1:13" x14ac:dyDescent="0.25">
      <c r="A2876">
        <v>68580918</v>
      </c>
      <c r="B2876">
        <v>59086598</v>
      </c>
      <c r="C2876">
        <v>17</v>
      </c>
      <c r="D2876">
        <v>6</v>
      </c>
      <c r="E2876">
        <v>54</v>
      </c>
      <c r="F2876">
        <v>79.959999999999994</v>
      </c>
      <c r="G2876">
        <v>5.2</v>
      </c>
      <c r="H2876">
        <v>5</v>
      </c>
      <c r="I2876">
        <v>0.2</v>
      </c>
      <c r="J2876">
        <v>86.414371199999991</v>
      </c>
      <c r="K2876">
        <v>108.01796400000001</v>
      </c>
      <c r="L2876" t="s">
        <v>230</v>
      </c>
      <c r="M2876" t="s">
        <v>542</v>
      </c>
    </row>
    <row r="2877" spans="1:13" x14ac:dyDescent="0.25">
      <c r="A2877">
        <v>68580926</v>
      </c>
      <c r="B2877">
        <v>59086604</v>
      </c>
      <c r="C2877">
        <v>17</v>
      </c>
      <c r="D2877">
        <v>6</v>
      </c>
      <c r="E2877">
        <v>54</v>
      </c>
      <c r="F2877">
        <v>79.959999999999994</v>
      </c>
      <c r="G2877">
        <v>5.2</v>
      </c>
      <c r="H2877">
        <v>5</v>
      </c>
      <c r="I2877">
        <v>0.2</v>
      </c>
      <c r="J2877">
        <v>86.414371199999991</v>
      </c>
      <c r="K2877">
        <v>108.01796400000001</v>
      </c>
      <c r="L2877" t="s">
        <v>230</v>
      </c>
      <c r="M2877" t="s">
        <v>542</v>
      </c>
    </row>
    <row r="2878" spans="1:13" x14ac:dyDescent="0.25">
      <c r="A2878">
        <v>68580921</v>
      </c>
      <c r="B2878">
        <v>59086611</v>
      </c>
      <c r="C2878">
        <v>17</v>
      </c>
      <c r="D2878">
        <v>6</v>
      </c>
      <c r="E2878">
        <v>54</v>
      </c>
      <c r="F2878">
        <v>79.959999999999994</v>
      </c>
      <c r="G2878">
        <v>5.2</v>
      </c>
      <c r="H2878">
        <v>5</v>
      </c>
      <c r="I2878">
        <v>0.2</v>
      </c>
      <c r="J2878">
        <v>86.414371199999991</v>
      </c>
      <c r="K2878">
        <v>108.01796400000001</v>
      </c>
      <c r="L2878" t="s">
        <v>230</v>
      </c>
      <c r="M2878" t="s">
        <v>542</v>
      </c>
    </row>
    <row r="2879" spans="1:13" x14ac:dyDescent="0.25">
      <c r="A2879">
        <v>67293883</v>
      </c>
      <c r="B2879">
        <v>8690637840746</v>
      </c>
      <c r="C2879">
        <v>1</v>
      </c>
      <c r="D2879">
        <v>8</v>
      </c>
      <c r="E2879">
        <v>430</v>
      </c>
      <c r="F2879">
        <v>30.2</v>
      </c>
      <c r="G2879">
        <v>12</v>
      </c>
      <c r="H2879">
        <v>5</v>
      </c>
      <c r="I2879">
        <v>0.01</v>
      </c>
      <c r="J2879">
        <v>25.499672</v>
      </c>
      <c r="K2879">
        <v>31.874590000000001</v>
      </c>
      <c r="L2879" t="s">
        <v>14</v>
      </c>
      <c r="M2879" t="s">
        <v>677</v>
      </c>
    </row>
    <row r="2880" spans="1:13" x14ac:dyDescent="0.25">
      <c r="A2880">
        <v>67293891</v>
      </c>
      <c r="B2880">
        <v>8690637840821</v>
      </c>
      <c r="C2880">
        <v>1</v>
      </c>
      <c r="D2880">
        <v>8</v>
      </c>
      <c r="E2880">
        <v>400</v>
      </c>
      <c r="F2880">
        <v>30.2</v>
      </c>
      <c r="G2880">
        <v>12</v>
      </c>
      <c r="H2880">
        <v>5</v>
      </c>
      <c r="I2880">
        <v>0.01</v>
      </c>
      <c r="J2880">
        <v>25.499672</v>
      </c>
      <c r="K2880">
        <v>31.874590000000001</v>
      </c>
      <c r="L2880" t="s">
        <v>14</v>
      </c>
      <c r="M2880" t="s">
        <v>677</v>
      </c>
    </row>
    <row r="2881" spans="1:13" x14ac:dyDescent="0.25">
      <c r="A2881">
        <v>67767533</v>
      </c>
      <c r="B2881">
        <v>8690637905896</v>
      </c>
      <c r="C2881">
        <v>1</v>
      </c>
      <c r="D2881">
        <v>12</v>
      </c>
      <c r="E2881">
        <v>610</v>
      </c>
      <c r="F2881">
        <v>39.85</v>
      </c>
      <c r="G2881">
        <v>13</v>
      </c>
      <c r="H2881">
        <v>5</v>
      </c>
      <c r="I2881">
        <v>0.01</v>
      </c>
      <c r="J2881">
        <v>33.265385250000001</v>
      </c>
      <c r="K2881">
        <v>41.581731562500003</v>
      </c>
      <c r="L2881" t="s">
        <v>14</v>
      </c>
      <c r="M2881" t="s">
        <v>677</v>
      </c>
    </row>
    <row r="2882" spans="1:13" x14ac:dyDescent="0.25">
      <c r="A2882">
        <v>67754288</v>
      </c>
      <c r="B2882">
        <v>8690637905193</v>
      </c>
      <c r="C2882">
        <v>1</v>
      </c>
      <c r="D2882">
        <v>12</v>
      </c>
      <c r="E2882">
        <v>610</v>
      </c>
      <c r="F2882">
        <v>39.85</v>
      </c>
      <c r="G2882">
        <v>13</v>
      </c>
      <c r="H2882">
        <v>5</v>
      </c>
      <c r="I2882">
        <v>0.01</v>
      </c>
      <c r="J2882">
        <v>33.265385250000001</v>
      </c>
      <c r="K2882">
        <v>41.581731562500003</v>
      </c>
      <c r="L2882" t="s">
        <v>14</v>
      </c>
      <c r="M2882" t="s">
        <v>677</v>
      </c>
    </row>
    <row r="2883" spans="1:13" x14ac:dyDescent="0.25">
      <c r="A2883">
        <v>68612788</v>
      </c>
      <c r="B2883">
        <v>8690637999277</v>
      </c>
      <c r="C2883">
        <v>1</v>
      </c>
      <c r="D2883">
        <v>8</v>
      </c>
      <c r="E2883">
        <v>335</v>
      </c>
      <c r="F2883">
        <v>54.35</v>
      </c>
      <c r="G2883">
        <v>0</v>
      </c>
      <c r="H2883">
        <v>5</v>
      </c>
      <c r="I2883">
        <v>0.01</v>
      </c>
      <c r="J2883">
        <v>52.148825000000002</v>
      </c>
      <c r="K2883">
        <v>65.186031249999999</v>
      </c>
      <c r="L2883" t="s">
        <v>14</v>
      </c>
      <c r="M2883" t="s">
        <v>677</v>
      </c>
    </row>
    <row r="2884" spans="1:13" x14ac:dyDescent="0.25">
      <c r="A2884">
        <v>67101470</v>
      </c>
      <c r="B2884">
        <v>8690637805233</v>
      </c>
      <c r="C2884">
        <v>1</v>
      </c>
      <c r="D2884">
        <v>12</v>
      </c>
      <c r="E2884">
        <v>245</v>
      </c>
      <c r="F2884">
        <v>38</v>
      </c>
      <c r="G2884">
        <v>15</v>
      </c>
      <c r="H2884">
        <v>5</v>
      </c>
      <c r="I2884">
        <v>0.01</v>
      </c>
      <c r="J2884">
        <v>30.991849999999999</v>
      </c>
      <c r="K2884">
        <v>38.739812499999999</v>
      </c>
      <c r="L2884" t="s">
        <v>14</v>
      </c>
      <c r="M2884" t="s">
        <v>677</v>
      </c>
    </row>
    <row r="2885" spans="1:13" x14ac:dyDescent="0.25">
      <c r="A2885">
        <v>67293879</v>
      </c>
      <c r="B2885">
        <v>8690637840777</v>
      </c>
      <c r="C2885">
        <v>1</v>
      </c>
      <c r="D2885">
        <v>8</v>
      </c>
      <c r="E2885">
        <v>380</v>
      </c>
      <c r="F2885">
        <v>45.3</v>
      </c>
      <c r="G2885">
        <v>10</v>
      </c>
      <c r="H2885">
        <v>5</v>
      </c>
      <c r="I2885">
        <v>0.01</v>
      </c>
      <c r="J2885">
        <v>39.118814999999998</v>
      </c>
      <c r="K2885">
        <v>48.898518749999987</v>
      </c>
      <c r="L2885" t="s">
        <v>14</v>
      </c>
      <c r="M2885" t="s">
        <v>677</v>
      </c>
    </row>
    <row r="2886" spans="1:13" x14ac:dyDescent="0.25">
      <c r="A2886">
        <v>67754290</v>
      </c>
      <c r="B2886">
        <v>8690637905179</v>
      </c>
      <c r="C2886">
        <v>1</v>
      </c>
      <c r="D2886">
        <v>12</v>
      </c>
      <c r="E2886">
        <v>540</v>
      </c>
      <c r="F2886">
        <v>66.7</v>
      </c>
      <c r="G2886">
        <v>13</v>
      </c>
      <c r="H2886">
        <v>5</v>
      </c>
      <c r="I2886">
        <v>0.01</v>
      </c>
      <c r="J2886">
        <v>55.678825500000002</v>
      </c>
      <c r="K2886">
        <v>69.598531875000006</v>
      </c>
      <c r="L2886" t="s">
        <v>14</v>
      </c>
      <c r="M2886" t="s">
        <v>677</v>
      </c>
    </row>
    <row r="2887" spans="1:13" x14ac:dyDescent="0.25">
      <c r="A2887">
        <v>67293875</v>
      </c>
      <c r="B2887">
        <v>8690637840814</v>
      </c>
      <c r="C2887">
        <v>1</v>
      </c>
      <c r="D2887">
        <v>8</v>
      </c>
      <c r="E2887">
        <v>750</v>
      </c>
      <c r="F2887">
        <v>66</v>
      </c>
      <c r="G2887">
        <v>18</v>
      </c>
      <c r="H2887">
        <v>5</v>
      </c>
      <c r="I2887">
        <v>0.01</v>
      </c>
      <c r="J2887">
        <v>51.928139999999999</v>
      </c>
      <c r="K2887">
        <v>64.910174999999995</v>
      </c>
      <c r="L2887" t="s">
        <v>14</v>
      </c>
      <c r="M2887" t="s">
        <v>677</v>
      </c>
    </row>
    <row r="2888" spans="1:13" x14ac:dyDescent="0.25">
      <c r="A2888">
        <v>67293858</v>
      </c>
      <c r="B2888">
        <v>8690637840791</v>
      </c>
      <c r="C2888">
        <v>1</v>
      </c>
      <c r="D2888">
        <v>8</v>
      </c>
      <c r="E2888">
        <v>750</v>
      </c>
      <c r="F2888">
        <v>66</v>
      </c>
      <c r="G2888">
        <v>18</v>
      </c>
      <c r="H2888">
        <v>5</v>
      </c>
      <c r="I2888">
        <v>0.01</v>
      </c>
      <c r="J2888">
        <v>51.928139999999999</v>
      </c>
      <c r="K2888">
        <v>64.910174999999995</v>
      </c>
      <c r="L2888" t="s">
        <v>14</v>
      </c>
      <c r="M2888" t="s">
        <v>677</v>
      </c>
    </row>
    <row r="2889" spans="1:13" x14ac:dyDescent="0.25">
      <c r="A2889">
        <v>69771703</v>
      </c>
      <c r="B2889">
        <v>8683130057636</v>
      </c>
      <c r="C2889">
        <v>1</v>
      </c>
      <c r="D2889">
        <v>8</v>
      </c>
      <c r="E2889">
        <v>810</v>
      </c>
      <c r="F2889">
        <v>75.5</v>
      </c>
      <c r="G2889">
        <v>18</v>
      </c>
      <c r="H2889">
        <v>5</v>
      </c>
      <c r="I2889">
        <v>0.01</v>
      </c>
      <c r="J2889">
        <v>59.402644999999993</v>
      </c>
      <c r="K2889">
        <v>74.253306249999994</v>
      </c>
      <c r="L2889" t="s">
        <v>14</v>
      </c>
      <c r="M2889" t="s">
        <v>677</v>
      </c>
    </row>
    <row r="2890" spans="1:13" x14ac:dyDescent="0.25">
      <c r="A2890">
        <v>69771705</v>
      </c>
      <c r="B2890">
        <v>8690637508615</v>
      </c>
      <c r="C2890">
        <v>1</v>
      </c>
      <c r="D2890">
        <v>8</v>
      </c>
      <c r="E2890">
        <v>810</v>
      </c>
      <c r="F2890">
        <v>75.5</v>
      </c>
      <c r="G2890">
        <v>18</v>
      </c>
      <c r="H2890">
        <v>5</v>
      </c>
      <c r="I2890">
        <v>0.01</v>
      </c>
      <c r="J2890">
        <v>59.402644999999993</v>
      </c>
      <c r="K2890">
        <v>74.253306249999994</v>
      </c>
      <c r="L2890" t="s">
        <v>14</v>
      </c>
      <c r="M2890" t="s">
        <v>677</v>
      </c>
    </row>
    <row r="2891" spans="1:13" x14ac:dyDescent="0.25">
      <c r="A2891">
        <v>67780156</v>
      </c>
      <c r="B2891">
        <v>8690637908781</v>
      </c>
      <c r="C2891">
        <v>1</v>
      </c>
      <c r="D2891">
        <v>8</v>
      </c>
      <c r="E2891">
        <v>1140</v>
      </c>
      <c r="F2891">
        <v>106.55</v>
      </c>
      <c r="G2891">
        <v>20</v>
      </c>
      <c r="H2891">
        <v>5</v>
      </c>
      <c r="I2891">
        <v>0.01</v>
      </c>
      <c r="J2891">
        <v>81.787779999999998</v>
      </c>
      <c r="K2891">
        <v>102.234725</v>
      </c>
      <c r="L2891" t="s">
        <v>14</v>
      </c>
      <c r="M2891" t="s">
        <v>677</v>
      </c>
    </row>
    <row r="2892" spans="1:13" x14ac:dyDescent="0.25">
      <c r="A2892">
        <v>67780152</v>
      </c>
      <c r="B2892">
        <v>8690637908798</v>
      </c>
      <c r="C2892">
        <v>1</v>
      </c>
      <c r="D2892">
        <v>8</v>
      </c>
      <c r="E2892">
        <v>1140</v>
      </c>
      <c r="F2892">
        <v>106.55</v>
      </c>
      <c r="G2892">
        <v>20</v>
      </c>
      <c r="H2892">
        <v>5</v>
      </c>
      <c r="I2892">
        <v>0.01</v>
      </c>
      <c r="J2892">
        <v>81.787779999999998</v>
      </c>
      <c r="K2892">
        <v>102.234725</v>
      </c>
      <c r="L2892" t="s">
        <v>14</v>
      </c>
      <c r="M2892" t="s">
        <v>677</v>
      </c>
    </row>
    <row r="2893" spans="1:13" x14ac:dyDescent="0.25">
      <c r="A2893">
        <v>69771709</v>
      </c>
      <c r="B2893">
        <v>8690637508639</v>
      </c>
      <c r="C2893">
        <v>1</v>
      </c>
      <c r="D2893">
        <v>8</v>
      </c>
      <c r="E2893">
        <v>1150</v>
      </c>
      <c r="F2893">
        <v>106.55</v>
      </c>
      <c r="G2893">
        <v>20</v>
      </c>
      <c r="H2893">
        <v>5</v>
      </c>
      <c r="I2893">
        <v>0.01</v>
      </c>
      <c r="J2893">
        <v>81.787779999999998</v>
      </c>
      <c r="K2893">
        <v>102.234725</v>
      </c>
      <c r="L2893" t="s">
        <v>14</v>
      </c>
      <c r="M2893" t="s">
        <v>677</v>
      </c>
    </row>
    <row r="2894" spans="1:13" x14ac:dyDescent="0.25">
      <c r="A2894">
        <v>69771707</v>
      </c>
      <c r="B2894">
        <v>8690637508622</v>
      </c>
      <c r="C2894">
        <v>1</v>
      </c>
      <c r="D2894">
        <v>8</v>
      </c>
      <c r="E2894">
        <v>1150</v>
      </c>
      <c r="F2894">
        <v>106.55</v>
      </c>
      <c r="G2894">
        <v>20</v>
      </c>
      <c r="H2894">
        <v>5</v>
      </c>
      <c r="I2894">
        <v>0.01</v>
      </c>
      <c r="J2894">
        <v>81.787779999999998</v>
      </c>
      <c r="K2894">
        <v>102.234725</v>
      </c>
      <c r="L2894" t="s">
        <v>14</v>
      </c>
      <c r="M2894" t="s">
        <v>677</v>
      </c>
    </row>
    <row r="2895" spans="1:13" x14ac:dyDescent="0.25">
      <c r="A2895">
        <v>68676885</v>
      </c>
      <c r="B2895">
        <v>8683130002384</v>
      </c>
      <c r="C2895">
        <v>1</v>
      </c>
      <c r="D2895">
        <v>12</v>
      </c>
      <c r="E2895">
        <v>245</v>
      </c>
      <c r="F2895">
        <v>38</v>
      </c>
      <c r="G2895">
        <v>15</v>
      </c>
      <c r="H2895">
        <v>5</v>
      </c>
      <c r="I2895">
        <v>0.01</v>
      </c>
      <c r="J2895">
        <v>30.991849999999999</v>
      </c>
      <c r="K2895">
        <v>38.739812499999999</v>
      </c>
      <c r="L2895" t="s">
        <v>14</v>
      </c>
      <c r="M2895" t="s">
        <v>677</v>
      </c>
    </row>
    <row r="2896" spans="1:13" x14ac:dyDescent="0.25">
      <c r="A2896">
        <v>67101442</v>
      </c>
      <c r="B2896">
        <v>8690637805202</v>
      </c>
      <c r="C2896">
        <v>1</v>
      </c>
      <c r="D2896">
        <v>12</v>
      </c>
      <c r="E2896">
        <v>245</v>
      </c>
      <c r="F2896">
        <v>38</v>
      </c>
      <c r="G2896">
        <v>15</v>
      </c>
      <c r="H2896">
        <v>5</v>
      </c>
      <c r="I2896">
        <v>0.01</v>
      </c>
      <c r="J2896">
        <v>30.991849999999999</v>
      </c>
      <c r="K2896">
        <v>38.739812499999999</v>
      </c>
      <c r="L2896" t="s">
        <v>14</v>
      </c>
      <c r="M2896" t="s">
        <v>677</v>
      </c>
    </row>
    <row r="2897" spans="1:13" x14ac:dyDescent="0.25">
      <c r="A2897">
        <v>67239841</v>
      </c>
      <c r="B2897">
        <v>8690637833847</v>
      </c>
      <c r="C2897">
        <v>1</v>
      </c>
      <c r="D2897">
        <v>12</v>
      </c>
      <c r="E2897">
        <v>275</v>
      </c>
      <c r="F2897">
        <v>38</v>
      </c>
      <c r="G2897">
        <v>15</v>
      </c>
      <c r="H2897">
        <v>5</v>
      </c>
      <c r="I2897">
        <v>0.01</v>
      </c>
      <c r="J2897">
        <v>30.991849999999999</v>
      </c>
      <c r="K2897">
        <v>38.739812499999999</v>
      </c>
      <c r="L2897" t="s">
        <v>14</v>
      </c>
      <c r="M2897" t="s">
        <v>677</v>
      </c>
    </row>
    <row r="2898" spans="1:13" x14ac:dyDescent="0.25">
      <c r="A2898">
        <v>67867064</v>
      </c>
      <c r="B2898">
        <v>8690637921100</v>
      </c>
      <c r="C2898">
        <v>1</v>
      </c>
      <c r="D2898">
        <v>12</v>
      </c>
      <c r="E2898">
        <v>240</v>
      </c>
      <c r="F2898">
        <v>38</v>
      </c>
      <c r="G2898">
        <v>15</v>
      </c>
      <c r="H2898">
        <v>5</v>
      </c>
      <c r="I2898">
        <v>0.01</v>
      </c>
      <c r="J2898">
        <v>30.991849999999999</v>
      </c>
      <c r="K2898">
        <v>38.739812499999999</v>
      </c>
      <c r="L2898" t="s">
        <v>14</v>
      </c>
      <c r="M2898" t="s">
        <v>677</v>
      </c>
    </row>
    <row r="2899" spans="1:13" x14ac:dyDescent="0.25">
      <c r="A2899">
        <v>67101569</v>
      </c>
      <c r="B2899">
        <v>8690637805769</v>
      </c>
      <c r="C2899">
        <v>1</v>
      </c>
      <c r="D2899">
        <v>12</v>
      </c>
      <c r="E2899">
        <v>260</v>
      </c>
      <c r="F2899">
        <v>38</v>
      </c>
      <c r="G2899">
        <v>15</v>
      </c>
      <c r="H2899">
        <v>5</v>
      </c>
      <c r="I2899">
        <v>0.01</v>
      </c>
      <c r="J2899">
        <v>30.991849999999999</v>
      </c>
      <c r="K2899">
        <v>38.739812499999999</v>
      </c>
      <c r="L2899" t="s">
        <v>14</v>
      </c>
      <c r="M2899" t="s">
        <v>677</v>
      </c>
    </row>
    <row r="2900" spans="1:13" x14ac:dyDescent="0.25">
      <c r="A2900">
        <v>67101446</v>
      </c>
      <c r="B2900">
        <v>8690637805226</v>
      </c>
      <c r="C2900">
        <v>1</v>
      </c>
      <c r="D2900">
        <v>12</v>
      </c>
      <c r="E2900">
        <v>250</v>
      </c>
      <c r="F2900">
        <v>38</v>
      </c>
      <c r="G2900">
        <v>15</v>
      </c>
      <c r="H2900">
        <v>5</v>
      </c>
      <c r="I2900">
        <v>0.01</v>
      </c>
      <c r="J2900">
        <v>30.991849999999999</v>
      </c>
      <c r="K2900">
        <v>38.739812499999999</v>
      </c>
      <c r="L2900" t="s">
        <v>14</v>
      </c>
      <c r="M2900" t="s">
        <v>677</v>
      </c>
    </row>
    <row r="2901" spans="1:13" x14ac:dyDescent="0.25">
      <c r="A2901">
        <v>67101581</v>
      </c>
      <c r="B2901">
        <v>8690637805219</v>
      </c>
      <c r="C2901">
        <v>1</v>
      </c>
      <c r="D2901">
        <v>12</v>
      </c>
      <c r="E2901">
        <v>290</v>
      </c>
      <c r="F2901">
        <v>38</v>
      </c>
      <c r="G2901">
        <v>15</v>
      </c>
      <c r="H2901">
        <v>5</v>
      </c>
      <c r="I2901">
        <v>0.01</v>
      </c>
      <c r="J2901">
        <v>30.991849999999999</v>
      </c>
      <c r="K2901">
        <v>38.739812499999999</v>
      </c>
      <c r="L2901" t="s">
        <v>14</v>
      </c>
      <c r="M2901" t="s">
        <v>677</v>
      </c>
    </row>
    <row r="2902" spans="1:13" x14ac:dyDescent="0.25">
      <c r="A2902">
        <v>68225196</v>
      </c>
      <c r="B2902">
        <v>8690637953293</v>
      </c>
      <c r="C2902">
        <v>1</v>
      </c>
      <c r="D2902">
        <v>12</v>
      </c>
      <c r="E2902">
        <v>260</v>
      </c>
      <c r="F2902">
        <v>38</v>
      </c>
      <c r="G2902">
        <v>15</v>
      </c>
      <c r="H2902">
        <v>5</v>
      </c>
      <c r="I2902">
        <v>0.01</v>
      </c>
      <c r="J2902">
        <v>30.991849999999999</v>
      </c>
      <c r="K2902">
        <v>38.739812499999999</v>
      </c>
      <c r="L2902" t="s">
        <v>14</v>
      </c>
      <c r="M2902" t="s">
        <v>677</v>
      </c>
    </row>
    <row r="2903" spans="1:13" x14ac:dyDescent="0.25">
      <c r="A2903">
        <v>69984409</v>
      </c>
      <c r="B2903">
        <v>8683130063170</v>
      </c>
      <c r="C2903">
        <v>1</v>
      </c>
      <c r="D2903">
        <v>12</v>
      </c>
      <c r="E2903">
        <v>260</v>
      </c>
      <c r="F2903">
        <v>38</v>
      </c>
      <c r="G2903">
        <v>15</v>
      </c>
      <c r="H2903">
        <v>5</v>
      </c>
      <c r="I2903">
        <v>0.01</v>
      </c>
      <c r="J2903">
        <v>30.991849999999999</v>
      </c>
      <c r="K2903">
        <v>38.739812499999999</v>
      </c>
      <c r="L2903" t="s">
        <v>14</v>
      </c>
      <c r="M2903" t="s">
        <v>677</v>
      </c>
    </row>
    <row r="2904" spans="1:13" x14ac:dyDescent="0.25">
      <c r="A2904">
        <v>69651447</v>
      </c>
      <c r="B2904">
        <v>8683130038611</v>
      </c>
      <c r="C2904">
        <v>2</v>
      </c>
      <c r="D2904">
        <v>144</v>
      </c>
      <c r="E2904">
        <v>70</v>
      </c>
      <c r="F2904">
        <v>18</v>
      </c>
      <c r="G2904">
        <v>10</v>
      </c>
      <c r="H2904">
        <v>5</v>
      </c>
      <c r="I2904">
        <v>0.01</v>
      </c>
      <c r="J2904">
        <v>15.543900000000001</v>
      </c>
      <c r="K2904">
        <v>19.429874999999999</v>
      </c>
      <c r="L2904" t="s">
        <v>14</v>
      </c>
      <c r="M2904" t="s">
        <v>677</v>
      </c>
    </row>
    <row r="2905" spans="1:13" x14ac:dyDescent="0.25">
      <c r="A2905">
        <v>69651451</v>
      </c>
      <c r="B2905">
        <v>8683130038635</v>
      </c>
      <c r="C2905">
        <v>2</v>
      </c>
      <c r="D2905">
        <v>144</v>
      </c>
      <c r="E2905">
        <v>67</v>
      </c>
      <c r="F2905">
        <v>18</v>
      </c>
      <c r="G2905">
        <v>10</v>
      </c>
      <c r="H2905">
        <v>5</v>
      </c>
      <c r="I2905">
        <v>0.01</v>
      </c>
      <c r="J2905">
        <v>15.543900000000001</v>
      </c>
      <c r="K2905">
        <v>19.429874999999999</v>
      </c>
      <c r="L2905" t="s">
        <v>14</v>
      </c>
      <c r="M2905" t="s">
        <v>677</v>
      </c>
    </row>
    <row r="2906" spans="1:13" x14ac:dyDescent="0.25">
      <c r="A2906">
        <v>69651449</v>
      </c>
      <c r="B2906">
        <v>8683130038628</v>
      </c>
      <c r="C2906">
        <v>2</v>
      </c>
      <c r="D2906">
        <v>144</v>
      </c>
      <c r="E2906">
        <v>76</v>
      </c>
      <c r="F2906">
        <v>18</v>
      </c>
      <c r="G2906">
        <v>10</v>
      </c>
      <c r="H2906">
        <v>5</v>
      </c>
      <c r="I2906">
        <v>0.01</v>
      </c>
      <c r="J2906">
        <v>15.543900000000001</v>
      </c>
      <c r="K2906">
        <v>19.429874999999999</v>
      </c>
      <c r="L2906" t="s">
        <v>14</v>
      </c>
      <c r="M2906" t="s">
        <v>677</v>
      </c>
    </row>
    <row r="2907" spans="1:13" x14ac:dyDescent="0.25">
      <c r="A2907">
        <v>68832485</v>
      </c>
      <c r="B2907">
        <v>8683130018149</v>
      </c>
      <c r="C2907">
        <v>2</v>
      </c>
      <c r="D2907">
        <v>144</v>
      </c>
      <c r="E2907">
        <v>70</v>
      </c>
      <c r="F2907">
        <v>18</v>
      </c>
      <c r="G2907">
        <v>10</v>
      </c>
      <c r="H2907">
        <v>5</v>
      </c>
      <c r="I2907">
        <v>0.01</v>
      </c>
      <c r="J2907">
        <v>15.543900000000001</v>
      </c>
      <c r="K2907">
        <v>19.429874999999999</v>
      </c>
      <c r="L2907" t="s">
        <v>14</v>
      </c>
      <c r="M2907" t="s">
        <v>677</v>
      </c>
    </row>
    <row r="2908" spans="1:13" x14ac:dyDescent="0.25">
      <c r="A2908">
        <v>67474578</v>
      </c>
      <c r="B2908">
        <v>8690637864728</v>
      </c>
      <c r="C2908">
        <v>2</v>
      </c>
      <c r="D2908">
        <v>144</v>
      </c>
      <c r="E2908">
        <v>81</v>
      </c>
      <c r="F2908">
        <v>18</v>
      </c>
      <c r="G2908">
        <v>10</v>
      </c>
      <c r="H2908">
        <v>5</v>
      </c>
      <c r="I2908">
        <v>0.01</v>
      </c>
      <c r="J2908">
        <v>15.543900000000001</v>
      </c>
      <c r="K2908">
        <v>19.429874999999999</v>
      </c>
      <c r="L2908" t="s">
        <v>14</v>
      </c>
      <c r="M2908" t="s">
        <v>677</v>
      </c>
    </row>
    <row r="2909" spans="1:13" x14ac:dyDescent="0.25">
      <c r="A2909">
        <v>67129108</v>
      </c>
      <c r="B2909">
        <v>8690637812316</v>
      </c>
      <c r="C2909">
        <v>2</v>
      </c>
      <c r="D2909">
        <v>144</v>
      </c>
      <c r="E2909">
        <v>58</v>
      </c>
      <c r="F2909">
        <v>18</v>
      </c>
      <c r="G2909">
        <v>10</v>
      </c>
      <c r="H2909">
        <v>5</v>
      </c>
      <c r="I2909">
        <v>0.01</v>
      </c>
      <c r="J2909">
        <v>15.543900000000001</v>
      </c>
      <c r="K2909">
        <v>19.429874999999999</v>
      </c>
      <c r="L2909" t="s">
        <v>14</v>
      </c>
      <c r="M2909" t="s">
        <v>677</v>
      </c>
    </row>
    <row r="2910" spans="1:13" x14ac:dyDescent="0.25">
      <c r="A2910">
        <v>67476103</v>
      </c>
      <c r="B2910">
        <v>8690637865275</v>
      </c>
      <c r="C2910">
        <v>2</v>
      </c>
      <c r="D2910">
        <v>144</v>
      </c>
      <c r="E2910">
        <v>58</v>
      </c>
      <c r="F2910">
        <v>18</v>
      </c>
      <c r="G2910">
        <v>10</v>
      </c>
      <c r="H2910">
        <v>5</v>
      </c>
      <c r="I2910">
        <v>0.01</v>
      </c>
      <c r="J2910">
        <v>15.543900000000001</v>
      </c>
      <c r="K2910">
        <v>19.429874999999999</v>
      </c>
      <c r="L2910" t="s">
        <v>14</v>
      </c>
      <c r="M2910" t="s">
        <v>677</v>
      </c>
    </row>
    <row r="2911" spans="1:13" x14ac:dyDescent="0.25">
      <c r="A2911">
        <v>20264420</v>
      </c>
      <c r="B2911">
        <v>8690637058523</v>
      </c>
      <c r="C2911">
        <v>2</v>
      </c>
      <c r="D2911">
        <v>144</v>
      </c>
      <c r="E2911">
        <v>74</v>
      </c>
      <c r="F2911">
        <v>18</v>
      </c>
      <c r="G2911">
        <v>10</v>
      </c>
      <c r="H2911">
        <v>5</v>
      </c>
      <c r="I2911">
        <v>0.01</v>
      </c>
      <c r="J2911">
        <v>15.543900000000001</v>
      </c>
      <c r="K2911">
        <v>19.429874999999999</v>
      </c>
      <c r="L2911" t="s">
        <v>14</v>
      </c>
      <c r="M2911" t="s">
        <v>677</v>
      </c>
    </row>
    <row r="2912" spans="1:13" x14ac:dyDescent="0.25">
      <c r="A2912">
        <v>20292362</v>
      </c>
      <c r="B2912">
        <v>8690637018565</v>
      </c>
      <c r="C2912">
        <v>2</v>
      </c>
      <c r="D2912">
        <v>144</v>
      </c>
      <c r="E2912">
        <v>63</v>
      </c>
      <c r="F2912">
        <v>18</v>
      </c>
      <c r="G2912">
        <v>10</v>
      </c>
      <c r="H2912">
        <v>5</v>
      </c>
      <c r="I2912">
        <v>0.01</v>
      </c>
      <c r="J2912">
        <v>15.543900000000001</v>
      </c>
      <c r="K2912">
        <v>19.429874999999999</v>
      </c>
      <c r="L2912" t="s">
        <v>14</v>
      </c>
      <c r="M2912" t="s">
        <v>677</v>
      </c>
    </row>
    <row r="2913" spans="1:13" x14ac:dyDescent="0.25">
      <c r="A2913">
        <v>20292365</v>
      </c>
      <c r="B2913">
        <v>8690637581595</v>
      </c>
      <c r="C2913">
        <v>2</v>
      </c>
      <c r="D2913">
        <v>144</v>
      </c>
      <c r="E2913">
        <v>76</v>
      </c>
      <c r="F2913">
        <v>18</v>
      </c>
      <c r="G2913">
        <v>10</v>
      </c>
      <c r="H2913">
        <v>5</v>
      </c>
      <c r="I2913">
        <v>0.01</v>
      </c>
      <c r="J2913">
        <v>15.543900000000001</v>
      </c>
      <c r="K2913">
        <v>19.429874999999999</v>
      </c>
      <c r="L2913" t="s">
        <v>14</v>
      </c>
      <c r="M2913" t="s">
        <v>677</v>
      </c>
    </row>
    <row r="2914" spans="1:13" x14ac:dyDescent="0.25">
      <c r="A2914">
        <v>67129112</v>
      </c>
      <c r="B2914">
        <v>8690637812309</v>
      </c>
      <c r="C2914">
        <v>2</v>
      </c>
      <c r="D2914">
        <v>144</v>
      </c>
      <c r="E2914">
        <v>74</v>
      </c>
      <c r="F2914">
        <v>18</v>
      </c>
      <c r="G2914">
        <v>10</v>
      </c>
      <c r="H2914">
        <v>5</v>
      </c>
      <c r="I2914">
        <v>0.01</v>
      </c>
      <c r="J2914">
        <v>15.543900000000001</v>
      </c>
      <c r="K2914">
        <v>19.429874999999999</v>
      </c>
      <c r="L2914" t="s">
        <v>14</v>
      </c>
      <c r="M2914" t="s">
        <v>677</v>
      </c>
    </row>
    <row r="2915" spans="1:13" x14ac:dyDescent="0.25">
      <c r="A2915">
        <v>67129110</v>
      </c>
      <c r="B2915">
        <v>8690637812323</v>
      </c>
      <c r="C2915">
        <v>2</v>
      </c>
      <c r="D2915">
        <v>144</v>
      </c>
      <c r="E2915">
        <v>68</v>
      </c>
      <c r="F2915">
        <v>18</v>
      </c>
      <c r="G2915">
        <v>10</v>
      </c>
      <c r="H2915">
        <v>5</v>
      </c>
      <c r="I2915">
        <v>0.01</v>
      </c>
      <c r="J2915">
        <v>15.543900000000001</v>
      </c>
      <c r="K2915">
        <v>19.429874999999999</v>
      </c>
      <c r="L2915" t="s">
        <v>14</v>
      </c>
      <c r="M2915" t="s">
        <v>677</v>
      </c>
    </row>
    <row r="2916" spans="1:13" x14ac:dyDescent="0.25">
      <c r="A2916">
        <v>21004809</v>
      </c>
      <c r="B2916">
        <v>8690637018626</v>
      </c>
      <c r="C2916">
        <v>2</v>
      </c>
      <c r="D2916">
        <v>144</v>
      </c>
      <c r="E2916">
        <v>69</v>
      </c>
      <c r="F2916">
        <v>18</v>
      </c>
      <c r="G2916">
        <v>10</v>
      </c>
      <c r="H2916">
        <v>5</v>
      </c>
      <c r="I2916">
        <v>0.01</v>
      </c>
      <c r="J2916">
        <v>15.543900000000001</v>
      </c>
      <c r="K2916">
        <v>19.429874999999999</v>
      </c>
      <c r="L2916" t="s">
        <v>14</v>
      </c>
      <c r="M2916" t="s">
        <v>677</v>
      </c>
    </row>
    <row r="2917" spans="1:13" x14ac:dyDescent="0.25">
      <c r="A2917">
        <v>20264419</v>
      </c>
      <c r="B2917">
        <v>8690637504044</v>
      </c>
      <c r="C2917">
        <v>2</v>
      </c>
      <c r="D2917">
        <v>144</v>
      </c>
      <c r="E2917">
        <v>75</v>
      </c>
      <c r="F2917">
        <v>18</v>
      </c>
      <c r="G2917">
        <v>10</v>
      </c>
      <c r="H2917">
        <v>5</v>
      </c>
      <c r="I2917">
        <v>0.01</v>
      </c>
      <c r="J2917">
        <v>15.543900000000001</v>
      </c>
      <c r="K2917">
        <v>19.429874999999999</v>
      </c>
      <c r="L2917" t="s">
        <v>14</v>
      </c>
      <c r="M2917" t="s">
        <v>677</v>
      </c>
    </row>
    <row r="2918" spans="1:13" x14ac:dyDescent="0.25">
      <c r="A2918">
        <v>69738266</v>
      </c>
      <c r="B2918">
        <v>8683130054369</v>
      </c>
      <c r="C2918">
        <v>2</v>
      </c>
      <c r="D2918">
        <v>144</v>
      </c>
      <c r="E2918">
        <v>19</v>
      </c>
      <c r="F2918">
        <v>9.15</v>
      </c>
      <c r="G2918">
        <v>15</v>
      </c>
      <c r="H2918">
        <v>5</v>
      </c>
      <c r="I2918">
        <v>0.01</v>
      </c>
      <c r="J2918">
        <v>7.4625112500000004</v>
      </c>
      <c r="K2918">
        <v>9.3281390625</v>
      </c>
      <c r="L2918" t="s">
        <v>14</v>
      </c>
      <c r="M2918" t="s">
        <v>677</v>
      </c>
    </row>
    <row r="2919" spans="1:13" x14ac:dyDescent="0.25">
      <c r="A2919">
        <v>21042007</v>
      </c>
      <c r="B2919">
        <v>8690637036897</v>
      </c>
      <c r="C2919">
        <v>2</v>
      </c>
      <c r="D2919">
        <v>144</v>
      </c>
      <c r="E2919">
        <v>22</v>
      </c>
      <c r="F2919">
        <v>9.15</v>
      </c>
      <c r="G2919">
        <v>15</v>
      </c>
      <c r="H2919">
        <v>5</v>
      </c>
      <c r="I2919">
        <v>0.01</v>
      </c>
      <c r="J2919">
        <v>7.4625112500000004</v>
      </c>
      <c r="K2919">
        <v>9.3281390625</v>
      </c>
      <c r="L2919" t="s">
        <v>14</v>
      </c>
      <c r="M2919" t="s">
        <v>677</v>
      </c>
    </row>
    <row r="2920" spans="1:13" x14ac:dyDescent="0.25">
      <c r="A2920">
        <v>21042012</v>
      </c>
      <c r="B2920">
        <v>8690637503290</v>
      </c>
      <c r="C2920">
        <v>2</v>
      </c>
      <c r="D2920">
        <v>144</v>
      </c>
      <c r="E2920">
        <v>22</v>
      </c>
      <c r="F2920">
        <v>9.15</v>
      </c>
      <c r="G2920">
        <v>15</v>
      </c>
      <c r="H2920">
        <v>5</v>
      </c>
      <c r="I2920">
        <v>0.01</v>
      </c>
      <c r="J2920">
        <v>7.4625112500000004</v>
      </c>
      <c r="K2920">
        <v>9.3281390625</v>
      </c>
      <c r="L2920" t="s">
        <v>14</v>
      </c>
      <c r="M2920" t="s">
        <v>677</v>
      </c>
    </row>
    <row r="2921" spans="1:13" x14ac:dyDescent="0.25">
      <c r="A2921">
        <v>21042017</v>
      </c>
      <c r="B2921">
        <v>8690637019791</v>
      </c>
      <c r="C2921">
        <v>2</v>
      </c>
      <c r="D2921">
        <v>144</v>
      </c>
      <c r="E2921">
        <v>22</v>
      </c>
      <c r="F2921">
        <v>9.15</v>
      </c>
      <c r="G2921">
        <v>15</v>
      </c>
      <c r="H2921">
        <v>5</v>
      </c>
      <c r="I2921">
        <v>0.01</v>
      </c>
      <c r="J2921">
        <v>7.4625112500000004</v>
      </c>
      <c r="K2921">
        <v>9.3281390625</v>
      </c>
      <c r="L2921" t="s">
        <v>14</v>
      </c>
      <c r="M2921" t="s">
        <v>677</v>
      </c>
    </row>
    <row r="2922" spans="1:13" x14ac:dyDescent="0.25">
      <c r="A2922">
        <v>21041975</v>
      </c>
      <c r="B2922">
        <v>8690637019838</v>
      </c>
      <c r="C2922">
        <v>2</v>
      </c>
      <c r="D2922">
        <v>144</v>
      </c>
      <c r="E2922">
        <v>18</v>
      </c>
      <c r="F2922">
        <v>9.15</v>
      </c>
      <c r="G2922">
        <v>15</v>
      </c>
      <c r="H2922">
        <v>5</v>
      </c>
      <c r="I2922">
        <v>0.01</v>
      </c>
      <c r="J2922">
        <v>7.4625112500000004</v>
      </c>
      <c r="K2922">
        <v>9.3281390625</v>
      </c>
      <c r="L2922" t="s">
        <v>14</v>
      </c>
      <c r="M2922" t="s">
        <v>677</v>
      </c>
    </row>
    <row r="2923" spans="1:13" x14ac:dyDescent="0.25">
      <c r="A2923">
        <v>21041980</v>
      </c>
      <c r="B2923">
        <v>8690637019852</v>
      </c>
      <c r="C2923">
        <v>2</v>
      </c>
      <c r="D2923">
        <v>144</v>
      </c>
      <c r="E2923">
        <v>22</v>
      </c>
      <c r="F2923">
        <v>9.15</v>
      </c>
      <c r="G2923">
        <v>15</v>
      </c>
      <c r="H2923">
        <v>5</v>
      </c>
      <c r="I2923">
        <v>0.01</v>
      </c>
      <c r="J2923">
        <v>7.4625112500000004</v>
      </c>
      <c r="K2923">
        <v>9.3281390625</v>
      </c>
      <c r="L2923" t="s">
        <v>14</v>
      </c>
      <c r="M2923" t="s">
        <v>677</v>
      </c>
    </row>
    <row r="2924" spans="1:13" x14ac:dyDescent="0.25">
      <c r="A2924">
        <v>21041965</v>
      </c>
      <c r="B2924">
        <v>8690637019814</v>
      </c>
      <c r="C2924">
        <v>2</v>
      </c>
      <c r="D2924">
        <v>144</v>
      </c>
      <c r="E2924">
        <v>19</v>
      </c>
      <c r="F2924">
        <v>9.15</v>
      </c>
      <c r="G2924">
        <v>15</v>
      </c>
      <c r="H2924">
        <v>5</v>
      </c>
      <c r="I2924">
        <v>0.01</v>
      </c>
      <c r="J2924">
        <v>7.4625112500000004</v>
      </c>
      <c r="K2924">
        <v>9.3281390625</v>
      </c>
      <c r="L2924" t="s">
        <v>14</v>
      </c>
      <c r="M2924" t="s">
        <v>677</v>
      </c>
    </row>
    <row r="2925" spans="1:13" x14ac:dyDescent="0.25">
      <c r="A2925">
        <v>70008727</v>
      </c>
      <c r="B2925">
        <v>86907538</v>
      </c>
      <c r="C2925">
        <v>2</v>
      </c>
      <c r="D2925">
        <v>288</v>
      </c>
      <c r="E2925">
        <v>20</v>
      </c>
      <c r="F2925">
        <v>4.95</v>
      </c>
      <c r="G2925">
        <v>3</v>
      </c>
      <c r="H2925">
        <v>5</v>
      </c>
      <c r="I2925">
        <v>0.01</v>
      </c>
      <c r="J2925">
        <v>4.6070392499999997</v>
      </c>
      <c r="K2925">
        <v>5.7587990624999996</v>
      </c>
      <c r="L2925" t="s">
        <v>14</v>
      </c>
      <c r="M2925" t="s">
        <v>677</v>
      </c>
    </row>
    <row r="2926" spans="1:13" x14ac:dyDescent="0.25">
      <c r="A2926">
        <v>70008728</v>
      </c>
      <c r="B2926">
        <v>86907521</v>
      </c>
      <c r="C2926">
        <v>2</v>
      </c>
      <c r="D2926">
        <v>288</v>
      </c>
      <c r="E2926">
        <v>20</v>
      </c>
      <c r="F2926">
        <v>4.95</v>
      </c>
      <c r="G2926">
        <v>3</v>
      </c>
      <c r="H2926">
        <v>5</v>
      </c>
      <c r="I2926">
        <v>0.01</v>
      </c>
      <c r="J2926">
        <v>4.6070392499999997</v>
      </c>
      <c r="K2926">
        <v>5.7587990624999996</v>
      </c>
      <c r="L2926" t="s">
        <v>14</v>
      </c>
      <c r="M2926" t="s">
        <v>677</v>
      </c>
    </row>
    <row r="2927" spans="1:13" x14ac:dyDescent="0.25">
      <c r="A2927">
        <v>70008730</v>
      </c>
      <c r="B2927">
        <v>8690701001486</v>
      </c>
      <c r="C2927">
        <v>2</v>
      </c>
      <c r="D2927">
        <v>128</v>
      </c>
      <c r="E2927">
        <v>60</v>
      </c>
      <c r="F2927">
        <v>13.55</v>
      </c>
      <c r="G2927">
        <v>4</v>
      </c>
      <c r="H2927">
        <v>5</v>
      </c>
      <c r="I2927">
        <v>0.01</v>
      </c>
      <c r="J2927">
        <v>12.481176</v>
      </c>
      <c r="K2927">
        <v>15.601470000000001</v>
      </c>
      <c r="L2927" t="s">
        <v>14</v>
      </c>
      <c r="M2927" t="s">
        <v>677</v>
      </c>
    </row>
    <row r="2928" spans="1:13" x14ac:dyDescent="0.25">
      <c r="A2928">
        <v>68885197</v>
      </c>
      <c r="B2928">
        <v>8683130024478</v>
      </c>
      <c r="C2928">
        <v>2</v>
      </c>
      <c r="D2928">
        <v>128</v>
      </c>
      <c r="E2928">
        <v>60</v>
      </c>
      <c r="F2928">
        <v>13.55</v>
      </c>
      <c r="G2928">
        <v>4</v>
      </c>
      <c r="H2928">
        <v>5</v>
      </c>
      <c r="I2928">
        <v>0.01</v>
      </c>
      <c r="J2928">
        <v>12.481176</v>
      </c>
      <c r="K2928">
        <v>15.601470000000001</v>
      </c>
      <c r="L2928" t="s">
        <v>14</v>
      </c>
      <c r="M2928" t="s">
        <v>677</v>
      </c>
    </row>
    <row r="2929" spans="1:13" x14ac:dyDescent="0.25">
      <c r="A2929">
        <v>70008729</v>
      </c>
      <c r="B2929">
        <v>8690701001301</v>
      </c>
      <c r="C2929">
        <v>2</v>
      </c>
      <c r="D2929">
        <v>128</v>
      </c>
      <c r="E2929">
        <v>60</v>
      </c>
      <c r="F2929">
        <v>13.55</v>
      </c>
      <c r="G2929">
        <v>4</v>
      </c>
      <c r="H2929">
        <v>5</v>
      </c>
      <c r="I2929">
        <v>0.01</v>
      </c>
      <c r="J2929">
        <v>12.481176</v>
      </c>
      <c r="K2929">
        <v>15.601470000000001</v>
      </c>
      <c r="L2929" t="s">
        <v>14</v>
      </c>
      <c r="M2929" t="s">
        <v>677</v>
      </c>
    </row>
    <row r="2930" spans="1:13" x14ac:dyDescent="0.25">
      <c r="A2930">
        <v>70003552</v>
      </c>
      <c r="B2930">
        <v>8690701002353</v>
      </c>
      <c r="C2930">
        <v>2</v>
      </c>
      <c r="D2930">
        <v>48</v>
      </c>
      <c r="E2930">
        <v>120</v>
      </c>
      <c r="F2930">
        <v>24.5</v>
      </c>
      <c r="G2930">
        <v>13</v>
      </c>
      <c r="H2930">
        <v>5</v>
      </c>
      <c r="I2930">
        <v>0.01</v>
      </c>
      <c r="J2930">
        <v>20.451742500000002</v>
      </c>
      <c r="K2930">
        <v>25.564678125</v>
      </c>
      <c r="L2930" t="s">
        <v>14</v>
      </c>
      <c r="M2930" t="s">
        <v>677</v>
      </c>
    </row>
    <row r="2931" spans="1:13" x14ac:dyDescent="0.25">
      <c r="A2931">
        <v>68884160</v>
      </c>
      <c r="B2931">
        <v>8683130024331</v>
      </c>
      <c r="C2931">
        <v>2</v>
      </c>
      <c r="D2931">
        <v>48</v>
      </c>
      <c r="E2931">
        <v>120</v>
      </c>
      <c r="F2931">
        <v>24.5</v>
      </c>
      <c r="G2931">
        <v>13</v>
      </c>
      <c r="H2931">
        <v>5</v>
      </c>
      <c r="I2931">
        <v>0.01</v>
      </c>
      <c r="J2931">
        <v>20.451742500000002</v>
      </c>
      <c r="K2931">
        <v>25.564678125</v>
      </c>
      <c r="L2931" t="s">
        <v>14</v>
      </c>
      <c r="M2931" t="s">
        <v>677</v>
      </c>
    </row>
    <row r="2932" spans="1:13" x14ac:dyDescent="0.25">
      <c r="A2932">
        <v>70003551</v>
      </c>
      <c r="B2932">
        <v>8690701002308</v>
      </c>
      <c r="C2932">
        <v>2</v>
      </c>
      <c r="D2932">
        <v>48</v>
      </c>
      <c r="E2932">
        <v>120</v>
      </c>
      <c r="F2932">
        <v>24.5</v>
      </c>
      <c r="G2932">
        <v>13</v>
      </c>
      <c r="H2932">
        <v>5</v>
      </c>
      <c r="I2932">
        <v>0.01</v>
      </c>
      <c r="J2932">
        <v>20.451742500000002</v>
      </c>
      <c r="K2932">
        <v>25.564678125</v>
      </c>
      <c r="L2932" t="s">
        <v>14</v>
      </c>
      <c r="M2932" t="s">
        <v>677</v>
      </c>
    </row>
    <row r="2933" spans="1:13" x14ac:dyDescent="0.25">
      <c r="A2933">
        <v>70020251</v>
      </c>
      <c r="B2933">
        <v>8690637014185</v>
      </c>
      <c r="C2933">
        <v>2</v>
      </c>
      <c r="D2933">
        <v>32</v>
      </c>
      <c r="E2933">
        <v>240</v>
      </c>
      <c r="F2933">
        <v>49</v>
      </c>
      <c r="G2933">
        <v>14</v>
      </c>
      <c r="H2933">
        <v>5</v>
      </c>
      <c r="I2933">
        <v>0.01</v>
      </c>
      <c r="J2933">
        <v>40.433330000000012</v>
      </c>
      <c r="K2933">
        <v>50.541662500000008</v>
      </c>
      <c r="L2933" t="s">
        <v>14</v>
      </c>
      <c r="M2933" t="s">
        <v>677</v>
      </c>
    </row>
    <row r="2934" spans="1:13" x14ac:dyDescent="0.25">
      <c r="A2934">
        <v>20018093</v>
      </c>
      <c r="B2934">
        <v>8690637028939</v>
      </c>
      <c r="C2934">
        <v>2</v>
      </c>
      <c r="D2934">
        <v>32</v>
      </c>
      <c r="E2934">
        <v>240</v>
      </c>
      <c r="F2934">
        <v>49</v>
      </c>
      <c r="G2934">
        <v>14</v>
      </c>
      <c r="H2934">
        <v>5</v>
      </c>
      <c r="I2934">
        <v>0.01</v>
      </c>
      <c r="J2934">
        <v>40.433330000000012</v>
      </c>
      <c r="K2934">
        <v>50.541662500000008</v>
      </c>
      <c r="L2934" t="s">
        <v>14</v>
      </c>
      <c r="M2934" t="s">
        <v>677</v>
      </c>
    </row>
    <row r="2935" spans="1:13" x14ac:dyDescent="0.25">
      <c r="A2935">
        <v>68422097</v>
      </c>
      <c r="B2935">
        <v>8690637976551</v>
      </c>
      <c r="C2935">
        <v>2</v>
      </c>
      <c r="D2935">
        <v>48</v>
      </c>
      <c r="E2935">
        <v>31</v>
      </c>
      <c r="F2935">
        <v>20.5</v>
      </c>
      <c r="G2935">
        <v>16</v>
      </c>
      <c r="H2935">
        <v>5</v>
      </c>
      <c r="I2935">
        <v>0.01</v>
      </c>
      <c r="J2935">
        <v>16.522590000000001</v>
      </c>
      <c r="K2935">
        <v>20.653237499999999</v>
      </c>
      <c r="L2935" t="s">
        <v>14</v>
      </c>
      <c r="M2935" t="s">
        <v>677</v>
      </c>
    </row>
    <row r="2936" spans="1:13" x14ac:dyDescent="0.25">
      <c r="A2936">
        <v>68422099</v>
      </c>
      <c r="B2936">
        <v>8690637976575</v>
      </c>
      <c r="C2936">
        <v>2</v>
      </c>
      <c r="D2936">
        <v>48</v>
      </c>
      <c r="E2936">
        <v>34</v>
      </c>
      <c r="F2936">
        <v>20.5</v>
      </c>
      <c r="G2936">
        <v>16</v>
      </c>
      <c r="H2936">
        <v>5</v>
      </c>
      <c r="I2936">
        <v>0.01</v>
      </c>
      <c r="J2936">
        <v>16.522590000000001</v>
      </c>
      <c r="K2936">
        <v>20.653237499999999</v>
      </c>
      <c r="L2936" t="s">
        <v>14</v>
      </c>
      <c r="M2936" t="s">
        <v>677</v>
      </c>
    </row>
    <row r="2937" spans="1:13" x14ac:dyDescent="0.25">
      <c r="A2937">
        <v>68422095</v>
      </c>
      <c r="B2937">
        <v>8690637976582</v>
      </c>
      <c r="C2937">
        <v>2</v>
      </c>
      <c r="D2937">
        <v>48</v>
      </c>
      <c r="E2937">
        <v>29</v>
      </c>
      <c r="F2937">
        <v>20.5</v>
      </c>
      <c r="G2937">
        <v>16</v>
      </c>
      <c r="H2937">
        <v>5</v>
      </c>
      <c r="I2937">
        <v>0.01</v>
      </c>
      <c r="J2937">
        <v>16.522590000000001</v>
      </c>
      <c r="K2937">
        <v>20.653237499999999</v>
      </c>
      <c r="L2937" t="s">
        <v>14</v>
      </c>
      <c r="M2937" t="s">
        <v>677</v>
      </c>
    </row>
    <row r="2938" spans="1:13" x14ac:dyDescent="0.25">
      <c r="A2938">
        <v>68422101</v>
      </c>
      <c r="B2938">
        <v>8690637976599</v>
      </c>
      <c r="C2938">
        <v>2</v>
      </c>
      <c r="D2938">
        <v>48</v>
      </c>
      <c r="E2938">
        <v>29</v>
      </c>
      <c r="F2938">
        <v>20.5</v>
      </c>
      <c r="G2938">
        <v>16</v>
      </c>
      <c r="H2938">
        <v>5</v>
      </c>
      <c r="I2938">
        <v>0.01</v>
      </c>
      <c r="J2938">
        <v>16.522590000000001</v>
      </c>
      <c r="K2938">
        <v>20.653237499999999</v>
      </c>
      <c r="L2938" t="s">
        <v>14</v>
      </c>
      <c r="M2938" t="s">
        <v>677</v>
      </c>
    </row>
    <row r="2939" spans="1:13" x14ac:dyDescent="0.25">
      <c r="A2939">
        <v>68422103</v>
      </c>
      <c r="B2939">
        <v>8690637976605</v>
      </c>
      <c r="C2939">
        <v>2</v>
      </c>
      <c r="D2939">
        <v>48</v>
      </c>
      <c r="E2939">
        <v>37</v>
      </c>
      <c r="F2939">
        <v>20.5</v>
      </c>
      <c r="G2939">
        <v>16</v>
      </c>
      <c r="H2939">
        <v>5</v>
      </c>
      <c r="I2939">
        <v>0.01</v>
      </c>
      <c r="J2939">
        <v>16.522590000000001</v>
      </c>
      <c r="K2939">
        <v>20.653237499999999</v>
      </c>
      <c r="L2939" t="s">
        <v>14</v>
      </c>
      <c r="M2939" t="s">
        <v>677</v>
      </c>
    </row>
    <row r="2940" spans="1:13" x14ac:dyDescent="0.25">
      <c r="A2940">
        <v>69771701</v>
      </c>
      <c r="B2940">
        <v>8683130057483</v>
      </c>
      <c r="C2940">
        <v>2</v>
      </c>
      <c r="D2940">
        <v>48</v>
      </c>
      <c r="E2940">
        <v>100</v>
      </c>
      <c r="F2940">
        <v>22.5</v>
      </c>
      <c r="G2940">
        <v>20</v>
      </c>
      <c r="H2940">
        <v>5</v>
      </c>
      <c r="I2940">
        <v>0.01</v>
      </c>
      <c r="J2940">
        <v>17.271000000000001</v>
      </c>
      <c r="K2940">
        <v>21.588750000000001</v>
      </c>
      <c r="L2940" t="s">
        <v>14</v>
      </c>
      <c r="M2940" t="s">
        <v>677</v>
      </c>
    </row>
    <row r="2941" spans="1:13" x14ac:dyDescent="0.25">
      <c r="A2941">
        <v>67307641</v>
      </c>
      <c r="B2941">
        <v>8690637843242</v>
      </c>
      <c r="C2941">
        <v>2</v>
      </c>
      <c r="D2941">
        <v>48</v>
      </c>
      <c r="E2941">
        <v>100</v>
      </c>
      <c r="F2941">
        <v>20.5</v>
      </c>
      <c r="G2941">
        <v>16</v>
      </c>
      <c r="H2941">
        <v>5</v>
      </c>
      <c r="I2941">
        <v>0.01</v>
      </c>
      <c r="J2941">
        <v>16.522590000000001</v>
      </c>
      <c r="K2941">
        <v>20.653237499999999</v>
      </c>
      <c r="L2941" t="s">
        <v>14</v>
      </c>
      <c r="M2941" t="s">
        <v>677</v>
      </c>
    </row>
    <row r="2942" spans="1:13" x14ac:dyDescent="0.25">
      <c r="A2942">
        <v>21122114</v>
      </c>
      <c r="B2942">
        <v>8690701002742</v>
      </c>
      <c r="C2942">
        <v>2</v>
      </c>
      <c r="D2942">
        <v>48</v>
      </c>
      <c r="E2942">
        <v>90</v>
      </c>
      <c r="F2942">
        <v>20.5</v>
      </c>
      <c r="G2942">
        <v>16</v>
      </c>
      <c r="H2942">
        <v>5</v>
      </c>
      <c r="I2942">
        <v>0.01</v>
      </c>
      <c r="J2942">
        <v>16.522590000000001</v>
      </c>
      <c r="K2942">
        <v>20.653237499999999</v>
      </c>
      <c r="L2942" t="s">
        <v>14</v>
      </c>
      <c r="M2942" t="s">
        <v>677</v>
      </c>
    </row>
    <row r="2943" spans="1:13" x14ac:dyDescent="0.25">
      <c r="A2943">
        <v>70004590</v>
      </c>
      <c r="B2943">
        <v>8690701002766</v>
      </c>
      <c r="C2943">
        <v>2</v>
      </c>
      <c r="D2943">
        <v>48</v>
      </c>
      <c r="E2943">
        <v>90</v>
      </c>
      <c r="F2943">
        <v>20.5</v>
      </c>
      <c r="G2943">
        <v>16</v>
      </c>
      <c r="H2943">
        <v>5</v>
      </c>
      <c r="I2943">
        <v>0.01</v>
      </c>
      <c r="J2943">
        <v>16.522590000000001</v>
      </c>
      <c r="K2943">
        <v>20.653237499999999</v>
      </c>
      <c r="L2943" t="s">
        <v>14</v>
      </c>
      <c r="M2943" t="s">
        <v>677</v>
      </c>
    </row>
    <row r="2944" spans="1:13" x14ac:dyDescent="0.25">
      <c r="A2944">
        <v>68436161</v>
      </c>
      <c r="B2944">
        <v>8690637977046</v>
      </c>
      <c r="C2944">
        <v>2</v>
      </c>
      <c r="D2944">
        <v>32</v>
      </c>
      <c r="E2944">
        <v>120</v>
      </c>
      <c r="F2944">
        <v>22.5</v>
      </c>
      <c r="G2944">
        <v>20</v>
      </c>
      <c r="H2944">
        <v>5</v>
      </c>
      <c r="I2944">
        <v>0.01</v>
      </c>
      <c r="J2944">
        <v>17.271000000000001</v>
      </c>
      <c r="K2944">
        <v>21.588750000000001</v>
      </c>
      <c r="L2944" t="s">
        <v>14</v>
      </c>
      <c r="M2944" t="s">
        <v>677</v>
      </c>
    </row>
    <row r="2945" spans="1:13" x14ac:dyDescent="0.25">
      <c r="A2945">
        <v>68919190</v>
      </c>
      <c r="B2945">
        <v>8683130027219</v>
      </c>
      <c r="C2945">
        <v>2</v>
      </c>
      <c r="D2945">
        <v>144</v>
      </c>
      <c r="E2945">
        <v>75</v>
      </c>
      <c r="F2945">
        <v>22.5</v>
      </c>
      <c r="G2945">
        <v>20</v>
      </c>
      <c r="H2945">
        <v>5</v>
      </c>
      <c r="I2945">
        <v>0.01</v>
      </c>
      <c r="J2945">
        <v>17.271000000000001</v>
      </c>
      <c r="K2945">
        <v>21.588750000000001</v>
      </c>
      <c r="L2945" t="s">
        <v>14</v>
      </c>
      <c r="M2945" t="s">
        <v>677</v>
      </c>
    </row>
    <row r="2946" spans="1:13" x14ac:dyDescent="0.25">
      <c r="A2946">
        <v>67277839</v>
      </c>
      <c r="B2946">
        <v>8690637839160</v>
      </c>
      <c r="C2946">
        <v>2</v>
      </c>
      <c r="D2946">
        <v>48</v>
      </c>
      <c r="E2946">
        <v>70</v>
      </c>
      <c r="F2946">
        <v>22.5</v>
      </c>
      <c r="G2946">
        <v>16</v>
      </c>
      <c r="H2946">
        <v>5</v>
      </c>
      <c r="I2946">
        <v>0.01</v>
      </c>
      <c r="J2946">
        <v>18.134550000000001</v>
      </c>
      <c r="K2946">
        <v>22.668187499999991</v>
      </c>
      <c r="L2946" t="s">
        <v>14</v>
      </c>
      <c r="M2946" t="s">
        <v>677</v>
      </c>
    </row>
    <row r="2947" spans="1:13" x14ac:dyDescent="0.25">
      <c r="A2947">
        <v>70003292</v>
      </c>
      <c r="B2947">
        <v>8690701006610</v>
      </c>
      <c r="C2947">
        <v>2</v>
      </c>
      <c r="D2947">
        <v>48</v>
      </c>
      <c r="E2947">
        <v>52</v>
      </c>
      <c r="F2947">
        <v>22.5</v>
      </c>
      <c r="G2947">
        <v>16</v>
      </c>
      <c r="H2947">
        <v>5</v>
      </c>
      <c r="I2947">
        <v>0.01</v>
      </c>
      <c r="J2947">
        <v>18.134550000000001</v>
      </c>
      <c r="K2947">
        <v>22.668187499999991</v>
      </c>
      <c r="L2947" t="s">
        <v>14</v>
      </c>
      <c r="M2947" t="s">
        <v>677</v>
      </c>
    </row>
    <row r="2948" spans="1:13" x14ac:dyDescent="0.25">
      <c r="A2948">
        <v>70003293</v>
      </c>
      <c r="B2948">
        <v>8690701006634</v>
      </c>
      <c r="C2948">
        <v>2</v>
      </c>
      <c r="D2948">
        <v>48</v>
      </c>
      <c r="E2948">
        <v>45</v>
      </c>
      <c r="F2948">
        <v>22.5</v>
      </c>
      <c r="G2948">
        <v>16</v>
      </c>
      <c r="H2948">
        <v>5</v>
      </c>
      <c r="I2948">
        <v>0.01</v>
      </c>
      <c r="J2948">
        <v>18.134550000000001</v>
      </c>
      <c r="K2948">
        <v>22.668187499999991</v>
      </c>
      <c r="L2948" t="s">
        <v>14</v>
      </c>
      <c r="M2948" t="s">
        <v>677</v>
      </c>
    </row>
    <row r="2949" spans="1:13" x14ac:dyDescent="0.25">
      <c r="A2949">
        <v>20030941</v>
      </c>
      <c r="B2949">
        <v>8690637051623</v>
      </c>
      <c r="C2949">
        <v>2</v>
      </c>
      <c r="D2949">
        <v>48</v>
      </c>
      <c r="E2949">
        <v>50</v>
      </c>
      <c r="F2949">
        <v>22.5</v>
      </c>
      <c r="G2949">
        <v>16</v>
      </c>
      <c r="H2949">
        <v>5</v>
      </c>
      <c r="I2949">
        <v>0.01</v>
      </c>
      <c r="J2949">
        <v>18.134550000000001</v>
      </c>
      <c r="K2949">
        <v>22.668187499999991</v>
      </c>
      <c r="L2949" t="s">
        <v>14</v>
      </c>
      <c r="M2949" t="s">
        <v>677</v>
      </c>
    </row>
    <row r="2950" spans="1:13" x14ac:dyDescent="0.25">
      <c r="A2950">
        <v>20030944</v>
      </c>
      <c r="B2950">
        <v>8690637051654</v>
      </c>
      <c r="C2950">
        <v>2</v>
      </c>
      <c r="D2950">
        <v>48</v>
      </c>
      <c r="E2950">
        <v>50</v>
      </c>
      <c r="F2950">
        <v>22.5</v>
      </c>
      <c r="G2950">
        <v>16</v>
      </c>
      <c r="H2950">
        <v>5</v>
      </c>
      <c r="I2950">
        <v>0.01</v>
      </c>
      <c r="J2950">
        <v>18.134550000000001</v>
      </c>
      <c r="K2950">
        <v>22.668187499999991</v>
      </c>
      <c r="L2950" t="s">
        <v>14</v>
      </c>
      <c r="M2950" t="s">
        <v>677</v>
      </c>
    </row>
    <row r="2951" spans="1:13" x14ac:dyDescent="0.25">
      <c r="A2951">
        <v>68611772</v>
      </c>
      <c r="B2951">
        <v>8690637998621</v>
      </c>
      <c r="C2951">
        <v>2</v>
      </c>
      <c r="D2951">
        <v>140</v>
      </c>
      <c r="E2951">
        <v>35</v>
      </c>
      <c r="F2951">
        <v>22.5</v>
      </c>
      <c r="G2951">
        <v>16</v>
      </c>
      <c r="H2951">
        <v>5</v>
      </c>
      <c r="I2951">
        <v>0.01</v>
      </c>
      <c r="J2951">
        <v>18.134550000000001</v>
      </c>
      <c r="K2951">
        <v>22.668187499999991</v>
      </c>
      <c r="L2951" t="s">
        <v>14</v>
      </c>
      <c r="M2951" t="s">
        <v>677</v>
      </c>
    </row>
    <row r="2952" spans="1:13" x14ac:dyDescent="0.25">
      <c r="A2952">
        <v>68611770</v>
      </c>
      <c r="B2952">
        <v>8690637998614</v>
      </c>
      <c r="C2952">
        <v>2</v>
      </c>
      <c r="D2952">
        <v>140</v>
      </c>
      <c r="E2952">
        <v>60</v>
      </c>
      <c r="F2952">
        <v>22.5</v>
      </c>
      <c r="G2952">
        <v>16</v>
      </c>
      <c r="H2952">
        <v>5</v>
      </c>
      <c r="I2952">
        <v>0.01</v>
      </c>
      <c r="J2952">
        <v>18.134550000000001</v>
      </c>
      <c r="K2952">
        <v>22.668187499999991</v>
      </c>
      <c r="L2952" t="s">
        <v>14</v>
      </c>
      <c r="M2952" t="s">
        <v>677</v>
      </c>
    </row>
    <row r="2953" spans="1:13" x14ac:dyDescent="0.25">
      <c r="A2953">
        <v>68611750</v>
      </c>
      <c r="B2953">
        <v>8690637998515</v>
      </c>
      <c r="C2953">
        <v>2</v>
      </c>
      <c r="D2953">
        <v>140</v>
      </c>
      <c r="E2953">
        <v>60</v>
      </c>
      <c r="F2953">
        <v>22.5</v>
      </c>
      <c r="G2953">
        <v>16</v>
      </c>
      <c r="H2953">
        <v>5</v>
      </c>
      <c r="I2953">
        <v>0.01</v>
      </c>
      <c r="J2953">
        <v>18.134550000000001</v>
      </c>
      <c r="K2953">
        <v>22.668187499999991</v>
      </c>
      <c r="L2953" t="s">
        <v>14</v>
      </c>
      <c r="M2953" t="s">
        <v>677</v>
      </c>
    </row>
    <row r="2954" spans="1:13" x14ac:dyDescent="0.25">
      <c r="A2954">
        <v>68611748</v>
      </c>
      <c r="B2954">
        <v>8690637998508</v>
      </c>
      <c r="C2954">
        <v>2</v>
      </c>
      <c r="D2954">
        <v>140</v>
      </c>
      <c r="E2954">
        <v>65</v>
      </c>
      <c r="F2954">
        <v>22.5</v>
      </c>
      <c r="G2954">
        <v>16</v>
      </c>
      <c r="H2954">
        <v>5</v>
      </c>
      <c r="I2954">
        <v>0.01</v>
      </c>
      <c r="J2954">
        <v>18.134550000000001</v>
      </c>
      <c r="K2954">
        <v>22.668187499999991</v>
      </c>
      <c r="L2954" t="s">
        <v>14</v>
      </c>
      <c r="M2954" t="s">
        <v>677</v>
      </c>
    </row>
    <row r="2955" spans="1:13" x14ac:dyDescent="0.25">
      <c r="A2955">
        <v>68611760</v>
      </c>
      <c r="B2955">
        <v>8690637998560</v>
      </c>
      <c r="C2955">
        <v>2</v>
      </c>
      <c r="D2955">
        <v>140</v>
      </c>
      <c r="E2955">
        <v>65</v>
      </c>
      <c r="F2955">
        <v>23.85</v>
      </c>
      <c r="G2955">
        <v>15</v>
      </c>
      <c r="H2955">
        <v>5</v>
      </c>
      <c r="I2955">
        <v>0.01</v>
      </c>
      <c r="J2955">
        <v>19.451463749999998</v>
      </c>
      <c r="K2955">
        <v>24.314329687499999</v>
      </c>
      <c r="L2955" t="s">
        <v>14</v>
      </c>
      <c r="M2955" t="s">
        <v>677</v>
      </c>
    </row>
    <row r="2956" spans="1:13" x14ac:dyDescent="0.25">
      <c r="A2956">
        <v>68611752</v>
      </c>
      <c r="B2956">
        <v>8690637998522</v>
      </c>
      <c r="C2956">
        <v>2</v>
      </c>
      <c r="D2956">
        <v>140</v>
      </c>
      <c r="E2956">
        <v>65</v>
      </c>
      <c r="F2956">
        <v>24.45</v>
      </c>
      <c r="G2956">
        <v>15</v>
      </c>
      <c r="H2956">
        <v>5</v>
      </c>
      <c r="I2956">
        <v>0.01</v>
      </c>
      <c r="J2956">
        <v>19.940808749999999</v>
      </c>
      <c r="K2956">
        <v>24.926010937499999</v>
      </c>
      <c r="L2956" t="s">
        <v>14</v>
      </c>
      <c r="M2956" t="s">
        <v>677</v>
      </c>
    </row>
    <row r="2957" spans="1:13" x14ac:dyDescent="0.25">
      <c r="A2957">
        <v>68611768</v>
      </c>
      <c r="B2957">
        <v>8690637998607</v>
      </c>
      <c r="C2957">
        <v>2</v>
      </c>
      <c r="D2957">
        <v>140</v>
      </c>
      <c r="E2957">
        <v>60</v>
      </c>
      <c r="F2957">
        <v>24</v>
      </c>
      <c r="G2957">
        <v>15</v>
      </c>
      <c r="H2957">
        <v>5</v>
      </c>
      <c r="I2957">
        <v>0.01</v>
      </c>
      <c r="J2957">
        <v>19.573799999999999</v>
      </c>
      <c r="K2957">
        <v>24.46725</v>
      </c>
      <c r="L2957" t="s">
        <v>14</v>
      </c>
      <c r="M2957" t="s">
        <v>677</v>
      </c>
    </row>
    <row r="2958" spans="1:13" x14ac:dyDescent="0.25">
      <c r="A2958">
        <v>68611762</v>
      </c>
      <c r="B2958">
        <v>8690637998577</v>
      </c>
      <c r="C2958">
        <v>2</v>
      </c>
      <c r="D2958">
        <v>140</v>
      </c>
      <c r="E2958">
        <v>25</v>
      </c>
      <c r="F2958">
        <v>9.85</v>
      </c>
      <c r="G2958">
        <v>15</v>
      </c>
      <c r="H2958">
        <v>5</v>
      </c>
      <c r="I2958">
        <v>0.01</v>
      </c>
      <c r="J2958">
        <v>8.0334137499999994</v>
      </c>
      <c r="K2958">
        <v>10.0417671875</v>
      </c>
      <c r="L2958" t="s">
        <v>14</v>
      </c>
      <c r="M2958" t="s">
        <v>677</v>
      </c>
    </row>
    <row r="2959" spans="1:13" x14ac:dyDescent="0.25">
      <c r="A2959">
        <v>68611766</v>
      </c>
      <c r="B2959">
        <v>8690637998591</v>
      </c>
      <c r="C2959">
        <v>2</v>
      </c>
      <c r="D2959">
        <v>140</v>
      </c>
      <c r="E2959">
        <v>20</v>
      </c>
      <c r="F2959">
        <v>8.6</v>
      </c>
      <c r="G2959">
        <v>15</v>
      </c>
      <c r="H2959">
        <v>5</v>
      </c>
      <c r="I2959">
        <v>0.01</v>
      </c>
      <c r="J2959">
        <v>7.0139449999999997</v>
      </c>
      <c r="K2959">
        <v>8.7674312499999996</v>
      </c>
      <c r="L2959" t="s">
        <v>14</v>
      </c>
      <c r="M2959" t="s">
        <v>677</v>
      </c>
    </row>
    <row r="2960" spans="1:13" x14ac:dyDescent="0.25">
      <c r="A2960">
        <v>68611764</v>
      </c>
      <c r="B2960">
        <v>8690637998584</v>
      </c>
      <c r="C2960">
        <v>2</v>
      </c>
      <c r="D2960">
        <v>140</v>
      </c>
      <c r="E2960">
        <v>65</v>
      </c>
      <c r="F2960">
        <v>20.25</v>
      </c>
      <c r="G2960">
        <v>15</v>
      </c>
      <c r="H2960">
        <v>5</v>
      </c>
      <c r="I2960">
        <v>0.01</v>
      </c>
      <c r="J2960">
        <v>16.515393750000001</v>
      </c>
      <c r="K2960">
        <v>20.644242187500002</v>
      </c>
      <c r="L2960" t="s">
        <v>14</v>
      </c>
      <c r="M2960" t="s">
        <v>677</v>
      </c>
    </row>
    <row r="2961" spans="1:13" x14ac:dyDescent="0.25">
      <c r="A2961">
        <v>68611758</v>
      </c>
      <c r="B2961">
        <v>8690637998553</v>
      </c>
      <c r="C2961">
        <v>2</v>
      </c>
      <c r="D2961">
        <v>140</v>
      </c>
      <c r="E2961">
        <v>70</v>
      </c>
      <c r="F2961">
        <v>19.5</v>
      </c>
      <c r="G2961">
        <v>15</v>
      </c>
      <c r="H2961">
        <v>5</v>
      </c>
      <c r="I2961">
        <v>0.01</v>
      </c>
      <c r="J2961">
        <v>15.903712499999999</v>
      </c>
      <c r="K2961">
        <v>19.879640625</v>
      </c>
      <c r="L2961" t="s">
        <v>14</v>
      </c>
      <c r="M2961" t="s">
        <v>677</v>
      </c>
    </row>
    <row r="2962" spans="1:13" x14ac:dyDescent="0.25">
      <c r="A2962">
        <v>68611756</v>
      </c>
      <c r="B2962">
        <v>8690637998546</v>
      </c>
      <c r="C2962">
        <v>2</v>
      </c>
      <c r="D2962">
        <v>140</v>
      </c>
      <c r="E2962">
        <v>65</v>
      </c>
      <c r="F2962">
        <v>16.100000000000001</v>
      </c>
      <c r="G2962">
        <v>15</v>
      </c>
      <c r="H2962">
        <v>5</v>
      </c>
      <c r="I2962">
        <v>0.01</v>
      </c>
      <c r="J2962">
        <v>13.1307575</v>
      </c>
      <c r="K2962">
        <v>16.413446875000002</v>
      </c>
      <c r="L2962" t="s">
        <v>14</v>
      </c>
      <c r="M2962" t="s">
        <v>677</v>
      </c>
    </row>
    <row r="2963" spans="1:13" x14ac:dyDescent="0.25">
      <c r="A2963">
        <v>68611754</v>
      </c>
      <c r="B2963">
        <v>8690637998539</v>
      </c>
      <c r="C2963">
        <v>2</v>
      </c>
      <c r="D2963">
        <v>140</v>
      </c>
      <c r="E2963">
        <v>40</v>
      </c>
      <c r="F2963">
        <v>18.350000000000001</v>
      </c>
      <c r="G2963">
        <v>15</v>
      </c>
      <c r="H2963">
        <v>5</v>
      </c>
      <c r="I2963">
        <v>0.01</v>
      </c>
      <c r="J2963">
        <v>14.96580125</v>
      </c>
      <c r="K2963">
        <v>18.707251562500002</v>
      </c>
      <c r="L2963" t="s">
        <v>14</v>
      </c>
      <c r="M2963" t="s">
        <v>677</v>
      </c>
    </row>
    <row r="2964" spans="1:13" x14ac:dyDescent="0.25">
      <c r="A2964">
        <v>68611746</v>
      </c>
      <c r="B2964">
        <v>8690637998492</v>
      </c>
      <c r="C2964">
        <v>2</v>
      </c>
      <c r="D2964">
        <v>140</v>
      </c>
      <c r="E2964">
        <v>50</v>
      </c>
      <c r="F2964">
        <v>18.45</v>
      </c>
      <c r="G2964">
        <v>15</v>
      </c>
      <c r="H2964">
        <v>5</v>
      </c>
      <c r="I2964">
        <v>0.01</v>
      </c>
      <c r="J2964">
        <v>15.047358750000001</v>
      </c>
      <c r="K2964">
        <v>18.809198437500001</v>
      </c>
      <c r="L2964" t="s">
        <v>14</v>
      </c>
      <c r="M2964" t="s">
        <v>677</v>
      </c>
    </row>
    <row r="2965" spans="1:13" x14ac:dyDescent="0.25">
      <c r="A2965">
        <v>68611743</v>
      </c>
      <c r="B2965">
        <v>8690637998485</v>
      </c>
      <c r="C2965">
        <v>2</v>
      </c>
      <c r="D2965">
        <v>140</v>
      </c>
      <c r="E2965">
        <v>60</v>
      </c>
      <c r="F2965">
        <v>12.8</v>
      </c>
      <c r="G2965">
        <v>15</v>
      </c>
      <c r="H2965">
        <v>5</v>
      </c>
      <c r="I2965">
        <v>0.01</v>
      </c>
      <c r="J2965">
        <v>10.439360000000001</v>
      </c>
      <c r="K2965">
        <v>13.049200000000001</v>
      </c>
      <c r="L2965" t="s">
        <v>14</v>
      </c>
      <c r="M2965" t="s">
        <v>677</v>
      </c>
    </row>
    <row r="2966" spans="1:13" x14ac:dyDescent="0.25">
      <c r="A2966">
        <v>68905613</v>
      </c>
      <c r="B2966">
        <v>8683130025994</v>
      </c>
      <c r="C2966">
        <v>2</v>
      </c>
      <c r="D2966">
        <v>140</v>
      </c>
      <c r="E2966">
        <v>15</v>
      </c>
      <c r="F2966">
        <v>13.75</v>
      </c>
      <c r="G2966">
        <v>15</v>
      </c>
      <c r="H2966">
        <v>5</v>
      </c>
      <c r="I2966">
        <v>0.01</v>
      </c>
      <c r="J2966">
        <v>11.21415625</v>
      </c>
      <c r="K2966">
        <v>14.017695312500001</v>
      </c>
      <c r="L2966" t="s">
        <v>14</v>
      </c>
      <c r="M2966" t="s">
        <v>677</v>
      </c>
    </row>
    <row r="2967" spans="1:13" x14ac:dyDescent="0.25">
      <c r="A2967">
        <v>68905603</v>
      </c>
      <c r="B2967">
        <v>8683130025987</v>
      </c>
      <c r="C2967">
        <v>2</v>
      </c>
      <c r="D2967">
        <v>140</v>
      </c>
      <c r="E2967">
        <v>60</v>
      </c>
      <c r="F2967">
        <v>13.85</v>
      </c>
      <c r="G2967">
        <v>15</v>
      </c>
      <c r="H2967">
        <v>5</v>
      </c>
      <c r="I2967">
        <v>0.01</v>
      </c>
      <c r="J2967">
        <v>11.295713750000001</v>
      </c>
      <c r="K2967">
        <v>14.1196421875</v>
      </c>
      <c r="L2967" t="s">
        <v>14</v>
      </c>
      <c r="M2967" t="s">
        <v>677</v>
      </c>
    </row>
    <row r="2968" spans="1:13" x14ac:dyDescent="0.25">
      <c r="A2968">
        <v>68905601</v>
      </c>
      <c r="B2968">
        <v>8683130025956</v>
      </c>
      <c r="C2968">
        <v>2</v>
      </c>
      <c r="D2968">
        <v>140</v>
      </c>
      <c r="E2968">
        <v>40</v>
      </c>
      <c r="F2968">
        <v>14.55</v>
      </c>
      <c r="G2968">
        <v>15</v>
      </c>
      <c r="H2968">
        <v>5</v>
      </c>
      <c r="I2968">
        <v>0.01</v>
      </c>
      <c r="J2968">
        <v>11.86661625</v>
      </c>
      <c r="K2968">
        <v>14.8332703125</v>
      </c>
      <c r="L2968" t="s">
        <v>14</v>
      </c>
      <c r="M2968" t="s">
        <v>677</v>
      </c>
    </row>
    <row r="2969" spans="1:13" x14ac:dyDescent="0.25">
      <c r="A2969">
        <v>68905605</v>
      </c>
      <c r="B2969">
        <v>8683130026007</v>
      </c>
      <c r="C2969">
        <v>2</v>
      </c>
      <c r="D2969">
        <v>24</v>
      </c>
      <c r="E2969">
        <v>200</v>
      </c>
      <c r="F2969">
        <v>53.79</v>
      </c>
      <c r="G2969">
        <v>15</v>
      </c>
      <c r="H2969">
        <v>5</v>
      </c>
      <c r="I2969">
        <v>0.01</v>
      </c>
      <c r="J2969">
        <v>43.869779250000001</v>
      </c>
      <c r="K2969">
        <v>54.837224062499999</v>
      </c>
      <c r="L2969" t="s">
        <v>14</v>
      </c>
      <c r="M2969" t="s">
        <v>677</v>
      </c>
    </row>
    <row r="2970" spans="1:13" x14ac:dyDescent="0.25">
      <c r="A2970">
        <v>68905609</v>
      </c>
      <c r="B2970">
        <v>8683130025963</v>
      </c>
      <c r="C2970">
        <v>2</v>
      </c>
      <c r="D2970">
        <v>24</v>
      </c>
      <c r="E2970">
        <v>55</v>
      </c>
      <c r="F2970">
        <v>18.3</v>
      </c>
      <c r="G2970">
        <v>15</v>
      </c>
      <c r="H2970">
        <v>5</v>
      </c>
      <c r="I2970">
        <v>0.01</v>
      </c>
      <c r="J2970">
        <v>14.925022500000001</v>
      </c>
      <c r="K2970">
        <v>18.656278125</v>
      </c>
      <c r="L2970" t="s">
        <v>14</v>
      </c>
      <c r="M2970" t="s">
        <v>677</v>
      </c>
    </row>
    <row r="2971" spans="1:13" x14ac:dyDescent="0.25">
      <c r="A2971">
        <v>68905607</v>
      </c>
      <c r="B2971">
        <v>8683130025970</v>
      </c>
      <c r="C2971">
        <v>2</v>
      </c>
      <c r="D2971">
        <v>24</v>
      </c>
      <c r="E2971">
        <v>65</v>
      </c>
      <c r="F2971">
        <v>21.3</v>
      </c>
      <c r="G2971">
        <v>15</v>
      </c>
      <c r="H2971">
        <v>5</v>
      </c>
      <c r="I2971">
        <v>0.01</v>
      </c>
      <c r="J2971">
        <v>17.371747500000001</v>
      </c>
      <c r="K2971">
        <v>21.714684375000001</v>
      </c>
      <c r="L2971" t="s">
        <v>14</v>
      </c>
      <c r="M2971" t="s">
        <v>677</v>
      </c>
    </row>
    <row r="2972" spans="1:13" x14ac:dyDescent="0.25">
      <c r="A2972">
        <v>68880364</v>
      </c>
      <c r="B2972">
        <v>8683130024119</v>
      </c>
      <c r="C2972">
        <v>2</v>
      </c>
      <c r="D2972">
        <v>12</v>
      </c>
      <c r="E2972">
        <v>212</v>
      </c>
      <c r="F2972">
        <v>31.6</v>
      </c>
      <c r="G2972">
        <v>0</v>
      </c>
      <c r="H2972">
        <v>5</v>
      </c>
      <c r="I2972">
        <v>0.01</v>
      </c>
      <c r="J2972">
        <v>30.3202</v>
      </c>
      <c r="K2972">
        <v>37.900250000000007</v>
      </c>
      <c r="L2972" t="s">
        <v>14</v>
      </c>
      <c r="M2972" t="s">
        <v>677</v>
      </c>
    </row>
    <row r="2973" spans="1:13" x14ac:dyDescent="0.25">
      <c r="A2973">
        <v>68880366</v>
      </c>
      <c r="B2973">
        <v>8683130024102</v>
      </c>
      <c r="C2973">
        <v>2</v>
      </c>
      <c r="D2973">
        <v>40</v>
      </c>
      <c r="E2973">
        <v>97</v>
      </c>
      <c r="F2973">
        <v>17.8</v>
      </c>
      <c r="G2973">
        <v>0</v>
      </c>
      <c r="H2973">
        <v>5</v>
      </c>
      <c r="I2973">
        <v>0.01</v>
      </c>
      <c r="J2973">
        <v>17.0791</v>
      </c>
      <c r="K2973">
        <v>21.348875</v>
      </c>
      <c r="L2973" t="s">
        <v>14</v>
      </c>
      <c r="M2973" t="s">
        <v>677</v>
      </c>
    </row>
    <row r="2974" spans="1:13" x14ac:dyDescent="0.25">
      <c r="A2974">
        <v>68880347</v>
      </c>
      <c r="B2974">
        <v>8683130024072</v>
      </c>
      <c r="C2974">
        <v>2</v>
      </c>
      <c r="D2974">
        <v>40</v>
      </c>
      <c r="E2974">
        <v>97</v>
      </c>
      <c r="F2974">
        <v>17.8</v>
      </c>
      <c r="G2974">
        <v>0</v>
      </c>
      <c r="H2974">
        <v>5</v>
      </c>
      <c r="I2974">
        <v>0.01</v>
      </c>
      <c r="J2974">
        <v>17.0791</v>
      </c>
      <c r="K2974">
        <v>21.348875</v>
      </c>
      <c r="L2974" t="s">
        <v>14</v>
      </c>
      <c r="M2974" t="s">
        <v>677</v>
      </c>
    </row>
    <row r="2975" spans="1:13" x14ac:dyDescent="0.25">
      <c r="A2975">
        <v>68167038</v>
      </c>
      <c r="B2975">
        <v>8690637946400</v>
      </c>
      <c r="C2975">
        <v>2</v>
      </c>
      <c r="D2975">
        <v>40</v>
      </c>
      <c r="E2975">
        <v>66</v>
      </c>
      <c r="F2975">
        <v>8</v>
      </c>
      <c r="G2975">
        <v>0</v>
      </c>
      <c r="H2975">
        <v>5</v>
      </c>
      <c r="I2975">
        <v>0.01</v>
      </c>
      <c r="J2975">
        <v>7.6759999999999993</v>
      </c>
      <c r="K2975">
        <v>9.5949999999999989</v>
      </c>
      <c r="L2975" t="s">
        <v>14</v>
      </c>
      <c r="M2975" t="s">
        <v>677</v>
      </c>
    </row>
    <row r="2976" spans="1:13" x14ac:dyDescent="0.25">
      <c r="A2976">
        <v>68167040</v>
      </c>
      <c r="B2976">
        <v>8690637946417</v>
      </c>
      <c r="C2976">
        <v>2</v>
      </c>
      <c r="D2976">
        <v>40</v>
      </c>
      <c r="E2976">
        <v>66</v>
      </c>
      <c r="F2976">
        <v>8</v>
      </c>
      <c r="G2976">
        <v>0</v>
      </c>
      <c r="H2976">
        <v>5</v>
      </c>
      <c r="I2976">
        <v>0.01</v>
      </c>
      <c r="J2976">
        <v>7.6759999999999993</v>
      </c>
      <c r="K2976">
        <v>9.5949999999999989</v>
      </c>
      <c r="L2976" t="s">
        <v>14</v>
      </c>
      <c r="M2976" t="s">
        <v>677</v>
      </c>
    </row>
    <row r="2977" spans="1:13" x14ac:dyDescent="0.25">
      <c r="A2977">
        <v>68167044</v>
      </c>
      <c r="B2977">
        <v>8690637946462</v>
      </c>
      <c r="C2977">
        <v>2</v>
      </c>
      <c r="D2977">
        <v>40</v>
      </c>
      <c r="E2977">
        <v>66</v>
      </c>
      <c r="F2977">
        <v>8</v>
      </c>
      <c r="G2977">
        <v>0</v>
      </c>
      <c r="H2977">
        <v>5</v>
      </c>
      <c r="I2977">
        <v>0.01</v>
      </c>
      <c r="J2977">
        <v>7.6759999999999993</v>
      </c>
      <c r="K2977">
        <v>9.5949999999999989</v>
      </c>
      <c r="L2977" t="s">
        <v>14</v>
      </c>
      <c r="M2977" t="s">
        <v>677</v>
      </c>
    </row>
    <row r="2978" spans="1:13" x14ac:dyDescent="0.25">
      <c r="A2978">
        <v>68225198</v>
      </c>
      <c r="B2978">
        <v>8690637953347</v>
      </c>
      <c r="C2978">
        <v>2</v>
      </c>
      <c r="D2978">
        <v>40</v>
      </c>
      <c r="E2978">
        <v>67</v>
      </c>
      <c r="F2978">
        <v>8</v>
      </c>
      <c r="G2978">
        <v>0</v>
      </c>
      <c r="H2978">
        <v>5</v>
      </c>
      <c r="I2978">
        <v>0.01</v>
      </c>
      <c r="J2978">
        <v>7.6759999999999993</v>
      </c>
      <c r="K2978">
        <v>9.5949999999999989</v>
      </c>
      <c r="L2978" t="s">
        <v>14</v>
      </c>
      <c r="M2978" t="s">
        <v>677</v>
      </c>
    </row>
    <row r="2979" spans="1:13" x14ac:dyDescent="0.25">
      <c r="A2979">
        <v>70009141</v>
      </c>
      <c r="B2979">
        <v>8690639002074</v>
      </c>
      <c r="C2979">
        <v>3</v>
      </c>
      <c r="D2979">
        <v>16</v>
      </c>
      <c r="E2979">
        <v>500</v>
      </c>
      <c r="F2979">
        <v>82.5</v>
      </c>
      <c r="G2979">
        <v>23</v>
      </c>
      <c r="H2979">
        <v>5</v>
      </c>
      <c r="I2979">
        <v>0.01</v>
      </c>
      <c r="J2979">
        <v>60.952237500000003</v>
      </c>
      <c r="K2979">
        <v>76.190296875000001</v>
      </c>
      <c r="L2979" t="s">
        <v>14</v>
      </c>
      <c r="M2979" t="s">
        <v>677</v>
      </c>
    </row>
    <row r="2980" spans="1:13" x14ac:dyDescent="0.25">
      <c r="A2980">
        <v>70005997</v>
      </c>
      <c r="B2980">
        <v>8690639000292</v>
      </c>
      <c r="C2980">
        <v>3</v>
      </c>
      <c r="D2980">
        <v>16</v>
      </c>
      <c r="E2980">
        <v>500</v>
      </c>
      <c r="F2980">
        <v>85.29</v>
      </c>
      <c r="G2980">
        <v>24</v>
      </c>
      <c r="H2980">
        <v>5</v>
      </c>
      <c r="I2980">
        <v>0.01</v>
      </c>
      <c r="J2980">
        <v>62.195173800000013</v>
      </c>
      <c r="K2980">
        <v>77.743967250000011</v>
      </c>
      <c r="L2980" t="s">
        <v>14</v>
      </c>
      <c r="M2980" t="s">
        <v>677</v>
      </c>
    </row>
    <row r="2981" spans="1:13" x14ac:dyDescent="0.25">
      <c r="A2981">
        <v>68889988</v>
      </c>
      <c r="B2981">
        <v>8683130024737</v>
      </c>
      <c r="C2981">
        <v>3</v>
      </c>
      <c r="D2981">
        <v>16</v>
      </c>
      <c r="E2981">
        <v>500</v>
      </c>
      <c r="F2981">
        <v>66.25</v>
      </c>
      <c r="G2981">
        <v>8</v>
      </c>
      <c r="H2981">
        <v>5</v>
      </c>
      <c r="I2981">
        <v>0.01</v>
      </c>
      <c r="J2981">
        <v>58.481524999999998</v>
      </c>
      <c r="K2981">
        <v>73.101906250000013</v>
      </c>
      <c r="L2981" t="s">
        <v>14</v>
      </c>
      <c r="M2981" t="s">
        <v>677</v>
      </c>
    </row>
    <row r="2982" spans="1:13" x14ac:dyDescent="0.25">
      <c r="A2982">
        <v>67460869</v>
      </c>
      <c r="B2982">
        <v>8690637639418</v>
      </c>
      <c r="C2982">
        <v>3</v>
      </c>
      <c r="D2982">
        <v>16</v>
      </c>
      <c r="E2982">
        <v>500</v>
      </c>
      <c r="F2982">
        <v>92.75</v>
      </c>
      <c r="G2982">
        <v>20</v>
      </c>
      <c r="H2982">
        <v>5</v>
      </c>
      <c r="I2982">
        <v>0.01</v>
      </c>
      <c r="J2982">
        <v>71.194900000000004</v>
      </c>
      <c r="K2982">
        <v>88.993625000000009</v>
      </c>
      <c r="L2982" t="s">
        <v>14</v>
      </c>
      <c r="M2982" t="s">
        <v>677</v>
      </c>
    </row>
    <row r="2983" spans="1:13" x14ac:dyDescent="0.25">
      <c r="A2983">
        <v>67438382</v>
      </c>
      <c r="B2983">
        <v>8690637858680</v>
      </c>
      <c r="C2983">
        <v>3</v>
      </c>
      <c r="D2983">
        <v>16</v>
      </c>
      <c r="E2983">
        <v>500</v>
      </c>
      <c r="F2983">
        <v>58.35</v>
      </c>
      <c r="G2983">
        <v>7</v>
      </c>
      <c r="H2983">
        <v>5</v>
      </c>
      <c r="I2983">
        <v>0.01</v>
      </c>
      <c r="J2983">
        <v>52.067747249999996</v>
      </c>
      <c r="K2983">
        <v>65.084684062500003</v>
      </c>
      <c r="L2983" t="s">
        <v>14</v>
      </c>
      <c r="M2983" t="s">
        <v>677</v>
      </c>
    </row>
    <row r="2984" spans="1:13" x14ac:dyDescent="0.25">
      <c r="A2984">
        <v>20217230</v>
      </c>
      <c r="B2984">
        <v>8690637591037</v>
      </c>
      <c r="C2984">
        <v>3</v>
      </c>
      <c r="D2984">
        <v>16</v>
      </c>
      <c r="E2984">
        <v>500</v>
      </c>
      <c r="F2984">
        <v>89.18</v>
      </c>
      <c r="G2984">
        <v>20</v>
      </c>
      <c r="H2984">
        <v>5</v>
      </c>
      <c r="I2984">
        <v>0.01</v>
      </c>
      <c r="J2984">
        <v>68.454568000000009</v>
      </c>
      <c r="K2984">
        <v>85.568210000000008</v>
      </c>
      <c r="L2984" t="s">
        <v>14</v>
      </c>
      <c r="M2984" t="s">
        <v>677</v>
      </c>
    </row>
    <row r="2985" spans="1:13" x14ac:dyDescent="0.25">
      <c r="A2985">
        <v>70009140</v>
      </c>
      <c r="B2985">
        <v>8690639002098</v>
      </c>
      <c r="C2985">
        <v>3</v>
      </c>
      <c r="D2985">
        <v>9</v>
      </c>
      <c r="E2985">
        <v>1000</v>
      </c>
      <c r="F2985">
        <v>138.97999999999999</v>
      </c>
      <c r="G2985">
        <v>17</v>
      </c>
      <c r="H2985">
        <v>5</v>
      </c>
      <c r="I2985">
        <v>0.01</v>
      </c>
      <c r="J2985">
        <v>110.6815873</v>
      </c>
      <c r="K2985">
        <v>138.351984125</v>
      </c>
      <c r="L2985" t="s">
        <v>14</v>
      </c>
      <c r="M2985" t="s">
        <v>677</v>
      </c>
    </row>
    <row r="2986" spans="1:13" x14ac:dyDescent="0.25">
      <c r="A2986">
        <v>70003152</v>
      </c>
      <c r="B2986">
        <v>8690639000315</v>
      </c>
      <c r="C2986">
        <v>3</v>
      </c>
      <c r="D2986">
        <v>9</v>
      </c>
      <c r="E2986">
        <v>1000</v>
      </c>
      <c r="F2986">
        <v>143.44</v>
      </c>
      <c r="G2986">
        <v>18</v>
      </c>
      <c r="H2986">
        <v>5</v>
      </c>
      <c r="I2986">
        <v>0.01</v>
      </c>
      <c r="J2986">
        <v>112.85715759999999</v>
      </c>
      <c r="K2986">
        <v>141.07144700000001</v>
      </c>
      <c r="L2986" t="s">
        <v>14</v>
      </c>
      <c r="M2986" t="s">
        <v>677</v>
      </c>
    </row>
    <row r="2987" spans="1:13" x14ac:dyDescent="0.25">
      <c r="A2987">
        <v>67438385</v>
      </c>
      <c r="B2987">
        <v>8690637858673</v>
      </c>
      <c r="C2987">
        <v>3</v>
      </c>
      <c r="D2987">
        <v>9</v>
      </c>
      <c r="E2987">
        <v>1000</v>
      </c>
      <c r="F2987">
        <v>103.86</v>
      </c>
      <c r="G2987">
        <v>8</v>
      </c>
      <c r="H2987">
        <v>5</v>
      </c>
      <c r="I2987">
        <v>0.01</v>
      </c>
      <c r="J2987">
        <v>91.681376400000005</v>
      </c>
      <c r="K2987">
        <v>114.6017205</v>
      </c>
      <c r="L2987" t="s">
        <v>14</v>
      </c>
      <c r="M2987" t="s">
        <v>677</v>
      </c>
    </row>
    <row r="2988" spans="1:13" x14ac:dyDescent="0.25">
      <c r="A2988">
        <v>67460696</v>
      </c>
      <c r="B2988">
        <v>8690637639395</v>
      </c>
      <c r="C2988">
        <v>3</v>
      </c>
      <c r="D2988">
        <v>9</v>
      </c>
      <c r="E2988">
        <v>1000</v>
      </c>
      <c r="F2988">
        <v>120.65</v>
      </c>
      <c r="G2988">
        <v>12</v>
      </c>
      <c r="H2988">
        <v>5</v>
      </c>
      <c r="I2988">
        <v>0.01</v>
      </c>
      <c r="J2988">
        <v>101.872034</v>
      </c>
      <c r="K2988">
        <v>127.3400425</v>
      </c>
      <c r="L2988" t="s">
        <v>14</v>
      </c>
      <c r="M2988" t="s">
        <v>677</v>
      </c>
    </row>
    <row r="2989" spans="1:13" x14ac:dyDescent="0.25">
      <c r="A2989">
        <v>20217232</v>
      </c>
      <c r="B2989">
        <v>8690637591013</v>
      </c>
      <c r="C2989">
        <v>3</v>
      </c>
      <c r="D2989">
        <v>9</v>
      </c>
      <c r="E2989">
        <v>1000</v>
      </c>
      <c r="F2989">
        <v>159.38</v>
      </c>
      <c r="G2989">
        <v>17</v>
      </c>
      <c r="H2989">
        <v>5</v>
      </c>
      <c r="I2989">
        <v>0.01</v>
      </c>
      <c r="J2989">
        <v>126.9278413</v>
      </c>
      <c r="K2989">
        <v>158.659801625</v>
      </c>
      <c r="L2989" t="s">
        <v>14</v>
      </c>
      <c r="M2989" t="s">
        <v>677</v>
      </c>
    </row>
    <row r="2990" spans="1:13" x14ac:dyDescent="0.25">
      <c r="A2990">
        <v>70020682</v>
      </c>
      <c r="B2990">
        <v>8690639324107</v>
      </c>
      <c r="C2990">
        <v>3</v>
      </c>
      <c r="D2990">
        <v>8</v>
      </c>
      <c r="E2990">
        <v>500</v>
      </c>
      <c r="F2990">
        <v>290.01</v>
      </c>
      <c r="G2990">
        <v>22</v>
      </c>
      <c r="H2990">
        <v>5</v>
      </c>
      <c r="I2990">
        <v>0.01</v>
      </c>
      <c r="J2990">
        <v>217.04638410000001</v>
      </c>
      <c r="K2990">
        <v>271.30798012499997</v>
      </c>
      <c r="L2990" t="s">
        <v>14</v>
      </c>
      <c r="M2990" t="s">
        <v>677</v>
      </c>
    </row>
    <row r="2991" spans="1:13" x14ac:dyDescent="0.25">
      <c r="A2991">
        <v>21083546</v>
      </c>
      <c r="B2991">
        <v>8690637674259</v>
      </c>
      <c r="C2991">
        <v>3</v>
      </c>
      <c r="D2991">
        <v>24</v>
      </c>
      <c r="E2991">
        <v>100</v>
      </c>
      <c r="F2991">
        <v>22.67</v>
      </c>
      <c r="G2991">
        <v>7</v>
      </c>
      <c r="H2991">
        <v>5</v>
      </c>
      <c r="I2991">
        <v>0.01</v>
      </c>
      <c r="J2991">
        <v>20.22923445</v>
      </c>
      <c r="K2991">
        <v>25.286543062500002</v>
      </c>
      <c r="L2991" t="s">
        <v>14</v>
      </c>
      <c r="M2991" t="s">
        <v>677</v>
      </c>
    </row>
    <row r="2992" spans="1:13" x14ac:dyDescent="0.25">
      <c r="A2992">
        <v>68889986</v>
      </c>
      <c r="B2992">
        <v>8683130024744</v>
      </c>
      <c r="C2992">
        <v>3</v>
      </c>
      <c r="D2992">
        <v>12</v>
      </c>
      <c r="E2992">
        <v>100</v>
      </c>
      <c r="F2992">
        <v>33.01</v>
      </c>
      <c r="G2992">
        <v>13</v>
      </c>
      <c r="H2992">
        <v>5</v>
      </c>
      <c r="I2992">
        <v>0.01</v>
      </c>
      <c r="J2992">
        <v>27.555592650000001</v>
      </c>
      <c r="K2992">
        <v>34.4444908125</v>
      </c>
      <c r="L2992" t="s">
        <v>14</v>
      </c>
      <c r="M2992" t="s">
        <v>677</v>
      </c>
    </row>
    <row r="2993" spans="1:13" x14ac:dyDescent="0.25">
      <c r="A2993">
        <v>20052925</v>
      </c>
      <c r="B2993">
        <v>8690637547041</v>
      </c>
      <c r="C2993">
        <v>3</v>
      </c>
      <c r="D2993">
        <v>12</v>
      </c>
      <c r="E2993">
        <v>153</v>
      </c>
      <c r="F2993">
        <v>44.66</v>
      </c>
      <c r="G2993">
        <v>12</v>
      </c>
      <c r="H2993">
        <v>5</v>
      </c>
      <c r="I2993">
        <v>0.01</v>
      </c>
      <c r="J2993">
        <v>37.709117599999992</v>
      </c>
      <c r="K2993">
        <v>47.136396999999988</v>
      </c>
      <c r="L2993" t="s">
        <v>14</v>
      </c>
      <c r="M2993" t="s">
        <v>677</v>
      </c>
    </row>
    <row r="2994" spans="1:13" x14ac:dyDescent="0.25">
      <c r="A2994">
        <v>67458287</v>
      </c>
      <c r="B2994">
        <v>8690637861970</v>
      </c>
      <c r="C2994">
        <v>3</v>
      </c>
      <c r="D2994">
        <v>16</v>
      </c>
      <c r="E2994">
        <v>256</v>
      </c>
      <c r="F2994">
        <v>42.91</v>
      </c>
      <c r="G2994">
        <v>0</v>
      </c>
      <c r="H2994">
        <v>5</v>
      </c>
      <c r="I2994">
        <v>0.01</v>
      </c>
      <c r="J2994">
        <v>41.172145</v>
      </c>
      <c r="K2994">
        <v>51.465181250000001</v>
      </c>
      <c r="L2994" t="s">
        <v>14</v>
      </c>
      <c r="M2994" t="s">
        <v>677</v>
      </c>
    </row>
    <row r="2995" spans="1:13" x14ac:dyDescent="0.25">
      <c r="A2995">
        <v>20052929</v>
      </c>
      <c r="B2995">
        <v>8690637547089</v>
      </c>
      <c r="C2995">
        <v>3</v>
      </c>
      <c r="D2995">
        <v>16</v>
      </c>
      <c r="E2995">
        <v>320</v>
      </c>
      <c r="F2995">
        <v>74.900000000000006</v>
      </c>
      <c r="G2995">
        <v>6</v>
      </c>
      <c r="H2995">
        <v>5</v>
      </c>
      <c r="I2995">
        <v>0.01</v>
      </c>
      <c r="J2995">
        <v>67.554557000000003</v>
      </c>
      <c r="K2995">
        <v>84.44319625</v>
      </c>
      <c r="L2995" t="s">
        <v>14</v>
      </c>
      <c r="M2995" t="s">
        <v>677</v>
      </c>
    </row>
    <row r="2996" spans="1:13" x14ac:dyDescent="0.25">
      <c r="A2996">
        <v>67021719</v>
      </c>
      <c r="B2996">
        <v>8690637746147</v>
      </c>
      <c r="C2996">
        <v>3</v>
      </c>
      <c r="D2996">
        <v>12</v>
      </c>
      <c r="E2996">
        <v>336</v>
      </c>
      <c r="F2996">
        <v>86.67</v>
      </c>
      <c r="G2996">
        <v>0</v>
      </c>
      <c r="H2996">
        <v>5</v>
      </c>
      <c r="I2996">
        <v>0.01</v>
      </c>
      <c r="J2996">
        <v>83.159864999999996</v>
      </c>
      <c r="K2996">
        <v>103.94983125</v>
      </c>
      <c r="L2996" t="s">
        <v>14</v>
      </c>
      <c r="M2996" t="s">
        <v>677</v>
      </c>
    </row>
    <row r="2997" spans="1:13" x14ac:dyDescent="0.25">
      <c r="A2997">
        <v>67565711</v>
      </c>
      <c r="B2997">
        <v>8690637875724</v>
      </c>
      <c r="C2997">
        <v>3</v>
      </c>
      <c r="D2997">
        <v>8</v>
      </c>
      <c r="E2997">
        <v>480</v>
      </c>
      <c r="F2997">
        <v>109.29</v>
      </c>
      <c r="G2997">
        <v>17</v>
      </c>
      <c r="H2997">
        <v>5</v>
      </c>
      <c r="I2997">
        <v>0.01</v>
      </c>
      <c r="J2997">
        <v>87.036916650000009</v>
      </c>
      <c r="K2997">
        <v>108.7961458125</v>
      </c>
      <c r="L2997" t="s">
        <v>14</v>
      </c>
      <c r="M2997" t="s">
        <v>677</v>
      </c>
    </row>
    <row r="2998" spans="1:13" x14ac:dyDescent="0.25">
      <c r="A2998">
        <v>70006868</v>
      </c>
      <c r="B2998">
        <v>8690639001275</v>
      </c>
      <c r="C2998">
        <v>3</v>
      </c>
      <c r="D2998">
        <v>16</v>
      </c>
      <c r="E2998">
        <v>153.6</v>
      </c>
      <c r="F2998">
        <v>54.03</v>
      </c>
      <c r="G2998">
        <v>16</v>
      </c>
      <c r="H2998">
        <v>5</v>
      </c>
      <c r="I2998">
        <v>0.01</v>
      </c>
      <c r="J2998">
        <v>43.547099399999993</v>
      </c>
      <c r="K2998">
        <v>54.433874249999988</v>
      </c>
      <c r="L2998" t="s">
        <v>14</v>
      </c>
      <c r="M2998" t="s">
        <v>677</v>
      </c>
    </row>
    <row r="2999" spans="1:13" x14ac:dyDescent="0.25">
      <c r="A2999">
        <v>70006862</v>
      </c>
      <c r="B2999">
        <v>8690639001299</v>
      </c>
      <c r="C2999">
        <v>3</v>
      </c>
      <c r="D2999">
        <v>16</v>
      </c>
      <c r="E2999">
        <v>320</v>
      </c>
      <c r="F2999">
        <v>104.61</v>
      </c>
      <c r="G2999">
        <v>16</v>
      </c>
      <c r="H2999">
        <v>5</v>
      </c>
      <c r="I2999">
        <v>0.01</v>
      </c>
      <c r="J2999">
        <v>84.313567800000001</v>
      </c>
      <c r="K2999">
        <v>105.39195975</v>
      </c>
      <c r="L2999" t="s">
        <v>14</v>
      </c>
      <c r="M2999" t="s">
        <v>677</v>
      </c>
    </row>
    <row r="3000" spans="1:13" x14ac:dyDescent="0.25">
      <c r="A3000">
        <v>67419192</v>
      </c>
      <c r="B3000">
        <v>8690637855023</v>
      </c>
      <c r="C3000">
        <v>3</v>
      </c>
      <c r="D3000">
        <v>8</v>
      </c>
      <c r="E3000">
        <v>480</v>
      </c>
      <c r="F3000">
        <v>110.72</v>
      </c>
      <c r="G3000">
        <v>7</v>
      </c>
      <c r="H3000">
        <v>5</v>
      </c>
      <c r="I3000">
        <v>0.01</v>
      </c>
      <c r="J3000">
        <v>98.799331199999997</v>
      </c>
      <c r="K3000">
        <v>123.49916399999999</v>
      </c>
      <c r="L3000" t="s">
        <v>14</v>
      </c>
      <c r="M3000" t="s">
        <v>677</v>
      </c>
    </row>
    <row r="3001" spans="1:13" x14ac:dyDescent="0.25">
      <c r="A3001">
        <v>68942164</v>
      </c>
      <c r="B3001">
        <v>8683130028681</v>
      </c>
      <c r="C3001">
        <v>3</v>
      </c>
      <c r="D3001">
        <v>16</v>
      </c>
      <c r="E3001">
        <v>204</v>
      </c>
      <c r="F3001">
        <v>96.25</v>
      </c>
      <c r="G3001">
        <v>36</v>
      </c>
      <c r="H3001">
        <v>5</v>
      </c>
      <c r="I3001">
        <v>0.01</v>
      </c>
      <c r="J3001">
        <v>59.105200000000004</v>
      </c>
      <c r="K3001">
        <v>73.881500000000003</v>
      </c>
      <c r="L3001" t="s">
        <v>14</v>
      </c>
      <c r="M3001" t="s">
        <v>677</v>
      </c>
    </row>
    <row r="3002" spans="1:13" x14ac:dyDescent="0.25">
      <c r="A3002">
        <v>67460699</v>
      </c>
      <c r="B3002">
        <v>8690637689802</v>
      </c>
      <c r="C3002">
        <v>3</v>
      </c>
      <c r="D3002">
        <v>16</v>
      </c>
      <c r="E3002">
        <v>153</v>
      </c>
      <c r="F3002">
        <v>65.34</v>
      </c>
      <c r="G3002">
        <v>16</v>
      </c>
      <c r="H3002">
        <v>5</v>
      </c>
      <c r="I3002">
        <v>0.01</v>
      </c>
      <c r="J3002">
        <v>52.662733199999998</v>
      </c>
      <c r="K3002">
        <v>65.828416500000003</v>
      </c>
      <c r="L3002" t="s">
        <v>14</v>
      </c>
      <c r="M3002" t="s">
        <v>677</v>
      </c>
    </row>
    <row r="3003" spans="1:13" x14ac:dyDescent="0.25">
      <c r="A3003">
        <v>67464015</v>
      </c>
      <c r="B3003">
        <v>8690637862694</v>
      </c>
      <c r="C3003">
        <v>3</v>
      </c>
      <c r="D3003">
        <v>16</v>
      </c>
      <c r="E3003">
        <v>153</v>
      </c>
      <c r="F3003">
        <v>65.34</v>
      </c>
      <c r="G3003">
        <v>16</v>
      </c>
      <c r="H3003">
        <v>5</v>
      </c>
      <c r="I3003">
        <v>0.01</v>
      </c>
      <c r="J3003">
        <v>52.662733199999998</v>
      </c>
      <c r="K3003">
        <v>65.828416500000003</v>
      </c>
      <c r="L3003" t="s">
        <v>14</v>
      </c>
      <c r="M3003" t="s">
        <v>677</v>
      </c>
    </row>
    <row r="3004" spans="1:13" x14ac:dyDescent="0.25">
      <c r="A3004">
        <v>70006863</v>
      </c>
      <c r="B3004">
        <v>8690639001312</v>
      </c>
      <c r="C3004">
        <v>3</v>
      </c>
      <c r="D3004">
        <v>16</v>
      </c>
      <c r="E3004">
        <v>153</v>
      </c>
      <c r="F3004">
        <v>54.03</v>
      </c>
      <c r="G3004">
        <v>16</v>
      </c>
      <c r="H3004">
        <v>5</v>
      </c>
      <c r="I3004">
        <v>0.01</v>
      </c>
      <c r="J3004">
        <v>43.547099399999993</v>
      </c>
      <c r="K3004">
        <v>54.433874249999988</v>
      </c>
      <c r="L3004" t="s">
        <v>14</v>
      </c>
      <c r="M3004" t="s">
        <v>677</v>
      </c>
    </row>
    <row r="3005" spans="1:13" x14ac:dyDescent="0.25">
      <c r="A3005">
        <v>67460698</v>
      </c>
      <c r="B3005">
        <v>8690637689826</v>
      </c>
      <c r="C3005">
        <v>3</v>
      </c>
      <c r="D3005">
        <v>16</v>
      </c>
      <c r="E3005">
        <v>320</v>
      </c>
      <c r="F3005">
        <v>125.36</v>
      </c>
      <c r="G3005">
        <v>14</v>
      </c>
      <c r="H3005">
        <v>5</v>
      </c>
      <c r="I3005">
        <v>0.01</v>
      </c>
      <c r="J3005">
        <v>103.4433112</v>
      </c>
      <c r="K3005">
        <v>129.30413899999999</v>
      </c>
      <c r="L3005" t="s">
        <v>14</v>
      </c>
      <c r="M3005" t="s">
        <v>677</v>
      </c>
    </row>
    <row r="3006" spans="1:13" x14ac:dyDescent="0.25">
      <c r="A3006">
        <v>67463551</v>
      </c>
      <c r="B3006">
        <v>8690637862687</v>
      </c>
      <c r="C3006">
        <v>3</v>
      </c>
      <c r="D3006">
        <v>16</v>
      </c>
      <c r="E3006">
        <v>320</v>
      </c>
      <c r="F3006">
        <v>100.29</v>
      </c>
      <c r="G3006">
        <v>22</v>
      </c>
      <c r="H3006">
        <v>5</v>
      </c>
      <c r="I3006">
        <v>0.01</v>
      </c>
      <c r="J3006">
        <v>75.0580389</v>
      </c>
      <c r="K3006">
        <v>93.822548624999996</v>
      </c>
      <c r="L3006" t="s">
        <v>14</v>
      </c>
      <c r="M3006" t="s">
        <v>677</v>
      </c>
    </row>
    <row r="3007" spans="1:13" x14ac:dyDescent="0.25">
      <c r="A3007">
        <v>70006864</v>
      </c>
      <c r="B3007">
        <v>8690639001336</v>
      </c>
      <c r="C3007">
        <v>3</v>
      </c>
      <c r="D3007">
        <v>16</v>
      </c>
      <c r="E3007">
        <v>320</v>
      </c>
      <c r="F3007">
        <v>104.61</v>
      </c>
      <c r="G3007">
        <v>16</v>
      </c>
      <c r="H3007">
        <v>5</v>
      </c>
      <c r="I3007">
        <v>0.01</v>
      </c>
      <c r="J3007">
        <v>84.313567800000001</v>
      </c>
      <c r="K3007">
        <v>105.39195975</v>
      </c>
      <c r="L3007" t="s">
        <v>14</v>
      </c>
      <c r="M3007" t="s">
        <v>677</v>
      </c>
    </row>
    <row r="3008" spans="1:13" x14ac:dyDescent="0.25">
      <c r="A3008">
        <v>20052923</v>
      </c>
      <c r="B3008">
        <v>8690637547027</v>
      </c>
      <c r="C3008">
        <v>3</v>
      </c>
      <c r="D3008">
        <v>12</v>
      </c>
      <c r="E3008">
        <v>50</v>
      </c>
      <c r="F3008">
        <v>32.03</v>
      </c>
      <c r="G3008">
        <v>14</v>
      </c>
      <c r="H3008">
        <v>5</v>
      </c>
      <c r="I3008">
        <v>0.01</v>
      </c>
      <c r="J3008">
        <v>26.430195099999999</v>
      </c>
      <c r="K3008">
        <v>33.037743874999997</v>
      </c>
      <c r="L3008" t="s">
        <v>14</v>
      </c>
      <c r="M3008" t="s">
        <v>677</v>
      </c>
    </row>
    <row r="3009" spans="1:13" x14ac:dyDescent="0.25">
      <c r="A3009">
        <v>70003580</v>
      </c>
      <c r="B3009">
        <v>8690639000650</v>
      </c>
      <c r="C3009">
        <v>3</v>
      </c>
      <c r="D3009">
        <v>12</v>
      </c>
      <c r="E3009">
        <v>50</v>
      </c>
      <c r="F3009">
        <v>42.23</v>
      </c>
      <c r="G3009">
        <v>13</v>
      </c>
      <c r="H3009">
        <v>5</v>
      </c>
      <c r="I3009">
        <v>0.01</v>
      </c>
      <c r="J3009">
        <v>35.25212595</v>
      </c>
      <c r="K3009">
        <v>44.065157437499998</v>
      </c>
      <c r="L3009" t="s">
        <v>14</v>
      </c>
      <c r="M3009" t="s">
        <v>677</v>
      </c>
    </row>
    <row r="3010" spans="1:13" x14ac:dyDescent="0.25">
      <c r="A3010">
        <v>70001159</v>
      </c>
      <c r="B3010">
        <v>8690639321106</v>
      </c>
      <c r="C3010">
        <v>3</v>
      </c>
      <c r="D3010">
        <v>12</v>
      </c>
      <c r="E3010">
        <v>50</v>
      </c>
      <c r="F3010">
        <v>42.23</v>
      </c>
      <c r="G3010">
        <v>13</v>
      </c>
      <c r="H3010">
        <v>5</v>
      </c>
      <c r="I3010">
        <v>0.01</v>
      </c>
      <c r="J3010">
        <v>35.25212595</v>
      </c>
      <c r="K3010">
        <v>44.065157437499998</v>
      </c>
      <c r="L3010" t="s">
        <v>14</v>
      </c>
      <c r="M3010" t="s">
        <v>677</v>
      </c>
    </row>
    <row r="3011" spans="1:13" x14ac:dyDescent="0.25">
      <c r="A3011">
        <v>67493978</v>
      </c>
      <c r="B3011">
        <v>8690637867200</v>
      </c>
      <c r="C3011">
        <v>3</v>
      </c>
      <c r="D3011">
        <v>12</v>
      </c>
      <c r="E3011">
        <v>50</v>
      </c>
      <c r="F3011">
        <v>37.35</v>
      </c>
      <c r="G3011">
        <v>27</v>
      </c>
      <c r="H3011">
        <v>5</v>
      </c>
      <c r="I3011">
        <v>0.01</v>
      </c>
      <c r="J3011">
        <v>26.161247249999999</v>
      </c>
      <c r="K3011">
        <v>32.701559062500003</v>
      </c>
      <c r="L3011" t="s">
        <v>14</v>
      </c>
      <c r="M3011" t="s">
        <v>677</v>
      </c>
    </row>
    <row r="3012" spans="1:13" x14ac:dyDescent="0.25">
      <c r="A3012">
        <v>20052927</v>
      </c>
      <c r="B3012">
        <v>8690637547065</v>
      </c>
      <c r="C3012">
        <v>3</v>
      </c>
      <c r="D3012">
        <v>6</v>
      </c>
      <c r="E3012">
        <v>200</v>
      </c>
      <c r="F3012">
        <v>92.58</v>
      </c>
      <c r="G3012">
        <v>6</v>
      </c>
      <c r="H3012">
        <v>5</v>
      </c>
      <c r="I3012">
        <v>0.01</v>
      </c>
      <c r="J3012">
        <v>83.500679399999996</v>
      </c>
      <c r="K3012">
        <v>104.37584925</v>
      </c>
      <c r="L3012" t="s">
        <v>14</v>
      </c>
      <c r="M3012" t="s">
        <v>677</v>
      </c>
    </row>
    <row r="3013" spans="1:13" x14ac:dyDescent="0.25">
      <c r="A3013">
        <v>70003656</v>
      </c>
      <c r="B3013">
        <v>8690639320284</v>
      </c>
      <c r="C3013">
        <v>3</v>
      </c>
      <c r="D3013">
        <v>6</v>
      </c>
      <c r="E3013">
        <v>200</v>
      </c>
      <c r="F3013">
        <v>136.13</v>
      </c>
      <c r="G3013">
        <v>16</v>
      </c>
      <c r="H3013">
        <v>5</v>
      </c>
      <c r="I3013">
        <v>0.01</v>
      </c>
      <c r="J3013">
        <v>109.71805740000001</v>
      </c>
      <c r="K3013">
        <v>137.14757175</v>
      </c>
      <c r="L3013" t="s">
        <v>14</v>
      </c>
      <c r="M3013" t="s">
        <v>677</v>
      </c>
    </row>
    <row r="3014" spans="1:13" x14ac:dyDescent="0.25">
      <c r="A3014">
        <v>70003657</v>
      </c>
      <c r="B3014">
        <v>8690639320451</v>
      </c>
      <c r="C3014">
        <v>3</v>
      </c>
      <c r="D3014">
        <v>6</v>
      </c>
      <c r="E3014">
        <v>200</v>
      </c>
      <c r="F3014">
        <v>136.13</v>
      </c>
      <c r="G3014">
        <v>16</v>
      </c>
      <c r="H3014">
        <v>5</v>
      </c>
      <c r="I3014">
        <v>0.01</v>
      </c>
      <c r="J3014">
        <v>109.71805740000001</v>
      </c>
      <c r="K3014">
        <v>137.14757175</v>
      </c>
      <c r="L3014" t="s">
        <v>14</v>
      </c>
      <c r="M3014" t="s">
        <v>677</v>
      </c>
    </row>
    <row r="3015" spans="1:13" x14ac:dyDescent="0.25">
      <c r="A3015">
        <v>67493976</v>
      </c>
      <c r="B3015">
        <v>8690637867194</v>
      </c>
      <c r="C3015">
        <v>3</v>
      </c>
      <c r="D3015">
        <v>6</v>
      </c>
      <c r="E3015">
        <v>200</v>
      </c>
      <c r="F3015">
        <v>125.89</v>
      </c>
      <c r="G3015">
        <v>34</v>
      </c>
      <c r="H3015">
        <v>5</v>
      </c>
      <c r="I3015">
        <v>0.01</v>
      </c>
      <c r="J3015">
        <v>79.722360300000005</v>
      </c>
      <c r="K3015">
        <v>99.652950375000003</v>
      </c>
      <c r="L3015" t="s">
        <v>14</v>
      </c>
      <c r="M3015" t="s">
        <v>677</v>
      </c>
    </row>
    <row r="3016" spans="1:13" x14ac:dyDescent="0.25">
      <c r="A3016">
        <v>68726020</v>
      </c>
      <c r="B3016">
        <v>8683130002582</v>
      </c>
      <c r="C3016">
        <v>3</v>
      </c>
      <c r="D3016">
        <v>24</v>
      </c>
      <c r="E3016">
        <v>2</v>
      </c>
      <c r="F3016">
        <v>2.5</v>
      </c>
      <c r="G3016">
        <v>39</v>
      </c>
      <c r="H3016">
        <v>5</v>
      </c>
      <c r="I3016">
        <v>0.01</v>
      </c>
      <c r="J3016">
        <v>1.4632375</v>
      </c>
      <c r="K3016">
        <v>1.829046875</v>
      </c>
      <c r="L3016" t="s">
        <v>14</v>
      </c>
      <c r="M3016" t="s">
        <v>677</v>
      </c>
    </row>
    <row r="3017" spans="1:13" x14ac:dyDescent="0.25">
      <c r="A3017">
        <v>68709387</v>
      </c>
      <c r="B3017">
        <v>8683130004623</v>
      </c>
      <c r="C3017">
        <v>3</v>
      </c>
      <c r="D3017">
        <v>24</v>
      </c>
      <c r="E3017">
        <v>2</v>
      </c>
      <c r="F3017">
        <v>2.5</v>
      </c>
      <c r="G3017">
        <v>39</v>
      </c>
      <c r="H3017">
        <v>5</v>
      </c>
      <c r="I3017">
        <v>0.01</v>
      </c>
      <c r="J3017">
        <v>1.4632375</v>
      </c>
      <c r="K3017">
        <v>1.829046875</v>
      </c>
      <c r="L3017" t="s">
        <v>14</v>
      </c>
      <c r="M3017" t="s">
        <v>677</v>
      </c>
    </row>
    <row r="3018" spans="1:13" x14ac:dyDescent="0.25">
      <c r="A3018">
        <v>68682798</v>
      </c>
      <c r="B3018">
        <v>8683130002599</v>
      </c>
      <c r="C3018">
        <v>3</v>
      </c>
      <c r="D3018">
        <v>12</v>
      </c>
      <c r="E3018">
        <v>19</v>
      </c>
      <c r="F3018">
        <v>22.43</v>
      </c>
      <c r="G3018">
        <v>38</v>
      </c>
      <c r="H3018">
        <v>5</v>
      </c>
      <c r="I3018">
        <v>0.01</v>
      </c>
      <c r="J3018">
        <v>13.343382699999999</v>
      </c>
      <c r="K3018">
        <v>16.679228375000001</v>
      </c>
      <c r="L3018" t="s">
        <v>14</v>
      </c>
      <c r="M3018" t="s">
        <v>677</v>
      </c>
    </row>
    <row r="3019" spans="1:13" x14ac:dyDescent="0.25">
      <c r="A3019">
        <v>68709385</v>
      </c>
      <c r="B3019">
        <v>8683130004630</v>
      </c>
      <c r="C3019">
        <v>3</v>
      </c>
      <c r="D3019">
        <v>12</v>
      </c>
      <c r="E3019">
        <v>19</v>
      </c>
      <c r="F3019">
        <v>22.43</v>
      </c>
      <c r="G3019">
        <v>38</v>
      </c>
      <c r="H3019">
        <v>5</v>
      </c>
      <c r="I3019">
        <v>0.01</v>
      </c>
      <c r="J3019">
        <v>13.343382699999999</v>
      </c>
      <c r="K3019">
        <v>16.679228375000001</v>
      </c>
      <c r="L3019" t="s">
        <v>14</v>
      </c>
      <c r="M3019" t="s">
        <v>677</v>
      </c>
    </row>
    <row r="3020" spans="1:13" x14ac:dyDescent="0.25">
      <c r="A3020">
        <v>68699262</v>
      </c>
      <c r="B3020">
        <v>8683130004319</v>
      </c>
      <c r="C3020">
        <v>3</v>
      </c>
      <c r="D3020">
        <v>120</v>
      </c>
      <c r="E3020">
        <v>18</v>
      </c>
      <c r="F3020">
        <v>6.07</v>
      </c>
      <c r="G3020">
        <v>42</v>
      </c>
      <c r="H3020">
        <v>5</v>
      </c>
      <c r="I3020">
        <v>0.01</v>
      </c>
      <c r="J3020">
        <v>3.3780157000000011</v>
      </c>
      <c r="K3020">
        <v>4.2225196250000003</v>
      </c>
      <c r="L3020" t="s">
        <v>14</v>
      </c>
      <c r="M3020" t="s">
        <v>677</v>
      </c>
    </row>
    <row r="3021" spans="1:13" x14ac:dyDescent="0.25">
      <c r="A3021">
        <v>68699260</v>
      </c>
      <c r="B3021">
        <v>8683130004302</v>
      </c>
      <c r="C3021">
        <v>3</v>
      </c>
      <c r="D3021">
        <v>12</v>
      </c>
      <c r="E3021">
        <v>90</v>
      </c>
      <c r="F3021">
        <v>27.93</v>
      </c>
      <c r="G3021">
        <v>40</v>
      </c>
      <c r="H3021">
        <v>5</v>
      </c>
      <c r="I3021">
        <v>0.01</v>
      </c>
      <c r="J3021">
        <v>16.079301000000001</v>
      </c>
      <c r="K3021">
        <v>20.099126250000001</v>
      </c>
      <c r="L3021" t="s">
        <v>14</v>
      </c>
      <c r="M3021" t="s">
        <v>677</v>
      </c>
    </row>
    <row r="3022" spans="1:13" x14ac:dyDescent="0.25">
      <c r="A3022">
        <v>21029756</v>
      </c>
      <c r="B3022">
        <v>8690637055003</v>
      </c>
      <c r="C3022">
        <v>3</v>
      </c>
      <c r="D3022">
        <v>12</v>
      </c>
      <c r="E3022">
        <v>20</v>
      </c>
      <c r="F3022">
        <v>29.65</v>
      </c>
      <c r="G3022">
        <v>34</v>
      </c>
      <c r="H3022">
        <v>5</v>
      </c>
      <c r="I3022">
        <v>0.01</v>
      </c>
      <c r="J3022">
        <v>18.776455500000001</v>
      </c>
      <c r="K3022">
        <v>23.470569375</v>
      </c>
      <c r="L3022" t="s">
        <v>14</v>
      </c>
      <c r="M3022" t="s">
        <v>677</v>
      </c>
    </row>
    <row r="3023" spans="1:13" x14ac:dyDescent="0.25">
      <c r="A3023">
        <v>68556457</v>
      </c>
      <c r="B3023">
        <v>8690637992032</v>
      </c>
      <c r="C3023">
        <v>3</v>
      </c>
      <c r="D3023">
        <v>12</v>
      </c>
      <c r="E3023">
        <v>30</v>
      </c>
      <c r="F3023">
        <v>29.65</v>
      </c>
      <c r="G3023">
        <v>34</v>
      </c>
      <c r="H3023">
        <v>5</v>
      </c>
      <c r="I3023">
        <v>0.01</v>
      </c>
      <c r="J3023">
        <v>18.776455500000001</v>
      </c>
      <c r="K3023">
        <v>23.470569375</v>
      </c>
      <c r="L3023" t="s">
        <v>14</v>
      </c>
      <c r="M3023" t="s">
        <v>677</v>
      </c>
    </row>
    <row r="3024" spans="1:13" x14ac:dyDescent="0.25">
      <c r="A3024">
        <v>20032425</v>
      </c>
      <c r="B3024">
        <v>8690637054983</v>
      </c>
      <c r="C3024">
        <v>3</v>
      </c>
      <c r="D3024">
        <v>12</v>
      </c>
      <c r="E3024">
        <v>20</v>
      </c>
      <c r="F3024">
        <v>29.65</v>
      </c>
      <c r="G3024">
        <v>34</v>
      </c>
      <c r="H3024">
        <v>5</v>
      </c>
      <c r="I3024">
        <v>0.01</v>
      </c>
      <c r="J3024">
        <v>18.776455500000001</v>
      </c>
      <c r="K3024">
        <v>23.470569375</v>
      </c>
      <c r="L3024" t="s">
        <v>14</v>
      </c>
      <c r="M3024" t="s">
        <v>677</v>
      </c>
    </row>
    <row r="3025" spans="1:13" x14ac:dyDescent="0.25">
      <c r="A3025">
        <v>67160704</v>
      </c>
      <c r="B3025">
        <v>8690637819971</v>
      </c>
      <c r="C3025">
        <v>3</v>
      </c>
      <c r="D3025">
        <v>12</v>
      </c>
      <c r="E3025">
        <v>20</v>
      </c>
      <c r="F3025">
        <v>29.65</v>
      </c>
      <c r="G3025">
        <v>34</v>
      </c>
      <c r="H3025">
        <v>5</v>
      </c>
      <c r="I3025">
        <v>0.01</v>
      </c>
      <c r="J3025">
        <v>18.776455500000001</v>
      </c>
      <c r="K3025">
        <v>23.470569375</v>
      </c>
      <c r="L3025" t="s">
        <v>14</v>
      </c>
      <c r="M3025" t="s">
        <v>677</v>
      </c>
    </row>
    <row r="3026" spans="1:13" x14ac:dyDescent="0.25">
      <c r="A3026">
        <v>20077260</v>
      </c>
      <c r="B3026">
        <v>8690637563508</v>
      </c>
      <c r="C3026">
        <v>3</v>
      </c>
      <c r="D3026">
        <v>12</v>
      </c>
      <c r="E3026">
        <v>20</v>
      </c>
      <c r="F3026">
        <v>29.65</v>
      </c>
      <c r="G3026">
        <v>34</v>
      </c>
      <c r="H3026">
        <v>5</v>
      </c>
      <c r="I3026">
        <v>0.01</v>
      </c>
      <c r="J3026">
        <v>18.776455500000001</v>
      </c>
      <c r="K3026">
        <v>23.470569375</v>
      </c>
      <c r="L3026" t="s">
        <v>14</v>
      </c>
      <c r="M3026" t="s">
        <v>677</v>
      </c>
    </row>
    <row r="3027" spans="1:13" x14ac:dyDescent="0.25">
      <c r="A3027">
        <v>67681149</v>
      </c>
      <c r="B3027">
        <v>8690637891083</v>
      </c>
      <c r="C3027">
        <v>3</v>
      </c>
      <c r="D3027">
        <v>12</v>
      </c>
      <c r="E3027">
        <v>20</v>
      </c>
      <c r="F3027">
        <v>29.65</v>
      </c>
      <c r="G3027">
        <v>34</v>
      </c>
      <c r="H3027">
        <v>5</v>
      </c>
      <c r="I3027">
        <v>0.01</v>
      </c>
      <c r="J3027">
        <v>18.776455500000001</v>
      </c>
      <c r="K3027">
        <v>23.470569375</v>
      </c>
      <c r="L3027" t="s">
        <v>14</v>
      </c>
      <c r="M3027" t="s">
        <v>677</v>
      </c>
    </row>
    <row r="3028" spans="1:13" x14ac:dyDescent="0.25">
      <c r="A3028">
        <v>70006854</v>
      </c>
      <c r="B3028">
        <v>8690639002319</v>
      </c>
      <c r="C3028">
        <v>3</v>
      </c>
      <c r="D3028">
        <v>12</v>
      </c>
      <c r="E3028">
        <v>50</v>
      </c>
      <c r="F3028">
        <v>29.65</v>
      </c>
      <c r="G3028">
        <v>34</v>
      </c>
      <c r="H3028">
        <v>5</v>
      </c>
      <c r="I3028">
        <v>0.01</v>
      </c>
      <c r="J3028">
        <v>18.776455500000001</v>
      </c>
      <c r="K3028">
        <v>23.470569375</v>
      </c>
      <c r="L3028" t="s">
        <v>14</v>
      </c>
      <c r="M3028" t="s">
        <v>677</v>
      </c>
    </row>
    <row r="3029" spans="1:13" x14ac:dyDescent="0.25">
      <c r="A3029">
        <v>70021056</v>
      </c>
      <c r="B3029">
        <v>8690637019463</v>
      </c>
      <c r="C3029">
        <v>3</v>
      </c>
      <c r="D3029">
        <v>12</v>
      </c>
      <c r="E3029">
        <v>30</v>
      </c>
      <c r="F3029">
        <v>29.65</v>
      </c>
      <c r="G3029">
        <v>34</v>
      </c>
      <c r="H3029">
        <v>5</v>
      </c>
      <c r="I3029">
        <v>0.01</v>
      </c>
      <c r="J3029">
        <v>18.776455500000001</v>
      </c>
      <c r="K3029">
        <v>23.470569375</v>
      </c>
      <c r="L3029" t="s">
        <v>14</v>
      </c>
      <c r="M3029" t="s">
        <v>677</v>
      </c>
    </row>
    <row r="3030" spans="1:13" x14ac:dyDescent="0.25">
      <c r="A3030">
        <v>20022117</v>
      </c>
      <c r="B3030">
        <v>8690637035043</v>
      </c>
      <c r="C3030">
        <v>3</v>
      </c>
      <c r="D3030">
        <v>12</v>
      </c>
      <c r="E3030">
        <v>40</v>
      </c>
      <c r="F3030">
        <v>29.65</v>
      </c>
      <c r="G3030">
        <v>34</v>
      </c>
      <c r="H3030">
        <v>5</v>
      </c>
      <c r="I3030">
        <v>0.01</v>
      </c>
      <c r="J3030">
        <v>18.776455500000001</v>
      </c>
      <c r="K3030">
        <v>23.470569375</v>
      </c>
      <c r="L3030" t="s">
        <v>14</v>
      </c>
      <c r="M3030" t="s">
        <v>677</v>
      </c>
    </row>
    <row r="3031" spans="1:13" x14ac:dyDescent="0.25">
      <c r="A3031">
        <v>68284970</v>
      </c>
      <c r="B3031">
        <v>8690637960086</v>
      </c>
      <c r="C3031">
        <v>3</v>
      </c>
      <c r="D3031">
        <v>12</v>
      </c>
      <c r="E3031">
        <v>36</v>
      </c>
      <c r="F3031">
        <v>32.39</v>
      </c>
      <c r="G3031">
        <v>39.6</v>
      </c>
      <c r="H3031">
        <v>5</v>
      </c>
      <c r="I3031">
        <v>0.01</v>
      </c>
      <c r="J3031">
        <v>18.771235820000001</v>
      </c>
      <c r="K3031">
        <v>23.464044775000001</v>
      </c>
      <c r="L3031" t="s">
        <v>14</v>
      </c>
      <c r="M3031" t="s">
        <v>677</v>
      </c>
    </row>
    <row r="3032" spans="1:13" x14ac:dyDescent="0.25">
      <c r="A3032">
        <v>68284972</v>
      </c>
      <c r="B3032">
        <v>8690637960062</v>
      </c>
      <c r="C3032">
        <v>3</v>
      </c>
      <c r="D3032">
        <v>12</v>
      </c>
      <c r="E3032">
        <v>36</v>
      </c>
      <c r="F3032">
        <v>32.39</v>
      </c>
      <c r="G3032">
        <v>39.6</v>
      </c>
      <c r="H3032">
        <v>5</v>
      </c>
      <c r="I3032">
        <v>0.01</v>
      </c>
      <c r="J3032">
        <v>18.771235820000001</v>
      </c>
      <c r="K3032">
        <v>23.464044775000001</v>
      </c>
      <c r="L3032" t="s">
        <v>14</v>
      </c>
      <c r="M3032" t="s">
        <v>677</v>
      </c>
    </row>
    <row r="3033" spans="1:13" x14ac:dyDescent="0.25">
      <c r="A3033">
        <v>68504838</v>
      </c>
      <c r="B3033">
        <v>8690637983597</v>
      </c>
      <c r="C3033">
        <v>3</v>
      </c>
      <c r="D3033">
        <v>12</v>
      </c>
      <c r="E3033">
        <v>36</v>
      </c>
      <c r="F3033">
        <v>32.39</v>
      </c>
      <c r="G3033">
        <v>39.6</v>
      </c>
      <c r="H3033">
        <v>5</v>
      </c>
      <c r="I3033">
        <v>0.01</v>
      </c>
      <c r="J3033">
        <v>18.771235820000001</v>
      </c>
      <c r="K3033">
        <v>23.464044775000001</v>
      </c>
      <c r="L3033" t="s">
        <v>14</v>
      </c>
      <c r="M3033" t="s">
        <v>677</v>
      </c>
    </row>
    <row r="3034" spans="1:13" x14ac:dyDescent="0.25">
      <c r="A3034">
        <v>68504836</v>
      </c>
      <c r="B3034">
        <v>8690637983580</v>
      </c>
      <c r="C3034">
        <v>3</v>
      </c>
      <c r="D3034">
        <v>12</v>
      </c>
      <c r="E3034">
        <v>36</v>
      </c>
      <c r="F3034">
        <v>32.39</v>
      </c>
      <c r="G3034">
        <v>39.6</v>
      </c>
      <c r="H3034">
        <v>5</v>
      </c>
      <c r="I3034">
        <v>0.01</v>
      </c>
      <c r="J3034">
        <v>18.771235820000001</v>
      </c>
      <c r="K3034">
        <v>23.464044775000001</v>
      </c>
      <c r="L3034" t="s">
        <v>14</v>
      </c>
      <c r="M3034" t="s">
        <v>677</v>
      </c>
    </row>
    <row r="3035" spans="1:13" x14ac:dyDescent="0.25">
      <c r="A3035">
        <v>70006848</v>
      </c>
      <c r="B3035">
        <v>8690639002272</v>
      </c>
      <c r="C3035">
        <v>3</v>
      </c>
      <c r="D3035">
        <v>12</v>
      </c>
      <c r="E3035">
        <v>32</v>
      </c>
      <c r="F3035">
        <v>32.39</v>
      </c>
      <c r="G3035">
        <v>39.6</v>
      </c>
      <c r="H3035">
        <v>5</v>
      </c>
      <c r="I3035">
        <v>0.01</v>
      </c>
      <c r="J3035">
        <v>18.771235820000001</v>
      </c>
      <c r="K3035">
        <v>23.464044775000001</v>
      </c>
      <c r="L3035" t="s">
        <v>14</v>
      </c>
      <c r="M3035" t="s">
        <v>677</v>
      </c>
    </row>
    <row r="3036" spans="1:13" x14ac:dyDescent="0.25">
      <c r="A3036">
        <v>67959035</v>
      </c>
      <c r="B3036">
        <v>8690637932434</v>
      </c>
      <c r="C3036">
        <v>3</v>
      </c>
      <c r="D3036">
        <v>12</v>
      </c>
      <c r="E3036">
        <v>28</v>
      </c>
      <c r="F3036">
        <v>32.39</v>
      </c>
      <c r="G3036">
        <v>39.6</v>
      </c>
      <c r="H3036">
        <v>5</v>
      </c>
      <c r="I3036">
        <v>0.01</v>
      </c>
      <c r="J3036">
        <v>18.771235820000001</v>
      </c>
      <c r="K3036">
        <v>23.464044775000001</v>
      </c>
      <c r="L3036" t="s">
        <v>14</v>
      </c>
      <c r="M3036" t="s">
        <v>677</v>
      </c>
    </row>
    <row r="3037" spans="1:13" x14ac:dyDescent="0.25">
      <c r="A3037">
        <v>70021063</v>
      </c>
      <c r="B3037">
        <v>8690637019562</v>
      </c>
      <c r="C3037">
        <v>3</v>
      </c>
      <c r="D3037">
        <v>12</v>
      </c>
      <c r="E3037">
        <v>40</v>
      </c>
      <c r="F3037">
        <v>32.39</v>
      </c>
      <c r="G3037">
        <v>39.6</v>
      </c>
      <c r="H3037">
        <v>5</v>
      </c>
      <c r="I3037">
        <v>0.01</v>
      </c>
      <c r="J3037">
        <v>18.771235820000001</v>
      </c>
      <c r="K3037">
        <v>23.464044775000001</v>
      </c>
      <c r="L3037" t="s">
        <v>14</v>
      </c>
      <c r="M3037" t="s">
        <v>677</v>
      </c>
    </row>
    <row r="3038" spans="1:13" x14ac:dyDescent="0.25">
      <c r="A3038">
        <v>20032187</v>
      </c>
      <c r="B3038">
        <v>8690637054402</v>
      </c>
      <c r="C3038">
        <v>3</v>
      </c>
      <c r="D3038">
        <v>12</v>
      </c>
      <c r="E3038">
        <v>40</v>
      </c>
      <c r="F3038">
        <v>32.39</v>
      </c>
      <c r="G3038">
        <v>39.6</v>
      </c>
      <c r="H3038">
        <v>5</v>
      </c>
      <c r="I3038">
        <v>0.01</v>
      </c>
      <c r="J3038">
        <v>18.771235820000001</v>
      </c>
      <c r="K3038">
        <v>23.464044775000001</v>
      </c>
      <c r="L3038" t="s">
        <v>14</v>
      </c>
      <c r="M3038" t="s">
        <v>677</v>
      </c>
    </row>
    <row r="3039" spans="1:13" x14ac:dyDescent="0.25">
      <c r="A3039">
        <v>20022119</v>
      </c>
      <c r="B3039">
        <v>8690637035067</v>
      </c>
      <c r="C3039">
        <v>3</v>
      </c>
      <c r="D3039">
        <v>12</v>
      </c>
      <c r="E3039">
        <v>30</v>
      </c>
      <c r="F3039">
        <v>29.65</v>
      </c>
      <c r="G3039">
        <v>34</v>
      </c>
      <c r="H3039">
        <v>5</v>
      </c>
      <c r="I3039">
        <v>0.01</v>
      </c>
      <c r="J3039">
        <v>18.776455500000001</v>
      </c>
      <c r="K3039">
        <v>23.470569375</v>
      </c>
      <c r="L3039" t="s">
        <v>14</v>
      </c>
      <c r="M3039" t="s">
        <v>677</v>
      </c>
    </row>
    <row r="3040" spans="1:13" x14ac:dyDescent="0.25">
      <c r="A3040">
        <v>68390675</v>
      </c>
      <c r="B3040">
        <v>8690637972362</v>
      </c>
      <c r="C3040">
        <v>3</v>
      </c>
      <c r="D3040">
        <v>12</v>
      </c>
      <c r="E3040">
        <v>100</v>
      </c>
      <c r="F3040">
        <v>39.1</v>
      </c>
      <c r="G3040">
        <v>34</v>
      </c>
      <c r="H3040">
        <v>5</v>
      </c>
      <c r="I3040">
        <v>0.01</v>
      </c>
      <c r="J3040">
        <v>24.760857000000001</v>
      </c>
      <c r="K3040">
        <v>30.951071249999998</v>
      </c>
      <c r="L3040" t="s">
        <v>14</v>
      </c>
      <c r="M3040" t="s">
        <v>677</v>
      </c>
    </row>
    <row r="3041" spans="1:13" x14ac:dyDescent="0.25">
      <c r="A3041">
        <v>68579961</v>
      </c>
      <c r="B3041">
        <v>8690637994678</v>
      </c>
      <c r="C3041">
        <v>3</v>
      </c>
      <c r="D3041">
        <v>12</v>
      </c>
      <c r="E3041">
        <v>36</v>
      </c>
      <c r="F3041">
        <v>56.01</v>
      </c>
      <c r="G3041">
        <v>35</v>
      </c>
      <c r="H3041">
        <v>5</v>
      </c>
      <c r="I3041">
        <v>0.01</v>
      </c>
      <c r="J3041">
        <v>34.932036750000002</v>
      </c>
      <c r="K3041">
        <v>43.665045937499997</v>
      </c>
      <c r="L3041" t="s">
        <v>14</v>
      </c>
      <c r="M3041" t="s">
        <v>677</v>
      </c>
    </row>
    <row r="3042" spans="1:13" x14ac:dyDescent="0.25">
      <c r="A3042">
        <v>68579963</v>
      </c>
      <c r="B3042">
        <v>8690637994661</v>
      </c>
      <c r="C3042">
        <v>3</v>
      </c>
      <c r="D3042">
        <v>12</v>
      </c>
      <c r="E3042">
        <v>36</v>
      </c>
      <c r="F3042">
        <v>56.01</v>
      </c>
      <c r="G3042">
        <v>35</v>
      </c>
      <c r="H3042">
        <v>5</v>
      </c>
      <c r="I3042">
        <v>0.01</v>
      </c>
      <c r="J3042">
        <v>34.932036750000002</v>
      </c>
      <c r="K3042">
        <v>43.665045937499997</v>
      </c>
      <c r="L3042" t="s">
        <v>14</v>
      </c>
      <c r="M3042" t="s">
        <v>677</v>
      </c>
    </row>
    <row r="3043" spans="1:13" x14ac:dyDescent="0.25">
      <c r="A3043">
        <v>68579959</v>
      </c>
      <c r="B3043">
        <v>8690637994654</v>
      </c>
      <c r="C3043">
        <v>3</v>
      </c>
      <c r="D3043">
        <v>12</v>
      </c>
      <c r="E3043">
        <v>36</v>
      </c>
      <c r="F3043">
        <v>56.01</v>
      </c>
      <c r="G3043">
        <v>35</v>
      </c>
      <c r="H3043">
        <v>5</v>
      </c>
      <c r="I3043">
        <v>0.01</v>
      </c>
      <c r="J3043">
        <v>34.932036750000002</v>
      </c>
      <c r="K3043">
        <v>43.665045937499997</v>
      </c>
      <c r="L3043" t="s">
        <v>14</v>
      </c>
      <c r="M3043" t="s">
        <v>677</v>
      </c>
    </row>
    <row r="3044" spans="1:13" x14ac:dyDescent="0.25">
      <c r="A3044">
        <v>70007538</v>
      </c>
      <c r="B3044">
        <v>8690521009808</v>
      </c>
      <c r="C3044">
        <v>4</v>
      </c>
      <c r="D3044">
        <v>6</v>
      </c>
      <c r="E3044">
        <v>2400</v>
      </c>
      <c r="F3044">
        <v>106.77</v>
      </c>
      <c r="G3044">
        <v>0</v>
      </c>
      <c r="H3044">
        <v>5</v>
      </c>
      <c r="I3044">
        <v>0.2</v>
      </c>
      <c r="J3044">
        <v>121.7178</v>
      </c>
      <c r="K3044">
        <v>152.14725000000001</v>
      </c>
      <c r="L3044" t="s">
        <v>130</v>
      </c>
      <c r="M3044" t="s">
        <v>677</v>
      </c>
    </row>
    <row r="3045" spans="1:13" x14ac:dyDescent="0.25">
      <c r="A3045">
        <v>68505409</v>
      </c>
      <c r="B3045">
        <v>8690637533983</v>
      </c>
      <c r="C3045">
        <v>4</v>
      </c>
      <c r="D3045">
        <v>9</v>
      </c>
      <c r="E3045">
        <v>1500</v>
      </c>
      <c r="F3045">
        <v>60.48</v>
      </c>
      <c r="G3045">
        <v>14.38</v>
      </c>
      <c r="H3045">
        <v>5</v>
      </c>
      <c r="I3045">
        <v>0.2</v>
      </c>
      <c r="J3045">
        <v>59.032592639999997</v>
      </c>
      <c r="K3045">
        <v>73.790740799999995</v>
      </c>
      <c r="L3045" t="s">
        <v>130</v>
      </c>
      <c r="M3045" t="s">
        <v>677</v>
      </c>
    </row>
    <row r="3046" spans="1:13" x14ac:dyDescent="0.25">
      <c r="A3046">
        <v>68505411</v>
      </c>
      <c r="B3046">
        <v>8690637534102</v>
      </c>
      <c r="C3046">
        <v>4</v>
      </c>
      <c r="D3046">
        <v>9</v>
      </c>
      <c r="E3046">
        <v>1500</v>
      </c>
      <c r="F3046">
        <v>60.48</v>
      </c>
      <c r="G3046">
        <v>14.38</v>
      </c>
      <c r="H3046">
        <v>5</v>
      </c>
      <c r="I3046">
        <v>0.2</v>
      </c>
      <c r="J3046">
        <v>59.032592639999997</v>
      </c>
      <c r="K3046">
        <v>73.790740799999995</v>
      </c>
      <c r="L3046" t="s">
        <v>130</v>
      </c>
      <c r="M3046" t="s">
        <v>677</v>
      </c>
    </row>
    <row r="3047" spans="1:13" x14ac:dyDescent="0.25">
      <c r="A3047">
        <v>69587708</v>
      </c>
      <c r="B3047">
        <v>8683130034064</v>
      </c>
      <c r="C3047">
        <v>4</v>
      </c>
      <c r="D3047">
        <v>9</v>
      </c>
      <c r="E3047">
        <v>1500</v>
      </c>
      <c r="F3047">
        <v>60.48</v>
      </c>
      <c r="G3047">
        <v>14.38</v>
      </c>
      <c r="H3047">
        <v>5</v>
      </c>
      <c r="I3047">
        <v>0.2</v>
      </c>
      <c r="J3047">
        <v>59.032592639999997</v>
      </c>
      <c r="K3047">
        <v>73.790740799999995</v>
      </c>
      <c r="L3047" t="s">
        <v>130</v>
      </c>
      <c r="M3047" t="s">
        <v>677</v>
      </c>
    </row>
    <row r="3048" spans="1:13" x14ac:dyDescent="0.25">
      <c r="A3048">
        <v>68505419</v>
      </c>
      <c r="B3048">
        <v>8690637836763</v>
      </c>
      <c r="C3048">
        <v>4</v>
      </c>
      <c r="D3048">
        <v>112</v>
      </c>
      <c r="E3048">
        <v>4000</v>
      </c>
      <c r="F3048">
        <v>157.85</v>
      </c>
      <c r="G3048">
        <v>21.24</v>
      </c>
      <c r="H3048">
        <v>5</v>
      </c>
      <c r="I3048">
        <v>0.2</v>
      </c>
      <c r="J3048">
        <v>141.72783240000001</v>
      </c>
      <c r="K3048">
        <v>177.15979050000001</v>
      </c>
      <c r="L3048" t="s">
        <v>130</v>
      </c>
      <c r="M3048" t="s">
        <v>677</v>
      </c>
    </row>
    <row r="3049" spans="1:13" x14ac:dyDescent="0.25">
      <c r="A3049">
        <v>68505415</v>
      </c>
      <c r="B3049">
        <v>8690637640698</v>
      </c>
      <c r="C3049">
        <v>4</v>
      </c>
      <c r="D3049">
        <v>112</v>
      </c>
      <c r="E3049">
        <v>4000</v>
      </c>
      <c r="F3049">
        <v>157.85</v>
      </c>
      <c r="G3049">
        <v>21.24</v>
      </c>
      <c r="H3049">
        <v>5</v>
      </c>
      <c r="I3049">
        <v>0.2</v>
      </c>
      <c r="J3049">
        <v>141.72783240000001</v>
      </c>
      <c r="K3049">
        <v>177.15979050000001</v>
      </c>
      <c r="L3049" t="s">
        <v>130</v>
      </c>
      <c r="M3049" t="s">
        <v>677</v>
      </c>
    </row>
    <row r="3050" spans="1:13" x14ac:dyDescent="0.25">
      <c r="A3050">
        <v>69587706</v>
      </c>
      <c r="B3050">
        <v>8683130034057</v>
      </c>
      <c r="C3050">
        <v>4</v>
      </c>
      <c r="D3050">
        <v>4</v>
      </c>
      <c r="E3050">
        <v>4500</v>
      </c>
      <c r="F3050">
        <v>172.05</v>
      </c>
      <c r="G3050">
        <v>19.84</v>
      </c>
      <c r="H3050">
        <v>5</v>
      </c>
      <c r="I3050">
        <v>0.2</v>
      </c>
      <c r="J3050">
        <v>157.2234192</v>
      </c>
      <c r="K3050">
        <v>196.52927399999999</v>
      </c>
      <c r="L3050" t="s">
        <v>130</v>
      </c>
      <c r="M3050" t="s">
        <v>677</v>
      </c>
    </row>
    <row r="3051" spans="1:13" x14ac:dyDescent="0.25">
      <c r="A3051">
        <v>69716657</v>
      </c>
      <c r="B3051">
        <v>8683130049198</v>
      </c>
      <c r="C3051">
        <v>4</v>
      </c>
      <c r="D3051">
        <v>4</v>
      </c>
      <c r="E3051">
        <v>6000</v>
      </c>
      <c r="F3051">
        <v>191.22</v>
      </c>
      <c r="G3051">
        <v>17.28</v>
      </c>
      <c r="H3051">
        <v>5</v>
      </c>
      <c r="I3051">
        <v>0.2</v>
      </c>
      <c r="J3051">
        <v>180.32198976000001</v>
      </c>
      <c r="K3051">
        <v>225.4024872</v>
      </c>
      <c r="L3051" t="s">
        <v>130</v>
      </c>
      <c r="M3051" t="s">
        <v>677</v>
      </c>
    </row>
    <row r="3052" spans="1:13" x14ac:dyDescent="0.25">
      <c r="A3052">
        <v>68505404</v>
      </c>
      <c r="B3052">
        <v>8690637833465</v>
      </c>
      <c r="C3052">
        <v>4</v>
      </c>
      <c r="D3052">
        <v>4</v>
      </c>
      <c r="E3052">
        <v>5500</v>
      </c>
      <c r="F3052">
        <v>182.09</v>
      </c>
      <c r="G3052">
        <v>15.62</v>
      </c>
      <c r="H3052">
        <v>5</v>
      </c>
      <c r="I3052">
        <v>0.2</v>
      </c>
      <c r="J3052">
        <v>175.15819787999999</v>
      </c>
      <c r="K3052">
        <v>218.94774734999999</v>
      </c>
      <c r="L3052" t="s">
        <v>130</v>
      </c>
      <c r="M3052" t="s">
        <v>677</v>
      </c>
    </row>
    <row r="3053" spans="1:13" x14ac:dyDescent="0.25">
      <c r="A3053">
        <v>68360635</v>
      </c>
      <c r="B3053">
        <v>8690637833496</v>
      </c>
      <c r="C3053">
        <v>4</v>
      </c>
      <c r="D3053">
        <v>112</v>
      </c>
      <c r="E3053">
        <v>5500</v>
      </c>
      <c r="F3053">
        <v>182.09</v>
      </c>
      <c r="G3053">
        <v>15.62</v>
      </c>
      <c r="H3053">
        <v>5</v>
      </c>
      <c r="I3053">
        <v>0.2</v>
      </c>
      <c r="J3053">
        <v>175.15819787999999</v>
      </c>
      <c r="K3053">
        <v>218.94774734999999</v>
      </c>
      <c r="L3053" t="s">
        <v>130</v>
      </c>
      <c r="M3053" t="s">
        <v>677</v>
      </c>
    </row>
    <row r="3054" spans="1:13" x14ac:dyDescent="0.25">
      <c r="A3054">
        <v>68488509</v>
      </c>
      <c r="B3054">
        <v>8690637893360</v>
      </c>
      <c r="C3054">
        <v>4</v>
      </c>
      <c r="D3054">
        <v>72</v>
      </c>
      <c r="E3054">
        <v>7500</v>
      </c>
      <c r="F3054">
        <v>252.8</v>
      </c>
      <c r="G3054">
        <v>31.52</v>
      </c>
      <c r="H3054">
        <v>5</v>
      </c>
      <c r="I3054">
        <v>0.2</v>
      </c>
      <c r="J3054">
        <v>197.35388159999999</v>
      </c>
      <c r="K3054">
        <v>246.692352</v>
      </c>
      <c r="L3054" t="s">
        <v>130</v>
      </c>
      <c r="M3054" t="s">
        <v>677</v>
      </c>
    </row>
    <row r="3055" spans="1:13" x14ac:dyDescent="0.25">
      <c r="A3055">
        <v>68836437</v>
      </c>
      <c r="B3055">
        <v>8683130018675</v>
      </c>
      <c r="C3055">
        <v>4</v>
      </c>
      <c r="D3055">
        <v>6</v>
      </c>
      <c r="E3055">
        <v>1690</v>
      </c>
      <c r="F3055">
        <v>105.62</v>
      </c>
      <c r="G3055">
        <v>21.6</v>
      </c>
      <c r="H3055">
        <v>5</v>
      </c>
      <c r="I3055">
        <v>0.2</v>
      </c>
      <c r="J3055">
        <v>94.398931200000007</v>
      </c>
      <c r="K3055">
        <v>117.99866400000001</v>
      </c>
      <c r="L3055" t="s">
        <v>130</v>
      </c>
      <c r="M3055" t="s">
        <v>677</v>
      </c>
    </row>
    <row r="3056" spans="1:13" x14ac:dyDescent="0.25">
      <c r="A3056">
        <v>68836429</v>
      </c>
      <c r="B3056">
        <v>8683130018637</v>
      </c>
      <c r="C3056">
        <v>4</v>
      </c>
      <c r="D3056">
        <v>6</v>
      </c>
      <c r="E3056">
        <v>1690</v>
      </c>
      <c r="F3056">
        <v>105.62</v>
      </c>
      <c r="G3056">
        <v>21.6</v>
      </c>
      <c r="H3056">
        <v>5</v>
      </c>
      <c r="I3056">
        <v>0.2</v>
      </c>
      <c r="J3056">
        <v>94.398931200000007</v>
      </c>
      <c r="K3056">
        <v>117.99866400000001</v>
      </c>
      <c r="L3056" t="s">
        <v>130</v>
      </c>
      <c r="M3056" t="s">
        <v>677</v>
      </c>
    </row>
    <row r="3057" spans="1:13" x14ac:dyDescent="0.25">
      <c r="A3057">
        <v>68836425</v>
      </c>
      <c r="B3057">
        <v>8683130018651</v>
      </c>
      <c r="C3057">
        <v>4</v>
      </c>
      <c r="D3057">
        <v>6</v>
      </c>
      <c r="E3057">
        <v>1690</v>
      </c>
      <c r="F3057">
        <v>105.62</v>
      </c>
      <c r="G3057">
        <v>21.6</v>
      </c>
      <c r="H3057">
        <v>5</v>
      </c>
      <c r="I3057">
        <v>0.2</v>
      </c>
      <c r="J3057">
        <v>94.398931200000007</v>
      </c>
      <c r="K3057">
        <v>117.99866400000001</v>
      </c>
      <c r="L3057" t="s">
        <v>130</v>
      </c>
      <c r="M3057" t="s">
        <v>677</v>
      </c>
    </row>
    <row r="3058" spans="1:13" x14ac:dyDescent="0.25">
      <c r="A3058">
        <v>68836427</v>
      </c>
      <c r="B3058">
        <v>8683130018644</v>
      </c>
      <c r="C3058">
        <v>4</v>
      </c>
      <c r="D3058">
        <v>6</v>
      </c>
      <c r="E3058">
        <v>1690</v>
      </c>
      <c r="F3058">
        <v>105.62</v>
      </c>
      <c r="G3058">
        <v>21.6</v>
      </c>
      <c r="H3058">
        <v>5</v>
      </c>
      <c r="I3058">
        <v>0.2</v>
      </c>
      <c r="J3058">
        <v>94.398931200000007</v>
      </c>
      <c r="K3058">
        <v>117.99866400000001</v>
      </c>
      <c r="L3058" t="s">
        <v>130</v>
      </c>
      <c r="M3058" t="s">
        <v>677</v>
      </c>
    </row>
    <row r="3059" spans="1:13" x14ac:dyDescent="0.25">
      <c r="A3059">
        <v>69587703</v>
      </c>
      <c r="B3059">
        <v>8683130034026</v>
      </c>
      <c r="C3059">
        <v>4</v>
      </c>
      <c r="D3059">
        <v>6</v>
      </c>
      <c r="E3059">
        <v>1774</v>
      </c>
      <c r="F3059">
        <v>118.69</v>
      </c>
      <c r="G3059">
        <v>36.450000000000003</v>
      </c>
      <c r="H3059">
        <v>5</v>
      </c>
      <c r="I3059">
        <v>0.2</v>
      </c>
      <c r="J3059">
        <v>85.987344299999975</v>
      </c>
      <c r="K3059">
        <v>107.48418037499999</v>
      </c>
      <c r="L3059" t="s">
        <v>130</v>
      </c>
      <c r="M3059" t="s">
        <v>677</v>
      </c>
    </row>
    <row r="3060" spans="1:13" x14ac:dyDescent="0.25">
      <c r="A3060">
        <v>67976674</v>
      </c>
      <c r="B3060">
        <v>8690637935152</v>
      </c>
      <c r="C3060">
        <v>4</v>
      </c>
      <c r="D3060">
        <v>12</v>
      </c>
      <c r="E3060">
        <v>200</v>
      </c>
      <c r="F3060">
        <v>43.28</v>
      </c>
      <c r="G3060">
        <v>9.75</v>
      </c>
      <c r="H3060">
        <v>5</v>
      </c>
      <c r="I3060">
        <v>0.2</v>
      </c>
      <c r="J3060">
        <v>44.528627999999998</v>
      </c>
      <c r="K3060">
        <v>55.660784999999997</v>
      </c>
      <c r="L3060" t="s">
        <v>130</v>
      </c>
      <c r="M3060" t="s">
        <v>677</v>
      </c>
    </row>
    <row r="3061" spans="1:13" x14ac:dyDescent="0.25">
      <c r="A3061">
        <v>67955594</v>
      </c>
      <c r="B3061">
        <v>8690637931055</v>
      </c>
      <c r="C3061">
        <v>4</v>
      </c>
      <c r="D3061">
        <v>8</v>
      </c>
      <c r="E3061">
        <v>400</v>
      </c>
      <c r="F3061">
        <v>60.83</v>
      </c>
      <c r="G3061">
        <v>10.8</v>
      </c>
      <c r="H3061">
        <v>5</v>
      </c>
      <c r="I3061">
        <v>0.2</v>
      </c>
      <c r="J3061">
        <v>61.856810400000001</v>
      </c>
      <c r="K3061">
        <v>77.321012999999994</v>
      </c>
      <c r="L3061" t="s">
        <v>130</v>
      </c>
      <c r="M3061" t="s">
        <v>677</v>
      </c>
    </row>
    <row r="3062" spans="1:13" x14ac:dyDescent="0.25">
      <c r="A3062">
        <v>20035748</v>
      </c>
      <c r="B3062">
        <v>8690637064302</v>
      </c>
      <c r="C3062">
        <v>6</v>
      </c>
      <c r="D3062">
        <v>16</v>
      </c>
      <c r="E3062">
        <v>1000</v>
      </c>
      <c r="F3062">
        <v>37.29</v>
      </c>
      <c r="G3062">
        <v>16.670000000000002</v>
      </c>
      <c r="H3062">
        <v>5</v>
      </c>
      <c r="I3062">
        <v>0.2</v>
      </c>
      <c r="J3062">
        <v>35.424082980000001</v>
      </c>
      <c r="K3062">
        <v>44.280103724999996</v>
      </c>
      <c r="L3062" t="s">
        <v>130</v>
      </c>
      <c r="M3062" t="s">
        <v>677</v>
      </c>
    </row>
    <row r="3063" spans="1:13" x14ac:dyDescent="0.25">
      <c r="A3063">
        <v>20036880</v>
      </c>
      <c r="B3063">
        <v>8690637067655</v>
      </c>
      <c r="C3063">
        <v>6</v>
      </c>
      <c r="D3063">
        <v>6</v>
      </c>
      <c r="E3063">
        <v>3000</v>
      </c>
      <c r="F3063">
        <v>85.11</v>
      </c>
      <c r="G3063">
        <v>18.97</v>
      </c>
      <c r="H3063">
        <v>5</v>
      </c>
      <c r="I3063">
        <v>0.2</v>
      </c>
      <c r="J3063">
        <v>78.619681620000009</v>
      </c>
      <c r="K3063">
        <v>98.274602025000007</v>
      </c>
      <c r="L3063" t="s">
        <v>130</v>
      </c>
      <c r="M3063" t="s">
        <v>677</v>
      </c>
    </row>
    <row r="3064" spans="1:13" x14ac:dyDescent="0.25">
      <c r="A3064">
        <v>20036882</v>
      </c>
      <c r="B3064">
        <v>8690637067679</v>
      </c>
      <c r="C3064">
        <v>6</v>
      </c>
      <c r="D3064">
        <v>6</v>
      </c>
      <c r="E3064">
        <v>3000</v>
      </c>
      <c r="F3064">
        <v>85.11</v>
      </c>
      <c r="G3064">
        <v>18.97</v>
      </c>
      <c r="H3064">
        <v>5</v>
      </c>
      <c r="I3064">
        <v>0.2</v>
      </c>
      <c r="J3064">
        <v>78.619681620000009</v>
      </c>
      <c r="K3064">
        <v>98.274602025000007</v>
      </c>
      <c r="L3064" t="s">
        <v>130</v>
      </c>
      <c r="M3064" t="s">
        <v>677</v>
      </c>
    </row>
    <row r="3065" spans="1:13" x14ac:dyDescent="0.25">
      <c r="A3065">
        <v>32013582</v>
      </c>
      <c r="B3065">
        <v>8690637728037</v>
      </c>
      <c r="C3065">
        <v>6</v>
      </c>
      <c r="D3065">
        <v>4</v>
      </c>
      <c r="E3065">
        <v>5000</v>
      </c>
      <c r="F3065">
        <v>107.32</v>
      </c>
      <c r="G3065">
        <v>19.79</v>
      </c>
      <c r="H3065">
        <v>5</v>
      </c>
      <c r="I3065">
        <v>0.2</v>
      </c>
      <c r="J3065">
        <v>98.132764079999987</v>
      </c>
      <c r="K3065">
        <v>122.66595510000001</v>
      </c>
      <c r="L3065" t="s">
        <v>130</v>
      </c>
      <c r="M3065" t="s">
        <v>677</v>
      </c>
    </row>
    <row r="3066" spans="1:13" x14ac:dyDescent="0.25">
      <c r="A3066">
        <v>32013617</v>
      </c>
      <c r="B3066">
        <v>8690637728068</v>
      </c>
      <c r="C3066">
        <v>6</v>
      </c>
      <c r="D3066">
        <v>4</v>
      </c>
      <c r="E3066">
        <v>5000</v>
      </c>
      <c r="F3066">
        <v>107.32</v>
      </c>
      <c r="G3066">
        <v>19.79</v>
      </c>
      <c r="H3066">
        <v>5</v>
      </c>
      <c r="I3066">
        <v>0.2</v>
      </c>
      <c r="J3066">
        <v>98.132764079999987</v>
      </c>
      <c r="K3066">
        <v>122.66595510000001</v>
      </c>
      <c r="L3066" t="s">
        <v>130</v>
      </c>
      <c r="M3066" t="s">
        <v>677</v>
      </c>
    </row>
    <row r="3067" spans="1:13" x14ac:dyDescent="0.25">
      <c r="A3067">
        <v>21127409</v>
      </c>
      <c r="B3067">
        <v>8690637712111</v>
      </c>
      <c r="C3067">
        <v>6</v>
      </c>
      <c r="D3067">
        <v>9</v>
      </c>
      <c r="E3067">
        <v>1440</v>
      </c>
      <c r="F3067">
        <v>69.62</v>
      </c>
      <c r="G3067">
        <v>18.95</v>
      </c>
      <c r="H3067">
        <v>5</v>
      </c>
      <c r="I3067">
        <v>0.2</v>
      </c>
      <c r="J3067">
        <v>64.326791400000005</v>
      </c>
      <c r="K3067">
        <v>80.408489250000002</v>
      </c>
      <c r="L3067" t="s">
        <v>130</v>
      </c>
      <c r="M3067" t="s">
        <v>677</v>
      </c>
    </row>
    <row r="3068" spans="1:13" x14ac:dyDescent="0.25">
      <c r="A3068">
        <v>21127401</v>
      </c>
      <c r="B3068">
        <v>8690637712135</v>
      </c>
      <c r="C3068">
        <v>6</v>
      </c>
      <c r="D3068">
        <v>9</v>
      </c>
      <c r="E3068">
        <v>1440</v>
      </c>
      <c r="F3068">
        <v>69.62</v>
      </c>
      <c r="G3068">
        <v>18.95</v>
      </c>
      <c r="H3068">
        <v>5</v>
      </c>
      <c r="I3068">
        <v>0.2</v>
      </c>
      <c r="J3068">
        <v>64.326791400000005</v>
      </c>
      <c r="K3068">
        <v>80.408489250000002</v>
      </c>
      <c r="L3068" t="s">
        <v>130</v>
      </c>
      <c r="M3068" t="s">
        <v>677</v>
      </c>
    </row>
    <row r="3069" spans="1:13" x14ac:dyDescent="0.25">
      <c r="A3069">
        <v>21127848</v>
      </c>
      <c r="B3069">
        <v>8690637712098</v>
      </c>
      <c r="C3069">
        <v>6</v>
      </c>
      <c r="D3069">
        <v>9</v>
      </c>
      <c r="E3069">
        <v>1440</v>
      </c>
      <c r="F3069">
        <v>69.62</v>
      </c>
      <c r="G3069">
        <v>18.95</v>
      </c>
      <c r="H3069">
        <v>5</v>
      </c>
      <c r="I3069">
        <v>0.2</v>
      </c>
      <c r="J3069">
        <v>64.326791400000005</v>
      </c>
      <c r="K3069">
        <v>80.408489250000002</v>
      </c>
      <c r="L3069" t="s">
        <v>130</v>
      </c>
      <c r="M3069" t="s">
        <v>677</v>
      </c>
    </row>
    <row r="3070" spans="1:13" x14ac:dyDescent="0.25">
      <c r="A3070">
        <v>68806325</v>
      </c>
      <c r="B3070">
        <v>8683130013694</v>
      </c>
      <c r="C3070">
        <v>6</v>
      </c>
      <c r="D3070">
        <v>9</v>
      </c>
      <c r="E3070">
        <v>1440</v>
      </c>
      <c r="F3070">
        <v>69.62</v>
      </c>
      <c r="G3070">
        <v>18.95</v>
      </c>
      <c r="H3070">
        <v>5</v>
      </c>
      <c r="I3070">
        <v>0.2</v>
      </c>
      <c r="J3070">
        <v>64.326791400000005</v>
      </c>
      <c r="K3070">
        <v>80.408489250000002</v>
      </c>
      <c r="L3070" t="s">
        <v>130</v>
      </c>
      <c r="M3070" t="s">
        <v>677</v>
      </c>
    </row>
    <row r="3071" spans="1:13" x14ac:dyDescent="0.25">
      <c r="A3071">
        <v>21127366</v>
      </c>
      <c r="B3071">
        <v>8690637712302</v>
      </c>
      <c r="C3071">
        <v>6</v>
      </c>
      <c r="D3071">
        <v>9</v>
      </c>
      <c r="E3071">
        <v>1440</v>
      </c>
      <c r="F3071">
        <v>69.62</v>
      </c>
      <c r="G3071">
        <v>18.95</v>
      </c>
      <c r="H3071">
        <v>5</v>
      </c>
      <c r="I3071">
        <v>0.2</v>
      </c>
      <c r="J3071">
        <v>64.326791400000005</v>
      </c>
      <c r="K3071">
        <v>80.408489250000002</v>
      </c>
      <c r="L3071" t="s">
        <v>130</v>
      </c>
      <c r="M3071" t="s">
        <v>677</v>
      </c>
    </row>
    <row r="3072" spans="1:13" x14ac:dyDescent="0.25">
      <c r="A3072">
        <v>69652911</v>
      </c>
      <c r="B3072">
        <v>8683130038864</v>
      </c>
      <c r="C3072">
        <v>6</v>
      </c>
      <c r="D3072">
        <v>9</v>
      </c>
      <c r="E3072">
        <v>1440</v>
      </c>
      <c r="F3072">
        <v>69.62</v>
      </c>
      <c r="G3072">
        <v>18.95</v>
      </c>
      <c r="H3072">
        <v>5</v>
      </c>
      <c r="I3072">
        <v>0.2</v>
      </c>
      <c r="J3072">
        <v>64.326791400000005</v>
      </c>
      <c r="K3072">
        <v>80.408489250000002</v>
      </c>
      <c r="L3072" t="s">
        <v>130</v>
      </c>
      <c r="M3072" t="s">
        <v>677</v>
      </c>
    </row>
    <row r="3073" spans="1:13" x14ac:dyDescent="0.25">
      <c r="A3073">
        <v>68229460</v>
      </c>
      <c r="B3073">
        <v>8690637956997</v>
      </c>
      <c r="C3073">
        <v>6</v>
      </c>
      <c r="D3073">
        <v>9</v>
      </c>
      <c r="E3073">
        <v>1200</v>
      </c>
      <c r="F3073">
        <v>69.62</v>
      </c>
      <c r="G3073">
        <v>23.11</v>
      </c>
      <c r="H3073">
        <v>5</v>
      </c>
      <c r="I3073">
        <v>0.2</v>
      </c>
      <c r="J3073">
        <v>61.02513252</v>
      </c>
      <c r="K3073">
        <v>76.28141565</v>
      </c>
      <c r="L3073" t="s">
        <v>130</v>
      </c>
      <c r="M3073" t="s">
        <v>677</v>
      </c>
    </row>
    <row r="3074" spans="1:13" x14ac:dyDescent="0.25">
      <c r="A3074">
        <v>68229462</v>
      </c>
      <c r="B3074">
        <v>8690637956980</v>
      </c>
      <c r="C3074">
        <v>6</v>
      </c>
      <c r="D3074">
        <v>9</v>
      </c>
      <c r="E3074">
        <v>1200</v>
      </c>
      <c r="F3074">
        <v>69.62</v>
      </c>
      <c r="G3074">
        <v>23.11</v>
      </c>
      <c r="H3074">
        <v>5</v>
      </c>
      <c r="I3074">
        <v>0.2</v>
      </c>
      <c r="J3074">
        <v>61.02513252</v>
      </c>
      <c r="K3074">
        <v>76.28141565</v>
      </c>
      <c r="L3074" t="s">
        <v>130</v>
      </c>
      <c r="M3074" t="s">
        <v>677</v>
      </c>
    </row>
    <row r="3075" spans="1:13" x14ac:dyDescent="0.25">
      <c r="A3075">
        <v>68229466</v>
      </c>
      <c r="B3075">
        <v>8690637957000</v>
      </c>
      <c r="C3075">
        <v>6</v>
      </c>
      <c r="D3075">
        <v>9</v>
      </c>
      <c r="E3075">
        <v>1200</v>
      </c>
      <c r="F3075">
        <v>69.62</v>
      </c>
      <c r="G3075">
        <v>23.11</v>
      </c>
      <c r="H3075">
        <v>5</v>
      </c>
      <c r="I3075">
        <v>0.2</v>
      </c>
      <c r="J3075">
        <v>61.02513252</v>
      </c>
      <c r="K3075">
        <v>76.28141565</v>
      </c>
      <c r="L3075" t="s">
        <v>130</v>
      </c>
      <c r="M3075" t="s">
        <v>677</v>
      </c>
    </row>
    <row r="3076" spans="1:13" x14ac:dyDescent="0.25">
      <c r="A3076">
        <v>67771771</v>
      </c>
      <c r="B3076">
        <v>8690637907678</v>
      </c>
      <c r="C3076">
        <v>6</v>
      </c>
      <c r="D3076">
        <v>9</v>
      </c>
      <c r="E3076">
        <v>1200</v>
      </c>
      <c r="F3076">
        <v>69.62</v>
      </c>
      <c r="G3076">
        <v>23.11</v>
      </c>
      <c r="H3076">
        <v>5</v>
      </c>
      <c r="I3076">
        <v>0.2</v>
      </c>
      <c r="J3076">
        <v>61.02513252</v>
      </c>
      <c r="K3076">
        <v>76.28141565</v>
      </c>
      <c r="L3076" t="s">
        <v>130</v>
      </c>
      <c r="M3076" t="s">
        <v>677</v>
      </c>
    </row>
    <row r="3077" spans="1:13" x14ac:dyDescent="0.25">
      <c r="A3077">
        <v>67771777</v>
      </c>
      <c r="B3077">
        <v>8690637907630</v>
      </c>
      <c r="C3077">
        <v>6</v>
      </c>
      <c r="D3077">
        <v>9</v>
      </c>
      <c r="E3077">
        <v>1200</v>
      </c>
      <c r="F3077">
        <v>69.62</v>
      </c>
      <c r="G3077">
        <v>23.11</v>
      </c>
      <c r="H3077">
        <v>5</v>
      </c>
      <c r="I3077">
        <v>0.2</v>
      </c>
      <c r="J3077">
        <v>61.02513252</v>
      </c>
      <c r="K3077">
        <v>76.28141565</v>
      </c>
      <c r="L3077" t="s">
        <v>130</v>
      </c>
      <c r="M3077" t="s">
        <v>677</v>
      </c>
    </row>
    <row r="3078" spans="1:13" x14ac:dyDescent="0.25">
      <c r="A3078">
        <v>68282956</v>
      </c>
      <c r="B3078">
        <v>8690637959189</v>
      </c>
      <c r="C3078">
        <v>6</v>
      </c>
      <c r="D3078">
        <v>6</v>
      </c>
      <c r="E3078">
        <v>2570</v>
      </c>
      <c r="F3078">
        <v>98.67</v>
      </c>
      <c r="G3078">
        <v>19.940000000000001</v>
      </c>
      <c r="H3078">
        <v>5</v>
      </c>
      <c r="I3078">
        <v>0.2</v>
      </c>
      <c r="J3078">
        <v>90.054530279999994</v>
      </c>
      <c r="K3078">
        <v>112.56816284999999</v>
      </c>
      <c r="L3078" t="s">
        <v>130</v>
      </c>
      <c r="M3078" t="s">
        <v>677</v>
      </c>
    </row>
    <row r="3079" spans="1:13" x14ac:dyDescent="0.25">
      <c r="A3079">
        <v>68282961</v>
      </c>
      <c r="B3079">
        <v>8690637959202</v>
      </c>
      <c r="C3079">
        <v>6</v>
      </c>
      <c r="D3079">
        <v>6</v>
      </c>
      <c r="E3079">
        <v>2570</v>
      </c>
      <c r="F3079">
        <v>98.67</v>
      </c>
      <c r="G3079">
        <v>19.940000000000001</v>
      </c>
      <c r="H3079">
        <v>5</v>
      </c>
      <c r="I3079">
        <v>0.2</v>
      </c>
      <c r="J3079">
        <v>90.054530279999994</v>
      </c>
      <c r="K3079">
        <v>112.56816284999999</v>
      </c>
      <c r="L3079" t="s">
        <v>130</v>
      </c>
      <c r="M3079" t="s">
        <v>677</v>
      </c>
    </row>
    <row r="3080" spans="1:13" x14ac:dyDescent="0.25">
      <c r="A3080">
        <v>68282959</v>
      </c>
      <c r="B3080">
        <v>8690637959196</v>
      </c>
      <c r="C3080">
        <v>6</v>
      </c>
      <c r="D3080">
        <v>6</v>
      </c>
      <c r="E3080">
        <v>2570</v>
      </c>
      <c r="F3080">
        <v>98.67</v>
      </c>
      <c r="G3080">
        <v>19.940000000000001</v>
      </c>
      <c r="H3080">
        <v>5</v>
      </c>
      <c r="I3080">
        <v>0.2</v>
      </c>
      <c r="J3080">
        <v>90.054530279999994</v>
      </c>
      <c r="K3080">
        <v>112.56816284999999</v>
      </c>
      <c r="L3080" t="s">
        <v>130</v>
      </c>
      <c r="M3080" t="s">
        <v>677</v>
      </c>
    </row>
    <row r="3081" spans="1:13" x14ac:dyDescent="0.25">
      <c r="A3081">
        <v>68865027</v>
      </c>
      <c r="B3081">
        <v>8683130022382</v>
      </c>
      <c r="C3081">
        <v>6</v>
      </c>
      <c r="D3081">
        <v>6</v>
      </c>
      <c r="E3081">
        <v>1690</v>
      </c>
      <c r="F3081">
        <v>85.5</v>
      </c>
      <c r="G3081">
        <v>21.03</v>
      </c>
      <c r="H3081">
        <v>5</v>
      </c>
      <c r="I3081">
        <v>0.2</v>
      </c>
      <c r="J3081">
        <v>76.972059000000002</v>
      </c>
      <c r="K3081">
        <v>96.215073750000002</v>
      </c>
      <c r="L3081" t="s">
        <v>130</v>
      </c>
      <c r="M3081" t="s">
        <v>677</v>
      </c>
    </row>
    <row r="3082" spans="1:13" x14ac:dyDescent="0.25">
      <c r="A3082">
        <v>68865025</v>
      </c>
      <c r="B3082">
        <v>8683130022375</v>
      </c>
      <c r="C3082">
        <v>6</v>
      </c>
      <c r="D3082">
        <v>6</v>
      </c>
      <c r="E3082">
        <v>1690</v>
      </c>
      <c r="F3082">
        <v>85.5</v>
      </c>
      <c r="G3082">
        <v>21.03</v>
      </c>
      <c r="H3082">
        <v>5</v>
      </c>
      <c r="I3082">
        <v>0.2</v>
      </c>
      <c r="J3082">
        <v>76.972059000000002</v>
      </c>
      <c r="K3082">
        <v>96.215073750000002</v>
      </c>
      <c r="L3082" t="s">
        <v>130</v>
      </c>
      <c r="M3082" t="s">
        <v>677</v>
      </c>
    </row>
    <row r="3083" spans="1:13" x14ac:dyDescent="0.25">
      <c r="A3083">
        <v>68854659</v>
      </c>
      <c r="B3083">
        <v>8683130021750</v>
      </c>
      <c r="C3083">
        <v>6</v>
      </c>
      <c r="D3083">
        <v>6</v>
      </c>
      <c r="E3083">
        <v>1500</v>
      </c>
      <c r="F3083">
        <v>39.020000000000003</v>
      </c>
      <c r="G3083">
        <v>0</v>
      </c>
      <c r="H3083">
        <v>5</v>
      </c>
      <c r="I3083">
        <v>0.2</v>
      </c>
      <c r="J3083">
        <v>44.482799999999997</v>
      </c>
      <c r="K3083">
        <v>55.603499999999997</v>
      </c>
      <c r="L3083" t="s">
        <v>130</v>
      </c>
      <c r="M3083" t="s">
        <v>677</v>
      </c>
    </row>
    <row r="3084" spans="1:13" x14ac:dyDescent="0.25">
      <c r="A3084">
        <v>68854657</v>
      </c>
      <c r="B3084">
        <v>8683130021743</v>
      </c>
      <c r="C3084">
        <v>6</v>
      </c>
      <c r="D3084">
        <v>6</v>
      </c>
      <c r="E3084">
        <v>1500</v>
      </c>
      <c r="F3084">
        <v>39.020000000000003</v>
      </c>
      <c r="G3084">
        <v>0</v>
      </c>
      <c r="H3084">
        <v>5</v>
      </c>
      <c r="I3084">
        <v>0.2</v>
      </c>
      <c r="J3084">
        <v>44.482799999999997</v>
      </c>
      <c r="K3084">
        <v>55.603499999999997</v>
      </c>
      <c r="L3084" t="s">
        <v>130</v>
      </c>
      <c r="M3084" t="s">
        <v>677</v>
      </c>
    </row>
    <row r="3085" spans="1:13" x14ac:dyDescent="0.25">
      <c r="A3085">
        <v>68880385</v>
      </c>
      <c r="B3085">
        <v>8683130024188</v>
      </c>
      <c r="C3085">
        <v>6</v>
      </c>
      <c r="D3085">
        <v>12</v>
      </c>
      <c r="E3085">
        <v>450</v>
      </c>
      <c r="F3085">
        <v>58.16</v>
      </c>
      <c r="G3085">
        <v>20.309999999999999</v>
      </c>
      <c r="H3085">
        <v>5</v>
      </c>
      <c r="I3085">
        <v>0.2</v>
      </c>
      <c r="J3085">
        <v>52.836382559999997</v>
      </c>
      <c r="K3085">
        <v>66.045478200000005</v>
      </c>
      <c r="L3085" t="s">
        <v>130</v>
      </c>
      <c r="M3085" t="s">
        <v>677</v>
      </c>
    </row>
    <row r="3086" spans="1:13" x14ac:dyDescent="0.25">
      <c r="A3086">
        <v>68880383</v>
      </c>
      <c r="B3086">
        <v>8683130024164</v>
      </c>
      <c r="C3086">
        <v>6</v>
      </c>
      <c r="D3086">
        <v>12</v>
      </c>
      <c r="E3086">
        <v>450</v>
      </c>
      <c r="F3086">
        <v>58.16</v>
      </c>
      <c r="G3086">
        <v>20.309999999999999</v>
      </c>
      <c r="H3086">
        <v>5</v>
      </c>
      <c r="I3086">
        <v>0.2</v>
      </c>
      <c r="J3086">
        <v>52.836382559999997</v>
      </c>
      <c r="K3086">
        <v>66.045478200000005</v>
      </c>
      <c r="L3086" t="s">
        <v>130</v>
      </c>
      <c r="M3086" t="s">
        <v>677</v>
      </c>
    </row>
    <row r="3087" spans="1:13" x14ac:dyDescent="0.25">
      <c r="A3087">
        <v>68880387</v>
      </c>
      <c r="B3087">
        <v>8683130024171</v>
      </c>
      <c r="C3087">
        <v>6</v>
      </c>
      <c r="D3087">
        <v>12</v>
      </c>
      <c r="E3087">
        <v>450</v>
      </c>
      <c r="F3087">
        <v>58.16</v>
      </c>
      <c r="G3087">
        <v>20.309999999999999</v>
      </c>
      <c r="H3087">
        <v>5</v>
      </c>
      <c r="I3087">
        <v>0.2</v>
      </c>
      <c r="J3087">
        <v>52.836382559999997</v>
      </c>
      <c r="K3087">
        <v>66.045478200000005</v>
      </c>
      <c r="L3087" t="s">
        <v>130</v>
      </c>
      <c r="M3087" t="s">
        <v>677</v>
      </c>
    </row>
    <row r="3088" spans="1:13" x14ac:dyDescent="0.25">
      <c r="A3088">
        <v>69601273</v>
      </c>
      <c r="B3088">
        <v>8683130023600</v>
      </c>
      <c r="C3088">
        <v>6</v>
      </c>
      <c r="D3088">
        <v>12</v>
      </c>
      <c r="E3088">
        <v>200</v>
      </c>
      <c r="F3088">
        <v>53.78</v>
      </c>
      <c r="G3088">
        <v>25.64</v>
      </c>
      <c r="H3088">
        <v>5</v>
      </c>
      <c r="I3088">
        <v>0.2</v>
      </c>
      <c r="J3088">
        <v>45.589521120000001</v>
      </c>
      <c r="K3088">
        <v>56.986901400000001</v>
      </c>
      <c r="L3088" t="s">
        <v>130</v>
      </c>
      <c r="M3088" t="s">
        <v>677</v>
      </c>
    </row>
    <row r="3089" spans="1:13" x14ac:dyDescent="0.25">
      <c r="A3089">
        <v>69601271</v>
      </c>
      <c r="B3089">
        <v>8683130023617</v>
      </c>
      <c r="C3089">
        <v>6</v>
      </c>
      <c r="D3089">
        <v>12</v>
      </c>
      <c r="E3089">
        <v>200</v>
      </c>
      <c r="F3089">
        <v>53.78</v>
      </c>
      <c r="G3089">
        <v>25.64</v>
      </c>
      <c r="H3089">
        <v>5</v>
      </c>
      <c r="I3089">
        <v>0.2</v>
      </c>
      <c r="J3089">
        <v>45.589521120000001</v>
      </c>
      <c r="K3089">
        <v>56.986901400000001</v>
      </c>
      <c r="L3089" t="s">
        <v>130</v>
      </c>
      <c r="M3089" t="s">
        <v>677</v>
      </c>
    </row>
    <row r="3090" spans="1:13" x14ac:dyDescent="0.25">
      <c r="A3090">
        <v>68636549</v>
      </c>
      <c r="B3090">
        <v>8690637505294</v>
      </c>
      <c r="C3090">
        <v>12</v>
      </c>
      <c r="D3090">
        <v>20</v>
      </c>
      <c r="E3090">
        <v>759</v>
      </c>
      <c r="F3090">
        <v>28.37</v>
      </c>
      <c r="G3090">
        <v>18</v>
      </c>
      <c r="H3090">
        <v>5</v>
      </c>
      <c r="I3090">
        <v>0.2</v>
      </c>
      <c r="J3090">
        <v>26.520275999999999</v>
      </c>
      <c r="K3090">
        <v>33.150345000000002</v>
      </c>
      <c r="L3090" t="s">
        <v>130</v>
      </c>
      <c r="M3090" t="s">
        <v>677</v>
      </c>
    </row>
    <row r="3091" spans="1:13" x14ac:dyDescent="0.25">
      <c r="A3091">
        <v>67705466</v>
      </c>
      <c r="B3091">
        <v>8690637895173</v>
      </c>
      <c r="C3091">
        <v>12</v>
      </c>
      <c r="D3091">
        <v>20</v>
      </c>
      <c r="E3091">
        <v>806</v>
      </c>
      <c r="F3091">
        <v>28.37</v>
      </c>
      <c r="G3091">
        <v>18</v>
      </c>
      <c r="H3091">
        <v>5</v>
      </c>
      <c r="I3091">
        <v>0.2</v>
      </c>
      <c r="J3091">
        <v>26.520275999999999</v>
      </c>
      <c r="K3091">
        <v>33.150345000000002</v>
      </c>
      <c r="L3091" t="s">
        <v>130</v>
      </c>
      <c r="M3091" t="s">
        <v>677</v>
      </c>
    </row>
    <row r="3092" spans="1:13" x14ac:dyDescent="0.25">
      <c r="A3092">
        <v>67705535</v>
      </c>
      <c r="B3092">
        <v>8690637895180</v>
      </c>
      <c r="C3092">
        <v>12</v>
      </c>
      <c r="D3092">
        <v>20</v>
      </c>
      <c r="E3092">
        <v>806</v>
      </c>
      <c r="F3092">
        <v>28.37</v>
      </c>
      <c r="G3092">
        <v>18</v>
      </c>
      <c r="H3092">
        <v>5</v>
      </c>
      <c r="I3092">
        <v>0.2</v>
      </c>
      <c r="J3092">
        <v>26.520275999999999</v>
      </c>
      <c r="K3092">
        <v>33.150345000000002</v>
      </c>
      <c r="L3092" t="s">
        <v>130</v>
      </c>
      <c r="M3092" t="s">
        <v>677</v>
      </c>
    </row>
    <row r="3093" spans="1:13" x14ac:dyDescent="0.25">
      <c r="A3093">
        <v>67705472</v>
      </c>
      <c r="B3093">
        <v>8690637895159</v>
      </c>
      <c r="C3093">
        <v>12</v>
      </c>
      <c r="D3093">
        <v>20</v>
      </c>
      <c r="E3093">
        <v>806</v>
      </c>
      <c r="F3093">
        <v>28.37</v>
      </c>
      <c r="G3093">
        <v>18</v>
      </c>
      <c r="H3093">
        <v>5</v>
      </c>
      <c r="I3093">
        <v>0.2</v>
      </c>
      <c r="J3093">
        <v>26.520275999999999</v>
      </c>
      <c r="K3093">
        <v>33.150345000000002</v>
      </c>
      <c r="L3093" t="s">
        <v>130</v>
      </c>
      <c r="M3093" t="s">
        <v>677</v>
      </c>
    </row>
    <row r="3094" spans="1:13" x14ac:dyDescent="0.25">
      <c r="A3094">
        <v>67706287</v>
      </c>
      <c r="B3094">
        <v>8690637895838</v>
      </c>
      <c r="C3094">
        <v>12</v>
      </c>
      <c r="D3094">
        <v>20</v>
      </c>
      <c r="E3094">
        <v>806</v>
      </c>
      <c r="F3094">
        <v>28.37</v>
      </c>
      <c r="G3094">
        <v>18</v>
      </c>
      <c r="H3094">
        <v>5</v>
      </c>
      <c r="I3094">
        <v>0.2</v>
      </c>
      <c r="J3094">
        <v>26.520275999999999</v>
      </c>
      <c r="K3094">
        <v>33.150345000000002</v>
      </c>
      <c r="L3094" t="s">
        <v>130</v>
      </c>
      <c r="M3094" t="s">
        <v>677</v>
      </c>
    </row>
    <row r="3095" spans="1:13" x14ac:dyDescent="0.25">
      <c r="A3095">
        <v>67705537</v>
      </c>
      <c r="B3095">
        <v>8690637895166</v>
      </c>
      <c r="C3095">
        <v>12</v>
      </c>
      <c r="D3095">
        <v>20</v>
      </c>
      <c r="E3095">
        <v>806</v>
      </c>
      <c r="F3095">
        <v>28.37</v>
      </c>
      <c r="G3095">
        <v>18</v>
      </c>
      <c r="H3095">
        <v>5</v>
      </c>
      <c r="I3095">
        <v>0.2</v>
      </c>
      <c r="J3095">
        <v>26.520275999999999</v>
      </c>
      <c r="K3095">
        <v>33.150345000000002</v>
      </c>
      <c r="L3095" t="s">
        <v>130</v>
      </c>
      <c r="M3095" t="s">
        <v>677</v>
      </c>
    </row>
    <row r="3096" spans="1:13" x14ac:dyDescent="0.25">
      <c r="A3096">
        <v>67705523</v>
      </c>
      <c r="B3096">
        <v>8690637895197</v>
      </c>
      <c r="C3096">
        <v>12</v>
      </c>
      <c r="D3096">
        <v>20</v>
      </c>
      <c r="E3096">
        <v>693</v>
      </c>
      <c r="F3096">
        <v>31.28</v>
      </c>
      <c r="G3096">
        <v>25.62</v>
      </c>
      <c r="H3096">
        <v>5</v>
      </c>
      <c r="I3096">
        <v>0.2</v>
      </c>
      <c r="J3096">
        <v>26.523312959999998</v>
      </c>
      <c r="K3096">
        <v>33.154141199999998</v>
      </c>
      <c r="L3096" t="s">
        <v>130</v>
      </c>
      <c r="M3096" t="s">
        <v>677</v>
      </c>
    </row>
    <row r="3097" spans="1:13" x14ac:dyDescent="0.25">
      <c r="A3097">
        <v>67727306</v>
      </c>
      <c r="B3097">
        <v>8690637901607</v>
      </c>
      <c r="C3097">
        <v>12</v>
      </c>
      <c r="D3097">
        <v>20</v>
      </c>
      <c r="E3097">
        <v>675</v>
      </c>
      <c r="F3097">
        <v>28.37</v>
      </c>
      <c r="G3097">
        <v>18</v>
      </c>
      <c r="H3097">
        <v>5</v>
      </c>
      <c r="I3097">
        <v>0.2</v>
      </c>
      <c r="J3097">
        <v>26.520275999999999</v>
      </c>
      <c r="K3097">
        <v>33.150345000000002</v>
      </c>
      <c r="L3097" t="s">
        <v>130</v>
      </c>
      <c r="M3097" t="s">
        <v>677</v>
      </c>
    </row>
    <row r="3098" spans="1:13" x14ac:dyDescent="0.25">
      <c r="A3098">
        <v>67935987</v>
      </c>
      <c r="B3098">
        <v>8690637929380</v>
      </c>
      <c r="C3098">
        <v>12</v>
      </c>
      <c r="D3098">
        <v>9</v>
      </c>
      <c r="E3098">
        <v>1500</v>
      </c>
      <c r="F3098">
        <v>56.74</v>
      </c>
      <c r="G3098">
        <v>23</v>
      </c>
      <c r="H3098">
        <v>5</v>
      </c>
      <c r="I3098">
        <v>0.2</v>
      </c>
      <c r="J3098">
        <v>49.80637200000001</v>
      </c>
      <c r="K3098">
        <v>62.257965000000013</v>
      </c>
      <c r="L3098" t="s">
        <v>130</v>
      </c>
      <c r="M3098" t="s">
        <v>677</v>
      </c>
    </row>
    <row r="3099" spans="1:13" x14ac:dyDescent="0.25">
      <c r="A3099">
        <v>68750546</v>
      </c>
      <c r="B3099">
        <v>8690637895371</v>
      </c>
      <c r="C3099">
        <v>12</v>
      </c>
      <c r="D3099">
        <v>9</v>
      </c>
      <c r="E3099">
        <v>1850</v>
      </c>
      <c r="F3099">
        <v>58.25</v>
      </c>
      <c r="G3099">
        <v>20</v>
      </c>
      <c r="H3099">
        <v>5</v>
      </c>
      <c r="I3099">
        <v>0.2</v>
      </c>
      <c r="J3099">
        <v>53.124000000000002</v>
      </c>
      <c r="K3099">
        <v>66.405000000000001</v>
      </c>
      <c r="L3099" t="s">
        <v>130</v>
      </c>
      <c r="M3099" t="s">
        <v>677</v>
      </c>
    </row>
    <row r="3100" spans="1:13" x14ac:dyDescent="0.25">
      <c r="A3100">
        <v>68750544</v>
      </c>
      <c r="B3100">
        <v>8690637895265</v>
      </c>
      <c r="C3100">
        <v>12</v>
      </c>
      <c r="D3100">
        <v>9</v>
      </c>
      <c r="E3100">
        <v>1850</v>
      </c>
      <c r="F3100">
        <v>58.25</v>
      </c>
      <c r="G3100">
        <v>20</v>
      </c>
      <c r="H3100">
        <v>5</v>
      </c>
      <c r="I3100">
        <v>0.2</v>
      </c>
      <c r="J3100">
        <v>53.124000000000002</v>
      </c>
      <c r="K3100">
        <v>66.405000000000001</v>
      </c>
      <c r="L3100" t="s">
        <v>130</v>
      </c>
      <c r="M3100" t="s">
        <v>677</v>
      </c>
    </row>
    <row r="3101" spans="1:13" x14ac:dyDescent="0.25">
      <c r="A3101">
        <v>68750528</v>
      </c>
      <c r="B3101">
        <v>8690637895258</v>
      </c>
      <c r="C3101">
        <v>12</v>
      </c>
      <c r="D3101">
        <v>9</v>
      </c>
      <c r="E3101">
        <v>1850</v>
      </c>
      <c r="F3101">
        <v>58.25</v>
      </c>
      <c r="G3101">
        <v>20</v>
      </c>
      <c r="H3101">
        <v>5</v>
      </c>
      <c r="I3101">
        <v>0.2</v>
      </c>
      <c r="J3101">
        <v>53.124000000000002</v>
      </c>
      <c r="K3101">
        <v>66.405000000000001</v>
      </c>
      <c r="L3101" t="s">
        <v>130</v>
      </c>
      <c r="M3101" t="s">
        <v>677</v>
      </c>
    </row>
    <row r="3102" spans="1:13" x14ac:dyDescent="0.25">
      <c r="A3102">
        <v>68750542</v>
      </c>
      <c r="B3102">
        <v>8690637895388</v>
      </c>
      <c r="C3102">
        <v>12</v>
      </c>
      <c r="D3102">
        <v>9</v>
      </c>
      <c r="E3102">
        <v>1850</v>
      </c>
      <c r="F3102">
        <v>58.25</v>
      </c>
      <c r="G3102">
        <v>20</v>
      </c>
      <c r="H3102">
        <v>5</v>
      </c>
      <c r="I3102">
        <v>0.2</v>
      </c>
      <c r="J3102">
        <v>53.124000000000002</v>
      </c>
      <c r="K3102">
        <v>66.405000000000001</v>
      </c>
      <c r="L3102" t="s">
        <v>130</v>
      </c>
      <c r="M3102" t="s">
        <v>677</v>
      </c>
    </row>
    <row r="3103" spans="1:13" x14ac:dyDescent="0.25">
      <c r="A3103">
        <v>69731781</v>
      </c>
      <c r="B3103">
        <v>8690637926938</v>
      </c>
      <c r="C3103">
        <v>12</v>
      </c>
      <c r="D3103">
        <v>4</v>
      </c>
      <c r="E3103">
        <v>3240</v>
      </c>
      <c r="F3103">
        <v>84.94</v>
      </c>
      <c r="G3103">
        <v>20</v>
      </c>
      <c r="H3103">
        <v>5</v>
      </c>
      <c r="I3103">
        <v>0.2</v>
      </c>
      <c r="J3103">
        <v>77.465279999999993</v>
      </c>
      <c r="K3103">
        <v>96.831599999999995</v>
      </c>
      <c r="L3103" t="s">
        <v>130</v>
      </c>
      <c r="M3103" t="s">
        <v>677</v>
      </c>
    </row>
    <row r="3104" spans="1:13" x14ac:dyDescent="0.25">
      <c r="A3104">
        <v>69731783</v>
      </c>
      <c r="B3104">
        <v>8690637926945</v>
      </c>
      <c r="C3104">
        <v>12</v>
      </c>
      <c r="D3104">
        <v>4</v>
      </c>
      <c r="E3104">
        <v>3240</v>
      </c>
      <c r="F3104">
        <v>84.94</v>
      </c>
      <c r="G3104">
        <v>20</v>
      </c>
      <c r="H3104">
        <v>5</v>
      </c>
      <c r="I3104">
        <v>0.2</v>
      </c>
      <c r="J3104">
        <v>77.465279999999993</v>
      </c>
      <c r="K3104">
        <v>96.831599999999995</v>
      </c>
      <c r="L3104" t="s">
        <v>130</v>
      </c>
      <c r="M3104" t="s">
        <v>677</v>
      </c>
    </row>
    <row r="3105" spans="1:13" x14ac:dyDescent="0.25">
      <c r="A3105">
        <v>69731785</v>
      </c>
      <c r="B3105">
        <v>8690637926921</v>
      </c>
      <c r="C3105">
        <v>12</v>
      </c>
      <c r="D3105">
        <v>4</v>
      </c>
      <c r="E3105">
        <v>3240</v>
      </c>
      <c r="F3105">
        <v>84.94</v>
      </c>
      <c r="G3105">
        <v>20</v>
      </c>
      <c r="H3105">
        <v>5</v>
      </c>
      <c r="I3105">
        <v>0.2</v>
      </c>
      <c r="J3105">
        <v>77.465279999999993</v>
      </c>
      <c r="K3105">
        <v>96.831599999999995</v>
      </c>
      <c r="L3105" t="s">
        <v>130</v>
      </c>
      <c r="M3105" t="s">
        <v>677</v>
      </c>
    </row>
    <row r="3106" spans="1:13" x14ac:dyDescent="0.25">
      <c r="A3106">
        <v>67178753</v>
      </c>
      <c r="B3106">
        <v>8710447201329</v>
      </c>
      <c r="C3106">
        <v>12</v>
      </c>
      <c r="D3106">
        <v>7</v>
      </c>
      <c r="E3106">
        <v>110</v>
      </c>
      <c r="F3106">
        <v>44.58</v>
      </c>
      <c r="G3106">
        <v>25</v>
      </c>
      <c r="H3106">
        <v>5</v>
      </c>
      <c r="I3106">
        <v>0.2</v>
      </c>
      <c r="J3106">
        <v>38.115900000000003</v>
      </c>
      <c r="K3106">
        <v>47.644875000000013</v>
      </c>
      <c r="L3106" t="s">
        <v>130</v>
      </c>
      <c r="M3106" t="s">
        <v>677</v>
      </c>
    </row>
    <row r="3107" spans="1:13" x14ac:dyDescent="0.25">
      <c r="A3107">
        <v>67178755</v>
      </c>
      <c r="B3107">
        <v>8710447201312</v>
      </c>
      <c r="C3107">
        <v>12</v>
      </c>
      <c r="D3107">
        <v>7</v>
      </c>
      <c r="E3107">
        <v>110</v>
      </c>
      <c r="F3107">
        <v>44.58</v>
      </c>
      <c r="G3107">
        <v>25</v>
      </c>
      <c r="H3107">
        <v>5</v>
      </c>
      <c r="I3107">
        <v>0.2</v>
      </c>
      <c r="J3107">
        <v>38.115900000000003</v>
      </c>
      <c r="K3107">
        <v>47.644875000000013</v>
      </c>
      <c r="L3107" t="s">
        <v>130</v>
      </c>
      <c r="M3107" t="s">
        <v>677</v>
      </c>
    </row>
    <row r="3108" spans="1:13" x14ac:dyDescent="0.25">
      <c r="A3108">
        <v>67390725</v>
      </c>
      <c r="B3108">
        <v>8710447402245</v>
      </c>
      <c r="C3108">
        <v>12</v>
      </c>
      <c r="D3108">
        <v>7</v>
      </c>
      <c r="E3108">
        <v>110</v>
      </c>
      <c r="F3108">
        <v>44.58</v>
      </c>
      <c r="G3108">
        <v>25</v>
      </c>
      <c r="H3108">
        <v>5</v>
      </c>
      <c r="I3108">
        <v>0.2</v>
      </c>
      <c r="J3108">
        <v>38.115900000000003</v>
      </c>
      <c r="K3108">
        <v>47.644875000000013</v>
      </c>
      <c r="L3108" t="s">
        <v>130</v>
      </c>
      <c r="M3108" t="s">
        <v>677</v>
      </c>
    </row>
    <row r="3109" spans="1:13" x14ac:dyDescent="0.25">
      <c r="A3109">
        <v>69571094</v>
      </c>
      <c r="B3109">
        <v>8683130030691</v>
      </c>
      <c r="C3109">
        <v>12</v>
      </c>
      <c r="D3109">
        <v>7</v>
      </c>
      <c r="E3109">
        <v>110</v>
      </c>
      <c r="F3109">
        <v>44.58</v>
      </c>
      <c r="G3109">
        <v>25</v>
      </c>
      <c r="H3109">
        <v>5</v>
      </c>
      <c r="I3109">
        <v>0.2</v>
      </c>
      <c r="J3109">
        <v>38.115900000000003</v>
      </c>
      <c r="K3109">
        <v>47.644875000000013</v>
      </c>
      <c r="L3109" t="s">
        <v>130</v>
      </c>
      <c r="M3109" t="s">
        <v>677</v>
      </c>
    </row>
    <row r="3110" spans="1:13" x14ac:dyDescent="0.25">
      <c r="A3110">
        <v>69568550</v>
      </c>
      <c r="B3110">
        <v>8683130029985</v>
      </c>
      <c r="C3110">
        <v>12</v>
      </c>
      <c r="D3110">
        <v>7</v>
      </c>
      <c r="E3110">
        <v>110</v>
      </c>
      <c r="F3110">
        <v>44.58</v>
      </c>
      <c r="G3110">
        <v>25</v>
      </c>
      <c r="H3110">
        <v>5</v>
      </c>
      <c r="I3110">
        <v>0.2</v>
      </c>
      <c r="J3110">
        <v>38.115900000000003</v>
      </c>
      <c r="K3110">
        <v>47.644875000000013</v>
      </c>
      <c r="L3110" t="s">
        <v>130</v>
      </c>
      <c r="M3110" t="s">
        <v>677</v>
      </c>
    </row>
    <row r="3111" spans="1:13" x14ac:dyDescent="0.25">
      <c r="A3111">
        <v>69568547</v>
      </c>
      <c r="B3111">
        <v>8683130030004</v>
      </c>
      <c r="C3111">
        <v>12</v>
      </c>
      <c r="D3111">
        <v>7</v>
      </c>
      <c r="E3111">
        <v>110</v>
      </c>
      <c r="F3111">
        <v>44.58</v>
      </c>
      <c r="G3111">
        <v>25</v>
      </c>
      <c r="H3111">
        <v>5</v>
      </c>
      <c r="I3111">
        <v>0.2</v>
      </c>
      <c r="J3111">
        <v>38.115900000000003</v>
      </c>
      <c r="K3111">
        <v>47.644875000000013</v>
      </c>
      <c r="L3111" t="s">
        <v>130</v>
      </c>
      <c r="M3111" t="s">
        <v>677</v>
      </c>
    </row>
    <row r="3112" spans="1:13" x14ac:dyDescent="0.25">
      <c r="A3112">
        <v>67109386</v>
      </c>
      <c r="B3112">
        <v>8710908811159</v>
      </c>
      <c r="C3112">
        <v>12</v>
      </c>
      <c r="D3112">
        <v>9</v>
      </c>
      <c r="E3112">
        <v>55</v>
      </c>
      <c r="F3112">
        <v>26.79</v>
      </c>
      <c r="G3112">
        <v>30</v>
      </c>
      <c r="H3112">
        <v>5</v>
      </c>
      <c r="I3112">
        <v>0.2</v>
      </c>
      <c r="J3112">
        <v>21.378419999999998</v>
      </c>
      <c r="K3112">
        <v>26.723025</v>
      </c>
      <c r="L3112" t="s">
        <v>130</v>
      </c>
      <c r="M3112" t="s">
        <v>677</v>
      </c>
    </row>
    <row r="3113" spans="1:13" x14ac:dyDescent="0.25">
      <c r="A3113">
        <v>21164101</v>
      </c>
      <c r="B3113">
        <v>8712561798280</v>
      </c>
      <c r="C3113">
        <v>12</v>
      </c>
      <c r="D3113">
        <v>9</v>
      </c>
      <c r="E3113">
        <v>55</v>
      </c>
      <c r="F3113">
        <v>26.79</v>
      </c>
      <c r="G3113">
        <v>30</v>
      </c>
      <c r="H3113">
        <v>5</v>
      </c>
      <c r="I3113">
        <v>0.2</v>
      </c>
      <c r="J3113">
        <v>21.378419999999998</v>
      </c>
      <c r="K3113">
        <v>26.723025</v>
      </c>
      <c r="L3113" t="s">
        <v>130</v>
      </c>
      <c r="M3113" t="s">
        <v>677</v>
      </c>
    </row>
    <row r="3114" spans="1:13" x14ac:dyDescent="0.25">
      <c r="A3114">
        <v>67390723</v>
      </c>
      <c r="B3114">
        <v>8710447402221</v>
      </c>
      <c r="C3114">
        <v>12</v>
      </c>
      <c r="D3114">
        <v>9</v>
      </c>
      <c r="E3114">
        <v>55</v>
      </c>
      <c r="F3114">
        <v>26.79</v>
      </c>
      <c r="G3114">
        <v>30</v>
      </c>
      <c r="H3114">
        <v>5</v>
      </c>
      <c r="I3114">
        <v>0.2</v>
      </c>
      <c r="J3114">
        <v>21.378419999999998</v>
      </c>
      <c r="K3114">
        <v>26.723025</v>
      </c>
      <c r="L3114" t="s">
        <v>130</v>
      </c>
      <c r="M3114" t="s">
        <v>677</v>
      </c>
    </row>
    <row r="3115" spans="1:13" x14ac:dyDescent="0.25">
      <c r="A3115">
        <v>69566863</v>
      </c>
      <c r="B3115">
        <v>8683130029862</v>
      </c>
      <c r="C3115">
        <v>12</v>
      </c>
      <c r="D3115">
        <v>9</v>
      </c>
      <c r="E3115">
        <v>55</v>
      </c>
      <c r="F3115">
        <v>26.79</v>
      </c>
      <c r="G3115">
        <v>30</v>
      </c>
      <c r="H3115">
        <v>5</v>
      </c>
      <c r="I3115">
        <v>0.2</v>
      </c>
      <c r="J3115">
        <v>21.378419999999998</v>
      </c>
      <c r="K3115">
        <v>26.723025</v>
      </c>
      <c r="L3115" t="s">
        <v>130</v>
      </c>
      <c r="M3115" t="s">
        <v>677</v>
      </c>
    </row>
    <row r="3116" spans="1:13" x14ac:dyDescent="0.25">
      <c r="A3116">
        <v>69566859</v>
      </c>
      <c r="B3116">
        <v>8683130029886</v>
      </c>
      <c r="C3116">
        <v>12</v>
      </c>
      <c r="D3116">
        <v>9</v>
      </c>
      <c r="E3116">
        <v>55</v>
      </c>
      <c r="F3116">
        <v>26.79</v>
      </c>
      <c r="G3116">
        <v>30</v>
      </c>
      <c r="H3116">
        <v>5</v>
      </c>
      <c r="I3116">
        <v>0.2</v>
      </c>
      <c r="J3116">
        <v>21.378419999999998</v>
      </c>
      <c r="K3116">
        <v>26.723025</v>
      </c>
      <c r="L3116" t="s">
        <v>130</v>
      </c>
      <c r="M3116" t="s">
        <v>677</v>
      </c>
    </row>
    <row r="3117" spans="1:13" x14ac:dyDescent="0.25">
      <c r="A3117">
        <v>69566857</v>
      </c>
      <c r="B3117">
        <v>8683130029909</v>
      </c>
      <c r="C3117">
        <v>12</v>
      </c>
      <c r="D3117">
        <v>9</v>
      </c>
      <c r="E3117">
        <v>55</v>
      </c>
      <c r="F3117">
        <v>26.79</v>
      </c>
      <c r="G3117">
        <v>30</v>
      </c>
      <c r="H3117">
        <v>5</v>
      </c>
      <c r="I3117">
        <v>0.2</v>
      </c>
      <c r="J3117">
        <v>21.378419999999998</v>
      </c>
      <c r="K3117">
        <v>26.723025</v>
      </c>
      <c r="L3117" t="s">
        <v>130</v>
      </c>
      <c r="M3117" t="s">
        <v>677</v>
      </c>
    </row>
    <row r="3118" spans="1:13" x14ac:dyDescent="0.25">
      <c r="A3118">
        <v>68651065</v>
      </c>
      <c r="B3118">
        <v>8683130000052</v>
      </c>
      <c r="C3118">
        <v>12</v>
      </c>
      <c r="D3118">
        <v>8</v>
      </c>
      <c r="E3118">
        <v>1500</v>
      </c>
      <c r="F3118">
        <v>39.47</v>
      </c>
      <c r="G3118">
        <v>20</v>
      </c>
      <c r="H3118">
        <v>5</v>
      </c>
      <c r="I3118">
        <v>0.2</v>
      </c>
      <c r="J3118">
        <v>35.996639999999999</v>
      </c>
      <c r="K3118">
        <v>44.995800000000003</v>
      </c>
      <c r="L3118" t="s">
        <v>130</v>
      </c>
      <c r="M3118" t="s">
        <v>677</v>
      </c>
    </row>
    <row r="3119" spans="1:13" x14ac:dyDescent="0.25">
      <c r="A3119">
        <v>68651059</v>
      </c>
      <c r="B3119">
        <v>8683130000045</v>
      </c>
      <c r="C3119">
        <v>12</v>
      </c>
      <c r="D3119">
        <v>8</v>
      </c>
      <c r="E3119">
        <v>1500</v>
      </c>
      <c r="F3119">
        <v>39.47</v>
      </c>
      <c r="G3119">
        <v>20</v>
      </c>
      <c r="H3119">
        <v>5</v>
      </c>
      <c r="I3119">
        <v>0.2</v>
      </c>
      <c r="J3119">
        <v>35.996639999999999</v>
      </c>
      <c r="K3119">
        <v>44.995800000000003</v>
      </c>
      <c r="L3119" t="s">
        <v>130</v>
      </c>
      <c r="M3119" t="s">
        <v>677</v>
      </c>
    </row>
    <row r="3120" spans="1:13" x14ac:dyDescent="0.25">
      <c r="A3120">
        <v>69720061</v>
      </c>
      <c r="B3120">
        <v>8683130051009</v>
      </c>
      <c r="C3120">
        <v>12</v>
      </c>
      <c r="D3120">
        <v>8</v>
      </c>
      <c r="E3120">
        <v>1500</v>
      </c>
      <c r="F3120">
        <v>39.47</v>
      </c>
      <c r="G3120">
        <v>20</v>
      </c>
      <c r="H3120">
        <v>5</v>
      </c>
      <c r="I3120">
        <v>0.2</v>
      </c>
      <c r="J3120">
        <v>35.996639999999999</v>
      </c>
      <c r="K3120">
        <v>44.995800000000003</v>
      </c>
      <c r="L3120" t="s">
        <v>130</v>
      </c>
      <c r="M3120" t="s">
        <v>677</v>
      </c>
    </row>
    <row r="3121" spans="1:13" x14ac:dyDescent="0.25">
      <c r="A3121">
        <v>68651061</v>
      </c>
      <c r="B3121">
        <v>8683130000014</v>
      </c>
      <c r="C3121">
        <v>12</v>
      </c>
      <c r="D3121">
        <v>8</v>
      </c>
      <c r="E3121">
        <v>1500</v>
      </c>
      <c r="F3121">
        <v>39.47</v>
      </c>
      <c r="G3121">
        <v>20</v>
      </c>
      <c r="H3121">
        <v>5</v>
      </c>
      <c r="I3121">
        <v>0.2</v>
      </c>
      <c r="J3121">
        <v>35.996639999999999</v>
      </c>
      <c r="K3121">
        <v>44.995800000000003</v>
      </c>
      <c r="L3121" t="s">
        <v>130</v>
      </c>
      <c r="M3121" t="s">
        <v>677</v>
      </c>
    </row>
    <row r="3122" spans="1:13" x14ac:dyDescent="0.25">
      <c r="A3122">
        <v>69739544</v>
      </c>
      <c r="B3122">
        <v>8690637951886</v>
      </c>
      <c r="C3122">
        <v>12</v>
      </c>
      <c r="D3122">
        <v>12</v>
      </c>
      <c r="E3122">
        <v>461</v>
      </c>
      <c r="F3122">
        <v>34.159999999999997</v>
      </c>
      <c r="G3122">
        <v>12</v>
      </c>
      <c r="H3122">
        <v>5</v>
      </c>
      <c r="I3122">
        <v>0.2</v>
      </c>
      <c r="J3122">
        <v>34.269311999999999</v>
      </c>
      <c r="K3122">
        <v>42.836640000000003</v>
      </c>
      <c r="L3122" t="s">
        <v>130</v>
      </c>
      <c r="M3122" t="s">
        <v>677</v>
      </c>
    </row>
    <row r="3123" spans="1:13" x14ac:dyDescent="0.25">
      <c r="A3123">
        <v>69739542</v>
      </c>
      <c r="B3123">
        <v>8690637951893</v>
      </c>
      <c r="C3123">
        <v>12</v>
      </c>
      <c r="D3123">
        <v>12</v>
      </c>
      <c r="E3123">
        <v>461</v>
      </c>
      <c r="F3123">
        <v>34.159999999999997</v>
      </c>
      <c r="G3123">
        <v>12</v>
      </c>
      <c r="H3123">
        <v>5</v>
      </c>
      <c r="I3123">
        <v>0.2</v>
      </c>
      <c r="J3123">
        <v>34.269311999999999</v>
      </c>
      <c r="K3123">
        <v>42.836640000000003</v>
      </c>
      <c r="L3123" t="s">
        <v>130</v>
      </c>
      <c r="M3123" t="s">
        <v>677</v>
      </c>
    </row>
    <row r="3124" spans="1:13" x14ac:dyDescent="0.25">
      <c r="A3124">
        <v>20026903</v>
      </c>
      <c r="B3124">
        <v>8690637038655</v>
      </c>
      <c r="C3124">
        <v>12</v>
      </c>
      <c r="D3124">
        <v>12</v>
      </c>
      <c r="E3124">
        <v>1025</v>
      </c>
      <c r="F3124">
        <v>94.35</v>
      </c>
      <c r="G3124">
        <v>12</v>
      </c>
      <c r="H3124">
        <v>5</v>
      </c>
      <c r="I3124">
        <v>0.2</v>
      </c>
      <c r="J3124">
        <v>94.65191999999999</v>
      </c>
      <c r="K3124">
        <v>118.31489999999999</v>
      </c>
      <c r="L3124" t="s">
        <v>130</v>
      </c>
      <c r="M3124" t="s">
        <v>677</v>
      </c>
    </row>
    <row r="3125" spans="1:13" x14ac:dyDescent="0.25">
      <c r="A3125">
        <v>20026904</v>
      </c>
      <c r="B3125">
        <v>8690637038679</v>
      </c>
      <c r="C3125">
        <v>12</v>
      </c>
      <c r="D3125">
        <v>9</v>
      </c>
      <c r="E3125">
        <v>2050</v>
      </c>
      <c r="F3125">
        <v>149.38</v>
      </c>
      <c r="G3125">
        <v>12</v>
      </c>
      <c r="H3125">
        <v>5</v>
      </c>
      <c r="I3125">
        <v>0.2</v>
      </c>
      <c r="J3125">
        <v>149.85801599999999</v>
      </c>
      <c r="K3125">
        <v>187.32252</v>
      </c>
      <c r="L3125" t="s">
        <v>130</v>
      </c>
      <c r="M3125" t="s">
        <v>677</v>
      </c>
    </row>
    <row r="3126" spans="1:13" x14ac:dyDescent="0.25">
      <c r="A3126">
        <v>67147478</v>
      </c>
      <c r="B3126">
        <v>8690637817335</v>
      </c>
      <c r="C3126">
        <v>14</v>
      </c>
      <c r="D3126">
        <v>16</v>
      </c>
      <c r="E3126">
        <v>778.5</v>
      </c>
      <c r="F3126">
        <v>37.96</v>
      </c>
      <c r="G3126">
        <v>18</v>
      </c>
      <c r="H3126">
        <v>5</v>
      </c>
      <c r="I3126">
        <v>0.2</v>
      </c>
      <c r="J3126">
        <v>35.485008000000001</v>
      </c>
      <c r="K3126">
        <v>44.356259999999999</v>
      </c>
      <c r="L3126" t="s">
        <v>130</v>
      </c>
      <c r="M3126" t="s">
        <v>677</v>
      </c>
    </row>
    <row r="3127" spans="1:13" x14ac:dyDescent="0.25">
      <c r="A3127">
        <v>68656344</v>
      </c>
      <c r="B3127">
        <v>8683130000540</v>
      </c>
      <c r="C3127">
        <v>14</v>
      </c>
      <c r="D3127">
        <v>16</v>
      </c>
      <c r="E3127">
        <v>895</v>
      </c>
      <c r="F3127">
        <v>43.21</v>
      </c>
      <c r="G3127">
        <v>20</v>
      </c>
      <c r="H3127">
        <v>5</v>
      </c>
      <c r="I3127">
        <v>0.2</v>
      </c>
      <c r="J3127">
        <v>39.407519999999998</v>
      </c>
      <c r="K3127">
        <v>49.259399999999999</v>
      </c>
      <c r="L3127" t="s">
        <v>130</v>
      </c>
      <c r="M3127" t="s">
        <v>677</v>
      </c>
    </row>
    <row r="3128" spans="1:13" x14ac:dyDescent="0.25">
      <c r="A3128">
        <v>68656340</v>
      </c>
      <c r="B3128">
        <v>8683130000557</v>
      </c>
      <c r="C3128">
        <v>14</v>
      </c>
      <c r="D3128">
        <v>16</v>
      </c>
      <c r="E3128">
        <v>895</v>
      </c>
      <c r="F3128">
        <v>36.28</v>
      </c>
      <c r="G3128">
        <v>20</v>
      </c>
      <c r="H3128">
        <v>5</v>
      </c>
      <c r="I3128">
        <v>0.2</v>
      </c>
      <c r="J3128">
        <v>33.087359999999997</v>
      </c>
      <c r="K3128">
        <v>41.359199999999987</v>
      </c>
      <c r="L3128" t="s">
        <v>130</v>
      </c>
      <c r="M3128" t="s">
        <v>677</v>
      </c>
    </row>
    <row r="3129" spans="1:13" x14ac:dyDescent="0.25">
      <c r="A3129">
        <v>68656338</v>
      </c>
      <c r="B3129">
        <v>8683130000519</v>
      </c>
      <c r="C3129">
        <v>14</v>
      </c>
      <c r="D3129">
        <v>16</v>
      </c>
      <c r="E3129">
        <v>895</v>
      </c>
      <c r="F3129">
        <v>36.28</v>
      </c>
      <c r="G3129">
        <v>20</v>
      </c>
      <c r="H3129">
        <v>5</v>
      </c>
      <c r="I3129">
        <v>0.2</v>
      </c>
      <c r="J3129">
        <v>33.087359999999997</v>
      </c>
      <c r="K3129">
        <v>41.359199999999987</v>
      </c>
      <c r="L3129" t="s">
        <v>130</v>
      </c>
      <c r="M3129" t="s">
        <v>677</v>
      </c>
    </row>
    <row r="3130" spans="1:13" x14ac:dyDescent="0.25">
      <c r="A3130">
        <v>67481378</v>
      </c>
      <c r="B3130">
        <v>8690637866067</v>
      </c>
      <c r="C3130">
        <v>14</v>
      </c>
      <c r="D3130">
        <v>16</v>
      </c>
      <c r="E3130">
        <v>450</v>
      </c>
      <c r="F3130">
        <v>24.32</v>
      </c>
      <c r="G3130">
        <v>16</v>
      </c>
      <c r="H3130">
        <v>5</v>
      </c>
      <c r="I3130">
        <v>0.2</v>
      </c>
      <c r="J3130">
        <v>23.288831999999999</v>
      </c>
      <c r="K3130">
        <v>29.111039999999999</v>
      </c>
      <c r="L3130" t="s">
        <v>130</v>
      </c>
      <c r="M3130" t="s">
        <v>677</v>
      </c>
    </row>
    <row r="3131" spans="1:13" x14ac:dyDescent="0.25">
      <c r="A3131">
        <v>67481382</v>
      </c>
      <c r="B3131">
        <v>8690637866081</v>
      </c>
      <c r="C3131">
        <v>14</v>
      </c>
      <c r="D3131">
        <v>16</v>
      </c>
      <c r="E3131">
        <v>450</v>
      </c>
      <c r="F3131">
        <v>24.32</v>
      </c>
      <c r="G3131">
        <v>16</v>
      </c>
      <c r="H3131">
        <v>5</v>
      </c>
      <c r="I3131">
        <v>0.2</v>
      </c>
      <c r="J3131">
        <v>23.288831999999999</v>
      </c>
      <c r="K3131">
        <v>29.111039999999999</v>
      </c>
      <c r="L3131" t="s">
        <v>130</v>
      </c>
      <c r="M3131" t="s">
        <v>677</v>
      </c>
    </row>
    <row r="3132" spans="1:13" x14ac:dyDescent="0.25">
      <c r="A3132">
        <v>68617194</v>
      </c>
      <c r="B3132">
        <v>8690637727887</v>
      </c>
      <c r="C3132">
        <v>14</v>
      </c>
      <c r="D3132">
        <v>16</v>
      </c>
      <c r="E3132">
        <v>500</v>
      </c>
      <c r="F3132">
        <v>24.32</v>
      </c>
      <c r="G3132">
        <v>16</v>
      </c>
      <c r="H3132">
        <v>5</v>
      </c>
      <c r="I3132">
        <v>0.2</v>
      </c>
      <c r="J3132">
        <v>23.288831999999999</v>
      </c>
      <c r="K3132">
        <v>29.111039999999999</v>
      </c>
      <c r="L3132" t="s">
        <v>130</v>
      </c>
      <c r="M3132" t="s">
        <v>677</v>
      </c>
    </row>
    <row r="3133" spans="1:13" x14ac:dyDescent="0.25">
      <c r="A3133">
        <v>68617192</v>
      </c>
      <c r="B3133">
        <v>8690637068768</v>
      </c>
      <c r="C3133">
        <v>14</v>
      </c>
      <c r="D3133">
        <v>16</v>
      </c>
      <c r="E3133">
        <v>500</v>
      </c>
      <c r="F3133">
        <v>24.32</v>
      </c>
      <c r="G3133">
        <v>16</v>
      </c>
      <c r="H3133">
        <v>5</v>
      </c>
      <c r="I3133">
        <v>0.2</v>
      </c>
      <c r="J3133">
        <v>23.288831999999999</v>
      </c>
      <c r="K3133">
        <v>29.111039999999999</v>
      </c>
      <c r="L3133" t="s">
        <v>130</v>
      </c>
      <c r="M3133" t="s">
        <v>677</v>
      </c>
    </row>
    <row r="3134" spans="1:13" x14ac:dyDescent="0.25">
      <c r="A3134">
        <v>68617190</v>
      </c>
      <c r="B3134">
        <v>8690637069864</v>
      </c>
      <c r="C3134">
        <v>14</v>
      </c>
      <c r="D3134">
        <v>16</v>
      </c>
      <c r="E3134">
        <v>500</v>
      </c>
      <c r="F3134">
        <v>24.32</v>
      </c>
      <c r="G3134">
        <v>16</v>
      </c>
      <c r="H3134">
        <v>5</v>
      </c>
      <c r="I3134">
        <v>0.2</v>
      </c>
      <c r="J3134">
        <v>23.288831999999999</v>
      </c>
      <c r="K3134">
        <v>29.111039999999999</v>
      </c>
      <c r="L3134" t="s">
        <v>130</v>
      </c>
      <c r="M3134" t="s">
        <v>677</v>
      </c>
    </row>
    <row r="3135" spans="1:13" x14ac:dyDescent="0.25">
      <c r="A3135">
        <v>67481376</v>
      </c>
      <c r="B3135">
        <v>8690637866050</v>
      </c>
      <c r="C3135">
        <v>14</v>
      </c>
      <c r="D3135">
        <v>16</v>
      </c>
      <c r="E3135">
        <v>675</v>
      </c>
      <c r="F3135">
        <v>36.549999999999997</v>
      </c>
      <c r="G3135">
        <v>18</v>
      </c>
      <c r="H3135">
        <v>5</v>
      </c>
      <c r="I3135">
        <v>0.2</v>
      </c>
      <c r="J3135">
        <v>34.16693999999999</v>
      </c>
      <c r="K3135">
        <v>42.708674999999992</v>
      </c>
      <c r="L3135" t="s">
        <v>130</v>
      </c>
      <c r="M3135" t="s">
        <v>677</v>
      </c>
    </row>
    <row r="3136" spans="1:13" x14ac:dyDescent="0.25">
      <c r="A3136">
        <v>67481380</v>
      </c>
      <c r="B3136">
        <v>8690637866074</v>
      </c>
      <c r="C3136">
        <v>14</v>
      </c>
      <c r="D3136">
        <v>16</v>
      </c>
      <c r="E3136">
        <v>675</v>
      </c>
      <c r="F3136">
        <v>36.549999999999997</v>
      </c>
      <c r="G3136">
        <v>18</v>
      </c>
      <c r="H3136">
        <v>5</v>
      </c>
      <c r="I3136">
        <v>0.2</v>
      </c>
      <c r="J3136">
        <v>34.16693999999999</v>
      </c>
      <c r="K3136">
        <v>42.708674999999992</v>
      </c>
      <c r="L3136" t="s">
        <v>130</v>
      </c>
      <c r="M3136" t="s">
        <v>677</v>
      </c>
    </row>
    <row r="3137" spans="1:13" x14ac:dyDescent="0.25">
      <c r="A3137">
        <v>68617229</v>
      </c>
      <c r="B3137">
        <v>8690637727863</v>
      </c>
      <c r="C3137">
        <v>14</v>
      </c>
      <c r="D3137">
        <v>16</v>
      </c>
      <c r="E3137">
        <v>750</v>
      </c>
      <c r="F3137">
        <v>36.549999999999997</v>
      </c>
      <c r="G3137">
        <v>18</v>
      </c>
      <c r="H3137">
        <v>5</v>
      </c>
      <c r="I3137">
        <v>0.2</v>
      </c>
      <c r="J3137">
        <v>34.16693999999999</v>
      </c>
      <c r="K3137">
        <v>42.708674999999992</v>
      </c>
      <c r="L3137" t="s">
        <v>130</v>
      </c>
      <c r="M3137" t="s">
        <v>677</v>
      </c>
    </row>
    <row r="3138" spans="1:13" x14ac:dyDescent="0.25">
      <c r="A3138">
        <v>68617234</v>
      </c>
      <c r="B3138">
        <v>8690637069826</v>
      </c>
      <c r="C3138">
        <v>14</v>
      </c>
      <c r="D3138">
        <v>16</v>
      </c>
      <c r="E3138">
        <v>750</v>
      </c>
      <c r="F3138">
        <v>36.549999999999997</v>
      </c>
      <c r="G3138">
        <v>18</v>
      </c>
      <c r="H3138">
        <v>5</v>
      </c>
      <c r="I3138">
        <v>0.2</v>
      </c>
      <c r="J3138">
        <v>34.16693999999999</v>
      </c>
      <c r="K3138">
        <v>42.708674999999992</v>
      </c>
      <c r="L3138" t="s">
        <v>130</v>
      </c>
      <c r="M3138" t="s">
        <v>677</v>
      </c>
    </row>
    <row r="3139" spans="1:13" x14ac:dyDescent="0.25">
      <c r="A3139">
        <v>68617220</v>
      </c>
      <c r="B3139">
        <v>8690637069840</v>
      </c>
      <c r="C3139">
        <v>14</v>
      </c>
      <c r="D3139">
        <v>16</v>
      </c>
      <c r="E3139">
        <v>750</v>
      </c>
      <c r="F3139">
        <v>36.549999999999997</v>
      </c>
      <c r="G3139">
        <v>18</v>
      </c>
      <c r="H3139">
        <v>5</v>
      </c>
      <c r="I3139">
        <v>0.2</v>
      </c>
      <c r="J3139">
        <v>34.16693999999999</v>
      </c>
      <c r="K3139">
        <v>42.708674999999992</v>
      </c>
      <c r="L3139" t="s">
        <v>130</v>
      </c>
      <c r="M3139" t="s">
        <v>677</v>
      </c>
    </row>
    <row r="3140" spans="1:13" x14ac:dyDescent="0.25">
      <c r="A3140">
        <v>68617226</v>
      </c>
      <c r="B3140">
        <v>8690521048111</v>
      </c>
      <c r="C3140">
        <v>14</v>
      </c>
      <c r="D3140">
        <v>12</v>
      </c>
      <c r="E3140">
        <v>1500</v>
      </c>
      <c r="F3140">
        <v>63.14</v>
      </c>
      <c r="G3140">
        <v>18</v>
      </c>
      <c r="H3140">
        <v>5</v>
      </c>
      <c r="I3140">
        <v>0.2</v>
      </c>
      <c r="J3140">
        <v>59.023271999999992</v>
      </c>
      <c r="K3140">
        <v>73.779089999999997</v>
      </c>
      <c r="L3140" t="s">
        <v>130</v>
      </c>
      <c r="M3140" t="s">
        <v>677</v>
      </c>
    </row>
    <row r="3141" spans="1:13" x14ac:dyDescent="0.25">
      <c r="A3141">
        <v>68617223</v>
      </c>
      <c r="B3141">
        <v>8690637054679</v>
      </c>
      <c r="C3141">
        <v>14</v>
      </c>
      <c r="D3141">
        <v>12</v>
      </c>
      <c r="E3141">
        <v>1500</v>
      </c>
      <c r="F3141">
        <v>63.14</v>
      </c>
      <c r="G3141">
        <v>18</v>
      </c>
      <c r="H3141">
        <v>5</v>
      </c>
      <c r="I3141">
        <v>0.2</v>
      </c>
      <c r="J3141">
        <v>59.023271999999992</v>
      </c>
      <c r="K3141">
        <v>73.779089999999997</v>
      </c>
      <c r="L3141" t="s">
        <v>130</v>
      </c>
      <c r="M3141" t="s">
        <v>677</v>
      </c>
    </row>
    <row r="3142" spans="1:13" x14ac:dyDescent="0.25">
      <c r="A3142">
        <v>68666506</v>
      </c>
      <c r="B3142">
        <v>8683130001790</v>
      </c>
      <c r="C3142">
        <v>14</v>
      </c>
      <c r="D3142">
        <v>9</v>
      </c>
      <c r="E3142">
        <v>1000</v>
      </c>
      <c r="F3142">
        <v>35.5</v>
      </c>
      <c r="G3142">
        <v>10</v>
      </c>
      <c r="H3142">
        <v>5</v>
      </c>
      <c r="I3142">
        <v>0.2</v>
      </c>
      <c r="J3142">
        <v>36.422999999999988</v>
      </c>
      <c r="K3142">
        <v>45.528750000000002</v>
      </c>
      <c r="L3142" t="s">
        <v>130</v>
      </c>
      <c r="M3142" t="s">
        <v>677</v>
      </c>
    </row>
    <row r="3143" spans="1:13" x14ac:dyDescent="0.25">
      <c r="A3143">
        <v>21083878</v>
      </c>
      <c r="B3143">
        <v>8690637674600</v>
      </c>
      <c r="C3143">
        <v>14</v>
      </c>
      <c r="D3143">
        <v>9</v>
      </c>
      <c r="E3143">
        <v>1000</v>
      </c>
      <c r="F3143">
        <v>35.5</v>
      </c>
      <c r="G3143">
        <v>18</v>
      </c>
      <c r="H3143">
        <v>5</v>
      </c>
      <c r="I3143">
        <v>0.2</v>
      </c>
      <c r="J3143">
        <v>33.185399999999987</v>
      </c>
      <c r="K3143">
        <v>41.481749999999991</v>
      </c>
      <c r="L3143" t="s">
        <v>130</v>
      </c>
      <c r="M3143" t="s">
        <v>677</v>
      </c>
    </row>
    <row r="3144" spans="1:13" x14ac:dyDescent="0.25">
      <c r="A3144">
        <v>21083876</v>
      </c>
      <c r="B3144">
        <v>8690637674570</v>
      </c>
      <c r="C3144">
        <v>14</v>
      </c>
      <c r="D3144">
        <v>9</v>
      </c>
      <c r="E3144">
        <v>1000</v>
      </c>
      <c r="F3144">
        <v>35.5</v>
      </c>
      <c r="G3144">
        <v>18</v>
      </c>
      <c r="H3144">
        <v>5</v>
      </c>
      <c r="I3144">
        <v>0.2</v>
      </c>
      <c r="J3144">
        <v>33.185399999999987</v>
      </c>
      <c r="K3144">
        <v>41.481749999999991</v>
      </c>
      <c r="L3144" t="s">
        <v>130</v>
      </c>
      <c r="M3144" t="s">
        <v>677</v>
      </c>
    </row>
    <row r="3145" spans="1:13" x14ac:dyDescent="0.25">
      <c r="A3145">
        <v>68814653</v>
      </c>
      <c r="B3145">
        <v>8683130015537</v>
      </c>
      <c r="C3145">
        <v>14</v>
      </c>
      <c r="D3145">
        <v>12</v>
      </c>
      <c r="E3145">
        <v>750</v>
      </c>
      <c r="F3145">
        <v>35.659999999999997</v>
      </c>
      <c r="G3145">
        <v>20</v>
      </c>
      <c r="H3145">
        <v>5</v>
      </c>
      <c r="I3145">
        <v>0.2</v>
      </c>
      <c r="J3145">
        <v>32.521919999999987</v>
      </c>
      <c r="K3145">
        <v>40.652399999999993</v>
      </c>
      <c r="L3145" t="s">
        <v>130</v>
      </c>
      <c r="M3145" t="s">
        <v>677</v>
      </c>
    </row>
    <row r="3146" spans="1:13" x14ac:dyDescent="0.25">
      <c r="A3146">
        <v>69711185</v>
      </c>
      <c r="B3146">
        <v>8683130049013</v>
      </c>
      <c r="C3146">
        <v>14</v>
      </c>
      <c r="D3146">
        <v>12</v>
      </c>
      <c r="E3146">
        <v>750</v>
      </c>
      <c r="F3146">
        <v>35.659999999999997</v>
      </c>
      <c r="G3146">
        <v>20</v>
      </c>
      <c r="H3146">
        <v>5</v>
      </c>
      <c r="I3146">
        <v>0.2</v>
      </c>
      <c r="J3146">
        <v>32.521919999999987</v>
      </c>
      <c r="K3146">
        <v>40.652399999999993</v>
      </c>
      <c r="L3146" t="s">
        <v>130</v>
      </c>
      <c r="M3146" t="s">
        <v>677</v>
      </c>
    </row>
    <row r="3147" spans="1:13" x14ac:dyDescent="0.25">
      <c r="A3147">
        <v>68213204</v>
      </c>
      <c r="B3147">
        <v>8690637626883</v>
      </c>
      <c r="C3147">
        <v>14</v>
      </c>
      <c r="D3147">
        <v>12</v>
      </c>
      <c r="E3147">
        <v>761.18</v>
      </c>
      <c r="F3147">
        <v>47.89</v>
      </c>
      <c r="G3147">
        <v>16</v>
      </c>
      <c r="H3147">
        <v>5</v>
      </c>
      <c r="I3147">
        <v>0.2</v>
      </c>
      <c r="J3147">
        <v>45.859464000000003</v>
      </c>
      <c r="K3147">
        <v>57.324330000000003</v>
      </c>
      <c r="L3147" t="s">
        <v>130</v>
      </c>
      <c r="M3147" t="s">
        <v>677</v>
      </c>
    </row>
    <row r="3148" spans="1:13" x14ac:dyDescent="0.25">
      <c r="A3148">
        <v>68213206</v>
      </c>
      <c r="B3148">
        <v>8690637626869</v>
      </c>
      <c r="C3148">
        <v>14</v>
      </c>
      <c r="D3148">
        <v>12</v>
      </c>
      <c r="E3148">
        <v>753</v>
      </c>
      <c r="F3148">
        <v>47.89</v>
      </c>
      <c r="G3148">
        <v>16</v>
      </c>
      <c r="H3148">
        <v>5</v>
      </c>
      <c r="I3148">
        <v>0.2</v>
      </c>
      <c r="J3148">
        <v>45.859464000000003</v>
      </c>
      <c r="K3148">
        <v>57.324330000000003</v>
      </c>
      <c r="L3148" t="s">
        <v>130</v>
      </c>
      <c r="M3148" t="s">
        <v>677</v>
      </c>
    </row>
    <row r="3149" spans="1:13" x14ac:dyDescent="0.25">
      <c r="A3149">
        <v>68886476</v>
      </c>
      <c r="B3149">
        <v>8683130024621</v>
      </c>
      <c r="C3149">
        <v>14</v>
      </c>
      <c r="D3149">
        <v>9</v>
      </c>
      <c r="E3149">
        <v>847</v>
      </c>
      <c r="F3149">
        <v>71.05</v>
      </c>
      <c r="G3149">
        <v>35</v>
      </c>
      <c r="H3149">
        <v>5</v>
      </c>
      <c r="I3149">
        <v>0.2</v>
      </c>
      <c r="J3149">
        <v>52.648049999999998</v>
      </c>
      <c r="K3149">
        <v>65.810062500000001</v>
      </c>
      <c r="L3149" t="s">
        <v>130</v>
      </c>
      <c r="M3149" t="s">
        <v>677</v>
      </c>
    </row>
    <row r="3150" spans="1:13" x14ac:dyDescent="0.25">
      <c r="A3150">
        <v>68886435</v>
      </c>
      <c r="B3150">
        <v>8683130024669</v>
      </c>
      <c r="C3150">
        <v>14</v>
      </c>
      <c r="D3150">
        <v>9</v>
      </c>
      <c r="E3150">
        <v>826</v>
      </c>
      <c r="F3150">
        <v>71.05</v>
      </c>
      <c r="G3150">
        <v>35</v>
      </c>
      <c r="H3150">
        <v>5</v>
      </c>
      <c r="I3150">
        <v>0.2</v>
      </c>
      <c r="J3150">
        <v>52.648049999999998</v>
      </c>
      <c r="K3150">
        <v>65.810062500000001</v>
      </c>
      <c r="L3150" t="s">
        <v>130</v>
      </c>
      <c r="M3150" t="s">
        <v>677</v>
      </c>
    </row>
    <row r="3151" spans="1:13" x14ac:dyDescent="0.25">
      <c r="A3151">
        <v>67722111</v>
      </c>
      <c r="B3151">
        <v>8690637901027</v>
      </c>
      <c r="C3151">
        <v>14</v>
      </c>
      <c r="D3151">
        <v>12</v>
      </c>
      <c r="E3151">
        <v>750</v>
      </c>
      <c r="F3151">
        <v>37.6</v>
      </c>
      <c r="G3151">
        <v>10</v>
      </c>
      <c r="H3151">
        <v>5</v>
      </c>
      <c r="I3151">
        <v>0.2</v>
      </c>
      <c r="J3151">
        <v>38.577599999999997</v>
      </c>
      <c r="K3151">
        <v>48.222000000000008</v>
      </c>
      <c r="L3151" t="s">
        <v>130</v>
      </c>
      <c r="M3151" t="s">
        <v>677</v>
      </c>
    </row>
    <row r="3152" spans="1:13" x14ac:dyDescent="0.25">
      <c r="A3152">
        <v>67722109</v>
      </c>
      <c r="B3152">
        <v>8690637901010</v>
      </c>
      <c r="C3152">
        <v>14</v>
      </c>
      <c r="D3152">
        <v>12</v>
      </c>
      <c r="E3152">
        <v>750</v>
      </c>
      <c r="F3152">
        <v>37.6</v>
      </c>
      <c r="G3152">
        <v>10</v>
      </c>
      <c r="H3152">
        <v>5</v>
      </c>
      <c r="I3152">
        <v>0.2</v>
      </c>
      <c r="J3152">
        <v>38.577599999999997</v>
      </c>
      <c r="K3152">
        <v>48.222000000000008</v>
      </c>
      <c r="L3152" t="s">
        <v>130</v>
      </c>
      <c r="M3152" t="s">
        <v>677</v>
      </c>
    </row>
    <row r="3153" spans="1:13" x14ac:dyDescent="0.25">
      <c r="A3153">
        <v>67802825</v>
      </c>
      <c r="B3153">
        <v>8690637912764</v>
      </c>
      <c r="C3153">
        <v>14</v>
      </c>
      <c r="D3153">
        <v>12</v>
      </c>
      <c r="E3153">
        <v>750</v>
      </c>
      <c r="F3153">
        <v>46.25</v>
      </c>
      <c r="G3153">
        <v>14</v>
      </c>
      <c r="H3153">
        <v>5</v>
      </c>
      <c r="I3153">
        <v>0.2</v>
      </c>
      <c r="J3153">
        <v>45.343499999999992</v>
      </c>
      <c r="K3153">
        <v>56.679374999999993</v>
      </c>
      <c r="L3153" t="s">
        <v>130</v>
      </c>
      <c r="M3153" t="s">
        <v>677</v>
      </c>
    </row>
    <row r="3154" spans="1:13" x14ac:dyDescent="0.25">
      <c r="A3154">
        <v>67802829</v>
      </c>
      <c r="B3154">
        <v>8690637912795</v>
      </c>
      <c r="C3154">
        <v>14</v>
      </c>
      <c r="D3154">
        <v>12</v>
      </c>
      <c r="E3154">
        <v>750</v>
      </c>
      <c r="F3154">
        <v>46.25</v>
      </c>
      <c r="G3154">
        <v>14</v>
      </c>
      <c r="H3154">
        <v>5</v>
      </c>
      <c r="I3154">
        <v>0.2</v>
      </c>
      <c r="J3154">
        <v>45.343499999999992</v>
      </c>
      <c r="K3154">
        <v>56.679374999999993</v>
      </c>
      <c r="L3154" t="s">
        <v>130</v>
      </c>
      <c r="M3154" t="s">
        <v>677</v>
      </c>
    </row>
    <row r="3155" spans="1:13" x14ac:dyDescent="0.25">
      <c r="A3155">
        <v>67674116</v>
      </c>
      <c r="B3155">
        <v>8690637890444</v>
      </c>
      <c r="C3155">
        <v>14</v>
      </c>
      <c r="D3155">
        <v>12</v>
      </c>
      <c r="E3155">
        <v>444</v>
      </c>
      <c r="F3155">
        <v>65.42</v>
      </c>
      <c r="G3155">
        <v>20</v>
      </c>
      <c r="H3155">
        <v>5</v>
      </c>
      <c r="I3155">
        <v>0.2</v>
      </c>
      <c r="J3155">
        <v>59.663040000000002</v>
      </c>
      <c r="K3155">
        <v>74.578800000000001</v>
      </c>
      <c r="L3155" t="s">
        <v>130</v>
      </c>
      <c r="M3155" t="s">
        <v>677</v>
      </c>
    </row>
    <row r="3156" spans="1:13" x14ac:dyDescent="0.25">
      <c r="A3156">
        <v>69708325</v>
      </c>
      <c r="B3156">
        <v>8717163736944</v>
      </c>
      <c r="C3156">
        <v>7</v>
      </c>
      <c r="D3156">
        <v>24</v>
      </c>
      <c r="E3156">
        <v>75</v>
      </c>
      <c r="F3156">
        <v>82.8</v>
      </c>
      <c r="G3156">
        <v>48</v>
      </c>
      <c r="H3156">
        <v>5</v>
      </c>
      <c r="I3156">
        <v>0.1</v>
      </c>
      <c r="J3156">
        <v>44.993519999999997</v>
      </c>
      <c r="K3156">
        <v>56.241900000000001</v>
      </c>
      <c r="L3156" t="s">
        <v>230</v>
      </c>
      <c r="M3156" t="s">
        <v>677</v>
      </c>
    </row>
    <row r="3157" spans="1:13" x14ac:dyDescent="0.25">
      <c r="A3157">
        <v>68744384</v>
      </c>
      <c r="B3157">
        <v>6221155127129</v>
      </c>
      <c r="C3157">
        <v>7</v>
      </c>
      <c r="D3157">
        <v>24</v>
      </c>
      <c r="E3157">
        <v>75</v>
      </c>
      <c r="F3157">
        <v>34.5</v>
      </c>
      <c r="G3157">
        <v>13</v>
      </c>
      <c r="H3157">
        <v>5</v>
      </c>
      <c r="I3157">
        <v>0.1</v>
      </c>
      <c r="J3157">
        <v>31.365675</v>
      </c>
      <c r="K3157">
        <v>39.207093750000013</v>
      </c>
      <c r="L3157" t="s">
        <v>230</v>
      </c>
      <c r="M3157" t="s">
        <v>677</v>
      </c>
    </row>
    <row r="3158" spans="1:13" x14ac:dyDescent="0.25">
      <c r="A3158">
        <v>68928755</v>
      </c>
      <c r="B3158">
        <v>6221155141620</v>
      </c>
      <c r="C3158">
        <v>7</v>
      </c>
      <c r="D3158">
        <v>24</v>
      </c>
      <c r="E3158">
        <v>75</v>
      </c>
      <c r="F3158">
        <v>34.5</v>
      </c>
      <c r="G3158">
        <v>13</v>
      </c>
      <c r="H3158">
        <v>5</v>
      </c>
      <c r="I3158">
        <v>0.1</v>
      </c>
      <c r="J3158">
        <v>31.365675</v>
      </c>
      <c r="K3158">
        <v>39.207093750000013</v>
      </c>
      <c r="L3158" t="s">
        <v>230</v>
      </c>
      <c r="M3158" t="s">
        <v>677</v>
      </c>
    </row>
    <row r="3159" spans="1:13" x14ac:dyDescent="0.25">
      <c r="A3159">
        <v>68928757</v>
      </c>
      <c r="B3159">
        <v>6221155141644</v>
      </c>
      <c r="C3159">
        <v>7</v>
      </c>
      <c r="D3159">
        <v>24</v>
      </c>
      <c r="E3159">
        <v>75</v>
      </c>
      <c r="F3159">
        <v>34.5</v>
      </c>
      <c r="G3159">
        <v>13</v>
      </c>
      <c r="H3159">
        <v>5</v>
      </c>
      <c r="I3159">
        <v>0.1</v>
      </c>
      <c r="J3159">
        <v>31.365675</v>
      </c>
      <c r="K3159">
        <v>39.207093750000013</v>
      </c>
      <c r="L3159" t="s">
        <v>230</v>
      </c>
      <c r="M3159" t="s">
        <v>677</v>
      </c>
    </row>
    <row r="3160" spans="1:13" x14ac:dyDescent="0.25">
      <c r="A3160">
        <v>69708319</v>
      </c>
      <c r="B3160">
        <v>8720181196133</v>
      </c>
      <c r="C3160">
        <v>7</v>
      </c>
      <c r="D3160">
        <v>24</v>
      </c>
      <c r="E3160">
        <v>75</v>
      </c>
      <c r="F3160">
        <v>91.35</v>
      </c>
      <c r="G3160">
        <v>48</v>
      </c>
      <c r="H3160">
        <v>5</v>
      </c>
      <c r="I3160">
        <v>0.1</v>
      </c>
      <c r="J3160">
        <v>49.639589999999998</v>
      </c>
      <c r="K3160">
        <v>62.049487499999998</v>
      </c>
      <c r="L3160" t="s">
        <v>230</v>
      </c>
      <c r="M3160" t="s">
        <v>677</v>
      </c>
    </row>
    <row r="3161" spans="1:13" x14ac:dyDescent="0.25">
      <c r="A3161">
        <v>69653115</v>
      </c>
      <c r="B3161">
        <v>6221155147752</v>
      </c>
      <c r="C3161">
        <v>7</v>
      </c>
      <c r="D3161">
        <v>24</v>
      </c>
      <c r="E3161">
        <v>75</v>
      </c>
      <c r="F3161">
        <v>58.5</v>
      </c>
      <c r="G3161">
        <v>45</v>
      </c>
      <c r="H3161">
        <v>5</v>
      </c>
      <c r="I3161">
        <v>0.1</v>
      </c>
      <c r="J3161">
        <v>33.622875000000001</v>
      </c>
      <c r="K3161">
        <v>42.028593749999999</v>
      </c>
      <c r="L3161" t="s">
        <v>230</v>
      </c>
      <c r="M3161" t="s">
        <v>677</v>
      </c>
    </row>
    <row r="3162" spans="1:13" x14ac:dyDescent="0.25">
      <c r="A3162">
        <v>69653117</v>
      </c>
      <c r="B3162">
        <v>6221155147769</v>
      </c>
      <c r="C3162">
        <v>7</v>
      </c>
      <c r="D3162">
        <v>24</v>
      </c>
      <c r="E3162">
        <v>75</v>
      </c>
      <c r="F3162">
        <v>58.5</v>
      </c>
      <c r="G3162">
        <v>45</v>
      </c>
      <c r="H3162">
        <v>5</v>
      </c>
      <c r="I3162">
        <v>0.1</v>
      </c>
      <c r="J3162">
        <v>33.622875000000001</v>
      </c>
      <c r="K3162">
        <v>42.028593749999999</v>
      </c>
      <c r="L3162" t="s">
        <v>230</v>
      </c>
      <c r="M3162" t="s">
        <v>677</v>
      </c>
    </row>
    <row r="3163" spans="1:13" x14ac:dyDescent="0.25">
      <c r="A3163">
        <v>69708317</v>
      </c>
      <c r="B3163">
        <v>8710522444252</v>
      </c>
      <c r="C3163">
        <v>7</v>
      </c>
      <c r="D3163">
        <v>24</v>
      </c>
      <c r="E3163">
        <v>75</v>
      </c>
      <c r="F3163">
        <v>91.35</v>
      </c>
      <c r="G3163">
        <v>48</v>
      </c>
      <c r="H3163">
        <v>5</v>
      </c>
      <c r="I3163">
        <v>0.1</v>
      </c>
      <c r="J3163">
        <v>49.639589999999998</v>
      </c>
      <c r="K3163">
        <v>62.049487499999998</v>
      </c>
      <c r="L3163" t="s">
        <v>230</v>
      </c>
      <c r="M3163" t="s">
        <v>677</v>
      </c>
    </row>
    <row r="3164" spans="1:13" x14ac:dyDescent="0.25">
      <c r="A3164">
        <v>69708321</v>
      </c>
      <c r="B3164">
        <v>8720181342639</v>
      </c>
      <c r="C3164">
        <v>7</v>
      </c>
      <c r="D3164">
        <v>24</v>
      </c>
      <c r="E3164">
        <v>95</v>
      </c>
      <c r="F3164">
        <v>91.35</v>
      </c>
      <c r="G3164">
        <v>48</v>
      </c>
      <c r="H3164">
        <v>5</v>
      </c>
      <c r="I3164">
        <v>0.1</v>
      </c>
      <c r="J3164">
        <v>49.639589999999998</v>
      </c>
      <c r="K3164">
        <v>53.6790375</v>
      </c>
      <c r="L3164" t="s">
        <v>230</v>
      </c>
      <c r="M3164" t="s">
        <v>677</v>
      </c>
    </row>
    <row r="3165" spans="1:13" x14ac:dyDescent="0.25">
      <c r="A3165">
        <v>68899765</v>
      </c>
      <c r="B3165">
        <v>8710908353949</v>
      </c>
      <c r="C3165">
        <v>7</v>
      </c>
      <c r="D3165">
        <v>48</v>
      </c>
      <c r="E3165">
        <v>100</v>
      </c>
      <c r="F3165">
        <v>91.35</v>
      </c>
      <c r="G3165">
        <v>48</v>
      </c>
      <c r="H3165">
        <v>5</v>
      </c>
      <c r="I3165">
        <v>0.1</v>
      </c>
      <c r="J3165">
        <v>49.639589999999998</v>
      </c>
      <c r="K3165">
        <v>62.049487499999998</v>
      </c>
      <c r="L3165" t="s">
        <v>230</v>
      </c>
      <c r="M3165" t="s">
        <v>677</v>
      </c>
    </row>
    <row r="3166" spans="1:13" x14ac:dyDescent="0.25">
      <c r="A3166">
        <v>68899755</v>
      </c>
      <c r="B3166">
        <v>8717163854655</v>
      </c>
      <c r="C3166">
        <v>7</v>
      </c>
      <c r="D3166">
        <v>24</v>
      </c>
      <c r="E3166">
        <v>95</v>
      </c>
      <c r="F3166">
        <v>91.35</v>
      </c>
      <c r="G3166">
        <v>48</v>
      </c>
      <c r="H3166">
        <v>5</v>
      </c>
      <c r="I3166">
        <v>0.1</v>
      </c>
      <c r="J3166">
        <v>49.639589999999998</v>
      </c>
      <c r="K3166">
        <v>62.049487499999998</v>
      </c>
      <c r="L3166" t="s">
        <v>230</v>
      </c>
      <c r="M3166" t="s">
        <v>677</v>
      </c>
    </row>
    <row r="3167" spans="1:13" x14ac:dyDescent="0.25">
      <c r="A3167">
        <v>69708315</v>
      </c>
      <c r="B3167">
        <v>8717163854655</v>
      </c>
      <c r="C3167">
        <v>7</v>
      </c>
      <c r="D3167">
        <v>24</v>
      </c>
      <c r="E3167">
        <v>95</v>
      </c>
      <c r="F3167">
        <v>91.35</v>
      </c>
      <c r="G3167">
        <v>48</v>
      </c>
      <c r="H3167">
        <v>5</v>
      </c>
      <c r="I3167">
        <v>0.1</v>
      </c>
      <c r="J3167">
        <v>49.639589999999998</v>
      </c>
      <c r="K3167">
        <v>62.049487499999998</v>
      </c>
      <c r="L3167" t="s">
        <v>230</v>
      </c>
      <c r="M3167" t="s">
        <v>677</v>
      </c>
    </row>
    <row r="3168" spans="1:13" x14ac:dyDescent="0.25">
      <c r="A3168">
        <v>69653110</v>
      </c>
      <c r="B3168">
        <v>6221155147738</v>
      </c>
      <c r="C3168">
        <v>7</v>
      </c>
      <c r="D3168">
        <v>36</v>
      </c>
      <c r="E3168">
        <v>76</v>
      </c>
      <c r="F3168">
        <v>14.7</v>
      </c>
      <c r="G3168">
        <v>7.0000000000000009</v>
      </c>
      <c r="H3168">
        <v>5</v>
      </c>
      <c r="I3168">
        <v>0.1</v>
      </c>
      <c r="J3168">
        <v>14.286194999999999</v>
      </c>
      <c r="K3168">
        <v>17.857743750000001</v>
      </c>
      <c r="L3168" t="s">
        <v>230</v>
      </c>
      <c r="M3168" t="s">
        <v>677</v>
      </c>
    </row>
    <row r="3169" spans="1:13" x14ac:dyDescent="0.25">
      <c r="A3169">
        <v>68567233</v>
      </c>
      <c r="B3169">
        <v>6221155075130</v>
      </c>
      <c r="C3169">
        <v>7</v>
      </c>
      <c r="D3169">
        <v>48</v>
      </c>
      <c r="E3169">
        <v>100</v>
      </c>
      <c r="F3169">
        <v>26.95</v>
      </c>
      <c r="G3169">
        <v>29</v>
      </c>
      <c r="H3169">
        <v>5</v>
      </c>
      <c r="I3169">
        <v>0.1</v>
      </c>
      <c r="J3169">
        <v>19.995552499999999</v>
      </c>
      <c r="K3169">
        <v>24.994440624999999</v>
      </c>
      <c r="L3169" t="s">
        <v>230</v>
      </c>
      <c r="M3169" t="s">
        <v>677</v>
      </c>
    </row>
    <row r="3170" spans="1:13" x14ac:dyDescent="0.25">
      <c r="A3170">
        <v>68567234</v>
      </c>
      <c r="B3170">
        <v>6221155069665</v>
      </c>
      <c r="C3170">
        <v>7</v>
      </c>
      <c r="D3170">
        <v>36</v>
      </c>
      <c r="E3170">
        <v>78</v>
      </c>
      <c r="F3170">
        <v>18.350000000000001</v>
      </c>
      <c r="G3170">
        <v>7.0000000000000009</v>
      </c>
      <c r="H3170">
        <v>5</v>
      </c>
      <c r="I3170">
        <v>0.1</v>
      </c>
      <c r="J3170">
        <v>17.833447499999998</v>
      </c>
      <c r="K3170">
        <v>22.291809375</v>
      </c>
      <c r="L3170" t="s">
        <v>230</v>
      </c>
      <c r="M3170" t="s">
        <v>677</v>
      </c>
    </row>
    <row r="3171" spans="1:13" x14ac:dyDescent="0.25">
      <c r="A3171">
        <v>69653113</v>
      </c>
      <c r="B3171">
        <v>6221155147745</v>
      </c>
      <c r="C3171">
        <v>7</v>
      </c>
      <c r="D3171">
        <v>36</v>
      </c>
      <c r="E3171">
        <v>78</v>
      </c>
      <c r="F3171">
        <v>21.5</v>
      </c>
      <c r="G3171">
        <v>15</v>
      </c>
      <c r="H3171">
        <v>5</v>
      </c>
      <c r="I3171">
        <v>0.1</v>
      </c>
      <c r="J3171">
        <v>19.097375</v>
      </c>
      <c r="K3171">
        <v>23.871718749999999</v>
      </c>
      <c r="L3171" t="s">
        <v>230</v>
      </c>
      <c r="M3171" t="s">
        <v>677</v>
      </c>
    </row>
    <row r="3172" spans="1:13" x14ac:dyDescent="0.25">
      <c r="A3172">
        <v>68567242</v>
      </c>
      <c r="B3172">
        <v>6221155095411</v>
      </c>
      <c r="C3172">
        <v>7</v>
      </c>
      <c r="D3172">
        <v>48</v>
      </c>
      <c r="E3172">
        <v>186</v>
      </c>
      <c r="F3172">
        <v>49.15</v>
      </c>
      <c r="G3172">
        <v>24</v>
      </c>
      <c r="H3172">
        <v>5</v>
      </c>
      <c r="I3172">
        <v>0.1</v>
      </c>
      <c r="J3172">
        <v>39.034930000000003</v>
      </c>
      <c r="K3172">
        <v>48.793662500000003</v>
      </c>
      <c r="L3172" t="s">
        <v>230</v>
      </c>
      <c r="M3172" t="s">
        <v>677</v>
      </c>
    </row>
    <row r="3173" spans="1:13" x14ac:dyDescent="0.25">
      <c r="A3173">
        <v>20270364</v>
      </c>
      <c r="B3173">
        <v>8690637612428</v>
      </c>
      <c r="C3173">
        <v>7</v>
      </c>
      <c r="D3173">
        <v>144</v>
      </c>
      <c r="E3173">
        <v>12</v>
      </c>
      <c r="F3173">
        <v>24.85</v>
      </c>
      <c r="G3173">
        <v>26</v>
      </c>
      <c r="H3173">
        <v>5</v>
      </c>
      <c r="I3173">
        <v>0.1</v>
      </c>
      <c r="J3173">
        <v>19.216505000000009</v>
      </c>
      <c r="K3173">
        <v>24.020631250000012</v>
      </c>
      <c r="L3173" t="s">
        <v>230</v>
      </c>
      <c r="M3173" t="s">
        <v>677</v>
      </c>
    </row>
    <row r="3174" spans="1:13" x14ac:dyDescent="0.25">
      <c r="A3174">
        <v>20269949</v>
      </c>
      <c r="B3174">
        <v>8690637612657</v>
      </c>
      <c r="C3174">
        <v>7</v>
      </c>
      <c r="D3174">
        <v>144</v>
      </c>
      <c r="E3174">
        <v>14</v>
      </c>
      <c r="F3174">
        <v>41.4</v>
      </c>
      <c r="G3174">
        <v>20</v>
      </c>
      <c r="H3174">
        <v>5</v>
      </c>
      <c r="I3174">
        <v>0.1</v>
      </c>
      <c r="J3174">
        <v>34.610399999999998</v>
      </c>
      <c r="K3174">
        <v>43.262999999999998</v>
      </c>
      <c r="L3174" t="s">
        <v>230</v>
      </c>
      <c r="M3174" t="s">
        <v>677</v>
      </c>
    </row>
    <row r="3175" spans="1:13" x14ac:dyDescent="0.25">
      <c r="A3175">
        <v>67696590</v>
      </c>
      <c r="B3175">
        <v>8717163723814</v>
      </c>
      <c r="C3175">
        <v>7</v>
      </c>
      <c r="D3175">
        <v>12</v>
      </c>
      <c r="E3175">
        <v>9</v>
      </c>
      <c r="F3175">
        <v>84.6</v>
      </c>
      <c r="G3175">
        <v>30</v>
      </c>
      <c r="H3175">
        <v>5</v>
      </c>
      <c r="I3175">
        <v>0.1</v>
      </c>
      <c r="J3175">
        <v>61.884900000000009</v>
      </c>
      <c r="K3175">
        <v>77.356125000000006</v>
      </c>
      <c r="L3175" t="s">
        <v>230</v>
      </c>
      <c r="M3175" t="s">
        <v>677</v>
      </c>
    </row>
    <row r="3176" spans="1:13" x14ac:dyDescent="0.25">
      <c r="A3176">
        <v>67560528</v>
      </c>
      <c r="B3176">
        <v>8710908708572</v>
      </c>
      <c r="C3176">
        <v>7</v>
      </c>
      <c r="D3176">
        <v>12</v>
      </c>
      <c r="E3176">
        <v>18</v>
      </c>
      <c r="F3176">
        <v>91</v>
      </c>
      <c r="G3176">
        <v>35</v>
      </c>
      <c r="H3176">
        <v>5</v>
      </c>
      <c r="I3176">
        <v>0.1</v>
      </c>
      <c r="J3176">
        <v>61.811750000000011</v>
      </c>
      <c r="K3176">
        <v>77.264687500000008</v>
      </c>
      <c r="L3176" t="s">
        <v>230</v>
      </c>
      <c r="M3176" t="s">
        <v>677</v>
      </c>
    </row>
    <row r="3177" spans="1:13" x14ac:dyDescent="0.25">
      <c r="A3177">
        <v>67629547</v>
      </c>
      <c r="B3177">
        <v>8690637883507</v>
      </c>
      <c r="C3177">
        <v>7</v>
      </c>
      <c r="D3177">
        <v>48</v>
      </c>
      <c r="E3177">
        <v>18</v>
      </c>
      <c r="F3177">
        <v>88.5</v>
      </c>
      <c r="G3177">
        <v>33</v>
      </c>
      <c r="H3177">
        <v>5</v>
      </c>
      <c r="I3177">
        <v>0.1</v>
      </c>
      <c r="J3177">
        <v>61.963275000000003</v>
      </c>
      <c r="K3177">
        <v>77.454093749999998</v>
      </c>
      <c r="L3177" t="s">
        <v>230</v>
      </c>
      <c r="M3177" t="s">
        <v>677</v>
      </c>
    </row>
    <row r="3178" spans="1:13" x14ac:dyDescent="0.25">
      <c r="A3178">
        <v>68551648</v>
      </c>
      <c r="B3178">
        <v>8690637991462</v>
      </c>
      <c r="C3178">
        <v>7</v>
      </c>
      <c r="D3178">
        <v>24</v>
      </c>
      <c r="E3178">
        <v>36.6</v>
      </c>
      <c r="F3178">
        <v>90</v>
      </c>
      <c r="G3178">
        <v>54</v>
      </c>
      <c r="H3178">
        <v>5</v>
      </c>
      <c r="I3178">
        <v>0.1</v>
      </c>
      <c r="J3178">
        <v>43.262999999999998</v>
      </c>
      <c r="K3178">
        <v>54.078749999999999</v>
      </c>
      <c r="L3178" t="s">
        <v>230</v>
      </c>
      <c r="M3178" t="s">
        <v>677</v>
      </c>
    </row>
    <row r="3179" spans="1:13" x14ac:dyDescent="0.25">
      <c r="A3179">
        <v>68551650</v>
      </c>
      <c r="B3179">
        <v>8690637991455</v>
      </c>
      <c r="C3179">
        <v>7</v>
      </c>
      <c r="D3179">
        <v>24</v>
      </c>
      <c r="E3179">
        <v>14.9</v>
      </c>
      <c r="F3179">
        <v>53.8</v>
      </c>
      <c r="G3179">
        <v>55.000000000000007</v>
      </c>
      <c r="H3179">
        <v>5</v>
      </c>
      <c r="I3179">
        <v>0.1</v>
      </c>
      <c r="J3179">
        <v>25.29945</v>
      </c>
      <c r="K3179">
        <v>31.624312499999998</v>
      </c>
      <c r="L3179" t="s">
        <v>230</v>
      </c>
      <c r="M3179" t="s">
        <v>677</v>
      </c>
    </row>
    <row r="3180" spans="1:13" x14ac:dyDescent="0.25">
      <c r="A3180">
        <v>68163843</v>
      </c>
      <c r="B3180">
        <v>8690637945830</v>
      </c>
      <c r="C3180">
        <v>7</v>
      </c>
      <c r="D3180">
        <v>48</v>
      </c>
      <c r="E3180">
        <v>39.799999999999997</v>
      </c>
      <c r="F3180">
        <v>52.22</v>
      </c>
      <c r="G3180">
        <v>50</v>
      </c>
      <c r="H3180">
        <v>5</v>
      </c>
      <c r="I3180">
        <v>0.1</v>
      </c>
      <c r="J3180">
        <v>27.284949999999998</v>
      </c>
      <c r="K3180">
        <v>34.106187499999997</v>
      </c>
      <c r="L3180" t="s">
        <v>230</v>
      </c>
      <c r="M3180" t="s">
        <v>677</v>
      </c>
    </row>
    <row r="3181" spans="1:13" x14ac:dyDescent="0.25">
      <c r="A3181">
        <v>68163845</v>
      </c>
      <c r="B3181">
        <v>8690637945823</v>
      </c>
      <c r="C3181">
        <v>7</v>
      </c>
      <c r="D3181">
        <v>48</v>
      </c>
      <c r="E3181">
        <v>38.6</v>
      </c>
      <c r="F3181">
        <v>52</v>
      </c>
      <c r="G3181">
        <v>45</v>
      </c>
      <c r="H3181">
        <v>5</v>
      </c>
      <c r="I3181">
        <v>0.1</v>
      </c>
      <c r="J3181">
        <v>29.887</v>
      </c>
      <c r="K3181">
        <v>37.358750000000001</v>
      </c>
      <c r="L3181" t="s">
        <v>230</v>
      </c>
      <c r="M3181" t="s">
        <v>677</v>
      </c>
    </row>
    <row r="3182" spans="1:13" x14ac:dyDescent="0.25">
      <c r="A3182">
        <v>67629543</v>
      </c>
      <c r="B3182">
        <v>8690637883484</v>
      </c>
      <c r="C3182">
        <v>7</v>
      </c>
      <c r="D3182">
        <v>48</v>
      </c>
      <c r="E3182">
        <v>18</v>
      </c>
      <c r="F3182">
        <v>91.4</v>
      </c>
      <c r="G3182">
        <v>30</v>
      </c>
      <c r="H3182">
        <v>5</v>
      </c>
      <c r="I3182">
        <v>0.1</v>
      </c>
      <c r="J3182">
        <v>66.859100000000012</v>
      </c>
      <c r="K3182">
        <v>83.573875000000015</v>
      </c>
      <c r="L3182" t="s">
        <v>230</v>
      </c>
      <c r="M3182" t="s">
        <v>677</v>
      </c>
    </row>
    <row r="3183" spans="1:13" x14ac:dyDescent="0.25">
      <c r="A3183">
        <v>67629545</v>
      </c>
      <c r="B3183">
        <v>8690637883460</v>
      </c>
      <c r="C3183">
        <v>7</v>
      </c>
      <c r="D3183">
        <v>48</v>
      </c>
      <c r="E3183">
        <v>18</v>
      </c>
      <c r="F3183">
        <v>92.3</v>
      </c>
      <c r="G3183">
        <v>26</v>
      </c>
      <c r="H3183">
        <v>5</v>
      </c>
      <c r="I3183">
        <v>0.1</v>
      </c>
      <c r="J3183">
        <v>71.375590000000003</v>
      </c>
      <c r="K3183">
        <v>89.2194875</v>
      </c>
      <c r="L3183" t="s">
        <v>230</v>
      </c>
      <c r="M3183" t="s">
        <v>677</v>
      </c>
    </row>
    <row r="3184" spans="1:13" x14ac:dyDescent="0.25">
      <c r="A3184">
        <v>68457688</v>
      </c>
      <c r="B3184">
        <v>8690637979729</v>
      </c>
      <c r="C3184">
        <v>10</v>
      </c>
      <c r="D3184">
        <v>18</v>
      </c>
      <c r="E3184">
        <v>335</v>
      </c>
      <c r="F3184">
        <v>38.22</v>
      </c>
      <c r="G3184">
        <v>0</v>
      </c>
      <c r="H3184">
        <v>5</v>
      </c>
      <c r="I3184">
        <v>0.2</v>
      </c>
      <c r="J3184">
        <v>43.570799999999998</v>
      </c>
      <c r="K3184">
        <v>54.463500000000003</v>
      </c>
      <c r="L3184" t="s">
        <v>230</v>
      </c>
      <c r="M3184" t="s">
        <v>677</v>
      </c>
    </row>
    <row r="3185" spans="1:13" x14ac:dyDescent="0.25">
      <c r="A3185">
        <v>68457684</v>
      </c>
      <c r="B3185">
        <v>8690637979705</v>
      </c>
      <c r="C3185">
        <v>10</v>
      </c>
      <c r="D3185">
        <v>18</v>
      </c>
      <c r="E3185">
        <v>335</v>
      </c>
      <c r="F3185">
        <v>38.22</v>
      </c>
      <c r="G3185">
        <v>0</v>
      </c>
      <c r="H3185">
        <v>5</v>
      </c>
      <c r="I3185">
        <v>0.2</v>
      </c>
      <c r="J3185">
        <v>43.570799999999998</v>
      </c>
      <c r="K3185">
        <v>54.463500000000003</v>
      </c>
      <c r="L3185" t="s">
        <v>230</v>
      </c>
      <c r="M3185" t="s">
        <v>677</v>
      </c>
    </row>
    <row r="3186" spans="1:13" x14ac:dyDescent="0.25">
      <c r="A3186">
        <v>68849090</v>
      </c>
      <c r="B3186">
        <v>8683130020920</v>
      </c>
      <c r="C3186">
        <v>10</v>
      </c>
      <c r="D3186">
        <v>16</v>
      </c>
      <c r="E3186">
        <v>515</v>
      </c>
      <c r="F3186">
        <v>58.39</v>
      </c>
      <c r="G3186">
        <v>0</v>
      </c>
      <c r="H3186">
        <v>5</v>
      </c>
      <c r="I3186">
        <v>0.08</v>
      </c>
      <c r="J3186">
        <v>59.908140000000003</v>
      </c>
      <c r="K3186">
        <v>74.885175000000004</v>
      </c>
      <c r="L3186" t="s">
        <v>230</v>
      </c>
      <c r="M3186" t="s">
        <v>677</v>
      </c>
    </row>
    <row r="3187" spans="1:13" x14ac:dyDescent="0.25">
      <c r="A3187">
        <v>68849092</v>
      </c>
      <c r="B3187">
        <v>8683130020890</v>
      </c>
      <c r="C3187">
        <v>10</v>
      </c>
      <c r="D3187">
        <v>16</v>
      </c>
      <c r="E3187">
        <v>515</v>
      </c>
      <c r="F3187">
        <v>58.39</v>
      </c>
      <c r="G3187">
        <v>0</v>
      </c>
      <c r="H3187">
        <v>5</v>
      </c>
      <c r="I3187">
        <v>0.08</v>
      </c>
      <c r="J3187">
        <v>59.908140000000003</v>
      </c>
      <c r="K3187">
        <v>74.885175000000004</v>
      </c>
      <c r="L3187" t="s">
        <v>230</v>
      </c>
      <c r="M3187" t="s">
        <v>677</v>
      </c>
    </row>
    <row r="3188" spans="1:13" x14ac:dyDescent="0.25">
      <c r="A3188">
        <v>68849106</v>
      </c>
      <c r="B3188">
        <v>8683130020906</v>
      </c>
      <c r="C3188">
        <v>10</v>
      </c>
      <c r="D3188">
        <v>16</v>
      </c>
      <c r="E3188">
        <v>515</v>
      </c>
      <c r="F3188">
        <v>58.39</v>
      </c>
      <c r="G3188">
        <v>0</v>
      </c>
      <c r="H3188">
        <v>5</v>
      </c>
      <c r="I3188">
        <v>0.08</v>
      </c>
      <c r="J3188">
        <v>59.908140000000003</v>
      </c>
      <c r="K3188">
        <v>74.885175000000004</v>
      </c>
      <c r="L3188" t="s">
        <v>230</v>
      </c>
      <c r="M3188" t="s">
        <v>677</v>
      </c>
    </row>
    <row r="3189" spans="1:13" x14ac:dyDescent="0.25">
      <c r="A3189">
        <v>68849108</v>
      </c>
      <c r="B3189">
        <v>8683130020913</v>
      </c>
      <c r="C3189">
        <v>10</v>
      </c>
      <c r="D3189">
        <v>16</v>
      </c>
      <c r="E3189">
        <v>515</v>
      </c>
      <c r="F3189">
        <v>58.39</v>
      </c>
      <c r="G3189">
        <v>0</v>
      </c>
      <c r="H3189">
        <v>5</v>
      </c>
      <c r="I3189">
        <v>0.08</v>
      </c>
      <c r="J3189">
        <v>59.908140000000003</v>
      </c>
      <c r="K3189">
        <v>74.885175000000004</v>
      </c>
      <c r="L3189" t="s">
        <v>230</v>
      </c>
      <c r="M3189" t="s">
        <v>677</v>
      </c>
    </row>
    <row r="3190" spans="1:13" x14ac:dyDescent="0.25">
      <c r="A3190">
        <v>68849102</v>
      </c>
      <c r="B3190">
        <v>8683130020852</v>
      </c>
      <c r="C3190">
        <v>10</v>
      </c>
      <c r="D3190">
        <v>16</v>
      </c>
      <c r="E3190">
        <v>515</v>
      </c>
      <c r="F3190">
        <v>58.39</v>
      </c>
      <c r="G3190">
        <v>0</v>
      </c>
      <c r="H3190">
        <v>5</v>
      </c>
      <c r="I3190">
        <v>0.08</v>
      </c>
      <c r="J3190">
        <v>59.908140000000003</v>
      </c>
      <c r="K3190">
        <v>74.885175000000004</v>
      </c>
      <c r="L3190" t="s">
        <v>230</v>
      </c>
      <c r="M3190" t="s">
        <v>677</v>
      </c>
    </row>
    <row r="3191" spans="1:13" x14ac:dyDescent="0.25">
      <c r="A3191">
        <v>68849094</v>
      </c>
      <c r="B3191">
        <v>8683130020876</v>
      </c>
      <c r="C3191">
        <v>10</v>
      </c>
      <c r="D3191">
        <v>16</v>
      </c>
      <c r="E3191">
        <v>515</v>
      </c>
      <c r="F3191">
        <v>58.39</v>
      </c>
      <c r="G3191">
        <v>0</v>
      </c>
      <c r="H3191">
        <v>5</v>
      </c>
      <c r="I3191">
        <v>0.08</v>
      </c>
      <c r="J3191">
        <v>59.908140000000003</v>
      </c>
      <c r="K3191">
        <v>74.885175000000004</v>
      </c>
      <c r="L3191" t="s">
        <v>230</v>
      </c>
      <c r="M3191" t="s">
        <v>677</v>
      </c>
    </row>
    <row r="3192" spans="1:13" x14ac:dyDescent="0.25">
      <c r="A3192">
        <v>68849096</v>
      </c>
      <c r="B3192">
        <v>8683130020869</v>
      </c>
      <c r="C3192">
        <v>10</v>
      </c>
      <c r="D3192">
        <v>16</v>
      </c>
      <c r="E3192">
        <v>515</v>
      </c>
      <c r="F3192">
        <v>58.39</v>
      </c>
      <c r="G3192">
        <v>0</v>
      </c>
      <c r="H3192">
        <v>5</v>
      </c>
      <c r="I3192">
        <v>0.08</v>
      </c>
      <c r="J3192">
        <v>59.908140000000003</v>
      </c>
      <c r="K3192">
        <v>74.885175000000004</v>
      </c>
      <c r="L3192" t="s">
        <v>230</v>
      </c>
      <c r="M3192" t="s">
        <v>677</v>
      </c>
    </row>
    <row r="3193" spans="1:13" x14ac:dyDescent="0.25">
      <c r="A3193">
        <v>68849088</v>
      </c>
      <c r="B3193">
        <v>8683130020883</v>
      </c>
      <c r="C3193">
        <v>10</v>
      </c>
      <c r="D3193">
        <v>16</v>
      </c>
      <c r="E3193">
        <v>515</v>
      </c>
      <c r="F3193">
        <v>58.39</v>
      </c>
      <c r="G3193">
        <v>0</v>
      </c>
      <c r="H3193">
        <v>5</v>
      </c>
      <c r="I3193">
        <v>0.08</v>
      </c>
      <c r="J3193">
        <v>59.908140000000003</v>
      </c>
      <c r="K3193">
        <v>74.885175000000004</v>
      </c>
      <c r="L3193" t="s">
        <v>230</v>
      </c>
      <c r="M3193" t="s">
        <v>677</v>
      </c>
    </row>
    <row r="3194" spans="1:13" x14ac:dyDescent="0.25">
      <c r="A3194">
        <v>68849104</v>
      </c>
      <c r="B3194">
        <v>8683130020821</v>
      </c>
      <c r="C3194">
        <v>10</v>
      </c>
      <c r="D3194">
        <v>16</v>
      </c>
      <c r="E3194">
        <v>515</v>
      </c>
      <c r="F3194">
        <v>58.39</v>
      </c>
      <c r="G3194">
        <v>0</v>
      </c>
      <c r="H3194">
        <v>5</v>
      </c>
      <c r="I3194">
        <v>0.08</v>
      </c>
      <c r="J3194">
        <v>59.908140000000003</v>
      </c>
      <c r="K3194">
        <v>74.885175000000004</v>
      </c>
      <c r="L3194" t="s">
        <v>230</v>
      </c>
      <c r="M3194" t="s">
        <v>677</v>
      </c>
    </row>
    <row r="3195" spans="1:13" x14ac:dyDescent="0.25">
      <c r="A3195">
        <v>69717866</v>
      </c>
      <c r="B3195">
        <v>8683130049341</v>
      </c>
      <c r="C3195">
        <v>10</v>
      </c>
      <c r="D3195">
        <v>18</v>
      </c>
      <c r="E3195">
        <v>412</v>
      </c>
      <c r="F3195">
        <v>53.69</v>
      </c>
      <c r="G3195">
        <v>23.44285617649075</v>
      </c>
      <c r="H3195">
        <v>5</v>
      </c>
      <c r="I3195">
        <v>0.2</v>
      </c>
      <c r="J3195">
        <v>46.858024791480013</v>
      </c>
      <c r="K3195">
        <v>58.572530989350007</v>
      </c>
      <c r="L3195" t="s">
        <v>230</v>
      </c>
      <c r="M3195" t="s">
        <v>677</v>
      </c>
    </row>
    <row r="3196" spans="1:13" x14ac:dyDescent="0.25">
      <c r="A3196">
        <v>69717886</v>
      </c>
      <c r="B3196">
        <v>8683130049457</v>
      </c>
      <c r="C3196">
        <v>10</v>
      </c>
      <c r="D3196">
        <v>18</v>
      </c>
      <c r="E3196">
        <v>412</v>
      </c>
      <c r="F3196">
        <v>53.69</v>
      </c>
      <c r="G3196">
        <v>23.44285617649075</v>
      </c>
      <c r="H3196">
        <v>5</v>
      </c>
      <c r="I3196">
        <v>0.2</v>
      </c>
      <c r="J3196">
        <v>46.858024791480013</v>
      </c>
      <c r="K3196">
        <v>58.572530989350007</v>
      </c>
      <c r="L3196" t="s">
        <v>230</v>
      </c>
      <c r="M3196" t="s">
        <v>677</v>
      </c>
    </row>
    <row r="3197" spans="1:13" x14ac:dyDescent="0.25">
      <c r="A3197">
        <v>69717884</v>
      </c>
      <c r="B3197">
        <v>8683130049464</v>
      </c>
      <c r="C3197">
        <v>10</v>
      </c>
      <c r="D3197">
        <v>18</v>
      </c>
      <c r="E3197">
        <v>412</v>
      </c>
      <c r="F3197">
        <v>53.69</v>
      </c>
      <c r="G3197">
        <v>23.44285617649075</v>
      </c>
      <c r="H3197">
        <v>5</v>
      </c>
      <c r="I3197">
        <v>0.2</v>
      </c>
      <c r="J3197">
        <v>46.858024791480013</v>
      </c>
      <c r="K3197">
        <v>58.572530989350007</v>
      </c>
      <c r="L3197" t="s">
        <v>230</v>
      </c>
      <c r="M3197" t="s">
        <v>677</v>
      </c>
    </row>
    <row r="3198" spans="1:13" x14ac:dyDescent="0.25">
      <c r="A3198">
        <v>69717870</v>
      </c>
      <c r="B3198">
        <v>8683130049396</v>
      </c>
      <c r="C3198">
        <v>10</v>
      </c>
      <c r="D3198">
        <v>18</v>
      </c>
      <c r="E3198">
        <v>412</v>
      </c>
      <c r="F3198">
        <v>53.69</v>
      </c>
      <c r="G3198">
        <v>23.44285617649075</v>
      </c>
      <c r="H3198">
        <v>5</v>
      </c>
      <c r="I3198">
        <v>0.2</v>
      </c>
      <c r="J3198">
        <v>46.858024791480013</v>
      </c>
      <c r="K3198">
        <v>58.572530989350007</v>
      </c>
      <c r="L3198" t="s">
        <v>230</v>
      </c>
      <c r="M3198" t="s">
        <v>677</v>
      </c>
    </row>
    <row r="3199" spans="1:13" x14ac:dyDescent="0.25">
      <c r="A3199">
        <v>69717880</v>
      </c>
      <c r="B3199">
        <v>8683130049433</v>
      </c>
      <c r="C3199">
        <v>10</v>
      </c>
      <c r="D3199">
        <v>18</v>
      </c>
      <c r="E3199">
        <v>412</v>
      </c>
      <c r="F3199">
        <v>53.69</v>
      </c>
      <c r="G3199">
        <v>23.44285617649075</v>
      </c>
      <c r="H3199">
        <v>5</v>
      </c>
      <c r="I3199">
        <v>0.2</v>
      </c>
      <c r="J3199">
        <v>46.858024791480013</v>
      </c>
      <c r="K3199">
        <v>58.572530989350007</v>
      </c>
      <c r="L3199" t="s">
        <v>230</v>
      </c>
      <c r="M3199" t="s">
        <v>677</v>
      </c>
    </row>
    <row r="3200" spans="1:13" x14ac:dyDescent="0.25">
      <c r="A3200">
        <v>69717878</v>
      </c>
      <c r="B3200">
        <v>8683130049440</v>
      </c>
      <c r="C3200">
        <v>10</v>
      </c>
      <c r="D3200">
        <v>18</v>
      </c>
      <c r="E3200">
        <v>412</v>
      </c>
      <c r="F3200">
        <v>53.69</v>
      </c>
      <c r="G3200">
        <v>23.44285617649075</v>
      </c>
      <c r="H3200">
        <v>5</v>
      </c>
      <c r="I3200">
        <v>0.2</v>
      </c>
      <c r="J3200">
        <v>46.858024791480013</v>
      </c>
      <c r="K3200">
        <v>58.572530989350007</v>
      </c>
      <c r="L3200" t="s">
        <v>230</v>
      </c>
      <c r="M3200" t="s">
        <v>677</v>
      </c>
    </row>
    <row r="3201" spans="1:13" x14ac:dyDescent="0.25">
      <c r="A3201">
        <v>69717868</v>
      </c>
      <c r="B3201">
        <v>8683130049365</v>
      </c>
      <c r="C3201">
        <v>10</v>
      </c>
      <c r="D3201">
        <v>18</v>
      </c>
      <c r="E3201">
        <v>412</v>
      </c>
      <c r="F3201">
        <v>53.69</v>
      </c>
      <c r="G3201">
        <v>23.44285617649075</v>
      </c>
      <c r="H3201">
        <v>5</v>
      </c>
      <c r="I3201">
        <v>0.2</v>
      </c>
      <c r="J3201">
        <v>46.858024791480013</v>
      </c>
      <c r="K3201">
        <v>58.572530989350007</v>
      </c>
      <c r="L3201" t="s">
        <v>230</v>
      </c>
      <c r="M3201" t="s">
        <v>677</v>
      </c>
    </row>
    <row r="3202" spans="1:13" x14ac:dyDescent="0.25">
      <c r="A3202">
        <v>69717882</v>
      </c>
      <c r="B3202">
        <v>8683130049426</v>
      </c>
      <c r="C3202">
        <v>10</v>
      </c>
      <c r="D3202">
        <v>18</v>
      </c>
      <c r="E3202">
        <v>412</v>
      </c>
      <c r="F3202">
        <v>53.69</v>
      </c>
      <c r="G3202">
        <v>23.44285617649075</v>
      </c>
      <c r="H3202">
        <v>5</v>
      </c>
      <c r="I3202">
        <v>0.2</v>
      </c>
      <c r="J3202">
        <v>46.858024791480013</v>
      </c>
      <c r="K3202">
        <v>58.572530989350007</v>
      </c>
      <c r="L3202" t="s">
        <v>230</v>
      </c>
      <c r="M3202" t="s">
        <v>677</v>
      </c>
    </row>
    <row r="3203" spans="1:13" x14ac:dyDescent="0.25">
      <c r="A3203">
        <v>69717876</v>
      </c>
      <c r="B3203">
        <v>8683130049402</v>
      </c>
      <c r="C3203">
        <v>10</v>
      </c>
      <c r="D3203">
        <v>18</v>
      </c>
      <c r="E3203">
        <v>412</v>
      </c>
      <c r="F3203">
        <v>53.69</v>
      </c>
      <c r="G3203">
        <v>23.44285617649075</v>
      </c>
      <c r="H3203">
        <v>5</v>
      </c>
      <c r="I3203">
        <v>0.2</v>
      </c>
      <c r="J3203">
        <v>46.858024791480013</v>
      </c>
      <c r="K3203">
        <v>58.572530989350007</v>
      </c>
      <c r="L3203" t="s">
        <v>230</v>
      </c>
      <c r="M3203" t="s">
        <v>677</v>
      </c>
    </row>
    <row r="3204" spans="1:13" x14ac:dyDescent="0.25">
      <c r="A3204">
        <v>62679863</v>
      </c>
      <c r="B3204">
        <v>8683130064368</v>
      </c>
      <c r="C3204">
        <v>10</v>
      </c>
      <c r="D3204">
        <v>18</v>
      </c>
      <c r="E3204">
        <v>452.85</v>
      </c>
      <c r="F3204">
        <v>58.3</v>
      </c>
      <c r="G3204">
        <v>29.486054133147501</v>
      </c>
      <c r="H3204">
        <v>5</v>
      </c>
      <c r="I3204">
        <v>0.2</v>
      </c>
      <c r="J3204">
        <v>46.864978702027507</v>
      </c>
      <c r="K3204">
        <v>58.581223377534393</v>
      </c>
      <c r="L3204" t="s">
        <v>230</v>
      </c>
      <c r="M3204" t="s">
        <v>677</v>
      </c>
    </row>
    <row r="3205" spans="1:13" x14ac:dyDescent="0.25">
      <c r="A3205">
        <v>69785013</v>
      </c>
      <c r="B3205">
        <v>8683130059210</v>
      </c>
      <c r="C3205">
        <v>10</v>
      </c>
      <c r="D3205">
        <v>18</v>
      </c>
      <c r="E3205">
        <v>380</v>
      </c>
      <c r="F3205">
        <v>54.61</v>
      </c>
      <c r="G3205">
        <v>15.62823949058636</v>
      </c>
      <c r="H3205">
        <v>5</v>
      </c>
      <c r="I3205">
        <v>0.2</v>
      </c>
      <c r="J3205">
        <v>52.525976992177497</v>
      </c>
      <c r="K3205">
        <v>65.657471240221881</v>
      </c>
      <c r="L3205" t="s">
        <v>230</v>
      </c>
      <c r="M3205" t="s">
        <v>677</v>
      </c>
    </row>
    <row r="3206" spans="1:13" x14ac:dyDescent="0.25">
      <c r="A3206">
        <v>69785011</v>
      </c>
      <c r="B3206">
        <v>8683130059203</v>
      </c>
      <c r="C3206">
        <v>10</v>
      </c>
      <c r="D3206">
        <v>18</v>
      </c>
      <c r="E3206">
        <v>113.4</v>
      </c>
      <c r="F3206">
        <v>89</v>
      </c>
      <c r="G3206">
        <v>8.6383757410816049</v>
      </c>
      <c r="H3206">
        <v>5</v>
      </c>
      <c r="I3206">
        <v>0.2</v>
      </c>
      <c r="J3206">
        <v>92.69550397309861</v>
      </c>
      <c r="K3206">
        <v>115.8693799663733</v>
      </c>
      <c r="L3206" t="s">
        <v>230</v>
      </c>
      <c r="M3206" t="s">
        <v>677</v>
      </c>
    </row>
    <row r="3207" spans="1:13" x14ac:dyDescent="0.25">
      <c r="A3207">
        <v>69785015</v>
      </c>
      <c r="B3207">
        <v>8683130059197</v>
      </c>
      <c r="C3207">
        <v>10</v>
      </c>
      <c r="D3207">
        <v>18</v>
      </c>
      <c r="E3207">
        <v>230.40199999999999</v>
      </c>
      <c r="F3207">
        <v>78.81</v>
      </c>
      <c r="G3207">
        <v>13.44843533675845</v>
      </c>
      <c r="H3207">
        <v>5</v>
      </c>
      <c r="I3207">
        <v>0.2</v>
      </c>
      <c r="J3207">
        <v>77.760868446654754</v>
      </c>
      <c r="K3207">
        <v>97.201085558318439</v>
      </c>
      <c r="L3207" t="s">
        <v>230</v>
      </c>
      <c r="M3207" t="s">
        <v>677</v>
      </c>
    </row>
    <row r="3208" spans="1:13" x14ac:dyDescent="0.25">
      <c r="A3208">
        <v>69705333</v>
      </c>
      <c r="B3208">
        <v>8683130045978</v>
      </c>
      <c r="C3208">
        <v>10</v>
      </c>
      <c r="D3208">
        <v>18</v>
      </c>
      <c r="E3208">
        <v>341</v>
      </c>
      <c r="F3208">
        <v>50.66</v>
      </c>
      <c r="G3208">
        <v>9.0221763202983478</v>
      </c>
      <c r="H3208">
        <v>5</v>
      </c>
      <c r="I3208">
        <v>0.2</v>
      </c>
      <c r="J3208">
        <v>52.541876642796019</v>
      </c>
      <c r="K3208">
        <v>65.677345803495029</v>
      </c>
      <c r="L3208" t="s">
        <v>230</v>
      </c>
      <c r="M3208" t="s">
        <v>677</v>
      </c>
    </row>
    <row r="3209" spans="1:13" x14ac:dyDescent="0.25">
      <c r="A3209">
        <v>69705403</v>
      </c>
      <c r="B3209">
        <v>8683130045954</v>
      </c>
      <c r="C3209">
        <v>10</v>
      </c>
      <c r="D3209">
        <v>18</v>
      </c>
      <c r="E3209">
        <v>341</v>
      </c>
      <c r="F3209">
        <v>50.66</v>
      </c>
      <c r="G3209">
        <v>9.0221763202983478</v>
      </c>
      <c r="H3209">
        <v>5</v>
      </c>
      <c r="I3209">
        <v>0.2</v>
      </c>
      <c r="J3209">
        <v>52.541876642796019</v>
      </c>
      <c r="K3209">
        <v>65.677345803495029</v>
      </c>
      <c r="L3209" t="s">
        <v>230</v>
      </c>
      <c r="M3209" t="s">
        <v>677</v>
      </c>
    </row>
    <row r="3210" spans="1:13" x14ac:dyDescent="0.25">
      <c r="A3210">
        <v>69705277</v>
      </c>
      <c r="B3210">
        <v>8683130046067</v>
      </c>
      <c r="C3210">
        <v>10</v>
      </c>
      <c r="D3210">
        <v>18</v>
      </c>
      <c r="E3210">
        <v>341</v>
      </c>
      <c r="F3210">
        <v>50.66</v>
      </c>
      <c r="G3210">
        <v>9.0221763202983478</v>
      </c>
      <c r="H3210">
        <v>5</v>
      </c>
      <c r="I3210">
        <v>0.2</v>
      </c>
      <c r="J3210">
        <v>52.541876642796019</v>
      </c>
      <c r="K3210">
        <v>65.677345803495029</v>
      </c>
      <c r="L3210" t="s">
        <v>230</v>
      </c>
      <c r="M3210" t="s">
        <v>677</v>
      </c>
    </row>
    <row r="3211" spans="1:13" x14ac:dyDescent="0.25">
      <c r="A3211">
        <v>69705323</v>
      </c>
      <c r="B3211">
        <v>8683130045961</v>
      </c>
      <c r="C3211">
        <v>10</v>
      </c>
      <c r="D3211">
        <v>18</v>
      </c>
      <c r="E3211">
        <v>341</v>
      </c>
      <c r="F3211">
        <v>50.66</v>
      </c>
      <c r="G3211">
        <v>9.0221763202983478</v>
      </c>
      <c r="H3211">
        <v>5</v>
      </c>
      <c r="I3211">
        <v>0.2</v>
      </c>
      <c r="J3211">
        <v>52.541876642796019</v>
      </c>
      <c r="K3211">
        <v>65.677345803495029</v>
      </c>
      <c r="L3211" t="s">
        <v>230</v>
      </c>
      <c r="M3211" t="s">
        <v>677</v>
      </c>
    </row>
    <row r="3212" spans="1:13" x14ac:dyDescent="0.25">
      <c r="A3212">
        <v>69723175</v>
      </c>
      <c r="B3212">
        <v>8683130045992</v>
      </c>
      <c r="C3212">
        <v>10</v>
      </c>
      <c r="D3212">
        <v>18</v>
      </c>
      <c r="E3212">
        <v>341</v>
      </c>
      <c r="F3212">
        <v>50.66</v>
      </c>
      <c r="G3212">
        <v>9.0221763202983478</v>
      </c>
      <c r="H3212">
        <v>5</v>
      </c>
      <c r="I3212">
        <v>0.2</v>
      </c>
      <c r="J3212">
        <v>52.541876642796019</v>
      </c>
      <c r="K3212">
        <v>65.677345803495029</v>
      </c>
      <c r="L3212" t="s">
        <v>230</v>
      </c>
      <c r="M3212" t="s">
        <v>677</v>
      </c>
    </row>
    <row r="3213" spans="1:13" x14ac:dyDescent="0.25">
      <c r="A3213">
        <v>68829191</v>
      </c>
      <c r="B3213">
        <v>8683130016749</v>
      </c>
      <c r="C3213">
        <v>10</v>
      </c>
      <c r="D3213">
        <v>18</v>
      </c>
      <c r="E3213">
        <v>341</v>
      </c>
      <c r="F3213">
        <v>57.9</v>
      </c>
      <c r="G3213">
        <v>0</v>
      </c>
      <c r="H3213">
        <v>5</v>
      </c>
      <c r="I3213">
        <v>0.2</v>
      </c>
      <c r="J3213">
        <v>66.005999999999986</v>
      </c>
      <c r="K3213">
        <v>82.507499999999979</v>
      </c>
      <c r="L3213" t="s">
        <v>230</v>
      </c>
      <c r="M3213" t="s">
        <v>677</v>
      </c>
    </row>
    <row r="3214" spans="1:13" x14ac:dyDescent="0.25">
      <c r="A3214">
        <v>68829189</v>
      </c>
      <c r="B3214">
        <v>8683130016756</v>
      </c>
      <c r="C3214">
        <v>10</v>
      </c>
      <c r="D3214">
        <v>18</v>
      </c>
      <c r="E3214">
        <v>341</v>
      </c>
      <c r="F3214">
        <v>57.9</v>
      </c>
      <c r="G3214">
        <v>0</v>
      </c>
      <c r="H3214">
        <v>5</v>
      </c>
      <c r="I3214">
        <v>0.2</v>
      </c>
      <c r="J3214">
        <v>66.005999999999986</v>
      </c>
      <c r="K3214">
        <v>82.507499999999979</v>
      </c>
      <c r="L3214" t="s">
        <v>230</v>
      </c>
      <c r="M3214" t="s">
        <v>677</v>
      </c>
    </row>
    <row r="3215" spans="1:13" x14ac:dyDescent="0.25">
      <c r="A3215">
        <v>68829203</v>
      </c>
      <c r="B3215">
        <v>8683130016725</v>
      </c>
      <c r="C3215">
        <v>10</v>
      </c>
      <c r="D3215">
        <v>18</v>
      </c>
      <c r="E3215">
        <v>341</v>
      </c>
      <c r="F3215">
        <v>57.9</v>
      </c>
      <c r="G3215">
        <v>0</v>
      </c>
      <c r="H3215">
        <v>5</v>
      </c>
      <c r="I3215">
        <v>0.2</v>
      </c>
      <c r="J3215">
        <v>66.005999999999986</v>
      </c>
      <c r="K3215">
        <v>82.507499999999979</v>
      </c>
      <c r="L3215" t="s">
        <v>230</v>
      </c>
      <c r="M3215" t="s">
        <v>677</v>
      </c>
    </row>
    <row r="3216" spans="1:13" x14ac:dyDescent="0.25">
      <c r="A3216">
        <v>68829205</v>
      </c>
      <c r="B3216">
        <v>8683130016718</v>
      </c>
      <c r="C3216">
        <v>10</v>
      </c>
      <c r="D3216">
        <v>18</v>
      </c>
      <c r="E3216">
        <v>341</v>
      </c>
      <c r="F3216">
        <v>57.9</v>
      </c>
      <c r="G3216">
        <v>0</v>
      </c>
      <c r="H3216">
        <v>5</v>
      </c>
      <c r="I3216">
        <v>0.2</v>
      </c>
      <c r="J3216">
        <v>66.005999999999986</v>
      </c>
      <c r="K3216">
        <v>82.507499999999979</v>
      </c>
      <c r="L3216" t="s">
        <v>230</v>
      </c>
      <c r="M3216" t="s">
        <v>677</v>
      </c>
    </row>
    <row r="3217" spans="1:13" x14ac:dyDescent="0.25">
      <c r="A3217">
        <v>68829201</v>
      </c>
      <c r="B3217">
        <v>8683130016732</v>
      </c>
      <c r="C3217">
        <v>10</v>
      </c>
      <c r="D3217">
        <v>18</v>
      </c>
      <c r="E3217">
        <v>341</v>
      </c>
      <c r="F3217">
        <v>57.9</v>
      </c>
      <c r="G3217">
        <v>0</v>
      </c>
      <c r="H3217">
        <v>5</v>
      </c>
      <c r="I3217">
        <v>0.2</v>
      </c>
      <c r="J3217">
        <v>66.005999999999986</v>
      </c>
      <c r="K3217">
        <v>82.507499999999979</v>
      </c>
      <c r="L3217" t="s">
        <v>230</v>
      </c>
      <c r="M3217" t="s">
        <v>677</v>
      </c>
    </row>
    <row r="3218" spans="1:13" x14ac:dyDescent="0.25">
      <c r="A3218">
        <v>68368505</v>
      </c>
      <c r="B3218">
        <v>8690637968334</v>
      </c>
      <c r="C3218">
        <v>10</v>
      </c>
      <c r="D3218">
        <v>18</v>
      </c>
      <c r="E3218">
        <v>325</v>
      </c>
      <c r="F3218">
        <v>47.92</v>
      </c>
      <c r="G3218">
        <v>4.4269296848809869</v>
      </c>
      <c r="H3218">
        <v>5</v>
      </c>
      <c r="I3218">
        <v>0.2</v>
      </c>
      <c r="J3218">
        <v>52.210421436305737</v>
      </c>
      <c r="K3218">
        <v>65.263026795382174</v>
      </c>
      <c r="L3218" t="s">
        <v>230</v>
      </c>
      <c r="M3218" t="s">
        <v>677</v>
      </c>
    </row>
    <row r="3219" spans="1:13" x14ac:dyDescent="0.25">
      <c r="A3219">
        <v>68849098</v>
      </c>
      <c r="B3219">
        <v>8683130020845</v>
      </c>
      <c r="C3219">
        <v>10</v>
      </c>
      <c r="D3219">
        <v>16</v>
      </c>
      <c r="E3219">
        <v>500</v>
      </c>
      <c r="F3219">
        <v>72.88</v>
      </c>
      <c r="G3219">
        <v>20.384200415968561</v>
      </c>
      <c r="H3219">
        <v>5</v>
      </c>
      <c r="I3219">
        <v>0.2</v>
      </c>
      <c r="J3219">
        <v>66.147354000000007</v>
      </c>
      <c r="K3219">
        <v>82.684192500000009</v>
      </c>
      <c r="L3219" t="s">
        <v>230</v>
      </c>
      <c r="M3219" t="s">
        <v>677</v>
      </c>
    </row>
    <row r="3220" spans="1:13" x14ac:dyDescent="0.25">
      <c r="A3220">
        <v>68849100</v>
      </c>
      <c r="B3220">
        <v>8683130020838</v>
      </c>
      <c r="C3220">
        <v>10</v>
      </c>
      <c r="D3220">
        <v>16</v>
      </c>
      <c r="E3220">
        <v>500</v>
      </c>
      <c r="F3220">
        <v>72.88</v>
      </c>
      <c r="G3220">
        <v>20.384200415968561</v>
      </c>
      <c r="H3220">
        <v>5</v>
      </c>
      <c r="I3220">
        <v>0.2</v>
      </c>
      <c r="J3220">
        <v>66.147354000000007</v>
      </c>
      <c r="K3220">
        <v>82.684192500000009</v>
      </c>
      <c r="L3220" t="s">
        <v>230</v>
      </c>
      <c r="M3220" t="s">
        <v>677</v>
      </c>
    </row>
    <row r="3221" spans="1:13" x14ac:dyDescent="0.25">
      <c r="A3221">
        <v>68849318</v>
      </c>
      <c r="B3221">
        <v>8683130021446</v>
      </c>
      <c r="C3221">
        <v>10</v>
      </c>
      <c r="D3221">
        <v>16</v>
      </c>
      <c r="E3221">
        <v>500</v>
      </c>
      <c r="F3221">
        <v>72.88</v>
      </c>
      <c r="G3221">
        <v>20.384200415968561</v>
      </c>
      <c r="H3221">
        <v>5</v>
      </c>
      <c r="I3221">
        <v>0.2</v>
      </c>
      <c r="J3221">
        <v>66.147354000000007</v>
      </c>
      <c r="K3221">
        <v>82.684192500000009</v>
      </c>
      <c r="L3221" t="s">
        <v>230</v>
      </c>
      <c r="M3221" t="s">
        <v>677</v>
      </c>
    </row>
    <row r="3222" spans="1:13" x14ac:dyDescent="0.25">
      <c r="A3222">
        <v>68884208</v>
      </c>
      <c r="B3222">
        <v>8683130024393</v>
      </c>
      <c r="C3222">
        <v>10</v>
      </c>
      <c r="D3222">
        <v>18</v>
      </c>
      <c r="E3222">
        <v>350</v>
      </c>
      <c r="F3222">
        <v>49.73</v>
      </c>
      <c r="G3222">
        <v>4.4269296848809869</v>
      </c>
      <c r="H3222">
        <v>5</v>
      </c>
      <c r="I3222">
        <v>0.2</v>
      </c>
      <c r="J3222">
        <v>54.1824761691879</v>
      </c>
      <c r="K3222">
        <v>67.72809521148487</v>
      </c>
      <c r="L3222" t="s">
        <v>230</v>
      </c>
      <c r="M3222" t="s">
        <v>677</v>
      </c>
    </row>
    <row r="3223" spans="1:13" x14ac:dyDescent="0.25">
      <c r="A3223">
        <v>68884206</v>
      </c>
      <c r="B3223">
        <v>8683130024409</v>
      </c>
      <c r="C3223">
        <v>10</v>
      </c>
      <c r="D3223">
        <v>18</v>
      </c>
      <c r="E3223">
        <v>350</v>
      </c>
      <c r="F3223">
        <v>49.73</v>
      </c>
      <c r="G3223">
        <v>4.4269296848809869</v>
      </c>
      <c r="H3223">
        <v>5</v>
      </c>
      <c r="I3223">
        <v>0.2</v>
      </c>
      <c r="J3223">
        <v>54.1824761691879</v>
      </c>
      <c r="K3223">
        <v>67.72809521148487</v>
      </c>
      <c r="L3223" t="s">
        <v>230</v>
      </c>
      <c r="M3223" t="s">
        <v>677</v>
      </c>
    </row>
    <row r="3224" spans="1:13" x14ac:dyDescent="0.25">
      <c r="A3224">
        <v>68878854</v>
      </c>
      <c r="B3224">
        <v>8683130023822</v>
      </c>
      <c r="C3224">
        <v>10</v>
      </c>
      <c r="D3224">
        <v>18</v>
      </c>
      <c r="E3224">
        <v>350</v>
      </c>
      <c r="F3224">
        <v>49.73</v>
      </c>
      <c r="G3224">
        <v>4.4269296848809869</v>
      </c>
      <c r="H3224">
        <v>5</v>
      </c>
      <c r="I3224">
        <v>0.2</v>
      </c>
      <c r="J3224">
        <v>54.1824761691879</v>
      </c>
      <c r="K3224">
        <v>67.72809521148487</v>
      </c>
      <c r="L3224" t="s">
        <v>230</v>
      </c>
      <c r="M3224" t="s">
        <v>677</v>
      </c>
    </row>
    <row r="3225" spans="1:13" x14ac:dyDescent="0.25">
      <c r="A3225">
        <v>68633875</v>
      </c>
      <c r="B3225">
        <v>8690637504952</v>
      </c>
      <c r="C3225">
        <v>10</v>
      </c>
      <c r="D3225">
        <v>12</v>
      </c>
      <c r="E3225">
        <v>166</v>
      </c>
      <c r="F3225">
        <v>77.25</v>
      </c>
      <c r="G3225">
        <v>50</v>
      </c>
      <c r="H3225">
        <v>5</v>
      </c>
      <c r="I3225">
        <v>0.2</v>
      </c>
      <c r="J3225">
        <v>44.032499999999999</v>
      </c>
      <c r="K3225">
        <v>55.040624999999999</v>
      </c>
      <c r="L3225" t="s">
        <v>230</v>
      </c>
      <c r="M3225" t="s">
        <v>677</v>
      </c>
    </row>
    <row r="3226" spans="1:13" x14ac:dyDescent="0.25">
      <c r="A3226">
        <v>68816715</v>
      </c>
      <c r="B3226">
        <v>8683130015643</v>
      </c>
      <c r="C3226">
        <v>10</v>
      </c>
      <c r="D3226">
        <v>12</v>
      </c>
      <c r="E3226">
        <v>166</v>
      </c>
      <c r="F3226">
        <v>77.25</v>
      </c>
      <c r="G3226">
        <v>50</v>
      </c>
      <c r="H3226">
        <v>5</v>
      </c>
      <c r="I3226">
        <v>0.2</v>
      </c>
      <c r="J3226">
        <v>44.032499999999999</v>
      </c>
      <c r="K3226">
        <v>55.040624999999999</v>
      </c>
      <c r="L3226" t="s">
        <v>230</v>
      </c>
      <c r="M3226" t="s">
        <v>677</v>
      </c>
    </row>
    <row r="3227" spans="1:13" x14ac:dyDescent="0.25">
      <c r="A3227">
        <v>68816713</v>
      </c>
      <c r="B3227">
        <v>8683130015636</v>
      </c>
      <c r="C3227">
        <v>10</v>
      </c>
      <c r="D3227">
        <v>12</v>
      </c>
      <c r="E3227">
        <v>166</v>
      </c>
      <c r="F3227">
        <v>77.25</v>
      </c>
      <c r="G3227">
        <v>50</v>
      </c>
      <c r="H3227">
        <v>5</v>
      </c>
      <c r="I3227">
        <v>0.2</v>
      </c>
      <c r="J3227">
        <v>44.032499999999999</v>
      </c>
      <c r="K3227">
        <v>55.040624999999999</v>
      </c>
      <c r="L3227" t="s">
        <v>230</v>
      </c>
      <c r="M3227" t="s">
        <v>677</v>
      </c>
    </row>
    <row r="3228" spans="1:13" x14ac:dyDescent="0.25">
      <c r="A3228">
        <v>68649366</v>
      </c>
      <c r="B3228">
        <v>8690637505997</v>
      </c>
      <c r="C3228">
        <v>10</v>
      </c>
      <c r="D3228">
        <v>12</v>
      </c>
      <c r="E3228">
        <v>168</v>
      </c>
      <c r="F3228">
        <v>63.15</v>
      </c>
      <c r="G3228">
        <v>10.64921958951818</v>
      </c>
      <c r="H3228">
        <v>5</v>
      </c>
      <c r="I3228">
        <v>0.2</v>
      </c>
      <c r="J3228">
        <v>64.324520325309962</v>
      </c>
      <c r="K3228">
        <v>80.405650406637449</v>
      </c>
      <c r="L3228" t="s">
        <v>230</v>
      </c>
      <c r="M3228" t="s">
        <v>677</v>
      </c>
    </row>
    <row r="3229" spans="1:13" x14ac:dyDescent="0.25">
      <c r="A3229">
        <v>68471944</v>
      </c>
      <c r="B3229">
        <v>8690637981265</v>
      </c>
      <c r="C3229">
        <v>10</v>
      </c>
      <c r="D3229">
        <v>12</v>
      </c>
      <c r="E3229">
        <v>147</v>
      </c>
      <c r="F3229">
        <v>63.12</v>
      </c>
      <c r="G3229">
        <v>10.56722761244426</v>
      </c>
      <c r="H3229">
        <v>5</v>
      </c>
      <c r="I3229">
        <v>0.2</v>
      </c>
      <c r="J3229">
        <v>64.352961161368697</v>
      </c>
      <c r="K3229">
        <v>80.441201451710867</v>
      </c>
      <c r="L3229" t="s">
        <v>230</v>
      </c>
      <c r="M3229" t="s">
        <v>677</v>
      </c>
    </row>
    <row r="3230" spans="1:13" x14ac:dyDescent="0.25">
      <c r="A3230">
        <v>68660196</v>
      </c>
      <c r="B3230">
        <v>8683130001172</v>
      </c>
      <c r="C3230">
        <v>10</v>
      </c>
      <c r="D3230">
        <v>12</v>
      </c>
      <c r="E3230">
        <v>165</v>
      </c>
      <c r="F3230">
        <v>70.17</v>
      </c>
      <c r="G3230">
        <v>10.64921958951818</v>
      </c>
      <c r="H3230">
        <v>5</v>
      </c>
      <c r="I3230">
        <v>0.2</v>
      </c>
      <c r="J3230">
        <v>71.475084580000015</v>
      </c>
      <c r="K3230">
        <v>89.343855725000026</v>
      </c>
      <c r="L3230" t="s">
        <v>230</v>
      </c>
      <c r="M3230" t="s">
        <v>677</v>
      </c>
    </row>
    <row r="3231" spans="1:13" x14ac:dyDescent="0.25">
      <c r="A3231">
        <v>68660194</v>
      </c>
      <c r="B3231">
        <v>8683130001189</v>
      </c>
      <c r="C3231">
        <v>10</v>
      </c>
      <c r="D3231">
        <v>12</v>
      </c>
      <c r="E3231">
        <v>165</v>
      </c>
      <c r="F3231">
        <v>70.17</v>
      </c>
      <c r="G3231">
        <v>10.64921958951818</v>
      </c>
      <c r="H3231">
        <v>5</v>
      </c>
      <c r="I3231">
        <v>0.2</v>
      </c>
      <c r="J3231">
        <v>71.475084580000015</v>
      </c>
      <c r="K3231">
        <v>89.343855725000026</v>
      </c>
      <c r="L3231" t="s">
        <v>230</v>
      </c>
      <c r="M3231" t="s">
        <v>677</v>
      </c>
    </row>
    <row r="3232" spans="1:13" x14ac:dyDescent="0.25">
      <c r="A3232">
        <v>69667661</v>
      </c>
      <c r="B3232">
        <v>8683130039496</v>
      </c>
      <c r="C3232">
        <v>10</v>
      </c>
      <c r="D3232">
        <v>12</v>
      </c>
      <c r="E3232">
        <v>260</v>
      </c>
      <c r="F3232">
        <v>73.19</v>
      </c>
      <c r="G3232">
        <v>19.373882844039631</v>
      </c>
      <c r="H3232">
        <v>5</v>
      </c>
      <c r="I3232">
        <v>0.2</v>
      </c>
      <c r="J3232">
        <v>67.271690866950024</v>
      </c>
      <c r="K3232">
        <v>84.089613583687537</v>
      </c>
      <c r="L3232" t="s">
        <v>230</v>
      </c>
      <c r="M3232" t="s">
        <v>677</v>
      </c>
    </row>
    <row r="3233" spans="1:13" x14ac:dyDescent="0.25">
      <c r="A3233">
        <v>69667663</v>
      </c>
      <c r="B3233">
        <v>8683130039472</v>
      </c>
      <c r="C3233">
        <v>10</v>
      </c>
      <c r="D3233">
        <v>12</v>
      </c>
      <c r="E3233">
        <v>260</v>
      </c>
      <c r="F3233">
        <v>73.19</v>
      </c>
      <c r="G3233">
        <v>19.373882844039631</v>
      </c>
      <c r="H3233">
        <v>5</v>
      </c>
      <c r="I3233">
        <v>0.2</v>
      </c>
      <c r="J3233">
        <v>67.271690866950024</v>
      </c>
      <c r="K3233">
        <v>84.089613583687537</v>
      </c>
      <c r="L3233" t="s">
        <v>230</v>
      </c>
      <c r="M3233" t="s">
        <v>677</v>
      </c>
    </row>
    <row r="3234" spans="1:13" x14ac:dyDescent="0.25">
      <c r="A3234">
        <v>69667665</v>
      </c>
      <c r="B3234">
        <v>8683130039489</v>
      </c>
      <c r="C3234">
        <v>10</v>
      </c>
      <c r="D3234">
        <v>12</v>
      </c>
      <c r="E3234">
        <v>260</v>
      </c>
      <c r="F3234">
        <v>73.19</v>
      </c>
      <c r="G3234">
        <v>19.373882844039631</v>
      </c>
      <c r="H3234">
        <v>5</v>
      </c>
      <c r="I3234">
        <v>0.2</v>
      </c>
      <c r="J3234">
        <v>67.271690866950024</v>
      </c>
      <c r="K3234">
        <v>84.089613583687537</v>
      </c>
      <c r="L3234" t="s">
        <v>230</v>
      </c>
      <c r="M3234" t="s">
        <v>677</v>
      </c>
    </row>
    <row r="3235" spans="1:13" x14ac:dyDescent="0.25">
      <c r="A3235">
        <v>68278103</v>
      </c>
      <c r="B3235">
        <v>8690637957949</v>
      </c>
      <c r="C3235">
        <v>10</v>
      </c>
      <c r="D3235">
        <v>12</v>
      </c>
      <c r="E3235">
        <v>300</v>
      </c>
      <c r="F3235">
        <v>73.19</v>
      </c>
      <c r="G3235">
        <v>19.373882844039631</v>
      </c>
      <c r="H3235">
        <v>5</v>
      </c>
      <c r="I3235">
        <v>0.2</v>
      </c>
      <c r="J3235">
        <v>67.271690866950024</v>
      </c>
      <c r="K3235">
        <v>84.089613583687537</v>
      </c>
      <c r="L3235" t="s">
        <v>230</v>
      </c>
      <c r="M3235" t="s">
        <v>677</v>
      </c>
    </row>
    <row r="3236" spans="1:13" x14ac:dyDescent="0.25">
      <c r="A3236">
        <v>68278101</v>
      </c>
      <c r="B3236">
        <v>8690637957956</v>
      </c>
      <c r="C3236">
        <v>10</v>
      </c>
      <c r="D3236">
        <v>12</v>
      </c>
      <c r="E3236">
        <v>300</v>
      </c>
      <c r="F3236">
        <v>73.19</v>
      </c>
      <c r="G3236">
        <v>19.373882844039631</v>
      </c>
      <c r="H3236">
        <v>5</v>
      </c>
      <c r="I3236">
        <v>0.2</v>
      </c>
      <c r="J3236">
        <v>67.271690866950024</v>
      </c>
      <c r="K3236">
        <v>84.089613583687537</v>
      </c>
      <c r="L3236" t="s">
        <v>230</v>
      </c>
      <c r="M3236" t="s">
        <v>677</v>
      </c>
    </row>
    <row r="3237" spans="1:13" x14ac:dyDescent="0.25">
      <c r="A3237">
        <v>68278105</v>
      </c>
      <c r="B3237">
        <v>8690637957932</v>
      </c>
      <c r="C3237">
        <v>10</v>
      </c>
      <c r="D3237">
        <v>12</v>
      </c>
      <c r="E3237">
        <v>300</v>
      </c>
      <c r="F3237">
        <v>73.19</v>
      </c>
      <c r="G3237">
        <v>19.373882844039631</v>
      </c>
      <c r="H3237">
        <v>5</v>
      </c>
      <c r="I3237">
        <v>0.2</v>
      </c>
      <c r="J3237">
        <v>67.271690866950024</v>
      </c>
      <c r="K3237">
        <v>84.089613583687537</v>
      </c>
      <c r="L3237" t="s">
        <v>230</v>
      </c>
      <c r="M3237" t="s">
        <v>677</v>
      </c>
    </row>
    <row r="3238" spans="1:13" x14ac:dyDescent="0.25">
      <c r="A3238">
        <v>68783453</v>
      </c>
      <c r="B3238">
        <v>8683130011171</v>
      </c>
      <c r="C3238">
        <v>10</v>
      </c>
      <c r="D3238">
        <v>16</v>
      </c>
      <c r="E3238">
        <v>160</v>
      </c>
      <c r="F3238">
        <v>63.83</v>
      </c>
      <c r="G3238">
        <v>30.05062753929106</v>
      </c>
      <c r="H3238">
        <v>5</v>
      </c>
      <c r="I3238">
        <v>0.2</v>
      </c>
      <c r="J3238">
        <v>50.899500263504379</v>
      </c>
      <c r="K3238">
        <v>63.62437532938047</v>
      </c>
      <c r="L3238" t="s">
        <v>230</v>
      </c>
      <c r="M3238" t="s">
        <v>677</v>
      </c>
    </row>
    <row r="3239" spans="1:13" x14ac:dyDescent="0.25">
      <c r="A3239">
        <v>68696529</v>
      </c>
      <c r="B3239">
        <v>8683130004210</v>
      </c>
      <c r="C3239">
        <v>10</v>
      </c>
      <c r="D3239">
        <v>18</v>
      </c>
      <c r="E3239">
        <v>200</v>
      </c>
      <c r="F3239">
        <v>78.81</v>
      </c>
      <c r="G3239">
        <v>14.347825045521519</v>
      </c>
      <c r="H3239">
        <v>5</v>
      </c>
      <c r="I3239">
        <v>0.2</v>
      </c>
      <c r="J3239">
        <v>76.952826153051916</v>
      </c>
      <c r="K3239">
        <v>96.191032691314888</v>
      </c>
      <c r="L3239" t="s">
        <v>230</v>
      </c>
      <c r="M3239" t="s">
        <v>677</v>
      </c>
    </row>
    <row r="3240" spans="1:13" x14ac:dyDescent="0.25">
      <c r="A3240">
        <v>69698496</v>
      </c>
      <c r="B3240">
        <v>8683130018330</v>
      </c>
      <c r="C3240">
        <v>9</v>
      </c>
      <c r="D3240">
        <v>18</v>
      </c>
      <c r="E3240">
        <v>412</v>
      </c>
      <c r="F3240">
        <v>58.96</v>
      </c>
      <c r="G3240">
        <v>17.658244010955979</v>
      </c>
      <c r="H3240">
        <v>5</v>
      </c>
      <c r="I3240">
        <v>0.2</v>
      </c>
      <c r="J3240">
        <v>55.345517237499998</v>
      </c>
      <c r="K3240">
        <v>69.181896546875009</v>
      </c>
      <c r="L3240" t="s">
        <v>230</v>
      </c>
      <c r="M3240" t="s">
        <v>677</v>
      </c>
    </row>
    <row r="3241" spans="1:13" x14ac:dyDescent="0.25">
      <c r="A3241">
        <v>69698409</v>
      </c>
      <c r="B3241">
        <v>8683130022276</v>
      </c>
      <c r="C3241">
        <v>9</v>
      </c>
      <c r="D3241">
        <v>18</v>
      </c>
      <c r="E3241">
        <v>412</v>
      </c>
      <c r="F3241">
        <v>58.96</v>
      </c>
      <c r="G3241">
        <v>17.658244010955979</v>
      </c>
      <c r="H3241">
        <v>5</v>
      </c>
      <c r="I3241">
        <v>0.2</v>
      </c>
      <c r="J3241">
        <v>55.345517237499998</v>
      </c>
      <c r="K3241">
        <v>69.181896546875009</v>
      </c>
      <c r="L3241" t="s">
        <v>230</v>
      </c>
      <c r="M3241" t="s">
        <v>677</v>
      </c>
    </row>
    <row r="3242" spans="1:13" x14ac:dyDescent="0.25">
      <c r="A3242">
        <v>69698490</v>
      </c>
      <c r="B3242">
        <v>8683130018309</v>
      </c>
      <c r="C3242">
        <v>9</v>
      </c>
      <c r="D3242">
        <v>18</v>
      </c>
      <c r="E3242">
        <v>412</v>
      </c>
      <c r="F3242">
        <v>58.96</v>
      </c>
      <c r="G3242">
        <v>17.658244010955979</v>
      </c>
      <c r="H3242">
        <v>5</v>
      </c>
      <c r="I3242">
        <v>0.2</v>
      </c>
      <c r="J3242">
        <v>55.345517237499998</v>
      </c>
      <c r="K3242">
        <v>69.181896546875009</v>
      </c>
      <c r="L3242" t="s">
        <v>230</v>
      </c>
      <c r="M3242" t="s">
        <v>677</v>
      </c>
    </row>
    <row r="3243" spans="1:13" x14ac:dyDescent="0.25">
      <c r="A3243">
        <v>69698464</v>
      </c>
      <c r="B3243">
        <v>8683130022252</v>
      </c>
      <c r="C3243">
        <v>9</v>
      </c>
      <c r="D3243">
        <v>18</v>
      </c>
      <c r="E3243">
        <v>412</v>
      </c>
      <c r="F3243">
        <v>58.96</v>
      </c>
      <c r="G3243">
        <v>17.658244010955979</v>
      </c>
      <c r="H3243">
        <v>5</v>
      </c>
      <c r="I3243">
        <v>0.2</v>
      </c>
      <c r="J3243">
        <v>55.345517237499998</v>
      </c>
      <c r="K3243">
        <v>69.181896546875009</v>
      </c>
      <c r="L3243" t="s">
        <v>230</v>
      </c>
      <c r="M3243" t="s">
        <v>677</v>
      </c>
    </row>
    <row r="3244" spans="1:13" x14ac:dyDescent="0.25">
      <c r="A3244">
        <v>69698488</v>
      </c>
      <c r="B3244">
        <v>8683130018323</v>
      </c>
      <c r="C3244">
        <v>9</v>
      </c>
      <c r="D3244">
        <v>18</v>
      </c>
      <c r="E3244">
        <v>412</v>
      </c>
      <c r="F3244">
        <v>58.96</v>
      </c>
      <c r="G3244">
        <v>17.658244010955979</v>
      </c>
      <c r="H3244">
        <v>5</v>
      </c>
      <c r="I3244">
        <v>0.2</v>
      </c>
      <c r="J3244">
        <v>55.345517237499998</v>
      </c>
      <c r="K3244">
        <v>69.181896546875009</v>
      </c>
      <c r="L3244" t="s">
        <v>230</v>
      </c>
      <c r="M3244" t="s">
        <v>677</v>
      </c>
    </row>
    <row r="3245" spans="1:13" x14ac:dyDescent="0.25">
      <c r="A3245">
        <v>69698401</v>
      </c>
      <c r="B3245">
        <v>8683130022269</v>
      </c>
      <c r="C3245">
        <v>9</v>
      </c>
      <c r="D3245">
        <v>18</v>
      </c>
      <c r="E3245">
        <v>412</v>
      </c>
      <c r="F3245">
        <v>58.96</v>
      </c>
      <c r="G3245">
        <v>17.658244010955979</v>
      </c>
      <c r="H3245">
        <v>5</v>
      </c>
      <c r="I3245">
        <v>0.2</v>
      </c>
      <c r="J3245">
        <v>55.345517237499998</v>
      </c>
      <c r="K3245">
        <v>69.181896546875009</v>
      </c>
      <c r="L3245" t="s">
        <v>230</v>
      </c>
      <c r="M3245" t="s">
        <v>677</v>
      </c>
    </row>
    <row r="3246" spans="1:13" x14ac:dyDescent="0.25">
      <c r="A3246">
        <v>69698403</v>
      </c>
      <c r="B3246">
        <v>8683130013137</v>
      </c>
      <c r="C3246">
        <v>9</v>
      </c>
      <c r="D3246">
        <v>18</v>
      </c>
      <c r="E3246">
        <v>412</v>
      </c>
      <c r="F3246">
        <v>58.96</v>
      </c>
      <c r="G3246">
        <v>17.658244010955979</v>
      </c>
      <c r="H3246">
        <v>5</v>
      </c>
      <c r="I3246">
        <v>0.2</v>
      </c>
      <c r="J3246">
        <v>55.345517237499998</v>
      </c>
      <c r="K3246">
        <v>69.181896546875009</v>
      </c>
      <c r="L3246" t="s">
        <v>230</v>
      </c>
      <c r="M3246" t="s">
        <v>677</v>
      </c>
    </row>
    <row r="3247" spans="1:13" x14ac:dyDescent="0.25">
      <c r="A3247">
        <v>69698405</v>
      </c>
      <c r="B3247">
        <v>8683130013021</v>
      </c>
      <c r="C3247">
        <v>9</v>
      </c>
      <c r="D3247">
        <v>18</v>
      </c>
      <c r="E3247">
        <v>350</v>
      </c>
      <c r="F3247">
        <v>48.16</v>
      </c>
      <c r="G3247">
        <v>2.120472643272409</v>
      </c>
      <c r="H3247">
        <v>5</v>
      </c>
      <c r="I3247">
        <v>0.2</v>
      </c>
      <c r="J3247">
        <v>53.738209627500012</v>
      </c>
      <c r="K3247">
        <v>67.172762034375012</v>
      </c>
      <c r="L3247" t="s">
        <v>230</v>
      </c>
      <c r="M3247" t="s">
        <v>677</v>
      </c>
    </row>
    <row r="3248" spans="1:13" x14ac:dyDescent="0.25">
      <c r="A3248">
        <v>69698411</v>
      </c>
      <c r="B3248">
        <v>8683130013038</v>
      </c>
      <c r="C3248">
        <v>9</v>
      </c>
      <c r="D3248">
        <v>18</v>
      </c>
      <c r="E3248">
        <v>350</v>
      </c>
      <c r="F3248">
        <v>48.16</v>
      </c>
      <c r="G3248">
        <v>2.120472643272409</v>
      </c>
      <c r="H3248">
        <v>5</v>
      </c>
      <c r="I3248">
        <v>0.2</v>
      </c>
      <c r="J3248">
        <v>53.738209627500012</v>
      </c>
      <c r="K3248">
        <v>67.172762034375012</v>
      </c>
      <c r="L3248" t="s">
        <v>230</v>
      </c>
      <c r="M3248" t="s">
        <v>677</v>
      </c>
    </row>
    <row r="3249" spans="1:13" x14ac:dyDescent="0.25">
      <c r="A3249">
        <v>69698383</v>
      </c>
      <c r="B3249">
        <v>8690637966644</v>
      </c>
      <c r="C3249">
        <v>9</v>
      </c>
      <c r="D3249">
        <v>18</v>
      </c>
      <c r="E3249">
        <v>350</v>
      </c>
      <c r="F3249">
        <v>48.16</v>
      </c>
      <c r="G3249">
        <v>2.120472643272409</v>
      </c>
      <c r="H3249">
        <v>5</v>
      </c>
      <c r="I3249">
        <v>0.2</v>
      </c>
      <c r="J3249">
        <v>53.738209627500012</v>
      </c>
      <c r="K3249">
        <v>67.172762034375012</v>
      </c>
      <c r="L3249" t="s">
        <v>230</v>
      </c>
      <c r="M3249" t="s">
        <v>677</v>
      </c>
    </row>
    <row r="3250" spans="1:13" x14ac:dyDescent="0.25">
      <c r="A3250">
        <v>69698492</v>
      </c>
      <c r="B3250">
        <v>8690637506079</v>
      </c>
      <c r="C3250">
        <v>9</v>
      </c>
      <c r="D3250">
        <v>18</v>
      </c>
      <c r="E3250">
        <v>350</v>
      </c>
      <c r="F3250">
        <v>48.16</v>
      </c>
      <c r="G3250">
        <v>2.120472643272409</v>
      </c>
      <c r="H3250">
        <v>5</v>
      </c>
      <c r="I3250">
        <v>0.2</v>
      </c>
      <c r="J3250">
        <v>53.738209627500012</v>
      </c>
      <c r="K3250">
        <v>67.172762034375012</v>
      </c>
      <c r="L3250" t="s">
        <v>230</v>
      </c>
      <c r="M3250" t="s">
        <v>677</v>
      </c>
    </row>
    <row r="3251" spans="1:13" x14ac:dyDescent="0.25">
      <c r="A3251">
        <v>69681514</v>
      </c>
      <c r="B3251">
        <v>8683130040577</v>
      </c>
      <c r="C3251">
        <v>11</v>
      </c>
      <c r="D3251">
        <v>30</v>
      </c>
      <c r="E3251">
        <v>360</v>
      </c>
      <c r="F3251">
        <v>76.430000000000007</v>
      </c>
      <c r="G3251">
        <v>24.370721683935081</v>
      </c>
      <c r="H3251">
        <v>5</v>
      </c>
      <c r="I3251">
        <v>0.2</v>
      </c>
      <c r="J3251">
        <v>65.895941455344001</v>
      </c>
      <c r="K3251">
        <v>82.369926819179994</v>
      </c>
      <c r="L3251" t="s">
        <v>230</v>
      </c>
      <c r="M3251" t="s">
        <v>677</v>
      </c>
    </row>
    <row r="3252" spans="1:13" x14ac:dyDescent="0.25">
      <c r="A3252">
        <v>69681512</v>
      </c>
      <c r="B3252">
        <v>8683130040607</v>
      </c>
      <c r="C3252">
        <v>11</v>
      </c>
      <c r="D3252">
        <v>30</v>
      </c>
      <c r="E3252">
        <v>360</v>
      </c>
      <c r="F3252">
        <v>76.430000000000007</v>
      </c>
      <c r="G3252">
        <v>24.370721683935081</v>
      </c>
      <c r="H3252">
        <v>5</v>
      </c>
      <c r="I3252">
        <v>0.2</v>
      </c>
      <c r="J3252">
        <v>65.895941455344001</v>
      </c>
      <c r="K3252">
        <v>82.369926819179994</v>
      </c>
      <c r="L3252" t="s">
        <v>230</v>
      </c>
      <c r="M3252" t="s">
        <v>677</v>
      </c>
    </row>
    <row r="3253" spans="1:13" x14ac:dyDescent="0.25">
      <c r="A3253">
        <v>69705361</v>
      </c>
      <c r="B3253">
        <v>8683130045541</v>
      </c>
      <c r="C3253">
        <v>11</v>
      </c>
      <c r="D3253">
        <v>30</v>
      </c>
      <c r="E3253">
        <v>350</v>
      </c>
      <c r="F3253">
        <v>62.53</v>
      </c>
      <c r="G3253">
        <v>16.222612861363391</v>
      </c>
      <c r="H3253">
        <v>5</v>
      </c>
      <c r="I3253">
        <v>0.2</v>
      </c>
      <c r="J3253">
        <v>59.720040202679989</v>
      </c>
      <c r="K3253">
        <v>74.650050253349988</v>
      </c>
      <c r="L3253" t="s">
        <v>230</v>
      </c>
      <c r="M3253" t="s">
        <v>677</v>
      </c>
    </row>
    <row r="3254" spans="1:13" x14ac:dyDescent="0.25">
      <c r="A3254">
        <v>69705353</v>
      </c>
      <c r="B3254">
        <v>8683130045572</v>
      </c>
      <c r="C3254">
        <v>11</v>
      </c>
      <c r="D3254">
        <v>30</v>
      </c>
      <c r="E3254">
        <v>350</v>
      </c>
      <c r="F3254">
        <v>62.53</v>
      </c>
      <c r="G3254">
        <v>16.222612861363391</v>
      </c>
      <c r="H3254">
        <v>5</v>
      </c>
      <c r="I3254">
        <v>0.2</v>
      </c>
      <c r="J3254">
        <v>59.720040202679989</v>
      </c>
      <c r="K3254">
        <v>74.650050253349988</v>
      </c>
      <c r="L3254" t="s">
        <v>230</v>
      </c>
      <c r="M3254" t="s">
        <v>677</v>
      </c>
    </row>
    <row r="3255" spans="1:13" x14ac:dyDescent="0.25">
      <c r="A3255">
        <v>69705367</v>
      </c>
      <c r="B3255">
        <v>8683130045640</v>
      </c>
      <c r="C3255">
        <v>11</v>
      </c>
      <c r="D3255">
        <v>30</v>
      </c>
      <c r="E3255">
        <v>350</v>
      </c>
      <c r="F3255">
        <v>62.53</v>
      </c>
      <c r="G3255">
        <v>16.222612861363391</v>
      </c>
      <c r="H3255">
        <v>5</v>
      </c>
      <c r="I3255">
        <v>0.2</v>
      </c>
      <c r="J3255">
        <v>59.720040202679989</v>
      </c>
      <c r="K3255">
        <v>74.650050253349988</v>
      </c>
      <c r="L3255" t="s">
        <v>230</v>
      </c>
      <c r="M3255" t="s">
        <v>677</v>
      </c>
    </row>
    <row r="3256" spans="1:13" x14ac:dyDescent="0.25">
      <c r="A3256">
        <v>69705357</v>
      </c>
      <c r="B3256">
        <v>8683130045527</v>
      </c>
      <c r="C3256">
        <v>11</v>
      </c>
      <c r="D3256">
        <v>30</v>
      </c>
      <c r="E3256">
        <v>350</v>
      </c>
      <c r="F3256">
        <v>62.53</v>
      </c>
      <c r="G3256">
        <v>16.222612861363391</v>
      </c>
      <c r="H3256">
        <v>5</v>
      </c>
      <c r="I3256">
        <v>0.2</v>
      </c>
      <c r="J3256">
        <v>59.720040202679989</v>
      </c>
      <c r="K3256">
        <v>74.650050253349988</v>
      </c>
      <c r="L3256" t="s">
        <v>230</v>
      </c>
      <c r="M3256" t="s">
        <v>677</v>
      </c>
    </row>
    <row r="3257" spans="1:13" x14ac:dyDescent="0.25">
      <c r="A3257">
        <v>69705365</v>
      </c>
      <c r="B3257">
        <v>8683130045602</v>
      </c>
      <c r="C3257">
        <v>11</v>
      </c>
      <c r="D3257">
        <v>30</v>
      </c>
      <c r="E3257">
        <v>350</v>
      </c>
      <c r="F3257">
        <v>62.53</v>
      </c>
      <c r="G3257">
        <v>16.222612861363391</v>
      </c>
      <c r="H3257">
        <v>5</v>
      </c>
      <c r="I3257">
        <v>0.2</v>
      </c>
      <c r="J3257">
        <v>59.720040202679989</v>
      </c>
      <c r="K3257">
        <v>74.650050253349988</v>
      </c>
      <c r="L3257" t="s">
        <v>230</v>
      </c>
      <c r="M3257" t="s">
        <v>677</v>
      </c>
    </row>
    <row r="3258" spans="1:13" x14ac:dyDescent="0.25">
      <c r="A3258">
        <v>69705363</v>
      </c>
      <c r="B3258">
        <v>8683130045589</v>
      </c>
      <c r="C3258">
        <v>11</v>
      </c>
      <c r="D3258">
        <v>30</v>
      </c>
      <c r="E3258">
        <v>350</v>
      </c>
      <c r="F3258">
        <v>62.53</v>
      </c>
      <c r="G3258">
        <v>16.222612861363391</v>
      </c>
      <c r="H3258">
        <v>5</v>
      </c>
      <c r="I3258">
        <v>0.2</v>
      </c>
      <c r="J3258">
        <v>59.720040202679989</v>
      </c>
      <c r="K3258">
        <v>74.650050253349988</v>
      </c>
      <c r="L3258" t="s">
        <v>230</v>
      </c>
      <c r="M3258" t="s">
        <v>677</v>
      </c>
    </row>
    <row r="3259" spans="1:13" x14ac:dyDescent="0.25">
      <c r="A3259">
        <v>69705355</v>
      </c>
      <c r="B3259">
        <v>8683130045633</v>
      </c>
      <c r="C3259">
        <v>11</v>
      </c>
      <c r="D3259">
        <v>30</v>
      </c>
      <c r="E3259">
        <v>350</v>
      </c>
      <c r="F3259">
        <v>62.53</v>
      </c>
      <c r="G3259">
        <v>16.222612861363391</v>
      </c>
      <c r="H3259">
        <v>5</v>
      </c>
      <c r="I3259">
        <v>0.2</v>
      </c>
      <c r="J3259">
        <v>59.720040202679989</v>
      </c>
      <c r="K3259">
        <v>74.650050253349988</v>
      </c>
      <c r="L3259" t="s">
        <v>230</v>
      </c>
      <c r="M3259" t="s">
        <v>677</v>
      </c>
    </row>
    <row r="3260" spans="1:13" x14ac:dyDescent="0.25">
      <c r="A3260">
        <v>69705351</v>
      </c>
      <c r="B3260">
        <v>8683130045619</v>
      </c>
      <c r="C3260">
        <v>11</v>
      </c>
      <c r="D3260">
        <v>30</v>
      </c>
      <c r="E3260">
        <v>350</v>
      </c>
      <c r="F3260">
        <v>62.53</v>
      </c>
      <c r="G3260">
        <v>16.222612861363391</v>
      </c>
      <c r="H3260">
        <v>5</v>
      </c>
      <c r="I3260">
        <v>0.2</v>
      </c>
      <c r="J3260">
        <v>59.720040202679989</v>
      </c>
      <c r="K3260">
        <v>74.650050253349988</v>
      </c>
      <c r="L3260" t="s">
        <v>230</v>
      </c>
      <c r="M3260" t="s">
        <v>677</v>
      </c>
    </row>
    <row r="3261" spans="1:13" x14ac:dyDescent="0.25">
      <c r="A3261">
        <v>69705347</v>
      </c>
      <c r="B3261">
        <v>8683130045626</v>
      </c>
      <c r="C3261">
        <v>11</v>
      </c>
      <c r="D3261">
        <v>30</v>
      </c>
      <c r="E3261">
        <v>350</v>
      </c>
      <c r="F3261">
        <v>62.53</v>
      </c>
      <c r="G3261">
        <v>16.222612861363391</v>
      </c>
      <c r="H3261">
        <v>5</v>
      </c>
      <c r="I3261">
        <v>0.2</v>
      </c>
      <c r="J3261">
        <v>59.720040202679989</v>
      </c>
      <c r="K3261">
        <v>74.650050253349988</v>
      </c>
      <c r="L3261" t="s">
        <v>230</v>
      </c>
      <c r="M3261" t="s">
        <v>677</v>
      </c>
    </row>
    <row r="3262" spans="1:13" x14ac:dyDescent="0.25">
      <c r="A3262">
        <v>69705343</v>
      </c>
      <c r="B3262">
        <v>8683130045558</v>
      </c>
      <c r="C3262">
        <v>11</v>
      </c>
      <c r="D3262">
        <v>30</v>
      </c>
      <c r="E3262">
        <v>350</v>
      </c>
      <c r="F3262">
        <v>62.53</v>
      </c>
      <c r="G3262">
        <v>16.222612861363391</v>
      </c>
      <c r="H3262">
        <v>5</v>
      </c>
      <c r="I3262">
        <v>0.2</v>
      </c>
      <c r="J3262">
        <v>59.720040202679989</v>
      </c>
      <c r="K3262">
        <v>74.650050253349988</v>
      </c>
      <c r="L3262" t="s">
        <v>230</v>
      </c>
      <c r="M3262" t="s">
        <v>677</v>
      </c>
    </row>
    <row r="3263" spans="1:13" x14ac:dyDescent="0.25">
      <c r="A3263">
        <v>69705349</v>
      </c>
      <c r="B3263">
        <v>8683130045565</v>
      </c>
      <c r="C3263">
        <v>11</v>
      </c>
      <c r="D3263">
        <v>30</v>
      </c>
      <c r="E3263">
        <v>350</v>
      </c>
      <c r="F3263">
        <v>62.53</v>
      </c>
      <c r="G3263">
        <v>16.222612861363391</v>
      </c>
      <c r="H3263">
        <v>5</v>
      </c>
      <c r="I3263">
        <v>0.2</v>
      </c>
      <c r="J3263">
        <v>59.720040202679989</v>
      </c>
      <c r="K3263">
        <v>74.650050253349988</v>
      </c>
      <c r="L3263" t="s">
        <v>230</v>
      </c>
      <c r="M3263" t="s">
        <v>677</v>
      </c>
    </row>
    <row r="3264" spans="1:13" x14ac:dyDescent="0.25">
      <c r="A3264">
        <v>69705345</v>
      </c>
      <c r="B3264">
        <v>8683130045596</v>
      </c>
      <c r="C3264">
        <v>11</v>
      </c>
      <c r="D3264">
        <v>30</v>
      </c>
      <c r="E3264">
        <v>350</v>
      </c>
      <c r="F3264">
        <v>62.53</v>
      </c>
      <c r="G3264">
        <v>16.222612861363391</v>
      </c>
      <c r="H3264">
        <v>5</v>
      </c>
      <c r="I3264">
        <v>0.2</v>
      </c>
      <c r="J3264">
        <v>59.720040202679989</v>
      </c>
      <c r="K3264">
        <v>74.650050253349988</v>
      </c>
      <c r="L3264" t="s">
        <v>230</v>
      </c>
      <c r="M3264" t="s">
        <v>677</v>
      </c>
    </row>
    <row r="3265" spans="1:13" x14ac:dyDescent="0.25">
      <c r="A3265">
        <v>68782006</v>
      </c>
      <c r="B3265">
        <v>8683130010327</v>
      </c>
      <c r="C3265">
        <v>11</v>
      </c>
      <c r="D3265">
        <v>16</v>
      </c>
      <c r="E3265">
        <v>485</v>
      </c>
      <c r="F3265">
        <v>82.33</v>
      </c>
      <c r="G3265">
        <v>25.647962299091589</v>
      </c>
      <c r="H3265">
        <v>5</v>
      </c>
      <c r="I3265">
        <v>0.2</v>
      </c>
      <c r="J3265">
        <v>69.783997208639988</v>
      </c>
      <c r="K3265">
        <v>87.229996510799992</v>
      </c>
      <c r="L3265" t="s">
        <v>230</v>
      </c>
      <c r="M3265" t="s">
        <v>677</v>
      </c>
    </row>
    <row r="3266" spans="1:13" x14ac:dyDescent="0.25">
      <c r="A3266">
        <v>68782012</v>
      </c>
      <c r="B3266">
        <v>8683130010341</v>
      </c>
      <c r="C3266">
        <v>11</v>
      </c>
      <c r="D3266">
        <v>16</v>
      </c>
      <c r="E3266">
        <v>485</v>
      </c>
      <c r="F3266">
        <v>82.33</v>
      </c>
      <c r="G3266">
        <v>25.647962299091589</v>
      </c>
      <c r="H3266">
        <v>5</v>
      </c>
      <c r="I3266">
        <v>0.2</v>
      </c>
      <c r="J3266">
        <v>69.783997208639988</v>
      </c>
      <c r="K3266">
        <v>87.229996510799992</v>
      </c>
      <c r="L3266" t="s">
        <v>230</v>
      </c>
      <c r="M3266" t="s">
        <v>677</v>
      </c>
    </row>
    <row r="3267" spans="1:13" x14ac:dyDescent="0.25">
      <c r="A3267">
        <v>68792318</v>
      </c>
      <c r="B3267">
        <v>8683130012574</v>
      </c>
      <c r="C3267">
        <v>11</v>
      </c>
      <c r="D3267">
        <v>16</v>
      </c>
      <c r="E3267">
        <v>485</v>
      </c>
      <c r="F3267">
        <v>82.33</v>
      </c>
      <c r="G3267">
        <v>25.647962299091589</v>
      </c>
      <c r="H3267">
        <v>5</v>
      </c>
      <c r="I3267">
        <v>0.2</v>
      </c>
      <c r="J3267">
        <v>69.783997208639988</v>
      </c>
      <c r="K3267">
        <v>87.229996510799992</v>
      </c>
      <c r="L3267" t="s">
        <v>230</v>
      </c>
      <c r="M3267" t="s">
        <v>677</v>
      </c>
    </row>
    <row r="3268" spans="1:13" x14ac:dyDescent="0.25">
      <c r="A3268">
        <v>68792320</v>
      </c>
      <c r="B3268">
        <v>8683130012550</v>
      </c>
      <c r="C3268">
        <v>11</v>
      </c>
      <c r="D3268">
        <v>16</v>
      </c>
      <c r="E3268">
        <v>485</v>
      </c>
      <c r="F3268">
        <v>82.33</v>
      </c>
      <c r="G3268">
        <v>25.647962299091589</v>
      </c>
      <c r="H3268">
        <v>5</v>
      </c>
      <c r="I3268">
        <v>0.2</v>
      </c>
      <c r="J3268">
        <v>69.783997208639988</v>
      </c>
      <c r="K3268">
        <v>87.229996510799992</v>
      </c>
      <c r="L3268" t="s">
        <v>230</v>
      </c>
      <c r="M3268" t="s">
        <v>677</v>
      </c>
    </row>
    <row r="3269" spans="1:13" x14ac:dyDescent="0.25">
      <c r="A3269">
        <v>68792324</v>
      </c>
      <c r="B3269">
        <v>8683130012567</v>
      </c>
      <c r="C3269">
        <v>11</v>
      </c>
      <c r="D3269">
        <v>16</v>
      </c>
      <c r="E3269">
        <v>485</v>
      </c>
      <c r="F3269">
        <v>82.33</v>
      </c>
      <c r="G3269">
        <v>25.647962299091589</v>
      </c>
      <c r="H3269">
        <v>5</v>
      </c>
      <c r="I3269">
        <v>0.2</v>
      </c>
      <c r="J3269">
        <v>69.783997208639988</v>
      </c>
      <c r="K3269">
        <v>87.229996510799992</v>
      </c>
      <c r="L3269" t="s">
        <v>230</v>
      </c>
      <c r="M3269" t="s">
        <v>677</v>
      </c>
    </row>
    <row r="3270" spans="1:13" x14ac:dyDescent="0.25">
      <c r="A3270">
        <v>68782030</v>
      </c>
      <c r="B3270">
        <v>8683130010624</v>
      </c>
      <c r="C3270">
        <v>11</v>
      </c>
      <c r="D3270">
        <v>16</v>
      </c>
      <c r="E3270">
        <v>485</v>
      </c>
      <c r="F3270">
        <v>82.33</v>
      </c>
      <c r="G3270">
        <v>25.647962299091589</v>
      </c>
      <c r="H3270">
        <v>5</v>
      </c>
      <c r="I3270">
        <v>0.2</v>
      </c>
      <c r="J3270">
        <v>69.783997208639988</v>
      </c>
      <c r="K3270">
        <v>87.229996510799992</v>
      </c>
      <c r="L3270" t="s">
        <v>230</v>
      </c>
      <c r="M3270" t="s">
        <v>677</v>
      </c>
    </row>
    <row r="3271" spans="1:13" x14ac:dyDescent="0.25">
      <c r="A3271">
        <v>68781995</v>
      </c>
      <c r="B3271">
        <v>8683130010389</v>
      </c>
      <c r="C3271">
        <v>11</v>
      </c>
      <c r="D3271">
        <v>16</v>
      </c>
      <c r="E3271">
        <v>485</v>
      </c>
      <c r="F3271">
        <v>82.33</v>
      </c>
      <c r="G3271">
        <v>25.647962299091589</v>
      </c>
      <c r="H3271">
        <v>5</v>
      </c>
      <c r="I3271">
        <v>0.2</v>
      </c>
      <c r="J3271">
        <v>69.783997208639988</v>
      </c>
      <c r="K3271">
        <v>87.229996510799992</v>
      </c>
      <c r="L3271" t="s">
        <v>230</v>
      </c>
      <c r="M3271" t="s">
        <v>677</v>
      </c>
    </row>
    <row r="3272" spans="1:13" x14ac:dyDescent="0.25">
      <c r="A3272">
        <v>68782010</v>
      </c>
      <c r="B3272">
        <v>8683130010419</v>
      </c>
      <c r="C3272">
        <v>11</v>
      </c>
      <c r="D3272">
        <v>16</v>
      </c>
      <c r="E3272">
        <v>485</v>
      </c>
      <c r="F3272">
        <v>82.33</v>
      </c>
      <c r="G3272">
        <v>25.647962299091589</v>
      </c>
      <c r="H3272">
        <v>5</v>
      </c>
      <c r="I3272">
        <v>0.2</v>
      </c>
      <c r="J3272">
        <v>69.783997208639988</v>
      </c>
      <c r="K3272">
        <v>87.229996510799992</v>
      </c>
      <c r="L3272" t="s">
        <v>230</v>
      </c>
      <c r="M3272" t="s">
        <v>677</v>
      </c>
    </row>
    <row r="3273" spans="1:13" x14ac:dyDescent="0.25">
      <c r="A3273">
        <v>68781991</v>
      </c>
      <c r="B3273">
        <v>8683130010402</v>
      </c>
      <c r="C3273">
        <v>11</v>
      </c>
      <c r="D3273">
        <v>16</v>
      </c>
      <c r="E3273">
        <v>485</v>
      </c>
      <c r="F3273">
        <v>82.33</v>
      </c>
      <c r="G3273">
        <v>25.647962299091589</v>
      </c>
      <c r="H3273">
        <v>5</v>
      </c>
      <c r="I3273">
        <v>0.2</v>
      </c>
      <c r="J3273">
        <v>69.783997208639988</v>
      </c>
      <c r="K3273">
        <v>87.229996510799992</v>
      </c>
      <c r="L3273" t="s">
        <v>230</v>
      </c>
      <c r="M3273" t="s">
        <v>677</v>
      </c>
    </row>
    <row r="3274" spans="1:13" x14ac:dyDescent="0.25">
      <c r="A3274">
        <v>68781993</v>
      </c>
      <c r="B3274">
        <v>8683130010396</v>
      </c>
      <c r="C3274">
        <v>11</v>
      </c>
      <c r="D3274">
        <v>16</v>
      </c>
      <c r="E3274">
        <v>485</v>
      </c>
      <c r="F3274">
        <v>82.33</v>
      </c>
      <c r="G3274">
        <v>25.647962299091589</v>
      </c>
      <c r="H3274">
        <v>5</v>
      </c>
      <c r="I3274">
        <v>0.2</v>
      </c>
      <c r="J3274">
        <v>69.783997208639988</v>
      </c>
      <c r="K3274">
        <v>87.229996510799992</v>
      </c>
      <c r="L3274" t="s">
        <v>230</v>
      </c>
      <c r="M3274" t="s">
        <v>677</v>
      </c>
    </row>
    <row r="3275" spans="1:13" x14ac:dyDescent="0.25">
      <c r="A3275">
        <v>68782034</v>
      </c>
      <c r="B3275">
        <v>8683130010648</v>
      </c>
      <c r="C3275">
        <v>11</v>
      </c>
      <c r="D3275">
        <v>16</v>
      </c>
      <c r="E3275">
        <v>485</v>
      </c>
      <c r="F3275">
        <v>82.33</v>
      </c>
      <c r="G3275">
        <v>25.647962299091589</v>
      </c>
      <c r="H3275">
        <v>5</v>
      </c>
      <c r="I3275">
        <v>0.2</v>
      </c>
      <c r="J3275">
        <v>69.783997208639988</v>
      </c>
      <c r="K3275">
        <v>87.229996510799992</v>
      </c>
      <c r="L3275" t="s">
        <v>230</v>
      </c>
      <c r="M3275" t="s">
        <v>677</v>
      </c>
    </row>
    <row r="3276" spans="1:13" x14ac:dyDescent="0.25">
      <c r="A3276">
        <v>68832513</v>
      </c>
      <c r="B3276">
        <v>8720181219450</v>
      </c>
      <c r="C3276">
        <v>9</v>
      </c>
      <c r="D3276">
        <v>48</v>
      </c>
      <c r="E3276">
        <v>90</v>
      </c>
      <c r="F3276">
        <v>20.85</v>
      </c>
      <c r="G3276">
        <v>18</v>
      </c>
      <c r="H3276">
        <v>5</v>
      </c>
      <c r="I3276">
        <v>0.2</v>
      </c>
      <c r="J3276">
        <v>19.490580000000001</v>
      </c>
      <c r="K3276">
        <v>24.363225</v>
      </c>
      <c r="L3276" t="s">
        <v>230</v>
      </c>
      <c r="M3276" t="s">
        <v>677</v>
      </c>
    </row>
    <row r="3277" spans="1:13" x14ac:dyDescent="0.25">
      <c r="A3277">
        <v>68843662</v>
      </c>
      <c r="B3277">
        <v>8720182255716</v>
      </c>
      <c r="C3277">
        <v>9</v>
      </c>
      <c r="D3277">
        <v>48</v>
      </c>
      <c r="E3277">
        <v>90</v>
      </c>
      <c r="F3277">
        <v>20.85</v>
      </c>
      <c r="G3277">
        <v>18</v>
      </c>
      <c r="H3277">
        <v>5</v>
      </c>
      <c r="I3277">
        <v>0.2</v>
      </c>
      <c r="J3277">
        <v>19.490580000000001</v>
      </c>
      <c r="K3277">
        <v>24.363225</v>
      </c>
      <c r="L3277" t="s">
        <v>230</v>
      </c>
      <c r="M3277" t="s">
        <v>677</v>
      </c>
    </row>
    <row r="3278" spans="1:13" x14ac:dyDescent="0.25">
      <c r="A3278">
        <v>68832512</v>
      </c>
      <c r="B3278">
        <v>8720181219443</v>
      </c>
      <c r="C3278">
        <v>9</v>
      </c>
      <c r="D3278">
        <v>48</v>
      </c>
      <c r="E3278">
        <v>90</v>
      </c>
      <c r="F3278">
        <v>20.85</v>
      </c>
      <c r="G3278">
        <v>18</v>
      </c>
      <c r="H3278">
        <v>5</v>
      </c>
      <c r="I3278">
        <v>0.2</v>
      </c>
      <c r="J3278">
        <v>19.490580000000001</v>
      </c>
      <c r="K3278">
        <v>24.363225</v>
      </c>
      <c r="L3278" t="s">
        <v>230</v>
      </c>
      <c r="M3278" t="s">
        <v>677</v>
      </c>
    </row>
    <row r="3279" spans="1:13" x14ac:dyDescent="0.25">
      <c r="A3279">
        <v>68832514</v>
      </c>
      <c r="B3279">
        <v>8720181219467</v>
      </c>
      <c r="C3279">
        <v>9</v>
      </c>
      <c r="D3279">
        <v>48</v>
      </c>
      <c r="E3279">
        <v>90</v>
      </c>
      <c r="F3279">
        <v>20.85</v>
      </c>
      <c r="G3279">
        <v>18</v>
      </c>
      <c r="H3279">
        <v>5</v>
      </c>
      <c r="I3279">
        <v>0.2</v>
      </c>
      <c r="J3279">
        <v>19.490580000000001</v>
      </c>
      <c r="K3279">
        <v>24.363225</v>
      </c>
      <c r="L3279" t="s">
        <v>230</v>
      </c>
      <c r="M3279" t="s">
        <v>677</v>
      </c>
    </row>
    <row r="3280" spans="1:13" x14ac:dyDescent="0.25">
      <c r="A3280">
        <v>68832515</v>
      </c>
      <c r="B3280">
        <v>8720181219979</v>
      </c>
      <c r="C3280">
        <v>9</v>
      </c>
      <c r="D3280">
        <v>48</v>
      </c>
      <c r="E3280">
        <v>90</v>
      </c>
      <c r="F3280">
        <v>22.6</v>
      </c>
      <c r="G3280">
        <v>24.4</v>
      </c>
      <c r="H3280">
        <v>5</v>
      </c>
      <c r="I3280">
        <v>0.2</v>
      </c>
      <c r="J3280">
        <v>19.477584</v>
      </c>
      <c r="K3280">
        <v>24.346979999999999</v>
      </c>
      <c r="L3280" t="s">
        <v>230</v>
      </c>
      <c r="M3280" t="s">
        <v>677</v>
      </c>
    </row>
    <row r="3281" spans="1:13" x14ac:dyDescent="0.25">
      <c r="A3281">
        <v>68849109</v>
      </c>
      <c r="B3281">
        <v>8720182256836</v>
      </c>
      <c r="C3281">
        <v>9</v>
      </c>
      <c r="D3281">
        <v>12</v>
      </c>
      <c r="E3281">
        <v>360</v>
      </c>
      <c r="F3281">
        <v>76.5</v>
      </c>
      <c r="G3281">
        <v>22</v>
      </c>
      <c r="H3281">
        <v>5</v>
      </c>
      <c r="I3281">
        <v>0.2</v>
      </c>
      <c r="J3281">
        <v>68.023799999999994</v>
      </c>
      <c r="K3281">
        <v>85.029749999999993</v>
      </c>
      <c r="L3281" t="s">
        <v>230</v>
      </c>
      <c r="M3281" t="s">
        <v>677</v>
      </c>
    </row>
    <row r="3282" spans="1:13" x14ac:dyDescent="0.25">
      <c r="A3282">
        <v>69609558</v>
      </c>
      <c r="B3282">
        <v>8683130036105</v>
      </c>
      <c r="C3282">
        <v>9</v>
      </c>
      <c r="D3282">
        <v>12</v>
      </c>
      <c r="E3282">
        <v>450</v>
      </c>
      <c r="F3282">
        <v>71.05</v>
      </c>
      <c r="G3282">
        <v>30</v>
      </c>
      <c r="H3282">
        <v>5</v>
      </c>
      <c r="I3282">
        <v>0.2</v>
      </c>
      <c r="J3282">
        <v>56.697899999999997</v>
      </c>
      <c r="K3282">
        <v>70.872374999999991</v>
      </c>
      <c r="L3282" t="s">
        <v>230</v>
      </c>
      <c r="M3282" t="s">
        <v>677</v>
      </c>
    </row>
    <row r="3283" spans="1:13" x14ac:dyDescent="0.25">
      <c r="A3283">
        <v>69725752</v>
      </c>
      <c r="B3283">
        <v>8683130052129</v>
      </c>
      <c r="C3283">
        <v>9</v>
      </c>
      <c r="D3283">
        <v>12</v>
      </c>
      <c r="E3283">
        <v>450</v>
      </c>
      <c r="F3283">
        <v>71.05</v>
      </c>
      <c r="G3283">
        <v>30</v>
      </c>
      <c r="H3283">
        <v>5</v>
      </c>
      <c r="I3283">
        <v>0.2</v>
      </c>
      <c r="J3283">
        <v>56.697899999999997</v>
      </c>
      <c r="K3283">
        <v>70.872374999999991</v>
      </c>
      <c r="L3283" t="s">
        <v>230</v>
      </c>
      <c r="M3283" t="s">
        <v>677</v>
      </c>
    </row>
    <row r="3284" spans="1:13" x14ac:dyDescent="0.25">
      <c r="A3284">
        <v>69609554</v>
      </c>
      <c r="B3284">
        <v>8683130036068</v>
      </c>
      <c r="C3284">
        <v>9</v>
      </c>
      <c r="D3284">
        <v>12</v>
      </c>
      <c r="E3284">
        <v>450</v>
      </c>
      <c r="F3284">
        <v>71.05</v>
      </c>
      <c r="G3284">
        <v>30</v>
      </c>
      <c r="H3284">
        <v>5</v>
      </c>
      <c r="I3284">
        <v>0.2</v>
      </c>
      <c r="J3284">
        <v>56.697899999999997</v>
      </c>
      <c r="K3284">
        <v>70.872374999999991</v>
      </c>
      <c r="L3284" t="s">
        <v>230</v>
      </c>
      <c r="M3284" t="s">
        <v>677</v>
      </c>
    </row>
    <row r="3285" spans="1:13" x14ac:dyDescent="0.25">
      <c r="A3285">
        <v>69609552</v>
      </c>
      <c r="B3285">
        <v>8683130036099</v>
      </c>
      <c r="C3285">
        <v>9</v>
      </c>
      <c r="D3285">
        <v>12</v>
      </c>
      <c r="E3285">
        <v>450</v>
      </c>
      <c r="F3285">
        <v>71.05</v>
      </c>
      <c r="G3285">
        <v>30</v>
      </c>
      <c r="H3285">
        <v>5</v>
      </c>
      <c r="I3285">
        <v>0.2</v>
      </c>
      <c r="J3285">
        <v>56.697899999999997</v>
      </c>
      <c r="K3285">
        <v>70.872374999999991</v>
      </c>
      <c r="L3285" t="s">
        <v>230</v>
      </c>
      <c r="M3285" t="s">
        <v>677</v>
      </c>
    </row>
    <row r="3286" spans="1:13" x14ac:dyDescent="0.25">
      <c r="A3286">
        <v>67689276</v>
      </c>
      <c r="B3286">
        <v>8690637892356</v>
      </c>
      <c r="C3286">
        <v>16</v>
      </c>
      <c r="D3286">
        <v>24</v>
      </c>
      <c r="E3286">
        <v>150</v>
      </c>
      <c r="F3286">
        <v>64.69</v>
      </c>
      <c r="G3286">
        <v>5.2</v>
      </c>
      <c r="H3286">
        <v>5</v>
      </c>
      <c r="I3286">
        <v>0.2</v>
      </c>
      <c r="J3286">
        <v>69.911776799999998</v>
      </c>
      <c r="K3286">
        <v>87.389720999999994</v>
      </c>
      <c r="L3286" t="s">
        <v>230</v>
      </c>
      <c r="M3286" t="s">
        <v>677</v>
      </c>
    </row>
    <row r="3287" spans="1:13" x14ac:dyDescent="0.25">
      <c r="A3287">
        <v>67615779</v>
      </c>
      <c r="B3287">
        <v>8690637880827</v>
      </c>
      <c r="C3287">
        <v>16</v>
      </c>
      <c r="D3287">
        <v>24</v>
      </c>
      <c r="E3287">
        <v>150</v>
      </c>
      <c r="F3287">
        <v>64.69</v>
      </c>
      <c r="G3287">
        <v>5.2</v>
      </c>
      <c r="H3287">
        <v>5</v>
      </c>
      <c r="I3287">
        <v>0.2</v>
      </c>
      <c r="J3287">
        <v>69.911776799999998</v>
      </c>
      <c r="K3287">
        <v>87.389720999999994</v>
      </c>
      <c r="L3287" t="s">
        <v>230</v>
      </c>
      <c r="M3287" t="s">
        <v>677</v>
      </c>
    </row>
    <row r="3288" spans="1:13" x14ac:dyDescent="0.25">
      <c r="A3288">
        <v>67615675</v>
      </c>
      <c r="B3288">
        <v>8690637880643</v>
      </c>
      <c r="C3288">
        <v>16</v>
      </c>
      <c r="D3288">
        <v>24</v>
      </c>
      <c r="E3288">
        <v>150</v>
      </c>
      <c r="F3288">
        <v>64.69</v>
      </c>
      <c r="G3288">
        <v>5.2</v>
      </c>
      <c r="H3288">
        <v>5</v>
      </c>
      <c r="I3288">
        <v>0.2</v>
      </c>
      <c r="J3288">
        <v>69.911776799999998</v>
      </c>
      <c r="K3288">
        <v>87.389720999999994</v>
      </c>
      <c r="L3288" t="s">
        <v>230</v>
      </c>
      <c r="M3288" t="s">
        <v>677</v>
      </c>
    </row>
    <row r="3289" spans="1:13" x14ac:dyDescent="0.25">
      <c r="A3289">
        <v>67615671</v>
      </c>
      <c r="B3289">
        <v>8690637880568</v>
      </c>
      <c r="C3289">
        <v>16</v>
      </c>
      <c r="D3289">
        <v>24</v>
      </c>
      <c r="E3289">
        <v>150</v>
      </c>
      <c r="F3289">
        <v>64.69</v>
      </c>
      <c r="G3289">
        <v>5.2</v>
      </c>
      <c r="H3289">
        <v>5</v>
      </c>
      <c r="I3289">
        <v>0.2</v>
      </c>
      <c r="J3289">
        <v>69.911776799999998</v>
      </c>
      <c r="K3289">
        <v>87.389720999999994</v>
      </c>
      <c r="L3289" t="s">
        <v>230</v>
      </c>
      <c r="M3289" t="s">
        <v>677</v>
      </c>
    </row>
    <row r="3290" spans="1:13" x14ac:dyDescent="0.25">
      <c r="A3290">
        <v>67615669</v>
      </c>
      <c r="B3290">
        <v>8690637880582</v>
      </c>
      <c r="C3290">
        <v>16</v>
      </c>
      <c r="D3290">
        <v>24</v>
      </c>
      <c r="E3290">
        <v>150</v>
      </c>
      <c r="F3290">
        <v>64.69</v>
      </c>
      <c r="G3290">
        <v>5.2</v>
      </c>
      <c r="H3290">
        <v>5</v>
      </c>
      <c r="I3290">
        <v>0.2</v>
      </c>
      <c r="J3290">
        <v>69.911776799999998</v>
      </c>
      <c r="K3290">
        <v>87.389720999999994</v>
      </c>
      <c r="L3290" t="s">
        <v>230</v>
      </c>
      <c r="M3290" t="s">
        <v>677</v>
      </c>
    </row>
    <row r="3291" spans="1:13" x14ac:dyDescent="0.25">
      <c r="A3291">
        <v>67615665</v>
      </c>
      <c r="B3291">
        <v>8690637880629</v>
      </c>
      <c r="C3291">
        <v>16</v>
      </c>
      <c r="D3291">
        <v>24</v>
      </c>
      <c r="E3291">
        <v>150</v>
      </c>
      <c r="F3291">
        <v>64.69</v>
      </c>
      <c r="G3291">
        <v>5.2</v>
      </c>
      <c r="H3291">
        <v>5</v>
      </c>
      <c r="I3291">
        <v>0.2</v>
      </c>
      <c r="J3291">
        <v>69.911776799999998</v>
      </c>
      <c r="K3291">
        <v>87.389720999999994</v>
      </c>
      <c r="L3291" t="s">
        <v>230</v>
      </c>
      <c r="M3291" t="s">
        <v>677</v>
      </c>
    </row>
    <row r="3292" spans="1:13" x14ac:dyDescent="0.25">
      <c r="A3292">
        <v>67615667</v>
      </c>
      <c r="B3292">
        <v>8690637880605</v>
      </c>
      <c r="C3292">
        <v>16</v>
      </c>
      <c r="D3292">
        <v>24</v>
      </c>
      <c r="E3292">
        <v>150</v>
      </c>
      <c r="F3292">
        <v>64.69</v>
      </c>
      <c r="G3292">
        <v>5.2</v>
      </c>
      <c r="H3292">
        <v>5</v>
      </c>
      <c r="I3292">
        <v>0.2</v>
      </c>
      <c r="J3292">
        <v>69.911776799999998</v>
      </c>
      <c r="K3292">
        <v>87.389720999999994</v>
      </c>
      <c r="L3292" t="s">
        <v>230</v>
      </c>
      <c r="M3292" t="s">
        <v>677</v>
      </c>
    </row>
    <row r="3293" spans="1:13" x14ac:dyDescent="0.25">
      <c r="A3293">
        <v>68170051</v>
      </c>
      <c r="B3293">
        <v>8690637946943</v>
      </c>
      <c r="C3293">
        <v>16</v>
      </c>
      <c r="D3293">
        <v>24</v>
      </c>
      <c r="E3293">
        <v>150</v>
      </c>
      <c r="F3293">
        <v>64.69</v>
      </c>
      <c r="G3293">
        <v>5.2</v>
      </c>
      <c r="H3293">
        <v>5</v>
      </c>
      <c r="I3293">
        <v>0.2</v>
      </c>
      <c r="J3293">
        <v>69.911776799999998</v>
      </c>
      <c r="K3293">
        <v>87.389720999999994</v>
      </c>
      <c r="L3293" t="s">
        <v>230</v>
      </c>
      <c r="M3293" t="s">
        <v>677</v>
      </c>
    </row>
    <row r="3294" spans="1:13" x14ac:dyDescent="0.25">
      <c r="A3294">
        <v>68134880</v>
      </c>
      <c r="B3294">
        <v>8690637942365</v>
      </c>
      <c r="C3294">
        <v>16</v>
      </c>
      <c r="D3294">
        <v>24</v>
      </c>
      <c r="E3294">
        <v>150</v>
      </c>
      <c r="F3294">
        <v>64.69</v>
      </c>
      <c r="G3294">
        <v>5.2</v>
      </c>
      <c r="H3294">
        <v>5</v>
      </c>
      <c r="I3294">
        <v>0.2</v>
      </c>
      <c r="J3294">
        <v>69.911776799999998</v>
      </c>
      <c r="K3294">
        <v>87.389720999999994</v>
      </c>
      <c r="L3294" t="s">
        <v>230</v>
      </c>
      <c r="M3294" t="s">
        <v>677</v>
      </c>
    </row>
    <row r="3295" spans="1:13" x14ac:dyDescent="0.25">
      <c r="A3295">
        <v>68537548</v>
      </c>
      <c r="B3295">
        <v>8690637988028</v>
      </c>
      <c r="C3295">
        <v>16</v>
      </c>
      <c r="D3295">
        <v>24</v>
      </c>
      <c r="E3295">
        <v>150</v>
      </c>
      <c r="F3295">
        <v>64.69</v>
      </c>
      <c r="G3295">
        <v>5.2</v>
      </c>
      <c r="H3295">
        <v>5</v>
      </c>
      <c r="I3295">
        <v>0.2</v>
      </c>
      <c r="J3295">
        <v>69.911776799999998</v>
      </c>
      <c r="K3295">
        <v>87.389720999999994</v>
      </c>
      <c r="L3295" t="s">
        <v>230</v>
      </c>
      <c r="M3295" t="s">
        <v>677</v>
      </c>
    </row>
    <row r="3296" spans="1:13" x14ac:dyDescent="0.25">
      <c r="A3296">
        <v>68840429</v>
      </c>
      <c r="B3296">
        <v>8683130019429</v>
      </c>
      <c r="C3296">
        <v>16</v>
      </c>
      <c r="D3296">
        <v>24</v>
      </c>
      <c r="E3296">
        <v>150</v>
      </c>
      <c r="F3296">
        <v>64.69</v>
      </c>
      <c r="G3296">
        <v>5.2</v>
      </c>
      <c r="H3296">
        <v>5</v>
      </c>
      <c r="I3296">
        <v>0.2</v>
      </c>
      <c r="J3296">
        <v>69.911776799999998</v>
      </c>
      <c r="K3296">
        <v>87.389720999999994</v>
      </c>
      <c r="L3296" t="s">
        <v>230</v>
      </c>
      <c r="M3296" t="s">
        <v>677</v>
      </c>
    </row>
    <row r="3297" spans="1:13" x14ac:dyDescent="0.25">
      <c r="A3297">
        <v>67615673</v>
      </c>
      <c r="B3297">
        <v>8690637880544</v>
      </c>
      <c r="C3297">
        <v>16</v>
      </c>
      <c r="D3297">
        <v>24</v>
      </c>
      <c r="E3297">
        <v>150</v>
      </c>
      <c r="F3297">
        <v>64.69</v>
      </c>
      <c r="G3297">
        <v>5.2</v>
      </c>
      <c r="H3297">
        <v>5</v>
      </c>
      <c r="I3297">
        <v>0.2</v>
      </c>
      <c r="J3297">
        <v>69.911776799999998</v>
      </c>
      <c r="K3297">
        <v>87.389720999999994</v>
      </c>
      <c r="L3297" t="s">
        <v>230</v>
      </c>
      <c r="M3297" t="s">
        <v>677</v>
      </c>
    </row>
    <row r="3298" spans="1:13" x14ac:dyDescent="0.25">
      <c r="A3298">
        <v>68841502</v>
      </c>
      <c r="B3298">
        <v>8683130020357</v>
      </c>
      <c r="C3298">
        <v>16</v>
      </c>
      <c r="D3298">
        <v>24</v>
      </c>
      <c r="E3298">
        <v>150</v>
      </c>
      <c r="F3298">
        <v>64.69</v>
      </c>
      <c r="G3298">
        <v>5.2</v>
      </c>
      <c r="H3298">
        <v>5</v>
      </c>
      <c r="I3298">
        <v>0.2</v>
      </c>
      <c r="J3298">
        <v>69.911776799999998</v>
      </c>
      <c r="K3298">
        <v>87.389720999999994</v>
      </c>
      <c r="L3298" t="s">
        <v>230</v>
      </c>
      <c r="M3298" t="s">
        <v>677</v>
      </c>
    </row>
    <row r="3299" spans="1:13" x14ac:dyDescent="0.25">
      <c r="A3299">
        <v>68840443</v>
      </c>
      <c r="B3299">
        <v>8683130019405</v>
      </c>
      <c r="C3299">
        <v>16</v>
      </c>
      <c r="D3299">
        <v>24</v>
      </c>
      <c r="E3299">
        <v>150</v>
      </c>
      <c r="F3299">
        <v>64.69</v>
      </c>
      <c r="G3299">
        <v>5.2</v>
      </c>
      <c r="H3299">
        <v>5</v>
      </c>
      <c r="I3299">
        <v>0.2</v>
      </c>
      <c r="J3299">
        <v>69.911776799999998</v>
      </c>
      <c r="K3299">
        <v>87.389720999999994</v>
      </c>
      <c r="L3299" t="s">
        <v>230</v>
      </c>
      <c r="M3299" t="s">
        <v>677</v>
      </c>
    </row>
    <row r="3300" spans="1:13" x14ac:dyDescent="0.25">
      <c r="A3300">
        <v>68840439</v>
      </c>
      <c r="B3300">
        <v>8683130019436</v>
      </c>
      <c r="C3300">
        <v>16</v>
      </c>
      <c r="D3300">
        <v>24</v>
      </c>
      <c r="E3300">
        <v>150</v>
      </c>
      <c r="F3300">
        <v>64.69</v>
      </c>
      <c r="G3300">
        <v>5.2</v>
      </c>
      <c r="H3300">
        <v>5</v>
      </c>
      <c r="I3300">
        <v>0.2</v>
      </c>
      <c r="J3300">
        <v>69.911776799999998</v>
      </c>
      <c r="K3300">
        <v>87.389720999999994</v>
      </c>
      <c r="L3300" t="s">
        <v>230</v>
      </c>
      <c r="M3300" t="s">
        <v>677</v>
      </c>
    </row>
    <row r="3301" spans="1:13" x14ac:dyDescent="0.25">
      <c r="A3301">
        <v>68840447</v>
      </c>
      <c r="B3301">
        <v>8683130019382</v>
      </c>
      <c r="C3301">
        <v>16</v>
      </c>
      <c r="D3301">
        <v>24</v>
      </c>
      <c r="E3301">
        <v>150</v>
      </c>
      <c r="F3301">
        <v>64.69</v>
      </c>
      <c r="G3301">
        <v>5.2</v>
      </c>
      <c r="H3301">
        <v>5</v>
      </c>
      <c r="I3301">
        <v>0.2</v>
      </c>
      <c r="J3301">
        <v>69.911776799999998</v>
      </c>
      <c r="K3301">
        <v>87.389720999999994</v>
      </c>
      <c r="L3301" t="s">
        <v>230</v>
      </c>
      <c r="M3301" t="s">
        <v>677</v>
      </c>
    </row>
    <row r="3302" spans="1:13" x14ac:dyDescent="0.25">
      <c r="A3302">
        <v>68840441</v>
      </c>
      <c r="B3302">
        <v>8683130019412</v>
      </c>
      <c r="C3302">
        <v>16</v>
      </c>
      <c r="D3302">
        <v>24</v>
      </c>
      <c r="E3302">
        <v>150</v>
      </c>
      <c r="F3302">
        <v>64.69</v>
      </c>
      <c r="G3302">
        <v>5.2</v>
      </c>
      <c r="H3302">
        <v>5</v>
      </c>
      <c r="I3302">
        <v>0.2</v>
      </c>
      <c r="J3302">
        <v>69.911776799999998</v>
      </c>
      <c r="K3302">
        <v>87.389720999999994</v>
      </c>
      <c r="L3302" t="s">
        <v>230</v>
      </c>
      <c r="M3302" t="s">
        <v>677</v>
      </c>
    </row>
    <row r="3303" spans="1:13" x14ac:dyDescent="0.25">
      <c r="A3303">
        <v>68841504</v>
      </c>
      <c r="B3303">
        <v>8683130020340</v>
      </c>
      <c r="C3303">
        <v>16</v>
      </c>
      <c r="D3303">
        <v>24</v>
      </c>
      <c r="E3303">
        <v>150</v>
      </c>
      <c r="F3303">
        <v>64.69</v>
      </c>
      <c r="G3303">
        <v>5.2</v>
      </c>
      <c r="H3303">
        <v>5</v>
      </c>
      <c r="I3303">
        <v>0.2</v>
      </c>
      <c r="J3303">
        <v>69.911776799999998</v>
      </c>
      <c r="K3303">
        <v>87.389720999999994</v>
      </c>
      <c r="L3303" t="s">
        <v>230</v>
      </c>
      <c r="M3303" t="s">
        <v>677</v>
      </c>
    </row>
    <row r="3304" spans="1:13" x14ac:dyDescent="0.25">
      <c r="A3304">
        <v>68841522</v>
      </c>
      <c r="B3304">
        <v>8683130020333</v>
      </c>
      <c r="C3304">
        <v>16</v>
      </c>
      <c r="D3304">
        <v>24</v>
      </c>
      <c r="E3304">
        <v>150</v>
      </c>
      <c r="F3304">
        <v>64.69</v>
      </c>
      <c r="G3304">
        <v>5.2</v>
      </c>
      <c r="H3304">
        <v>5</v>
      </c>
      <c r="I3304">
        <v>0.2</v>
      </c>
      <c r="J3304">
        <v>69.911776799999998</v>
      </c>
      <c r="K3304">
        <v>87.389720999999994</v>
      </c>
      <c r="L3304" t="s">
        <v>230</v>
      </c>
      <c r="M3304" t="s">
        <v>677</v>
      </c>
    </row>
    <row r="3305" spans="1:13" x14ac:dyDescent="0.25">
      <c r="A3305">
        <v>68841510</v>
      </c>
      <c r="B3305">
        <v>8683130020302</v>
      </c>
      <c r="C3305">
        <v>16</v>
      </c>
      <c r="D3305">
        <v>24</v>
      </c>
      <c r="E3305">
        <v>150</v>
      </c>
      <c r="F3305">
        <v>64.69</v>
      </c>
      <c r="G3305">
        <v>5.2</v>
      </c>
      <c r="H3305">
        <v>5</v>
      </c>
      <c r="I3305">
        <v>0.2</v>
      </c>
      <c r="J3305">
        <v>69.911776799999998</v>
      </c>
      <c r="K3305">
        <v>87.389720999999994</v>
      </c>
      <c r="L3305" t="s">
        <v>230</v>
      </c>
      <c r="M3305" t="s">
        <v>677</v>
      </c>
    </row>
    <row r="3306" spans="1:13" x14ac:dyDescent="0.25">
      <c r="A3306">
        <v>68840453</v>
      </c>
      <c r="B3306">
        <v>8683130019344</v>
      </c>
      <c r="C3306">
        <v>16</v>
      </c>
      <c r="D3306">
        <v>24</v>
      </c>
      <c r="E3306">
        <v>150</v>
      </c>
      <c r="F3306">
        <v>64.69</v>
      </c>
      <c r="G3306">
        <v>5.2</v>
      </c>
      <c r="H3306">
        <v>5</v>
      </c>
      <c r="I3306">
        <v>0.2</v>
      </c>
      <c r="J3306">
        <v>69.911776799999998</v>
      </c>
      <c r="K3306">
        <v>87.389720999999994</v>
      </c>
      <c r="L3306" t="s">
        <v>230</v>
      </c>
      <c r="M3306" t="s">
        <v>677</v>
      </c>
    </row>
    <row r="3307" spans="1:13" x14ac:dyDescent="0.25">
      <c r="A3307">
        <v>68841512</v>
      </c>
      <c r="B3307">
        <v>8683130020296</v>
      </c>
      <c r="C3307">
        <v>16</v>
      </c>
      <c r="D3307">
        <v>24</v>
      </c>
      <c r="E3307">
        <v>150</v>
      </c>
      <c r="F3307">
        <v>64.69</v>
      </c>
      <c r="G3307">
        <v>5.2</v>
      </c>
      <c r="H3307">
        <v>5</v>
      </c>
      <c r="I3307">
        <v>0.2</v>
      </c>
      <c r="J3307">
        <v>69.911776799999998</v>
      </c>
      <c r="K3307">
        <v>87.389720999999994</v>
      </c>
      <c r="L3307" t="s">
        <v>230</v>
      </c>
      <c r="M3307" t="s">
        <v>677</v>
      </c>
    </row>
    <row r="3308" spans="1:13" x14ac:dyDescent="0.25">
      <c r="A3308">
        <v>69658954</v>
      </c>
      <c r="B3308">
        <v>8683130039090</v>
      </c>
      <c r="C3308">
        <v>16</v>
      </c>
      <c r="D3308">
        <v>24</v>
      </c>
      <c r="E3308">
        <v>150</v>
      </c>
      <c r="F3308">
        <v>64.69</v>
      </c>
      <c r="G3308">
        <v>5.2</v>
      </c>
      <c r="H3308">
        <v>5</v>
      </c>
      <c r="I3308">
        <v>0.2</v>
      </c>
      <c r="J3308">
        <v>69.911776799999998</v>
      </c>
      <c r="K3308">
        <v>87.389720999999994</v>
      </c>
      <c r="L3308" t="s">
        <v>230</v>
      </c>
      <c r="M3308" t="s">
        <v>677</v>
      </c>
    </row>
    <row r="3309" spans="1:13" x14ac:dyDescent="0.25">
      <c r="A3309">
        <v>68840463</v>
      </c>
      <c r="B3309">
        <v>8683130019320</v>
      </c>
      <c r="C3309">
        <v>16</v>
      </c>
      <c r="D3309">
        <v>24</v>
      </c>
      <c r="E3309">
        <v>150</v>
      </c>
      <c r="F3309">
        <v>64.69</v>
      </c>
      <c r="G3309">
        <v>5.2</v>
      </c>
      <c r="H3309">
        <v>5</v>
      </c>
      <c r="I3309">
        <v>0.2</v>
      </c>
      <c r="J3309">
        <v>69.911776799999998</v>
      </c>
      <c r="K3309">
        <v>87.389720999999994</v>
      </c>
      <c r="L3309" t="s">
        <v>230</v>
      </c>
      <c r="M3309" t="s">
        <v>677</v>
      </c>
    </row>
    <row r="3310" spans="1:13" x14ac:dyDescent="0.25">
      <c r="A3310">
        <v>68840459</v>
      </c>
      <c r="B3310">
        <v>8683130019313</v>
      </c>
      <c r="C3310">
        <v>16</v>
      </c>
      <c r="D3310">
        <v>24</v>
      </c>
      <c r="E3310">
        <v>150</v>
      </c>
      <c r="F3310">
        <v>64.69</v>
      </c>
      <c r="G3310">
        <v>5.2</v>
      </c>
      <c r="H3310">
        <v>5</v>
      </c>
      <c r="I3310">
        <v>0.2</v>
      </c>
      <c r="J3310">
        <v>69.911776799999998</v>
      </c>
      <c r="K3310">
        <v>87.389720999999994</v>
      </c>
      <c r="L3310" t="s">
        <v>230</v>
      </c>
      <c r="M3310" t="s">
        <v>677</v>
      </c>
    </row>
    <row r="3311" spans="1:13" x14ac:dyDescent="0.25">
      <c r="A3311">
        <v>68922634</v>
      </c>
      <c r="B3311">
        <v>8683130027486</v>
      </c>
      <c r="C3311">
        <v>16</v>
      </c>
      <c r="D3311">
        <v>24</v>
      </c>
      <c r="E3311">
        <v>150</v>
      </c>
      <c r="F3311">
        <v>64.69</v>
      </c>
      <c r="G3311">
        <v>5.2</v>
      </c>
      <c r="H3311">
        <v>5</v>
      </c>
      <c r="I3311">
        <v>0.2</v>
      </c>
      <c r="J3311">
        <v>69.911776799999998</v>
      </c>
      <c r="K3311">
        <v>87.389720999999994</v>
      </c>
      <c r="L3311" t="s">
        <v>230</v>
      </c>
      <c r="M3311" t="s">
        <v>677</v>
      </c>
    </row>
    <row r="3312" spans="1:13" x14ac:dyDescent="0.25">
      <c r="A3312">
        <v>68537546</v>
      </c>
      <c r="B3312">
        <v>8690637988035</v>
      </c>
      <c r="C3312">
        <v>16</v>
      </c>
      <c r="D3312">
        <v>24</v>
      </c>
      <c r="E3312">
        <v>150</v>
      </c>
      <c r="F3312">
        <v>64.69</v>
      </c>
      <c r="G3312">
        <v>5.2</v>
      </c>
      <c r="H3312">
        <v>5</v>
      </c>
      <c r="I3312">
        <v>0.2</v>
      </c>
      <c r="J3312">
        <v>69.911776799999998</v>
      </c>
      <c r="K3312">
        <v>87.389720999999994</v>
      </c>
      <c r="L3312" t="s">
        <v>230</v>
      </c>
      <c r="M3312" t="s">
        <v>677</v>
      </c>
    </row>
    <row r="3313" spans="1:13" x14ac:dyDescent="0.25">
      <c r="A3313">
        <v>67615679</v>
      </c>
      <c r="B3313">
        <v>8690637880704</v>
      </c>
      <c r="C3313">
        <v>16</v>
      </c>
      <c r="D3313">
        <v>24</v>
      </c>
      <c r="E3313">
        <v>150</v>
      </c>
      <c r="F3313">
        <v>64.69</v>
      </c>
      <c r="G3313">
        <v>5.2</v>
      </c>
      <c r="H3313">
        <v>5</v>
      </c>
      <c r="I3313">
        <v>0.2</v>
      </c>
      <c r="J3313">
        <v>69.911776799999998</v>
      </c>
      <c r="K3313">
        <v>87.389720999999994</v>
      </c>
      <c r="L3313" t="s">
        <v>230</v>
      </c>
      <c r="M3313" t="s">
        <v>677</v>
      </c>
    </row>
    <row r="3314" spans="1:13" x14ac:dyDescent="0.25">
      <c r="A3314">
        <v>67615769</v>
      </c>
      <c r="B3314">
        <v>8690637880742</v>
      </c>
      <c r="C3314">
        <v>16</v>
      </c>
      <c r="D3314">
        <v>24</v>
      </c>
      <c r="E3314">
        <v>150</v>
      </c>
      <c r="F3314">
        <v>64.69</v>
      </c>
      <c r="G3314">
        <v>5.2</v>
      </c>
      <c r="H3314">
        <v>5</v>
      </c>
      <c r="I3314">
        <v>0.2</v>
      </c>
      <c r="J3314">
        <v>69.911776799999998</v>
      </c>
      <c r="K3314">
        <v>87.389720999999994</v>
      </c>
      <c r="L3314" t="s">
        <v>230</v>
      </c>
      <c r="M3314" t="s">
        <v>677</v>
      </c>
    </row>
    <row r="3315" spans="1:13" x14ac:dyDescent="0.25">
      <c r="A3315">
        <v>67615765</v>
      </c>
      <c r="B3315">
        <v>8690637880728</v>
      </c>
      <c r="C3315">
        <v>16</v>
      </c>
      <c r="D3315">
        <v>24</v>
      </c>
      <c r="E3315">
        <v>150</v>
      </c>
      <c r="F3315">
        <v>64.69</v>
      </c>
      <c r="G3315">
        <v>5.2</v>
      </c>
      <c r="H3315">
        <v>5</v>
      </c>
      <c r="I3315">
        <v>0.2</v>
      </c>
      <c r="J3315">
        <v>69.911776799999998</v>
      </c>
      <c r="K3315">
        <v>87.389720999999994</v>
      </c>
      <c r="L3315" t="s">
        <v>230</v>
      </c>
      <c r="M3315" t="s">
        <v>677</v>
      </c>
    </row>
    <row r="3316" spans="1:13" x14ac:dyDescent="0.25">
      <c r="A3316">
        <v>68128758</v>
      </c>
      <c r="B3316">
        <v>8690637940972</v>
      </c>
      <c r="C3316">
        <v>16</v>
      </c>
      <c r="D3316">
        <v>24</v>
      </c>
      <c r="E3316">
        <v>150</v>
      </c>
      <c r="F3316">
        <v>64.69</v>
      </c>
      <c r="G3316">
        <v>5.2</v>
      </c>
      <c r="H3316">
        <v>5</v>
      </c>
      <c r="I3316">
        <v>0.2</v>
      </c>
      <c r="J3316">
        <v>69.911776799999998</v>
      </c>
      <c r="K3316">
        <v>87.389720999999994</v>
      </c>
      <c r="L3316" t="s">
        <v>230</v>
      </c>
      <c r="M3316" t="s">
        <v>677</v>
      </c>
    </row>
    <row r="3317" spans="1:13" x14ac:dyDescent="0.25">
      <c r="A3317">
        <v>67615663</v>
      </c>
      <c r="B3317">
        <v>8690637880667</v>
      </c>
      <c r="C3317">
        <v>16</v>
      </c>
      <c r="D3317">
        <v>24</v>
      </c>
      <c r="E3317">
        <v>150</v>
      </c>
      <c r="F3317">
        <v>64.69</v>
      </c>
      <c r="G3317">
        <v>5.2</v>
      </c>
      <c r="H3317">
        <v>5</v>
      </c>
      <c r="I3317">
        <v>0.2</v>
      </c>
      <c r="J3317">
        <v>69.911776799999998</v>
      </c>
      <c r="K3317">
        <v>87.389720999999994</v>
      </c>
      <c r="L3317" t="s">
        <v>230</v>
      </c>
      <c r="M3317" t="s">
        <v>677</v>
      </c>
    </row>
    <row r="3318" spans="1:13" x14ac:dyDescent="0.25">
      <c r="A3318">
        <v>67615677</v>
      </c>
      <c r="B3318">
        <v>8690637880681</v>
      </c>
      <c r="C3318">
        <v>16</v>
      </c>
      <c r="D3318">
        <v>24</v>
      </c>
      <c r="E3318">
        <v>150</v>
      </c>
      <c r="F3318">
        <v>64.69</v>
      </c>
      <c r="G3318">
        <v>5.2</v>
      </c>
      <c r="H3318">
        <v>5</v>
      </c>
      <c r="I3318">
        <v>0.2</v>
      </c>
      <c r="J3318">
        <v>69.911776799999998</v>
      </c>
      <c r="K3318">
        <v>87.389720999999994</v>
      </c>
      <c r="L3318" t="s">
        <v>230</v>
      </c>
      <c r="M3318" t="s">
        <v>677</v>
      </c>
    </row>
    <row r="3319" spans="1:13" x14ac:dyDescent="0.25">
      <c r="A3319">
        <v>67615763</v>
      </c>
      <c r="B3319">
        <v>8690637880766</v>
      </c>
      <c r="C3319">
        <v>16</v>
      </c>
      <c r="D3319">
        <v>24</v>
      </c>
      <c r="E3319">
        <v>150</v>
      </c>
      <c r="F3319">
        <v>64.69</v>
      </c>
      <c r="G3319">
        <v>5.2</v>
      </c>
      <c r="H3319">
        <v>5</v>
      </c>
      <c r="I3319">
        <v>0.2</v>
      </c>
      <c r="J3319">
        <v>69.911776799999998</v>
      </c>
      <c r="K3319">
        <v>87.389720999999994</v>
      </c>
      <c r="L3319" t="s">
        <v>230</v>
      </c>
      <c r="M3319" t="s">
        <v>677</v>
      </c>
    </row>
    <row r="3320" spans="1:13" x14ac:dyDescent="0.25">
      <c r="A3320">
        <v>68840465</v>
      </c>
      <c r="B3320">
        <v>8683130019290</v>
      </c>
      <c r="C3320">
        <v>16</v>
      </c>
      <c r="D3320">
        <v>24</v>
      </c>
      <c r="E3320">
        <v>150</v>
      </c>
      <c r="F3320">
        <v>64.69</v>
      </c>
      <c r="G3320">
        <v>5.2</v>
      </c>
      <c r="H3320">
        <v>5</v>
      </c>
      <c r="I3320">
        <v>0.2</v>
      </c>
      <c r="J3320">
        <v>69.911776799999998</v>
      </c>
      <c r="K3320">
        <v>87.389720999999994</v>
      </c>
      <c r="L3320" t="s">
        <v>230</v>
      </c>
      <c r="M3320" t="s">
        <v>677</v>
      </c>
    </row>
    <row r="3321" spans="1:13" x14ac:dyDescent="0.25">
      <c r="A3321">
        <v>68841518</v>
      </c>
      <c r="B3321">
        <v>8683130020265</v>
      </c>
      <c r="C3321">
        <v>16</v>
      </c>
      <c r="D3321">
        <v>24</v>
      </c>
      <c r="E3321">
        <v>150</v>
      </c>
      <c r="F3321">
        <v>64.69</v>
      </c>
      <c r="G3321">
        <v>5.2</v>
      </c>
      <c r="H3321">
        <v>5</v>
      </c>
      <c r="I3321">
        <v>0.2</v>
      </c>
      <c r="J3321">
        <v>69.911776799999998</v>
      </c>
      <c r="K3321">
        <v>87.389720999999994</v>
      </c>
      <c r="L3321" t="s">
        <v>230</v>
      </c>
      <c r="M3321" t="s">
        <v>677</v>
      </c>
    </row>
    <row r="3322" spans="1:13" x14ac:dyDescent="0.25">
      <c r="A3322">
        <v>68840471</v>
      </c>
      <c r="B3322">
        <v>8683130019269</v>
      </c>
      <c r="C3322">
        <v>16</v>
      </c>
      <c r="D3322">
        <v>24</v>
      </c>
      <c r="E3322">
        <v>150</v>
      </c>
      <c r="F3322">
        <v>64.69</v>
      </c>
      <c r="G3322">
        <v>5.2</v>
      </c>
      <c r="H3322">
        <v>5</v>
      </c>
      <c r="I3322">
        <v>0.2</v>
      </c>
      <c r="J3322">
        <v>69.911776799999998</v>
      </c>
      <c r="K3322">
        <v>87.389720999999994</v>
      </c>
      <c r="L3322" t="s">
        <v>230</v>
      </c>
      <c r="M3322" t="s">
        <v>677</v>
      </c>
    </row>
    <row r="3323" spans="1:13" x14ac:dyDescent="0.25">
      <c r="A3323">
        <v>68840467</v>
      </c>
      <c r="B3323">
        <v>8683130019283</v>
      </c>
      <c r="C3323">
        <v>16</v>
      </c>
      <c r="D3323">
        <v>24</v>
      </c>
      <c r="E3323">
        <v>150</v>
      </c>
      <c r="F3323">
        <v>64.69</v>
      </c>
      <c r="G3323">
        <v>5.2</v>
      </c>
      <c r="H3323">
        <v>5</v>
      </c>
      <c r="I3323">
        <v>0.2</v>
      </c>
      <c r="J3323">
        <v>69.911776799999998</v>
      </c>
      <c r="K3323">
        <v>87.389720999999994</v>
      </c>
      <c r="L3323" t="s">
        <v>230</v>
      </c>
      <c r="M3323" t="s">
        <v>677</v>
      </c>
    </row>
    <row r="3324" spans="1:13" x14ac:dyDescent="0.25">
      <c r="A3324">
        <v>68841514</v>
      </c>
      <c r="B3324">
        <v>8683130020289</v>
      </c>
      <c r="C3324">
        <v>16</v>
      </c>
      <c r="D3324">
        <v>24</v>
      </c>
      <c r="E3324">
        <v>150</v>
      </c>
      <c r="F3324">
        <v>64.69</v>
      </c>
      <c r="G3324">
        <v>5.2</v>
      </c>
      <c r="H3324">
        <v>5</v>
      </c>
      <c r="I3324">
        <v>0.2</v>
      </c>
      <c r="J3324">
        <v>69.911776799999998</v>
      </c>
      <c r="K3324">
        <v>87.389720999999994</v>
      </c>
      <c r="L3324" t="s">
        <v>230</v>
      </c>
      <c r="M3324" t="s">
        <v>677</v>
      </c>
    </row>
    <row r="3325" spans="1:13" x14ac:dyDescent="0.25">
      <c r="A3325">
        <v>68840469</v>
      </c>
      <c r="B3325">
        <v>8683130019276</v>
      </c>
      <c r="C3325">
        <v>16</v>
      </c>
      <c r="D3325">
        <v>24</v>
      </c>
      <c r="E3325">
        <v>150</v>
      </c>
      <c r="F3325">
        <v>64.69</v>
      </c>
      <c r="G3325">
        <v>5.2</v>
      </c>
      <c r="H3325">
        <v>5</v>
      </c>
      <c r="I3325">
        <v>0.2</v>
      </c>
      <c r="J3325">
        <v>69.911776799999998</v>
      </c>
      <c r="K3325">
        <v>87.389720999999994</v>
      </c>
      <c r="L3325" t="s">
        <v>230</v>
      </c>
      <c r="M3325" t="s">
        <v>677</v>
      </c>
    </row>
    <row r="3326" spans="1:13" x14ac:dyDescent="0.25">
      <c r="A3326">
        <v>68840461</v>
      </c>
      <c r="B3326">
        <v>8683130019306</v>
      </c>
      <c r="C3326">
        <v>16</v>
      </c>
      <c r="D3326">
        <v>24</v>
      </c>
      <c r="E3326">
        <v>150</v>
      </c>
      <c r="F3326">
        <v>64.69</v>
      </c>
      <c r="G3326">
        <v>5.2</v>
      </c>
      <c r="H3326">
        <v>5</v>
      </c>
      <c r="I3326">
        <v>0.2</v>
      </c>
      <c r="J3326">
        <v>69.911776799999998</v>
      </c>
      <c r="K3326">
        <v>87.389720999999994</v>
      </c>
      <c r="L3326" t="s">
        <v>230</v>
      </c>
      <c r="M3326" t="s">
        <v>677</v>
      </c>
    </row>
    <row r="3327" spans="1:13" x14ac:dyDescent="0.25">
      <c r="A3327">
        <v>68840485</v>
      </c>
      <c r="B3327">
        <v>8683130019207</v>
      </c>
      <c r="C3327">
        <v>16</v>
      </c>
      <c r="D3327">
        <v>24</v>
      </c>
      <c r="E3327">
        <v>150</v>
      </c>
      <c r="F3327">
        <v>69.040000000000006</v>
      </c>
      <c r="G3327">
        <v>15.2</v>
      </c>
      <c r="H3327">
        <v>5</v>
      </c>
      <c r="I3327">
        <v>0.2</v>
      </c>
      <c r="J3327">
        <v>66.742348800000016</v>
      </c>
      <c r="K3327">
        <v>83.427936000000017</v>
      </c>
      <c r="L3327" t="s">
        <v>230</v>
      </c>
      <c r="M3327" t="s">
        <v>677</v>
      </c>
    </row>
    <row r="3328" spans="1:13" x14ac:dyDescent="0.25">
      <c r="A3328">
        <v>68840483</v>
      </c>
      <c r="B3328">
        <v>8683130019214</v>
      </c>
      <c r="C3328">
        <v>16</v>
      </c>
      <c r="D3328">
        <v>24</v>
      </c>
      <c r="E3328">
        <v>150</v>
      </c>
      <c r="F3328">
        <v>69.040000000000006</v>
      </c>
      <c r="G3328">
        <v>15.2</v>
      </c>
      <c r="H3328">
        <v>5</v>
      </c>
      <c r="I3328">
        <v>0.2</v>
      </c>
      <c r="J3328">
        <v>66.742348800000016</v>
      </c>
      <c r="K3328">
        <v>83.427936000000017</v>
      </c>
      <c r="L3328" t="s">
        <v>230</v>
      </c>
      <c r="M3328" t="s">
        <v>677</v>
      </c>
    </row>
    <row r="3329" spans="1:13" x14ac:dyDescent="0.25">
      <c r="A3329">
        <v>69993764</v>
      </c>
      <c r="B3329">
        <v>8683130063835</v>
      </c>
      <c r="C3329">
        <v>16</v>
      </c>
      <c r="D3329">
        <v>24</v>
      </c>
      <c r="E3329">
        <v>150</v>
      </c>
      <c r="F3329">
        <v>69.040000000000006</v>
      </c>
      <c r="G3329">
        <v>15.2</v>
      </c>
      <c r="H3329">
        <v>5</v>
      </c>
      <c r="I3329">
        <v>0.2</v>
      </c>
      <c r="J3329">
        <v>66.742348800000016</v>
      </c>
      <c r="K3329">
        <v>83.427936000000017</v>
      </c>
      <c r="L3329" t="s">
        <v>230</v>
      </c>
      <c r="M3329" t="s">
        <v>677</v>
      </c>
    </row>
    <row r="3330" spans="1:13" x14ac:dyDescent="0.25">
      <c r="A3330">
        <v>69993768</v>
      </c>
      <c r="B3330">
        <v>8683130063828</v>
      </c>
      <c r="C3330">
        <v>16</v>
      </c>
      <c r="D3330">
        <v>24</v>
      </c>
      <c r="E3330">
        <v>150</v>
      </c>
      <c r="F3330">
        <v>69.040000000000006</v>
      </c>
      <c r="G3330">
        <v>15.2</v>
      </c>
      <c r="H3330">
        <v>5</v>
      </c>
      <c r="I3330">
        <v>0.2</v>
      </c>
      <c r="J3330">
        <v>66.742348800000016</v>
      </c>
      <c r="K3330">
        <v>83.427936000000017</v>
      </c>
      <c r="L3330" t="s">
        <v>230</v>
      </c>
      <c r="M3330" t="s">
        <v>677</v>
      </c>
    </row>
    <row r="3331" spans="1:13" x14ac:dyDescent="0.25">
      <c r="A3331">
        <v>67622741</v>
      </c>
      <c r="B3331">
        <v>59079477</v>
      </c>
      <c r="C3331">
        <v>16</v>
      </c>
      <c r="D3331">
        <v>12</v>
      </c>
      <c r="E3331">
        <v>50</v>
      </c>
      <c r="F3331">
        <v>61.77</v>
      </c>
      <c r="G3331">
        <v>10.199999999999999</v>
      </c>
      <c r="H3331">
        <v>5</v>
      </c>
      <c r="I3331">
        <v>0.2</v>
      </c>
      <c r="J3331">
        <v>63.235184400000001</v>
      </c>
      <c r="K3331">
        <v>79.043980500000004</v>
      </c>
      <c r="L3331" t="s">
        <v>230</v>
      </c>
      <c r="M3331" t="s">
        <v>677</v>
      </c>
    </row>
    <row r="3332" spans="1:13" x14ac:dyDescent="0.25">
      <c r="A3332">
        <v>67622732</v>
      </c>
      <c r="B3332">
        <v>59082637</v>
      </c>
      <c r="C3332">
        <v>16</v>
      </c>
      <c r="D3332">
        <v>12</v>
      </c>
      <c r="E3332">
        <v>50</v>
      </c>
      <c r="F3332">
        <v>61.77</v>
      </c>
      <c r="G3332">
        <v>10.199999999999999</v>
      </c>
      <c r="H3332">
        <v>5</v>
      </c>
      <c r="I3332">
        <v>0.2</v>
      </c>
      <c r="J3332">
        <v>63.235184400000001</v>
      </c>
      <c r="K3332">
        <v>79.043980500000004</v>
      </c>
      <c r="L3332" t="s">
        <v>230</v>
      </c>
      <c r="M3332" t="s">
        <v>677</v>
      </c>
    </row>
    <row r="3333" spans="1:13" x14ac:dyDescent="0.25">
      <c r="A3333">
        <v>68163085</v>
      </c>
      <c r="B3333">
        <v>8690637881060</v>
      </c>
      <c r="C3333">
        <v>16</v>
      </c>
      <c r="D3333">
        <v>12</v>
      </c>
      <c r="E3333">
        <v>50</v>
      </c>
      <c r="F3333">
        <v>61.77</v>
      </c>
      <c r="G3333">
        <v>10.199999999999999</v>
      </c>
      <c r="H3333">
        <v>5</v>
      </c>
      <c r="I3333">
        <v>0.2</v>
      </c>
      <c r="J3333">
        <v>63.235184400000001</v>
      </c>
      <c r="K3333">
        <v>79.043980500000004</v>
      </c>
      <c r="L3333" t="s">
        <v>230</v>
      </c>
      <c r="M3333" t="s">
        <v>677</v>
      </c>
    </row>
    <row r="3334" spans="1:13" x14ac:dyDescent="0.25">
      <c r="A3334">
        <v>67622724</v>
      </c>
      <c r="B3334">
        <v>8710847860843</v>
      </c>
      <c r="C3334">
        <v>16</v>
      </c>
      <c r="D3334">
        <v>12</v>
      </c>
      <c r="E3334">
        <v>50</v>
      </c>
      <c r="F3334">
        <v>61.77</v>
      </c>
      <c r="G3334">
        <v>10.199999999999999</v>
      </c>
      <c r="H3334">
        <v>5</v>
      </c>
      <c r="I3334">
        <v>0.2</v>
      </c>
      <c r="J3334">
        <v>63.235184400000001</v>
      </c>
      <c r="K3334">
        <v>79.043980500000004</v>
      </c>
      <c r="L3334" t="s">
        <v>230</v>
      </c>
      <c r="M3334" t="s">
        <v>677</v>
      </c>
    </row>
    <row r="3335" spans="1:13" x14ac:dyDescent="0.25">
      <c r="A3335">
        <v>67622722</v>
      </c>
      <c r="B3335">
        <v>59079798</v>
      </c>
      <c r="C3335">
        <v>16</v>
      </c>
      <c r="D3335">
        <v>12</v>
      </c>
      <c r="E3335">
        <v>50</v>
      </c>
      <c r="F3335">
        <v>61.77</v>
      </c>
      <c r="G3335">
        <v>10.199999999999999</v>
      </c>
      <c r="H3335">
        <v>5</v>
      </c>
      <c r="I3335">
        <v>0.2</v>
      </c>
      <c r="J3335">
        <v>63.235184400000001</v>
      </c>
      <c r="K3335">
        <v>79.043980500000004</v>
      </c>
      <c r="L3335" t="s">
        <v>230</v>
      </c>
      <c r="M3335" t="s">
        <v>677</v>
      </c>
    </row>
    <row r="3336" spans="1:13" x14ac:dyDescent="0.25">
      <c r="A3336">
        <v>67622739</v>
      </c>
      <c r="B3336">
        <v>8710847860836</v>
      </c>
      <c r="C3336">
        <v>16</v>
      </c>
      <c r="D3336">
        <v>12</v>
      </c>
      <c r="E3336">
        <v>50</v>
      </c>
      <c r="F3336">
        <v>61.77</v>
      </c>
      <c r="G3336">
        <v>10.199999999999999</v>
      </c>
      <c r="H3336">
        <v>5</v>
      </c>
      <c r="I3336">
        <v>0.2</v>
      </c>
      <c r="J3336">
        <v>63.235184400000001</v>
      </c>
      <c r="K3336">
        <v>79.043980500000004</v>
      </c>
      <c r="L3336" t="s">
        <v>230</v>
      </c>
      <c r="M3336" t="s">
        <v>677</v>
      </c>
    </row>
    <row r="3337" spans="1:13" x14ac:dyDescent="0.25">
      <c r="A3337">
        <v>67622726</v>
      </c>
      <c r="B3337">
        <v>8710847860829</v>
      </c>
      <c r="C3337">
        <v>16</v>
      </c>
      <c r="D3337">
        <v>12</v>
      </c>
      <c r="E3337">
        <v>50</v>
      </c>
      <c r="F3337">
        <v>61.77</v>
      </c>
      <c r="G3337">
        <v>10.199999999999999</v>
      </c>
      <c r="H3337">
        <v>5</v>
      </c>
      <c r="I3337">
        <v>0.2</v>
      </c>
      <c r="J3337">
        <v>63.235184400000001</v>
      </c>
      <c r="K3337">
        <v>79.043980500000004</v>
      </c>
      <c r="L3337" t="s">
        <v>230</v>
      </c>
      <c r="M3337" t="s">
        <v>677</v>
      </c>
    </row>
    <row r="3338" spans="1:13" x14ac:dyDescent="0.25">
      <c r="A3338">
        <v>68190631</v>
      </c>
      <c r="B3338">
        <v>59082521</v>
      </c>
      <c r="C3338">
        <v>16</v>
      </c>
      <c r="D3338">
        <v>12</v>
      </c>
      <c r="E3338">
        <v>50</v>
      </c>
      <c r="F3338">
        <v>61.77</v>
      </c>
      <c r="G3338">
        <v>10.199999999999999</v>
      </c>
      <c r="H3338">
        <v>5</v>
      </c>
      <c r="I3338">
        <v>0.2</v>
      </c>
      <c r="J3338">
        <v>63.235184400000001</v>
      </c>
      <c r="K3338">
        <v>79.043980500000004</v>
      </c>
      <c r="L3338" t="s">
        <v>230</v>
      </c>
      <c r="M3338" t="s">
        <v>677</v>
      </c>
    </row>
    <row r="3339" spans="1:13" x14ac:dyDescent="0.25">
      <c r="A3339">
        <v>67785971</v>
      </c>
      <c r="B3339">
        <v>8690637875922</v>
      </c>
      <c r="C3339">
        <v>16</v>
      </c>
      <c r="D3339">
        <v>12</v>
      </c>
      <c r="E3339">
        <v>50</v>
      </c>
      <c r="F3339">
        <v>79.959999999999994</v>
      </c>
      <c r="G3339">
        <v>5.2</v>
      </c>
      <c r="H3339">
        <v>5</v>
      </c>
      <c r="I3339">
        <v>0.2</v>
      </c>
      <c r="J3339">
        <v>86.414371199999991</v>
      </c>
      <c r="K3339">
        <v>108.01796400000001</v>
      </c>
      <c r="L3339" t="s">
        <v>230</v>
      </c>
      <c r="M3339" t="s">
        <v>677</v>
      </c>
    </row>
    <row r="3340" spans="1:13" x14ac:dyDescent="0.25">
      <c r="A3340">
        <v>67786104</v>
      </c>
      <c r="B3340">
        <v>8690637875700</v>
      </c>
      <c r="C3340">
        <v>16</v>
      </c>
      <c r="D3340">
        <v>12</v>
      </c>
      <c r="E3340">
        <v>50</v>
      </c>
      <c r="F3340">
        <v>79.959999999999994</v>
      </c>
      <c r="G3340">
        <v>5.2</v>
      </c>
      <c r="H3340">
        <v>5</v>
      </c>
      <c r="I3340">
        <v>0.2</v>
      </c>
      <c r="J3340">
        <v>86.414371199999991</v>
      </c>
      <c r="K3340">
        <v>108.01796400000001</v>
      </c>
      <c r="L3340" t="s">
        <v>230</v>
      </c>
      <c r="M3340" t="s">
        <v>677</v>
      </c>
    </row>
    <row r="3341" spans="1:13" x14ac:dyDescent="0.25">
      <c r="A3341">
        <v>69583627</v>
      </c>
      <c r="B3341">
        <v>8683130033951</v>
      </c>
      <c r="C3341">
        <v>16</v>
      </c>
      <c r="D3341">
        <v>12</v>
      </c>
      <c r="E3341">
        <v>50</v>
      </c>
      <c r="F3341">
        <v>79.959999999999994</v>
      </c>
      <c r="G3341">
        <v>5.2</v>
      </c>
      <c r="H3341">
        <v>5</v>
      </c>
      <c r="I3341">
        <v>0.2</v>
      </c>
      <c r="J3341">
        <v>86.414371199999991</v>
      </c>
      <c r="K3341">
        <v>108.01796400000001</v>
      </c>
      <c r="L3341" t="s">
        <v>230</v>
      </c>
      <c r="M3341" t="s">
        <v>677</v>
      </c>
    </row>
    <row r="3342" spans="1:13" x14ac:dyDescent="0.25">
      <c r="A3342">
        <v>67804878</v>
      </c>
      <c r="B3342">
        <v>8690637921643</v>
      </c>
      <c r="C3342">
        <v>16</v>
      </c>
      <c r="D3342">
        <v>12</v>
      </c>
      <c r="E3342">
        <v>50</v>
      </c>
      <c r="F3342">
        <v>79.959999999999994</v>
      </c>
      <c r="G3342">
        <v>5.2</v>
      </c>
      <c r="H3342">
        <v>5</v>
      </c>
      <c r="I3342">
        <v>0.2</v>
      </c>
      <c r="J3342">
        <v>86.414371199999991</v>
      </c>
      <c r="K3342">
        <v>108.01796400000001</v>
      </c>
      <c r="L3342" t="s">
        <v>230</v>
      </c>
      <c r="M3342" t="s">
        <v>677</v>
      </c>
    </row>
    <row r="3343" spans="1:13" x14ac:dyDescent="0.25">
      <c r="A3343">
        <v>69583635</v>
      </c>
      <c r="B3343">
        <v>8683130033876</v>
      </c>
      <c r="C3343">
        <v>16</v>
      </c>
      <c r="D3343">
        <v>12</v>
      </c>
      <c r="E3343">
        <v>50</v>
      </c>
      <c r="F3343">
        <v>79.959999999999994</v>
      </c>
      <c r="G3343">
        <v>5.2</v>
      </c>
      <c r="H3343">
        <v>5</v>
      </c>
      <c r="I3343">
        <v>0.2</v>
      </c>
      <c r="J3343">
        <v>86.414371199999991</v>
      </c>
      <c r="K3343">
        <v>108.01796400000001</v>
      </c>
      <c r="L3343" t="s">
        <v>230</v>
      </c>
      <c r="M3343" t="s">
        <v>677</v>
      </c>
    </row>
    <row r="3344" spans="1:13" x14ac:dyDescent="0.25">
      <c r="A3344">
        <v>69583633</v>
      </c>
      <c r="B3344">
        <v>8683130033890</v>
      </c>
      <c r="C3344">
        <v>16</v>
      </c>
      <c r="D3344">
        <v>12</v>
      </c>
      <c r="E3344">
        <v>50</v>
      </c>
      <c r="F3344">
        <v>79.959999999999994</v>
      </c>
      <c r="G3344">
        <v>5.2</v>
      </c>
      <c r="H3344">
        <v>5</v>
      </c>
      <c r="I3344">
        <v>0.2</v>
      </c>
      <c r="J3344">
        <v>86.414371199999991</v>
      </c>
      <c r="K3344">
        <v>108.01796400000001</v>
      </c>
      <c r="L3344" t="s">
        <v>230</v>
      </c>
      <c r="M3344" t="s">
        <v>677</v>
      </c>
    </row>
    <row r="3345" spans="1:13" x14ac:dyDescent="0.25">
      <c r="A3345">
        <v>68604477</v>
      </c>
      <c r="B3345">
        <v>8690637875922</v>
      </c>
      <c r="C3345">
        <v>16</v>
      </c>
      <c r="D3345">
        <v>12</v>
      </c>
      <c r="E3345">
        <v>50</v>
      </c>
      <c r="F3345">
        <v>79.959999999999994</v>
      </c>
      <c r="G3345">
        <v>5.2</v>
      </c>
      <c r="H3345">
        <v>5</v>
      </c>
      <c r="I3345">
        <v>0.2</v>
      </c>
      <c r="J3345">
        <v>86.414371199999991</v>
      </c>
      <c r="K3345">
        <v>108.01796400000001</v>
      </c>
      <c r="L3345" t="s">
        <v>230</v>
      </c>
      <c r="M3345" t="s">
        <v>677</v>
      </c>
    </row>
    <row r="3346" spans="1:13" x14ac:dyDescent="0.25">
      <c r="A3346">
        <v>69583631</v>
      </c>
      <c r="B3346">
        <v>8683130033920</v>
      </c>
      <c r="C3346">
        <v>16</v>
      </c>
      <c r="D3346">
        <v>12</v>
      </c>
      <c r="E3346">
        <v>50</v>
      </c>
      <c r="F3346">
        <v>79.959999999999994</v>
      </c>
      <c r="G3346">
        <v>5.2</v>
      </c>
      <c r="H3346">
        <v>5</v>
      </c>
      <c r="I3346">
        <v>0.2</v>
      </c>
      <c r="J3346">
        <v>86.414371199999991</v>
      </c>
      <c r="K3346">
        <v>108.01796400000001</v>
      </c>
      <c r="L3346" t="s">
        <v>230</v>
      </c>
      <c r="M3346" t="s">
        <v>677</v>
      </c>
    </row>
    <row r="3347" spans="1:13" x14ac:dyDescent="0.25">
      <c r="A3347">
        <v>69583629</v>
      </c>
      <c r="B3347">
        <v>8683130033937</v>
      </c>
      <c r="C3347">
        <v>16</v>
      </c>
      <c r="D3347">
        <v>12</v>
      </c>
      <c r="E3347">
        <v>50</v>
      </c>
      <c r="F3347">
        <v>79.959999999999994</v>
      </c>
      <c r="G3347">
        <v>5.2</v>
      </c>
      <c r="H3347">
        <v>5</v>
      </c>
      <c r="I3347">
        <v>0.2</v>
      </c>
      <c r="J3347">
        <v>86.414371199999991</v>
      </c>
      <c r="K3347">
        <v>108.01796400000001</v>
      </c>
      <c r="L3347" t="s">
        <v>230</v>
      </c>
      <c r="M3347" t="s">
        <v>677</v>
      </c>
    </row>
    <row r="3348" spans="1:13" x14ac:dyDescent="0.25">
      <c r="A3348">
        <v>67630824</v>
      </c>
      <c r="B3348">
        <v>8690637628856</v>
      </c>
      <c r="C3348">
        <v>9</v>
      </c>
      <c r="D3348">
        <v>12</v>
      </c>
      <c r="E3348">
        <v>150</v>
      </c>
      <c r="F3348">
        <v>71.23</v>
      </c>
      <c r="G3348">
        <v>7.0000000000000009</v>
      </c>
      <c r="H3348">
        <v>5</v>
      </c>
      <c r="I3348">
        <v>0.2</v>
      </c>
      <c r="J3348">
        <v>75.518045999999984</v>
      </c>
      <c r="K3348">
        <v>94.397557499999976</v>
      </c>
      <c r="L3348" t="s">
        <v>230</v>
      </c>
      <c r="M3348" t="s">
        <v>677</v>
      </c>
    </row>
    <row r="3349" spans="1:13" x14ac:dyDescent="0.25">
      <c r="A3349">
        <v>67630823</v>
      </c>
      <c r="B3349">
        <v>8690637628887</v>
      </c>
      <c r="C3349">
        <v>9</v>
      </c>
      <c r="D3349">
        <v>12</v>
      </c>
      <c r="E3349">
        <v>150</v>
      </c>
      <c r="F3349">
        <v>71.23</v>
      </c>
      <c r="G3349">
        <v>7.0000000000000009</v>
      </c>
      <c r="H3349">
        <v>5</v>
      </c>
      <c r="I3349">
        <v>0.2</v>
      </c>
      <c r="J3349">
        <v>75.518045999999984</v>
      </c>
      <c r="K3349">
        <v>94.397557499999976</v>
      </c>
      <c r="L3349" t="s">
        <v>230</v>
      </c>
      <c r="M3349" t="s">
        <v>677</v>
      </c>
    </row>
    <row r="3350" spans="1:13" x14ac:dyDescent="0.25">
      <c r="A3350">
        <v>68144346</v>
      </c>
      <c r="B3350">
        <v>8690637943539</v>
      </c>
      <c r="C3350">
        <v>9</v>
      </c>
      <c r="D3350">
        <v>12</v>
      </c>
      <c r="E3350">
        <v>150</v>
      </c>
      <c r="F3350">
        <v>71.23</v>
      </c>
      <c r="G3350">
        <v>7.0000000000000009</v>
      </c>
      <c r="H3350">
        <v>5</v>
      </c>
      <c r="I3350">
        <v>0.2</v>
      </c>
      <c r="J3350">
        <v>75.518045999999984</v>
      </c>
      <c r="K3350">
        <v>94.397557499999976</v>
      </c>
      <c r="L3350" t="s">
        <v>230</v>
      </c>
      <c r="M3350" t="s">
        <v>677</v>
      </c>
    </row>
    <row r="3351" spans="1:13" x14ac:dyDescent="0.25">
      <c r="A3351">
        <v>68504877</v>
      </c>
      <c r="B3351">
        <v>8690637983665</v>
      </c>
      <c r="C3351">
        <v>9</v>
      </c>
      <c r="D3351">
        <v>12</v>
      </c>
      <c r="E3351">
        <v>150</v>
      </c>
      <c r="F3351">
        <v>71.23</v>
      </c>
      <c r="G3351">
        <v>7.0000000000000009</v>
      </c>
      <c r="H3351">
        <v>5</v>
      </c>
      <c r="I3351">
        <v>0.2</v>
      </c>
      <c r="J3351">
        <v>75.518045999999984</v>
      </c>
      <c r="K3351">
        <v>94.397557499999976</v>
      </c>
      <c r="L3351" t="s">
        <v>230</v>
      </c>
      <c r="M3351" t="s">
        <v>677</v>
      </c>
    </row>
    <row r="3352" spans="1:13" x14ac:dyDescent="0.25">
      <c r="A3352">
        <v>68816723</v>
      </c>
      <c r="B3352">
        <v>8683130015933</v>
      </c>
      <c r="C3352">
        <v>9</v>
      </c>
      <c r="D3352">
        <v>6</v>
      </c>
      <c r="E3352">
        <v>52</v>
      </c>
      <c r="F3352">
        <v>71.23</v>
      </c>
      <c r="G3352">
        <v>12</v>
      </c>
      <c r="H3352">
        <v>5</v>
      </c>
      <c r="I3352">
        <v>0.2</v>
      </c>
      <c r="J3352">
        <v>71.457935999999989</v>
      </c>
      <c r="K3352">
        <v>89.322419999999994</v>
      </c>
      <c r="L3352" t="s">
        <v>230</v>
      </c>
      <c r="M3352" t="s">
        <v>677</v>
      </c>
    </row>
    <row r="3353" spans="1:13" x14ac:dyDescent="0.25">
      <c r="A3353">
        <v>68710670</v>
      </c>
      <c r="B3353">
        <v>8720181046612</v>
      </c>
      <c r="C3353">
        <v>9</v>
      </c>
      <c r="D3353">
        <v>6</v>
      </c>
      <c r="E3353">
        <v>50</v>
      </c>
      <c r="F3353">
        <v>71.23</v>
      </c>
      <c r="G3353">
        <v>12</v>
      </c>
      <c r="H3353">
        <v>5</v>
      </c>
      <c r="I3353">
        <v>0.2</v>
      </c>
      <c r="J3353">
        <v>71.457935999999989</v>
      </c>
      <c r="K3353">
        <v>89.322419999999994</v>
      </c>
      <c r="L3353" t="s">
        <v>230</v>
      </c>
      <c r="M3353" t="s">
        <v>677</v>
      </c>
    </row>
    <row r="3354" spans="1:13" x14ac:dyDescent="0.25">
      <c r="A3354">
        <v>69583637</v>
      </c>
      <c r="B3354">
        <v>8683130033852</v>
      </c>
      <c r="C3354">
        <v>9</v>
      </c>
      <c r="D3354">
        <v>6</v>
      </c>
      <c r="E3354">
        <v>40</v>
      </c>
      <c r="F3354">
        <v>79.959999999999994</v>
      </c>
      <c r="G3354">
        <v>7.0000000000000009</v>
      </c>
      <c r="H3354">
        <v>5</v>
      </c>
      <c r="I3354">
        <v>0.2</v>
      </c>
      <c r="J3354">
        <v>84.773591999999979</v>
      </c>
      <c r="K3354">
        <v>105.96699</v>
      </c>
      <c r="L3354" t="s">
        <v>230</v>
      </c>
      <c r="M3354" t="s">
        <v>677</v>
      </c>
    </row>
    <row r="3355" spans="1:13" x14ac:dyDescent="0.25">
      <c r="A3355">
        <v>68480224</v>
      </c>
      <c r="B3355">
        <v>8690637981494</v>
      </c>
      <c r="C3355">
        <v>17</v>
      </c>
      <c r="D3355">
        <v>24</v>
      </c>
      <c r="E3355">
        <v>150</v>
      </c>
      <c r="F3355">
        <v>67.59</v>
      </c>
      <c r="G3355">
        <v>5.2</v>
      </c>
      <c r="H3355">
        <v>5</v>
      </c>
      <c r="I3355">
        <v>0.2</v>
      </c>
      <c r="J3355">
        <v>73.045864800000004</v>
      </c>
      <c r="K3355">
        <v>91.307331000000005</v>
      </c>
      <c r="L3355" t="s">
        <v>230</v>
      </c>
      <c r="M3355" t="s">
        <v>677</v>
      </c>
    </row>
    <row r="3356" spans="1:13" x14ac:dyDescent="0.25">
      <c r="A3356">
        <v>68787506</v>
      </c>
      <c r="B3356">
        <v>8683130012031</v>
      </c>
      <c r="C3356">
        <v>17</v>
      </c>
      <c r="D3356">
        <v>24</v>
      </c>
      <c r="E3356">
        <v>150</v>
      </c>
      <c r="F3356">
        <v>67.59</v>
      </c>
      <c r="G3356">
        <v>5.2</v>
      </c>
      <c r="H3356">
        <v>5</v>
      </c>
      <c r="I3356">
        <v>0.2</v>
      </c>
      <c r="J3356">
        <v>73.045864800000004</v>
      </c>
      <c r="K3356">
        <v>91.307331000000005</v>
      </c>
      <c r="L3356" t="s">
        <v>230</v>
      </c>
      <c r="M3356" t="s">
        <v>677</v>
      </c>
    </row>
    <row r="3357" spans="1:13" x14ac:dyDescent="0.25">
      <c r="A3357">
        <v>68480209</v>
      </c>
      <c r="B3357">
        <v>8690637981524</v>
      </c>
      <c r="C3357">
        <v>17</v>
      </c>
      <c r="D3357">
        <v>24</v>
      </c>
      <c r="E3357">
        <v>150</v>
      </c>
      <c r="F3357">
        <v>67.59</v>
      </c>
      <c r="G3357">
        <v>5.2</v>
      </c>
      <c r="H3357">
        <v>5</v>
      </c>
      <c r="I3357">
        <v>0.2</v>
      </c>
      <c r="J3357">
        <v>73.045864800000004</v>
      </c>
      <c r="K3357">
        <v>91.307331000000005</v>
      </c>
      <c r="L3357" t="s">
        <v>230</v>
      </c>
      <c r="M3357" t="s">
        <v>677</v>
      </c>
    </row>
    <row r="3358" spans="1:13" x14ac:dyDescent="0.25">
      <c r="A3358">
        <v>68480217</v>
      </c>
      <c r="B3358">
        <v>8690637981531</v>
      </c>
      <c r="C3358">
        <v>17</v>
      </c>
      <c r="D3358">
        <v>24</v>
      </c>
      <c r="E3358">
        <v>150</v>
      </c>
      <c r="F3358">
        <v>67.59</v>
      </c>
      <c r="G3358">
        <v>5.2</v>
      </c>
      <c r="H3358">
        <v>5</v>
      </c>
      <c r="I3358">
        <v>0.2</v>
      </c>
      <c r="J3358">
        <v>73.045864800000004</v>
      </c>
      <c r="K3358">
        <v>91.307331000000005</v>
      </c>
      <c r="L3358" t="s">
        <v>230</v>
      </c>
      <c r="M3358" t="s">
        <v>677</v>
      </c>
    </row>
    <row r="3359" spans="1:13" x14ac:dyDescent="0.25">
      <c r="A3359">
        <v>68480226</v>
      </c>
      <c r="B3359">
        <v>8690637981487</v>
      </c>
      <c r="C3359">
        <v>17</v>
      </c>
      <c r="D3359">
        <v>24</v>
      </c>
      <c r="E3359">
        <v>150</v>
      </c>
      <c r="F3359">
        <v>67.59</v>
      </c>
      <c r="G3359">
        <v>5.2</v>
      </c>
      <c r="H3359">
        <v>5</v>
      </c>
      <c r="I3359">
        <v>0.2</v>
      </c>
      <c r="J3359">
        <v>73.045864800000004</v>
      </c>
      <c r="K3359">
        <v>91.307331000000005</v>
      </c>
      <c r="L3359" t="s">
        <v>230</v>
      </c>
      <c r="M3359" t="s">
        <v>677</v>
      </c>
    </row>
    <row r="3360" spans="1:13" x14ac:dyDescent="0.25">
      <c r="A3360">
        <v>68480219</v>
      </c>
      <c r="B3360">
        <v>8690637981500</v>
      </c>
      <c r="C3360">
        <v>17</v>
      </c>
      <c r="D3360">
        <v>24</v>
      </c>
      <c r="E3360">
        <v>150</v>
      </c>
      <c r="F3360">
        <v>67.59</v>
      </c>
      <c r="G3360">
        <v>5.2</v>
      </c>
      <c r="H3360">
        <v>5</v>
      </c>
      <c r="I3360">
        <v>0.2</v>
      </c>
      <c r="J3360">
        <v>73.045864800000004</v>
      </c>
      <c r="K3360">
        <v>91.307331000000005</v>
      </c>
      <c r="L3360" t="s">
        <v>230</v>
      </c>
      <c r="M3360" t="s">
        <v>677</v>
      </c>
    </row>
    <row r="3361" spans="1:13" x14ac:dyDescent="0.25">
      <c r="A3361">
        <v>68480211</v>
      </c>
      <c r="B3361">
        <v>8690637981555</v>
      </c>
      <c r="C3361">
        <v>17</v>
      </c>
      <c r="D3361">
        <v>24</v>
      </c>
      <c r="E3361">
        <v>150</v>
      </c>
      <c r="F3361">
        <v>67.59</v>
      </c>
      <c r="G3361">
        <v>5.2</v>
      </c>
      <c r="H3361">
        <v>5</v>
      </c>
      <c r="I3361">
        <v>0.2</v>
      </c>
      <c r="J3361">
        <v>73.045864800000004</v>
      </c>
      <c r="K3361">
        <v>91.307331000000005</v>
      </c>
      <c r="L3361" t="s">
        <v>230</v>
      </c>
      <c r="M3361" t="s">
        <v>677</v>
      </c>
    </row>
    <row r="3362" spans="1:13" x14ac:dyDescent="0.25">
      <c r="A3362">
        <v>68480213</v>
      </c>
      <c r="B3362">
        <v>8690637981562</v>
      </c>
      <c r="C3362">
        <v>17</v>
      </c>
      <c r="D3362">
        <v>24</v>
      </c>
      <c r="E3362">
        <v>150</v>
      </c>
      <c r="F3362">
        <v>67.59</v>
      </c>
      <c r="G3362">
        <v>5.2</v>
      </c>
      <c r="H3362">
        <v>5</v>
      </c>
      <c r="I3362">
        <v>0.2</v>
      </c>
      <c r="J3362">
        <v>73.045864800000004</v>
      </c>
      <c r="K3362">
        <v>91.307331000000005</v>
      </c>
      <c r="L3362" t="s">
        <v>230</v>
      </c>
      <c r="M3362" t="s">
        <v>677</v>
      </c>
    </row>
    <row r="3363" spans="1:13" x14ac:dyDescent="0.25">
      <c r="A3363">
        <v>68480228</v>
      </c>
      <c r="B3363">
        <v>8690637981517</v>
      </c>
      <c r="C3363">
        <v>17</v>
      </c>
      <c r="D3363">
        <v>24</v>
      </c>
      <c r="E3363">
        <v>150</v>
      </c>
      <c r="F3363">
        <v>67.59</v>
      </c>
      <c r="G3363">
        <v>5.2</v>
      </c>
      <c r="H3363">
        <v>5</v>
      </c>
      <c r="I3363">
        <v>0.2</v>
      </c>
      <c r="J3363">
        <v>73.045864800000004</v>
      </c>
      <c r="K3363">
        <v>91.307331000000005</v>
      </c>
      <c r="L3363" t="s">
        <v>230</v>
      </c>
      <c r="M3363" t="s">
        <v>677</v>
      </c>
    </row>
    <row r="3364" spans="1:13" x14ac:dyDescent="0.25">
      <c r="A3364">
        <v>69649126</v>
      </c>
      <c r="B3364">
        <v>8683130038338</v>
      </c>
      <c r="C3364">
        <v>17</v>
      </c>
      <c r="D3364">
        <v>24</v>
      </c>
      <c r="E3364">
        <v>150</v>
      </c>
      <c r="F3364">
        <v>67.59</v>
      </c>
      <c r="G3364">
        <v>5.2</v>
      </c>
      <c r="H3364">
        <v>5</v>
      </c>
      <c r="I3364">
        <v>0.2</v>
      </c>
      <c r="J3364">
        <v>73.045864800000004</v>
      </c>
      <c r="K3364">
        <v>91.307331000000005</v>
      </c>
      <c r="L3364" t="s">
        <v>230</v>
      </c>
      <c r="M3364" t="s">
        <v>677</v>
      </c>
    </row>
    <row r="3365" spans="1:13" x14ac:dyDescent="0.25">
      <c r="A3365">
        <v>68480215</v>
      </c>
      <c r="B3365">
        <v>8690637981548</v>
      </c>
      <c r="C3365">
        <v>17</v>
      </c>
      <c r="D3365">
        <v>24</v>
      </c>
      <c r="E3365">
        <v>150</v>
      </c>
      <c r="F3365">
        <v>67.59</v>
      </c>
      <c r="G3365">
        <v>5.2</v>
      </c>
      <c r="H3365">
        <v>5</v>
      </c>
      <c r="I3365">
        <v>0.2</v>
      </c>
      <c r="J3365">
        <v>73.045864800000004</v>
      </c>
      <c r="K3365">
        <v>91.307331000000005</v>
      </c>
      <c r="L3365" t="s">
        <v>230</v>
      </c>
      <c r="M3365" t="s">
        <v>677</v>
      </c>
    </row>
    <row r="3366" spans="1:13" x14ac:dyDescent="0.25">
      <c r="A3366">
        <v>68480221</v>
      </c>
      <c r="B3366">
        <v>8690637981470</v>
      </c>
      <c r="C3366">
        <v>17</v>
      </c>
      <c r="D3366">
        <v>24</v>
      </c>
      <c r="E3366">
        <v>150</v>
      </c>
      <c r="F3366">
        <v>67.59</v>
      </c>
      <c r="G3366">
        <v>5.2</v>
      </c>
      <c r="H3366">
        <v>5</v>
      </c>
      <c r="I3366">
        <v>0.2</v>
      </c>
      <c r="J3366">
        <v>73.045864800000004</v>
      </c>
      <c r="K3366">
        <v>91.307331000000005</v>
      </c>
      <c r="L3366" t="s">
        <v>230</v>
      </c>
      <c r="M3366" t="s">
        <v>677</v>
      </c>
    </row>
    <row r="3367" spans="1:13" x14ac:dyDescent="0.25">
      <c r="A3367">
        <v>68580918</v>
      </c>
      <c r="B3367">
        <v>59086598</v>
      </c>
      <c r="C3367">
        <v>17</v>
      </c>
      <c r="D3367">
        <v>6</v>
      </c>
      <c r="E3367">
        <v>54</v>
      </c>
      <c r="F3367">
        <v>79.959999999999994</v>
      </c>
      <c r="G3367">
        <v>5.2</v>
      </c>
      <c r="H3367">
        <v>5</v>
      </c>
      <c r="I3367">
        <v>0.2</v>
      </c>
      <c r="J3367">
        <v>86.414371199999991</v>
      </c>
      <c r="K3367">
        <v>108.01796400000001</v>
      </c>
      <c r="L3367" t="s">
        <v>230</v>
      </c>
      <c r="M3367" t="s">
        <v>677</v>
      </c>
    </row>
    <row r="3368" spans="1:13" x14ac:dyDescent="0.25">
      <c r="A3368">
        <v>68580926</v>
      </c>
      <c r="B3368">
        <v>59086604</v>
      </c>
      <c r="C3368">
        <v>17</v>
      </c>
      <c r="D3368">
        <v>6</v>
      </c>
      <c r="E3368">
        <v>54</v>
      </c>
      <c r="F3368">
        <v>79.959999999999994</v>
      </c>
      <c r="G3368">
        <v>5.2</v>
      </c>
      <c r="H3368">
        <v>5</v>
      </c>
      <c r="I3368">
        <v>0.2</v>
      </c>
      <c r="J3368">
        <v>86.414371199999991</v>
      </c>
      <c r="K3368">
        <v>108.01796400000001</v>
      </c>
      <c r="L3368" t="s">
        <v>230</v>
      </c>
      <c r="M3368" t="s">
        <v>677</v>
      </c>
    </row>
    <row r="3369" spans="1:13" x14ac:dyDescent="0.25">
      <c r="A3369">
        <v>68580921</v>
      </c>
      <c r="B3369">
        <v>59086611</v>
      </c>
      <c r="C3369">
        <v>17</v>
      </c>
      <c r="D3369">
        <v>6</v>
      </c>
      <c r="E3369">
        <v>54</v>
      </c>
      <c r="F3369">
        <v>79.959999999999994</v>
      </c>
      <c r="G3369">
        <v>5.2</v>
      </c>
      <c r="H3369">
        <v>5</v>
      </c>
      <c r="I3369">
        <v>0.2</v>
      </c>
      <c r="J3369">
        <v>86.414371199999991</v>
      </c>
      <c r="K3369">
        <v>108.01796400000001</v>
      </c>
      <c r="L3369" t="s">
        <v>230</v>
      </c>
      <c r="M3369" t="s">
        <v>677</v>
      </c>
    </row>
    <row r="3370" spans="1:13" x14ac:dyDescent="0.25">
      <c r="A3370">
        <v>69768997</v>
      </c>
      <c r="B3370">
        <v>8690637840746</v>
      </c>
      <c r="C3370">
        <v>1</v>
      </c>
      <c r="D3370">
        <v>8</v>
      </c>
      <c r="E3370">
        <v>430</v>
      </c>
      <c r="F3370">
        <v>30.2</v>
      </c>
      <c r="G3370">
        <v>12</v>
      </c>
      <c r="H3370">
        <v>5</v>
      </c>
      <c r="I3370">
        <v>0.01</v>
      </c>
      <c r="J3370">
        <v>25.499672</v>
      </c>
      <c r="K3370">
        <v>31.874590000000001</v>
      </c>
      <c r="L3370" t="s">
        <v>14</v>
      </c>
      <c r="M3370" t="s">
        <v>15</v>
      </c>
    </row>
    <row r="3371" spans="1:13" x14ac:dyDescent="0.25">
      <c r="A3371">
        <v>69758147</v>
      </c>
      <c r="B3371">
        <v>8690637840821</v>
      </c>
      <c r="C3371">
        <v>1</v>
      </c>
      <c r="D3371">
        <v>8</v>
      </c>
      <c r="E3371">
        <v>400</v>
      </c>
      <c r="F3371">
        <v>30.2</v>
      </c>
      <c r="G3371">
        <v>12</v>
      </c>
      <c r="H3371">
        <v>5</v>
      </c>
      <c r="I3371">
        <v>0.01</v>
      </c>
      <c r="J3371">
        <v>25.499672</v>
      </c>
      <c r="K3371">
        <v>31.874590000000001</v>
      </c>
      <c r="L3371" t="s">
        <v>14</v>
      </c>
      <c r="M3371" t="s">
        <v>15</v>
      </c>
    </row>
    <row r="3372" spans="1:13" x14ac:dyDescent="0.25">
      <c r="A3372">
        <v>69768999</v>
      </c>
      <c r="B3372">
        <v>8690637905896</v>
      </c>
      <c r="C3372">
        <v>1</v>
      </c>
      <c r="D3372">
        <v>12</v>
      </c>
      <c r="E3372">
        <v>610</v>
      </c>
      <c r="F3372">
        <v>39.85</v>
      </c>
      <c r="G3372">
        <v>13</v>
      </c>
      <c r="H3372">
        <v>5</v>
      </c>
      <c r="I3372">
        <v>0.01</v>
      </c>
      <c r="J3372">
        <v>33.265385250000001</v>
      </c>
      <c r="K3372">
        <v>41.581731562500003</v>
      </c>
      <c r="L3372" t="s">
        <v>14</v>
      </c>
      <c r="M3372" t="s">
        <v>15</v>
      </c>
    </row>
    <row r="3373" spans="1:13" x14ac:dyDescent="0.25">
      <c r="A3373">
        <v>69758149</v>
      </c>
      <c r="B3373">
        <v>8690637905193</v>
      </c>
      <c r="C3373">
        <v>1</v>
      </c>
      <c r="D3373">
        <v>12</v>
      </c>
      <c r="E3373">
        <v>610</v>
      </c>
      <c r="F3373">
        <v>39.85</v>
      </c>
      <c r="G3373">
        <v>13</v>
      </c>
      <c r="H3373">
        <v>5</v>
      </c>
      <c r="I3373">
        <v>0.01</v>
      </c>
      <c r="J3373">
        <v>33.265385250000001</v>
      </c>
      <c r="K3373">
        <v>41.581731562500003</v>
      </c>
      <c r="L3373" t="s">
        <v>14</v>
      </c>
      <c r="M3373" t="s">
        <v>15</v>
      </c>
    </row>
    <row r="3374" spans="1:13" x14ac:dyDescent="0.25">
      <c r="A3374">
        <v>69758145</v>
      </c>
      <c r="B3374">
        <v>8690637999277</v>
      </c>
      <c r="C3374">
        <v>1</v>
      </c>
      <c r="D3374">
        <v>8</v>
      </c>
      <c r="E3374">
        <v>335</v>
      </c>
      <c r="F3374">
        <v>54.35</v>
      </c>
      <c r="G3374">
        <v>0</v>
      </c>
      <c r="H3374">
        <v>5</v>
      </c>
      <c r="I3374">
        <v>0.01</v>
      </c>
      <c r="J3374">
        <v>52.148825000000002</v>
      </c>
      <c r="K3374">
        <v>65.186031249999999</v>
      </c>
      <c r="L3374" t="s">
        <v>14</v>
      </c>
      <c r="M3374" t="s">
        <v>15</v>
      </c>
    </row>
    <row r="3375" spans="1:13" x14ac:dyDescent="0.25">
      <c r="A3375">
        <v>67101470</v>
      </c>
      <c r="B3375">
        <v>8690637805233</v>
      </c>
      <c r="C3375">
        <v>1</v>
      </c>
      <c r="D3375">
        <v>12</v>
      </c>
      <c r="E3375">
        <v>245</v>
      </c>
      <c r="F3375">
        <v>38</v>
      </c>
      <c r="G3375">
        <v>15</v>
      </c>
      <c r="H3375">
        <v>5</v>
      </c>
      <c r="I3375">
        <v>0.01</v>
      </c>
      <c r="J3375">
        <v>30.991849999999999</v>
      </c>
      <c r="K3375">
        <v>38.739812499999999</v>
      </c>
      <c r="L3375" t="s">
        <v>14</v>
      </c>
      <c r="M3375" t="s">
        <v>15</v>
      </c>
    </row>
    <row r="3376" spans="1:13" x14ac:dyDescent="0.25">
      <c r="A3376">
        <v>69758154</v>
      </c>
      <c r="B3376">
        <v>8690637840777</v>
      </c>
      <c r="C3376">
        <v>1</v>
      </c>
      <c r="D3376">
        <v>8</v>
      </c>
      <c r="E3376">
        <v>380</v>
      </c>
      <c r="F3376">
        <v>45.3</v>
      </c>
      <c r="G3376">
        <v>10</v>
      </c>
      <c r="H3376">
        <v>5</v>
      </c>
      <c r="I3376">
        <v>0.01</v>
      </c>
      <c r="J3376">
        <v>39.118814999999998</v>
      </c>
      <c r="K3376">
        <v>48.898518749999987</v>
      </c>
      <c r="L3376" t="s">
        <v>14</v>
      </c>
      <c r="M3376" t="s">
        <v>15</v>
      </c>
    </row>
    <row r="3377" spans="1:13" x14ac:dyDescent="0.25">
      <c r="A3377">
        <v>67754290</v>
      </c>
      <c r="B3377">
        <v>8690637905179</v>
      </c>
      <c r="C3377">
        <v>1</v>
      </c>
      <c r="D3377">
        <v>12</v>
      </c>
      <c r="E3377">
        <v>540</v>
      </c>
      <c r="F3377">
        <v>66.7</v>
      </c>
      <c r="G3377">
        <v>13</v>
      </c>
      <c r="H3377">
        <v>5</v>
      </c>
      <c r="I3377">
        <v>0.01</v>
      </c>
      <c r="J3377">
        <v>55.678825500000002</v>
      </c>
      <c r="K3377">
        <v>69.598531875000006</v>
      </c>
      <c r="L3377" t="s">
        <v>14</v>
      </c>
      <c r="M3377" t="s">
        <v>15</v>
      </c>
    </row>
    <row r="3378" spans="1:13" x14ac:dyDescent="0.25">
      <c r="A3378">
        <v>68611752</v>
      </c>
      <c r="B3378">
        <v>8690637840814</v>
      </c>
      <c r="C3378">
        <v>1</v>
      </c>
      <c r="D3378">
        <v>8</v>
      </c>
      <c r="E3378">
        <v>750</v>
      </c>
      <c r="F3378">
        <v>66</v>
      </c>
      <c r="G3378">
        <v>15</v>
      </c>
      <c r="H3378">
        <v>5</v>
      </c>
      <c r="I3378">
        <v>0.01</v>
      </c>
      <c r="J3378">
        <v>53.827950000000001</v>
      </c>
      <c r="K3378">
        <v>67.284937499999998</v>
      </c>
      <c r="L3378" t="s">
        <v>14</v>
      </c>
      <c r="M3378" t="s">
        <v>15</v>
      </c>
    </row>
    <row r="3379" spans="1:13" x14ac:dyDescent="0.25">
      <c r="A3379">
        <v>68611768</v>
      </c>
      <c r="B3379">
        <v>8690637840791</v>
      </c>
      <c r="C3379">
        <v>1</v>
      </c>
      <c r="D3379">
        <v>8</v>
      </c>
      <c r="E3379">
        <v>750</v>
      </c>
      <c r="F3379">
        <v>66</v>
      </c>
      <c r="G3379">
        <v>15</v>
      </c>
      <c r="H3379">
        <v>5</v>
      </c>
      <c r="I3379">
        <v>0.01</v>
      </c>
      <c r="J3379">
        <v>53.827950000000001</v>
      </c>
      <c r="K3379">
        <v>67.284937499999998</v>
      </c>
      <c r="L3379" t="s">
        <v>14</v>
      </c>
      <c r="M3379" t="s">
        <v>15</v>
      </c>
    </row>
    <row r="3380" spans="1:13" x14ac:dyDescent="0.25">
      <c r="A3380">
        <v>69771703</v>
      </c>
      <c r="B3380">
        <v>8683130057636</v>
      </c>
      <c r="C3380">
        <v>1</v>
      </c>
      <c r="D3380">
        <v>8</v>
      </c>
      <c r="E3380">
        <v>810</v>
      </c>
      <c r="F3380">
        <v>75.5</v>
      </c>
      <c r="G3380">
        <v>18</v>
      </c>
      <c r="H3380">
        <v>5</v>
      </c>
      <c r="I3380">
        <v>0.01</v>
      </c>
      <c r="J3380">
        <v>59.402644999999993</v>
      </c>
      <c r="K3380">
        <v>74.253306249999994</v>
      </c>
      <c r="L3380" t="s">
        <v>14</v>
      </c>
      <c r="M3380" t="s">
        <v>15</v>
      </c>
    </row>
    <row r="3381" spans="1:13" x14ac:dyDescent="0.25">
      <c r="A3381">
        <v>69771705</v>
      </c>
      <c r="B3381">
        <v>8690637508615</v>
      </c>
      <c r="C3381">
        <v>1</v>
      </c>
      <c r="D3381">
        <v>8</v>
      </c>
      <c r="E3381">
        <v>810</v>
      </c>
      <c r="F3381">
        <v>75.5</v>
      </c>
      <c r="G3381">
        <v>18</v>
      </c>
      <c r="H3381">
        <v>5</v>
      </c>
      <c r="I3381">
        <v>0.01</v>
      </c>
      <c r="J3381">
        <v>59.402644999999993</v>
      </c>
      <c r="K3381">
        <v>74.253306249999994</v>
      </c>
      <c r="L3381" t="s">
        <v>14</v>
      </c>
      <c r="M3381" t="s">
        <v>15</v>
      </c>
    </row>
    <row r="3382" spans="1:13" x14ac:dyDescent="0.25">
      <c r="A3382">
        <v>68611764</v>
      </c>
      <c r="B3382">
        <v>8690637908781</v>
      </c>
      <c r="C3382">
        <v>1</v>
      </c>
      <c r="D3382">
        <v>8</v>
      </c>
      <c r="E3382">
        <v>1140</v>
      </c>
      <c r="F3382">
        <v>106.55</v>
      </c>
      <c r="G3382">
        <v>20</v>
      </c>
      <c r="H3382">
        <v>5</v>
      </c>
      <c r="I3382">
        <v>0.01</v>
      </c>
      <c r="J3382">
        <v>81.787779999999998</v>
      </c>
      <c r="K3382">
        <v>102.234725</v>
      </c>
      <c r="L3382" t="s">
        <v>14</v>
      </c>
      <c r="M3382" t="s">
        <v>15</v>
      </c>
    </row>
    <row r="3383" spans="1:13" x14ac:dyDescent="0.25">
      <c r="A3383">
        <v>68611758</v>
      </c>
      <c r="B3383">
        <v>8690637908798</v>
      </c>
      <c r="C3383">
        <v>1</v>
      </c>
      <c r="D3383">
        <v>8</v>
      </c>
      <c r="E3383">
        <v>1140</v>
      </c>
      <c r="F3383">
        <v>106.55</v>
      </c>
      <c r="G3383">
        <v>20</v>
      </c>
      <c r="H3383">
        <v>5</v>
      </c>
      <c r="I3383">
        <v>0.01</v>
      </c>
      <c r="J3383">
        <v>81.787779999999998</v>
      </c>
      <c r="K3383">
        <v>102.234725</v>
      </c>
      <c r="L3383" t="s">
        <v>14</v>
      </c>
      <c r="M3383" t="s">
        <v>15</v>
      </c>
    </row>
    <row r="3384" spans="1:13" x14ac:dyDescent="0.25">
      <c r="A3384">
        <v>69771709</v>
      </c>
      <c r="B3384">
        <v>8690637508639</v>
      </c>
      <c r="C3384">
        <v>1</v>
      </c>
      <c r="D3384">
        <v>8</v>
      </c>
      <c r="E3384">
        <v>1150</v>
      </c>
      <c r="F3384">
        <v>106.55</v>
      </c>
      <c r="G3384">
        <v>20</v>
      </c>
      <c r="H3384">
        <v>5</v>
      </c>
      <c r="I3384">
        <v>0.01</v>
      </c>
      <c r="J3384">
        <v>81.787779999999998</v>
      </c>
      <c r="K3384">
        <v>102.234725</v>
      </c>
      <c r="L3384" t="s">
        <v>14</v>
      </c>
      <c r="M3384" t="s">
        <v>15</v>
      </c>
    </row>
    <row r="3385" spans="1:13" x14ac:dyDescent="0.25">
      <c r="A3385">
        <v>69771707</v>
      </c>
      <c r="B3385">
        <v>8690637508622</v>
      </c>
      <c r="C3385">
        <v>1</v>
      </c>
      <c r="D3385">
        <v>8</v>
      </c>
      <c r="E3385">
        <v>1150</v>
      </c>
      <c r="F3385">
        <v>106.55</v>
      </c>
      <c r="G3385">
        <v>20</v>
      </c>
      <c r="H3385">
        <v>5</v>
      </c>
      <c r="I3385">
        <v>0.01</v>
      </c>
      <c r="J3385">
        <v>81.787779999999998</v>
      </c>
      <c r="K3385">
        <v>102.234725</v>
      </c>
      <c r="L3385" t="s">
        <v>14</v>
      </c>
      <c r="M3385" t="s">
        <v>15</v>
      </c>
    </row>
    <row r="3386" spans="1:13" x14ac:dyDescent="0.25">
      <c r="A3386">
        <v>68676885</v>
      </c>
      <c r="B3386">
        <v>8683130002384</v>
      </c>
      <c r="C3386">
        <v>1</v>
      </c>
      <c r="D3386">
        <v>12</v>
      </c>
      <c r="E3386">
        <v>245</v>
      </c>
      <c r="F3386">
        <v>38</v>
      </c>
      <c r="G3386">
        <v>15</v>
      </c>
      <c r="H3386">
        <v>5</v>
      </c>
      <c r="I3386">
        <v>0.01</v>
      </c>
      <c r="J3386">
        <v>30.991849999999999</v>
      </c>
      <c r="K3386">
        <v>38.739812499999999</v>
      </c>
      <c r="L3386" t="s">
        <v>14</v>
      </c>
      <c r="M3386" t="s">
        <v>15</v>
      </c>
    </row>
    <row r="3387" spans="1:13" x14ac:dyDescent="0.25">
      <c r="A3387">
        <v>67101442</v>
      </c>
      <c r="B3387">
        <v>8690637805202</v>
      </c>
      <c r="C3387">
        <v>1</v>
      </c>
      <c r="D3387">
        <v>12</v>
      </c>
      <c r="E3387">
        <v>245</v>
      </c>
      <c r="F3387">
        <v>38</v>
      </c>
      <c r="G3387">
        <v>15</v>
      </c>
      <c r="H3387">
        <v>5</v>
      </c>
      <c r="I3387">
        <v>0.01</v>
      </c>
      <c r="J3387">
        <v>30.991849999999999</v>
      </c>
      <c r="K3387">
        <v>38.739812499999999</v>
      </c>
      <c r="L3387" t="s">
        <v>14</v>
      </c>
      <c r="M3387" t="s">
        <v>15</v>
      </c>
    </row>
    <row r="3388" spans="1:13" x14ac:dyDescent="0.25">
      <c r="A3388">
        <v>67239841</v>
      </c>
      <c r="B3388">
        <v>8690637833847</v>
      </c>
      <c r="C3388">
        <v>1</v>
      </c>
      <c r="D3388">
        <v>12</v>
      </c>
      <c r="E3388">
        <v>275</v>
      </c>
      <c r="F3388">
        <v>38</v>
      </c>
      <c r="G3388">
        <v>15</v>
      </c>
      <c r="H3388">
        <v>5</v>
      </c>
      <c r="I3388">
        <v>0.01</v>
      </c>
      <c r="J3388">
        <v>30.991849999999999</v>
      </c>
      <c r="K3388">
        <v>38.739812499999999</v>
      </c>
      <c r="L3388" t="s">
        <v>14</v>
      </c>
      <c r="M3388" t="s">
        <v>15</v>
      </c>
    </row>
    <row r="3389" spans="1:13" x14ac:dyDescent="0.25">
      <c r="A3389">
        <v>67867064</v>
      </c>
      <c r="B3389">
        <v>8690637921100</v>
      </c>
      <c r="C3389">
        <v>1</v>
      </c>
      <c r="D3389">
        <v>12</v>
      </c>
      <c r="E3389">
        <v>240</v>
      </c>
      <c r="F3389">
        <v>38</v>
      </c>
      <c r="G3389">
        <v>15</v>
      </c>
      <c r="H3389">
        <v>5</v>
      </c>
      <c r="I3389">
        <v>0.01</v>
      </c>
      <c r="J3389">
        <v>30.991849999999999</v>
      </c>
      <c r="K3389">
        <v>38.739812499999999</v>
      </c>
      <c r="L3389" t="s">
        <v>14</v>
      </c>
      <c r="M3389" t="s">
        <v>15</v>
      </c>
    </row>
    <row r="3390" spans="1:13" x14ac:dyDescent="0.25">
      <c r="A3390">
        <v>67101569</v>
      </c>
      <c r="B3390">
        <v>8690637805769</v>
      </c>
      <c r="C3390">
        <v>1</v>
      </c>
      <c r="D3390">
        <v>12</v>
      </c>
      <c r="E3390">
        <v>260</v>
      </c>
      <c r="F3390">
        <v>38</v>
      </c>
      <c r="G3390">
        <v>15</v>
      </c>
      <c r="H3390">
        <v>5</v>
      </c>
      <c r="I3390">
        <v>0.01</v>
      </c>
      <c r="J3390">
        <v>30.991849999999999</v>
      </c>
      <c r="K3390">
        <v>38.739812499999999</v>
      </c>
      <c r="L3390" t="s">
        <v>14</v>
      </c>
      <c r="M3390" t="s">
        <v>15</v>
      </c>
    </row>
    <row r="3391" spans="1:13" x14ac:dyDescent="0.25">
      <c r="A3391">
        <v>67101446</v>
      </c>
      <c r="B3391">
        <v>8690637805226</v>
      </c>
      <c r="C3391">
        <v>1</v>
      </c>
      <c r="D3391">
        <v>12</v>
      </c>
      <c r="E3391">
        <v>250</v>
      </c>
      <c r="F3391">
        <v>38</v>
      </c>
      <c r="G3391">
        <v>15</v>
      </c>
      <c r="H3391">
        <v>5</v>
      </c>
      <c r="I3391">
        <v>0.01</v>
      </c>
      <c r="J3391">
        <v>30.991849999999999</v>
      </c>
      <c r="K3391">
        <v>38.739812499999999</v>
      </c>
      <c r="L3391" t="s">
        <v>14</v>
      </c>
      <c r="M3391" t="s">
        <v>15</v>
      </c>
    </row>
    <row r="3392" spans="1:13" x14ac:dyDescent="0.25">
      <c r="A3392">
        <v>67101581</v>
      </c>
      <c r="B3392">
        <v>8690637805219</v>
      </c>
      <c r="C3392">
        <v>1</v>
      </c>
      <c r="D3392">
        <v>12</v>
      </c>
      <c r="E3392">
        <v>290</v>
      </c>
      <c r="F3392">
        <v>38</v>
      </c>
      <c r="G3392">
        <v>15</v>
      </c>
      <c r="H3392">
        <v>5</v>
      </c>
      <c r="I3392">
        <v>0.01</v>
      </c>
      <c r="J3392">
        <v>30.991849999999999</v>
      </c>
      <c r="K3392">
        <v>38.739812499999999</v>
      </c>
      <c r="L3392" t="s">
        <v>14</v>
      </c>
      <c r="M3392" t="s">
        <v>15</v>
      </c>
    </row>
    <row r="3393" spans="1:13" x14ac:dyDescent="0.25">
      <c r="A3393">
        <v>68225196</v>
      </c>
      <c r="B3393">
        <v>8690637953293</v>
      </c>
      <c r="C3393">
        <v>1</v>
      </c>
      <c r="D3393">
        <v>12</v>
      </c>
      <c r="E3393">
        <v>260</v>
      </c>
      <c r="F3393">
        <v>38</v>
      </c>
      <c r="G3393">
        <v>15</v>
      </c>
      <c r="H3393">
        <v>5</v>
      </c>
      <c r="I3393">
        <v>0.01</v>
      </c>
      <c r="J3393">
        <v>30.991849999999999</v>
      </c>
      <c r="K3393">
        <v>38.739812499999999</v>
      </c>
      <c r="L3393" t="s">
        <v>14</v>
      </c>
      <c r="M3393" t="s">
        <v>15</v>
      </c>
    </row>
    <row r="3394" spans="1:13" x14ac:dyDescent="0.25">
      <c r="A3394">
        <v>69984409</v>
      </c>
      <c r="B3394">
        <v>8683130063170</v>
      </c>
      <c r="C3394">
        <v>1</v>
      </c>
      <c r="D3394">
        <v>12</v>
      </c>
      <c r="E3394">
        <v>260</v>
      </c>
      <c r="F3394">
        <v>38</v>
      </c>
      <c r="G3394">
        <v>15</v>
      </c>
      <c r="H3394">
        <v>5</v>
      </c>
      <c r="I3394">
        <v>0.01</v>
      </c>
      <c r="J3394">
        <v>30.991849999999999</v>
      </c>
      <c r="K3394">
        <v>38.739812499999999</v>
      </c>
      <c r="L3394" t="s">
        <v>14</v>
      </c>
      <c r="M3394" t="s">
        <v>15</v>
      </c>
    </row>
    <row r="3395" spans="1:13" x14ac:dyDescent="0.25">
      <c r="A3395">
        <v>69651447</v>
      </c>
      <c r="B3395">
        <v>8683130038611</v>
      </c>
      <c r="C3395">
        <v>2</v>
      </c>
      <c r="D3395">
        <v>144</v>
      </c>
      <c r="E3395">
        <v>70</v>
      </c>
      <c r="F3395">
        <v>18</v>
      </c>
      <c r="G3395">
        <v>10</v>
      </c>
      <c r="H3395">
        <v>5</v>
      </c>
      <c r="I3395">
        <v>0.01</v>
      </c>
      <c r="J3395">
        <v>15.543900000000001</v>
      </c>
      <c r="K3395">
        <v>19.429874999999999</v>
      </c>
      <c r="L3395" t="s">
        <v>14</v>
      </c>
      <c r="M3395" t="s">
        <v>15</v>
      </c>
    </row>
    <row r="3396" spans="1:13" x14ac:dyDescent="0.25">
      <c r="A3396">
        <v>69651451</v>
      </c>
      <c r="B3396">
        <v>8683130038635</v>
      </c>
      <c r="C3396">
        <v>2</v>
      </c>
      <c r="D3396">
        <v>144</v>
      </c>
      <c r="E3396">
        <v>67</v>
      </c>
      <c r="F3396">
        <v>18</v>
      </c>
      <c r="G3396">
        <v>10</v>
      </c>
      <c r="H3396">
        <v>5</v>
      </c>
      <c r="I3396">
        <v>0.01</v>
      </c>
      <c r="J3396">
        <v>15.543900000000001</v>
      </c>
      <c r="K3396">
        <v>19.429874999999999</v>
      </c>
      <c r="L3396" t="s">
        <v>14</v>
      </c>
      <c r="M3396" t="s">
        <v>15</v>
      </c>
    </row>
    <row r="3397" spans="1:13" x14ac:dyDescent="0.25">
      <c r="A3397">
        <v>69651449</v>
      </c>
      <c r="B3397">
        <v>8683130038628</v>
      </c>
      <c r="C3397">
        <v>2</v>
      </c>
      <c r="D3397">
        <v>144</v>
      </c>
      <c r="E3397">
        <v>76</v>
      </c>
      <c r="F3397">
        <v>18</v>
      </c>
      <c r="G3397">
        <v>10</v>
      </c>
      <c r="H3397">
        <v>5</v>
      </c>
      <c r="I3397">
        <v>0.01</v>
      </c>
      <c r="J3397">
        <v>15.543900000000001</v>
      </c>
      <c r="K3397">
        <v>19.429874999999999</v>
      </c>
      <c r="L3397" t="s">
        <v>14</v>
      </c>
      <c r="M3397" t="s">
        <v>15</v>
      </c>
    </row>
    <row r="3398" spans="1:13" x14ac:dyDescent="0.25">
      <c r="A3398">
        <v>68832485</v>
      </c>
      <c r="B3398">
        <v>8683130018149</v>
      </c>
      <c r="C3398">
        <v>2</v>
      </c>
      <c r="D3398">
        <v>144</v>
      </c>
      <c r="E3398">
        <v>70</v>
      </c>
      <c r="F3398">
        <v>18</v>
      </c>
      <c r="G3398">
        <v>10</v>
      </c>
      <c r="H3398">
        <v>5</v>
      </c>
      <c r="I3398">
        <v>0.01</v>
      </c>
      <c r="J3398">
        <v>15.543900000000001</v>
      </c>
      <c r="K3398">
        <v>19.429874999999999</v>
      </c>
      <c r="L3398" t="s">
        <v>14</v>
      </c>
      <c r="M3398" t="s">
        <v>15</v>
      </c>
    </row>
    <row r="3399" spans="1:13" x14ac:dyDescent="0.25">
      <c r="A3399">
        <v>67474578</v>
      </c>
      <c r="B3399">
        <v>8690637864728</v>
      </c>
      <c r="C3399">
        <v>2</v>
      </c>
      <c r="D3399">
        <v>144</v>
      </c>
      <c r="E3399">
        <v>81</v>
      </c>
      <c r="F3399">
        <v>18</v>
      </c>
      <c r="G3399">
        <v>10</v>
      </c>
      <c r="H3399">
        <v>5</v>
      </c>
      <c r="I3399">
        <v>0.01</v>
      </c>
      <c r="J3399">
        <v>15.543900000000001</v>
      </c>
      <c r="K3399">
        <v>19.429874999999999</v>
      </c>
      <c r="L3399" t="s">
        <v>14</v>
      </c>
      <c r="M3399" t="s">
        <v>15</v>
      </c>
    </row>
    <row r="3400" spans="1:13" x14ac:dyDescent="0.25">
      <c r="A3400">
        <v>67129108</v>
      </c>
      <c r="B3400">
        <v>8690637812316</v>
      </c>
      <c r="C3400">
        <v>2</v>
      </c>
      <c r="D3400">
        <v>144</v>
      </c>
      <c r="E3400">
        <v>58</v>
      </c>
      <c r="F3400">
        <v>18</v>
      </c>
      <c r="G3400">
        <v>10</v>
      </c>
      <c r="H3400">
        <v>5</v>
      </c>
      <c r="I3400">
        <v>0.01</v>
      </c>
      <c r="J3400">
        <v>15.543900000000001</v>
      </c>
      <c r="K3400">
        <v>19.429874999999999</v>
      </c>
      <c r="L3400" t="s">
        <v>14</v>
      </c>
      <c r="M3400" t="s">
        <v>15</v>
      </c>
    </row>
    <row r="3401" spans="1:13" x14ac:dyDescent="0.25">
      <c r="A3401">
        <v>67476103</v>
      </c>
      <c r="B3401">
        <v>8690637865275</v>
      </c>
      <c r="C3401">
        <v>2</v>
      </c>
      <c r="D3401">
        <v>144</v>
      </c>
      <c r="E3401">
        <v>58</v>
      </c>
      <c r="F3401">
        <v>18</v>
      </c>
      <c r="G3401">
        <v>10</v>
      </c>
      <c r="H3401">
        <v>5</v>
      </c>
      <c r="I3401">
        <v>0.01</v>
      </c>
      <c r="J3401">
        <v>15.543900000000001</v>
      </c>
      <c r="K3401">
        <v>19.429874999999999</v>
      </c>
      <c r="L3401" t="s">
        <v>14</v>
      </c>
      <c r="M3401" t="s">
        <v>15</v>
      </c>
    </row>
    <row r="3402" spans="1:13" x14ac:dyDescent="0.25">
      <c r="A3402">
        <v>20264420</v>
      </c>
      <c r="B3402">
        <v>8690637058523</v>
      </c>
      <c r="C3402">
        <v>2</v>
      </c>
      <c r="D3402">
        <v>144</v>
      </c>
      <c r="E3402">
        <v>74</v>
      </c>
      <c r="F3402">
        <v>18</v>
      </c>
      <c r="G3402">
        <v>10</v>
      </c>
      <c r="H3402">
        <v>5</v>
      </c>
      <c r="I3402">
        <v>0.01</v>
      </c>
      <c r="J3402">
        <v>15.543900000000001</v>
      </c>
      <c r="K3402">
        <v>19.429874999999999</v>
      </c>
      <c r="L3402" t="s">
        <v>14</v>
      </c>
      <c r="M3402" t="s">
        <v>15</v>
      </c>
    </row>
    <row r="3403" spans="1:13" x14ac:dyDescent="0.25">
      <c r="A3403">
        <v>20292362</v>
      </c>
      <c r="B3403">
        <v>8690637018565</v>
      </c>
      <c r="C3403">
        <v>2</v>
      </c>
      <c r="D3403">
        <v>144</v>
      </c>
      <c r="E3403">
        <v>63</v>
      </c>
      <c r="F3403">
        <v>18</v>
      </c>
      <c r="G3403">
        <v>10</v>
      </c>
      <c r="H3403">
        <v>5</v>
      </c>
      <c r="I3403">
        <v>0.01</v>
      </c>
      <c r="J3403">
        <v>15.543900000000001</v>
      </c>
      <c r="K3403">
        <v>19.429874999999999</v>
      </c>
      <c r="L3403" t="s">
        <v>14</v>
      </c>
      <c r="M3403" t="s">
        <v>15</v>
      </c>
    </row>
    <row r="3404" spans="1:13" x14ac:dyDescent="0.25">
      <c r="A3404">
        <v>20292365</v>
      </c>
      <c r="B3404">
        <v>8690637581595</v>
      </c>
      <c r="C3404">
        <v>2</v>
      </c>
      <c r="D3404">
        <v>144</v>
      </c>
      <c r="E3404">
        <v>76</v>
      </c>
      <c r="F3404">
        <v>18</v>
      </c>
      <c r="G3404">
        <v>10</v>
      </c>
      <c r="H3404">
        <v>5</v>
      </c>
      <c r="I3404">
        <v>0.01</v>
      </c>
      <c r="J3404">
        <v>15.543900000000001</v>
      </c>
      <c r="K3404">
        <v>19.429874999999999</v>
      </c>
      <c r="L3404" t="s">
        <v>14</v>
      </c>
      <c r="M3404" t="s">
        <v>15</v>
      </c>
    </row>
    <row r="3405" spans="1:13" x14ac:dyDescent="0.25">
      <c r="A3405">
        <v>67129112</v>
      </c>
      <c r="B3405">
        <v>8690637812309</v>
      </c>
      <c r="C3405">
        <v>2</v>
      </c>
      <c r="D3405">
        <v>144</v>
      </c>
      <c r="E3405">
        <v>74</v>
      </c>
      <c r="F3405">
        <v>18</v>
      </c>
      <c r="G3405">
        <v>10</v>
      </c>
      <c r="H3405">
        <v>5</v>
      </c>
      <c r="I3405">
        <v>0.01</v>
      </c>
      <c r="J3405">
        <v>15.543900000000001</v>
      </c>
      <c r="K3405">
        <v>19.429874999999999</v>
      </c>
      <c r="L3405" t="s">
        <v>14</v>
      </c>
      <c r="M3405" t="s">
        <v>15</v>
      </c>
    </row>
    <row r="3406" spans="1:13" x14ac:dyDescent="0.25">
      <c r="A3406">
        <v>67129110</v>
      </c>
      <c r="B3406">
        <v>8690637812323</v>
      </c>
      <c r="C3406">
        <v>2</v>
      </c>
      <c r="D3406">
        <v>144</v>
      </c>
      <c r="E3406">
        <v>68</v>
      </c>
      <c r="F3406">
        <v>18</v>
      </c>
      <c r="G3406">
        <v>10</v>
      </c>
      <c r="H3406">
        <v>5</v>
      </c>
      <c r="I3406">
        <v>0.01</v>
      </c>
      <c r="J3406">
        <v>15.543900000000001</v>
      </c>
      <c r="K3406">
        <v>19.429874999999999</v>
      </c>
      <c r="L3406" t="s">
        <v>14</v>
      </c>
      <c r="M3406" t="s">
        <v>15</v>
      </c>
    </row>
    <row r="3407" spans="1:13" x14ac:dyDescent="0.25">
      <c r="A3407">
        <v>21004809</v>
      </c>
      <c r="B3407">
        <v>8690637018626</v>
      </c>
      <c r="C3407">
        <v>2</v>
      </c>
      <c r="D3407">
        <v>144</v>
      </c>
      <c r="E3407">
        <v>69</v>
      </c>
      <c r="F3407">
        <v>18</v>
      </c>
      <c r="G3407">
        <v>10</v>
      </c>
      <c r="H3407">
        <v>5</v>
      </c>
      <c r="I3407">
        <v>0.01</v>
      </c>
      <c r="J3407">
        <v>15.543900000000001</v>
      </c>
      <c r="K3407">
        <v>19.429874999999999</v>
      </c>
      <c r="L3407" t="s">
        <v>14</v>
      </c>
      <c r="M3407" t="s">
        <v>15</v>
      </c>
    </row>
    <row r="3408" spans="1:13" x14ac:dyDescent="0.25">
      <c r="A3408">
        <v>20264419</v>
      </c>
      <c r="B3408">
        <v>8690637504044</v>
      </c>
      <c r="C3408">
        <v>2</v>
      </c>
      <c r="D3408">
        <v>144</v>
      </c>
      <c r="E3408">
        <v>75</v>
      </c>
      <c r="F3408">
        <v>18</v>
      </c>
      <c r="G3408">
        <v>10</v>
      </c>
      <c r="H3408">
        <v>5</v>
      </c>
      <c r="I3408">
        <v>0.01</v>
      </c>
      <c r="J3408">
        <v>15.543900000000001</v>
      </c>
      <c r="K3408">
        <v>19.429874999999999</v>
      </c>
      <c r="L3408" t="s">
        <v>14</v>
      </c>
      <c r="M3408" t="s">
        <v>15</v>
      </c>
    </row>
    <row r="3409" spans="1:13" x14ac:dyDescent="0.25">
      <c r="A3409">
        <v>69738266</v>
      </c>
      <c r="B3409">
        <v>8683130054369</v>
      </c>
      <c r="C3409">
        <v>2</v>
      </c>
      <c r="D3409">
        <v>144</v>
      </c>
      <c r="E3409">
        <v>19</v>
      </c>
      <c r="F3409">
        <v>9.15</v>
      </c>
      <c r="G3409">
        <v>15</v>
      </c>
      <c r="H3409">
        <v>5</v>
      </c>
      <c r="I3409">
        <v>0.01</v>
      </c>
      <c r="J3409">
        <v>7.4625112500000004</v>
      </c>
      <c r="K3409">
        <v>9.3281390625</v>
      </c>
      <c r="L3409" t="s">
        <v>14</v>
      </c>
      <c r="M3409" t="s">
        <v>15</v>
      </c>
    </row>
    <row r="3410" spans="1:13" x14ac:dyDescent="0.25">
      <c r="A3410">
        <v>21042007</v>
      </c>
      <c r="B3410">
        <v>8690637036897</v>
      </c>
      <c r="C3410">
        <v>2</v>
      </c>
      <c r="D3410">
        <v>144</v>
      </c>
      <c r="E3410">
        <v>22</v>
      </c>
      <c r="F3410">
        <v>9.15</v>
      </c>
      <c r="G3410">
        <v>15</v>
      </c>
      <c r="H3410">
        <v>5</v>
      </c>
      <c r="I3410">
        <v>0.01</v>
      </c>
      <c r="J3410">
        <v>7.4625112500000004</v>
      </c>
      <c r="K3410">
        <v>9.3281390625</v>
      </c>
      <c r="L3410" t="s">
        <v>14</v>
      </c>
      <c r="M3410" t="s">
        <v>15</v>
      </c>
    </row>
    <row r="3411" spans="1:13" x14ac:dyDescent="0.25">
      <c r="A3411">
        <v>21042012</v>
      </c>
      <c r="B3411">
        <v>8690637503290</v>
      </c>
      <c r="C3411">
        <v>2</v>
      </c>
      <c r="D3411">
        <v>144</v>
      </c>
      <c r="E3411">
        <v>22</v>
      </c>
      <c r="F3411">
        <v>9.15</v>
      </c>
      <c r="G3411">
        <v>15</v>
      </c>
      <c r="H3411">
        <v>5</v>
      </c>
      <c r="I3411">
        <v>0.01</v>
      </c>
      <c r="J3411">
        <v>7.4625112500000004</v>
      </c>
      <c r="K3411">
        <v>9.3281390625</v>
      </c>
      <c r="L3411" t="s">
        <v>14</v>
      </c>
      <c r="M3411" t="s">
        <v>15</v>
      </c>
    </row>
    <row r="3412" spans="1:13" x14ac:dyDescent="0.25">
      <c r="A3412">
        <v>21042017</v>
      </c>
      <c r="B3412">
        <v>8690637019791</v>
      </c>
      <c r="C3412">
        <v>2</v>
      </c>
      <c r="D3412">
        <v>144</v>
      </c>
      <c r="E3412">
        <v>22</v>
      </c>
      <c r="F3412">
        <v>9.15</v>
      </c>
      <c r="G3412">
        <v>15</v>
      </c>
      <c r="H3412">
        <v>5</v>
      </c>
      <c r="I3412">
        <v>0.01</v>
      </c>
      <c r="J3412">
        <v>7.4625112500000004</v>
      </c>
      <c r="K3412">
        <v>9.3281390625</v>
      </c>
      <c r="L3412" t="s">
        <v>14</v>
      </c>
      <c r="M3412" t="s">
        <v>15</v>
      </c>
    </row>
    <row r="3413" spans="1:13" x14ac:dyDescent="0.25">
      <c r="A3413">
        <v>21041975</v>
      </c>
      <c r="B3413">
        <v>8690637019838</v>
      </c>
      <c r="C3413">
        <v>2</v>
      </c>
      <c r="D3413">
        <v>144</v>
      </c>
      <c r="E3413">
        <v>18</v>
      </c>
      <c r="F3413">
        <v>9.15</v>
      </c>
      <c r="G3413">
        <v>15</v>
      </c>
      <c r="H3413">
        <v>5</v>
      </c>
      <c r="I3413">
        <v>0.01</v>
      </c>
      <c r="J3413">
        <v>7.4625112500000004</v>
      </c>
      <c r="K3413">
        <v>9.3281390625</v>
      </c>
      <c r="L3413" t="s">
        <v>14</v>
      </c>
      <c r="M3413" t="s">
        <v>15</v>
      </c>
    </row>
    <row r="3414" spans="1:13" x14ac:dyDescent="0.25">
      <c r="A3414">
        <v>21041980</v>
      </c>
      <c r="B3414">
        <v>8690637019852</v>
      </c>
      <c r="C3414">
        <v>2</v>
      </c>
      <c r="D3414">
        <v>144</v>
      </c>
      <c r="E3414">
        <v>22</v>
      </c>
      <c r="F3414">
        <v>9.15</v>
      </c>
      <c r="G3414">
        <v>15</v>
      </c>
      <c r="H3414">
        <v>5</v>
      </c>
      <c r="I3414">
        <v>0.01</v>
      </c>
      <c r="J3414">
        <v>7.4625112500000004</v>
      </c>
      <c r="K3414">
        <v>9.3281390625</v>
      </c>
      <c r="L3414" t="s">
        <v>14</v>
      </c>
      <c r="M3414" t="s">
        <v>15</v>
      </c>
    </row>
    <row r="3415" spans="1:13" x14ac:dyDescent="0.25">
      <c r="A3415">
        <v>21041965</v>
      </c>
      <c r="B3415">
        <v>8690637019814</v>
      </c>
      <c r="C3415">
        <v>2</v>
      </c>
      <c r="D3415">
        <v>144</v>
      </c>
      <c r="E3415">
        <v>19</v>
      </c>
      <c r="F3415">
        <v>9.15</v>
      </c>
      <c r="G3415">
        <v>15</v>
      </c>
      <c r="H3415">
        <v>5</v>
      </c>
      <c r="I3415">
        <v>0.01</v>
      </c>
      <c r="J3415">
        <v>7.4625112500000004</v>
      </c>
      <c r="K3415">
        <v>9.3281390625</v>
      </c>
      <c r="L3415" t="s">
        <v>14</v>
      </c>
      <c r="M3415" t="s">
        <v>15</v>
      </c>
    </row>
    <row r="3416" spans="1:13" x14ac:dyDescent="0.25">
      <c r="A3416">
        <v>70008727</v>
      </c>
      <c r="B3416">
        <v>86907538</v>
      </c>
      <c r="C3416">
        <v>2</v>
      </c>
      <c r="D3416">
        <v>288</v>
      </c>
      <c r="E3416">
        <v>20</v>
      </c>
      <c r="F3416">
        <v>4.95</v>
      </c>
      <c r="G3416">
        <v>3</v>
      </c>
      <c r="H3416">
        <v>5</v>
      </c>
      <c r="I3416">
        <v>0.01</v>
      </c>
      <c r="J3416">
        <v>4.6070392499999997</v>
      </c>
      <c r="K3416">
        <v>5.7587990624999996</v>
      </c>
      <c r="L3416" t="s">
        <v>14</v>
      </c>
      <c r="M3416" t="s">
        <v>15</v>
      </c>
    </row>
    <row r="3417" spans="1:13" x14ac:dyDescent="0.25">
      <c r="A3417">
        <v>70008728</v>
      </c>
      <c r="B3417">
        <v>86907521</v>
      </c>
      <c r="C3417">
        <v>2</v>
      </c>
      <c r="D3417">
        <v>288</v>
      </c>
      <c r="E3417">
        <v>20</v>
      </c>
      <c r="F3417">
        <v>4.95</v>
      </c>
      <c r="G3417">
        <v>3</v>
      </c>
      <c r="H3417">
        <v>5</v>
      </c>
      <c r="I3417">
        <v>0.01</v>
      </c>
      <c r="J3417">
        <v>4.6070392499999997</v>
      </c>
      <c r="K3417">
        <v>5.7587990624999996</v>
      </c>
      <c r="L3417" t="s">
        <v>14</v>
      </c>
      <c r="M3417" t="s">
        <v>15</v>
      </c>
    </row>
    <row r="3418" spans="1:13" x14ac:dyDescent="0.25">
      <c r="A3418">
        <v>70008730</v>
      </c>
      <c r="B3418">
        <v>8690701001486</v>
      </c>
      <c r="C3418">
        <v>2</v>
      </c>
      <c r="D3418">
        <v>128</v>
      </c>
      <c r="E3418">
        <v>60</v>
      </c>
      <c r="F3418">
        <v>13.55</v>
      </c>
      <c r="G3418">
        <v>4</v>
      </c>
      <c r="H3418">
        <v>5</v>
      </c>
      <c r="I3418">
        <v>0.01</v>
      </c>
      <c r="J3418">
        <v>12.481176</v>
      </c>
      <c r="K3418">
        <v>15.601470000000001</v>
      </c>
      <c r="L3418" t="s">
        <v>14</v>
      </c>
      <c r="M3418" t="s">
        <v>15</v>
      </c>
    </row>
    <row r="3419" spans="1:13" x14ac:dyDescent="0.25">
      <c r="A3419">
        <v>68885197</v>
      </c>
      <c r="B3419">
        <v>8683130024478</v>
      </c>
      <c r="C3419">
        <v>2</v>
      </c>
      <c r="D3419">
        <v>128</v>
      </c>
      <c r="E3419">
        <v>60</v>
      </c>
      <c r="F3419">
        <v>13.55</v>
      </c>
      <c r="G3419">
        <v>4</v>
      </c>
      <c r="H3419">
        <v>5</v>
      </c>
      <c r="I3419">
        <v>0.01</v>
      </c>
      <c r="J3419">
        <v>12.481176</v>
      </c>
      <c r="K3419">
        <v>15.601470000000001</v>
      </c>
      <c r="L3419" t="s">
        <v>14</v>
      </c>
      <c r="M3419" t="s">
        <v>15</v>
      </c>
    </row>
    <row r="3420" spans="1:13" x14ac:dyDescent="0.25">
      <c r="A3420">
        <v>70008729</v>
      </c>
      <c r="B3420">
        <v>8690701001301</v>
      </c>
      <c r="C3420">
        <v>2</v>
      </c>
      <c r="D3420">
        <v>128</v>
      </c>
      <c r="E3420">
        <v>60</v>
      </c>
      <c r="F3420">
        <v>13.55</v>
      </c>
      <c r="G3420">
        <v>4</v>
      </c>
      <c r="H3420">
        <v>5</v>
      </c>
      <c r="I3420">
        <v>0.01</v>
      </c>
      <c r="J3420">
        <v>12.481176</v>
      </c>
      <c r="K3420">
        <v>15.601470000000001</v>
      </c>
      <c r="L3420" t="s">
        <v>14</v>
      </c>
      <c r="M3420" t="s">
        <v>15</v>
      </c>
    </row>
    <row r="3421" spans="1:13" x14ac:dyDescent="0.25">
      <c r="A3421">
        <v>70003552</v>
      </c>
      <c r="B3421">
        <v>8690701002353</v>
      </c>
      <c r="C3421">
        <v>2</v>
      </c>
      <c r="D3421">
        <v>48</v>
      </c>
      <c r="E3421">
        <v>120</v>
      </c>
      <c r="F3421">
        <v>24.5</v>
      </c>
      <c r="G3421">
        <v>13</v>
      </c>
      <c r="H3421">
        <v>5</v>
      </c>
      <c r="I3421">
        <v>0.01</v>
      </c>
      <c r="J3421">
        <v>20.451742500000002</v>
      </c>
      <c r="K3421">
        <v>25.564678125</v>
      </c>
      <c r="L3421" t="s">
        <v>14</v>
      </c>
      <c r="M3421" t="s">
        <v>15</v>
      </c>
    </row>
    <row r="3422" spans="1:13" x14ac:dyDescent="0.25">
      <c r="A3422">
        <v>68884160</v>
      </c>
      <c r="B3422">
        <v>8683130024331</v>
      </c>
      <c r="C3422">
        <v>2</v>
      </c>
      <c r="D3422">
        <v>48</v>
      </c>
      <c r="E3422">
        <v>120</v>
      </c>
      <c r="F3422">
        <v>24.5</v>
      </c>
      <c r="G3422">
        <v>13</v>
      </c>
      <c r="H3422">
        <v>5</v>
      </c>
      <c r="I3422">
        <v>0.01</v>
      </c>
      <c r="J3422">
        <v>20.451742500000002</v>
      </c>
      <c r="K3422">
        <v>25.564678125</v>
      </c>
      <c r="L3422" t="s">
        <v>14</v>
      </c>
      <c r="M3422" t="s">
        <v>15</v>
      </c>
    </row>
    <row r="3423" spans="1:13" x14ac:dyDescent="0.25">
      <c r="A3423">
        <v>70003551</v>
      </c>
      <c r="B3423">
        <v>8690701002308</v>
      </c>
      <c r="C3423">
        <v>2</v>
      </c>
      <c r="D3423">
        <v>48</v>
      </c>
      <c r="E3423">
        <v>120</v>
      </c>
      <c r="F3423">
        <v>24.5</v>
      </c>
      <c r="G3423">
        <v>13</v>
      </c>
      <c r="H3423">
        <v>5</v>
      </c>
      <c r="I3423">
        <v>0.01</v>
      </c>
      <c r="J3423">
        <v>20.451742500000002</v>
      </c>
      <c r="K3423">
        <v>25.564678125</v>
      </c>
      <c r="L3423" t="s">
        <v>14</v>
      </c>
      <c r="M3423" t="s">
        <v>15</v>
      </c>
    </row>
    <row r="3424" spans="1:13" x14ac:dyDescent="0.25">
      <c r="A3424">
        <v>70020251</v>
      </c>
      <c r="B3424">
        <v>8690637014185</v>
      </c>
      <c r="C3424">
        <v>2</v>
      </c>
      <c r="D3424">
        <v>32</v>
      </c>
      <c r="E3424">
        <v>240</v>
      </c>
      <c r="F3424">
        <v>49</v>
      </c>
      <c r="G3424">
        <v>14</v>
      </c>
      <c r="H3424">
        <v>5</v>
      </c>
      <c r="I3424">
        <v>0.01</v>
      </c>
      <c r="J3424">
        <v>40.433330000000012</v>
      </c>
      <c r="K3424">
        <v>50.541662500000008</v>
      </c>
      <c r="L3424" t="s">
        <v>14</v>
      </c>
      <c r="M3424" t="s">
        <v>15</v>
      </c>
    </row>
    <row r="3425" spans="1:13" x14ac:dyDescent="0.25">
      <c r="A3425">
        <v>20018093</v>
      </c>
      <c r="B3425">
        <v>8690637028939</v>
      </c>
      <c r="C3425">
        <v>2</v>
      </c>
      <c r="D3425">
        <v>32</v>
      </c>
      <c r="E3425">
        <v>240</v>
      </c>
      <c r="F3425">
        <v>49</v>
      </c>
      <c r="G3425">
        <v>14</v>
      </c>
      <c r="H3425">
        <v>5</v>
      </c>
      <c r="I3425">
        <v>0.01</v>
      </c>
      <c r="J3425">
        <v>40.433330000000012</v>
      </c>
      <c r="K3425">
        <v>50.541662500000008</v>
      </c>
      <c r="L3425" t="s">
        <v>14</v>
      </c>
      <c r="M3425" t="s">
        <v>15</v>
      </c>
    </row>
    <row r="3426" spans="1:13" x14ac:dyDescent="0.25">
      <c r="A3426">
        <v>68422097</v>
      </c>
      <c r="B3426">
        <v>8690637976551</v>
      </c>
      <c r="C3426">
        <v>2</v>
      </c>
      <c r="D3426">
        <v>48</v>
      </c>
      <c r="E3426">
        <v>31</v>
      </c>
      <c r="F3426">
        <v>20.5</v>
      </c>
      <c r="G3426">
        <v>16</v>
      </c>
      <c r="H3426">
        <v>5</v>
      </c>
      <c r="I3426">
        <v>0.01</v>
      </c>
      <c r="J3426">
        <v>16.522590000000001</v>
      </c>
      <c r="K3426">
        <v>20.653237499999999</v>
      </c>
      <c r="L3426" t="s">
        <v>14</v>
      </c>
      <c r="M3426" t="s">
        <v>15</v>
      </c>
    </row>
    <row r="3427" spans="1:13" x14ac:dyDescent="0.25">
      <c r="A3427">
        <v>68422099</v>
      </c>
      <c r="B3427">
        <v>8690637976575</v>
      </c>
      <c r="C3427">
        <v>2</v>
      </c>
      <c r="D3427">
        <v>48</v>
      </c>
      <c r="E3427">
        <v>34</v>
      </c>
      <c r="F3427">
        <v>20.5</v>
      </c>
      <c r="G3427">
        <v>16</v>
      </c>
      <c r="H3427">
        <v>5</v>
      </c>
      <c r="I3427">
        <v>0.01</v>
      </c>
      <c r="J3427">
        <v>16.522590000000001</v>
      </c>
      <c r="K3427">
        <v>20.653237499999999</v>
      </c>
      <c r="L3427" t="s">
        <v>14</v>
      </c>
      <c r="M3427" t="s">
        <v>15</v>
      </c>
    </row>
    <row r="3428" spans="1:13" x14ac:dyDescent="0.25">
      <c r="A3428">
        <v>68422095</v>
      </c>
      <c r="B3428">
        <v>8690637976582</v>
      </c>
      <c r="C3428">
        <v>2</v>
      </c>
      <c r="D3428">
        <v>48</v>
      </c>
      <c r="E3428">
        <v>29</v>
      </c>
      <c r="F3428">
        <v>20.5</v>
      </c>
      <c r="G3428">
        <v>16</v>
      </c>
      <c r="H3428">
        <v>5</v>
      </c>
      <c r="I3428">
        <v>0.01</v>
      </c>
      <c r="J3428">
        <v>16.522590000000001</v>
      </c>
      <c r="K3428">
        <v>20.653237499999999</v>
      </c>
      <c r="L3428" t="s">
        <v>14</v>
      </c>
      <c r="M3428" t="s">
        <v>15</v>
      </c>
    </row>
    <row r="3429" spans="1:13" x14ac:dyDescent="0.25">
      <c r="A3429">
        <v>68422101</v>
      </c>
      <c r="B3429">
        <v>8690637976599</v>
      </c>
      <c r="C3429">
        <v>2</v>
      </c>
      <c r="D3429">
        <v>48</v>
      </c>
      <c r="E3429">
        <v>29</v>
      </c>
      <c r="F3429">
        <v>20.5</v>
      </c>
      <c r="G3429">
        <v>16</v>
      </c>
      <c r="H3429">
        <v>5</v>
      </c>
      <c r="I3429">
        <v>0.01</v>
      </c>
      <c r="J3429">
        <v>16.522590000000001</v>
      </c>
      <c r="K3429">
        <v>20.653237499999999</v>
      </c>
      <c r="L3429" t="s">
        <v>14</v>
      </c>
      <c r="M3429" t="s">
        <v>15</v>
      </c>
    </row>
    <row r="3430" spans="1:13" x14ac:dyDescent="0.25">
      <c r="A3430">
        <v>68422103</v>
      </c>
      <c r="B3430">
        <v>8690637976605</v>
      </c>
      <c r="C3430">
        <v>2</v>
      </c>
      <c r="D3430">
        <v>48</v>
      </c>
      <c r="E3430">
        <v>37</v>
      </c>
      <c r="F3430">
        <v>20.5</v>
      </c>
      <c r="G3430">
        <v>16</v>
      </c>
      <c r="H3430">
        <v>5</v>
      </c>
      <c r="I3430">
        <v>0.01</v>
      </c>
      <c r="J3430">
        <v>16.522590000000001</v>
      </c>
      <c r="K3430">
        <v>20.653237499999999</v>
      </c>
      <c r="L3430" t="s">
        <v>14</v>
      </c>
      <c r="M3430" t="s">
        <v>15</v>
      </c>
    </row>
    <row r="3431" spans="1:13" x14ac:dyDescent="0.25">
      <c r="A3431">
        <v>69771701</v>
      </c>
      <c r="B3431">
        <v>8683130057483</v>
      </c>
      <c r="C3431">
        <v>2</v>
      </c>
      <c r="D3431">
        <v>48</v>
      </c>
      <c r="E3431">
        <v>100</v>
      </c>
      <c r="F3431">
        <v>22.5</v>
      </c>
      <c r="G3431">
        <v>20</v>
      </c>
      <c r="H3431">
        <v>5</v>
      </c>
      <c r="I3431">
        <v>0.01</v>
      </c>
      <c r="J3431">
        <v>17.271000000000001</v>
      </c>
      <c r="K3431">
        <v>21.588750000000001</v>
      </c>
      <c r="L3431" t="s">
        <v>14</v>
      </c>
      <c r="M3431" t="s">
        <v>15</v>
      </c>
    </row>
    <row r="3432" spans="1:13" x14ac:dyDescent="0.25">
      <c r="A3432">
        <v>67307641</v>
      </c>
      <c r="B3432">
        <v>8690637843242</v>
      </c>
      <c r="C3432">
        <v>2</v>
      </c>
      <c r="D3432">
        <v>48</v>
      </c>
      <c r="E3432">
        <v>100</v>
      </c>
      <c r="F3432">
        <v>20.5</v>
      </c>
      <c r="G3432">
        <v>16</v>
      </c>
      <c r="H3432">
        <v>5</v>
      </c>
      <c r="I3432">
        <v>0.01</v>
      </c>
      <c r="J3432">
        <v>16.522590000000001</v>
      </c>
      <c r="K3432">
        <v>20.653237499999999</v>
      </c>
      <c r="L3432" t="s">
        <v>14</v>
      </c>
      <c r="M3432" t="s">
        <v>15</v>
      </c>
    </row>
    <row r="3433" spans="1:13" x14ac:dyDescent="0.25">
      <c r="A3433">
        <v>21122114</v>
      </c>
      <c r="B3433">
        <v>8690701002742</v>
      </c>
      <c r="C3433">
        <v>2</v>
      </c>
      <c r="D3433">
        <v>48</v>
      </c>
      <c r="E3433">
        <v>90</v>
      </c>
      <c r="F3433">
        <v>20.5</v>
      </c>
      <c r="G3433">
        <v>16</v>
      </c>
      <c r="H3433">
        <v>5</v>
      </c>
      <c r="I3433">
        <v>0.01</v>
      </c>
      <c r="J3433">
        <v>16.522590000000001</v>
      </c>
      <c r="K3433">
        <v>20.653237499999999</v>
      </c>
      <c r="L3433" t="s">
        <v>14</v>
      </c>
      <c r="M3433" t="s">
        <v>15</v>
      </c>
    </row>
    <row r="3434" spans="1:13" x14ac:dyDescent="0.25">
      <c r="A3434">
        <v>70004590</v>
      </c>
      <c r="B3434">
        <v>8690701002766</v>
      </c>
      <c r="C3434">
        <v>2</v>
      </c>
      <c r="D3434">
        <v>48</v>
      </c>
      <c r="E3434">
        <v>90</v>
      </c>
      <c r="F3434">
        <v>20.5</v>
      </c>
      <c r="G3434">
        <v>16</v>
      </c>
      <c r="H3434">
        <v>5</v>
      </c>
      <c r="I3434">
        <v>0.01</v>
      </c>
      <c r="J3434">
        <v>16.522590000000001</v>
      </c>
      <c r="K3434">
        <v>20.653237499999999</v>
      </c>
      <c r="L3434" t="s">
        <v>14</v>
      </c>
      <c r="M3434" t="s">
        <v>15</v>
      </c>
    </row>
    <row r="3435" spans="1:13" x14ac:dyDescent="0.25">
      <c r="A3435">
        <v>68436161</v>
      </c>
      <c r="B3435">
        <v>8690637977046</v>
      </c>
      <c r="C3435">
        <v>2</v>
      </c>
      <c r="D3435">
        <v>32</v>
      </c>
      <c r="E3435">
        <v>120</v>
      </c>
      <c r="F3435">
        <v>22.5</v>
      </c>
      <c r="G3435">
        <v>20</v>
      </c>
      <c r="H3435">
        <v>5</v>
      </c>
      <c r="I3435">
        <v>0.01</v>
      </c>
      <c r="J3435">
        <v>17.271000000000001</v>
      </c>
      <c r="K3435">
        <v>21.588750000000001</v>
      </c>
      <c r="L3435" t="s">
        <v>14</v>
      </c>
      <c r="M3435" t="s">
        <v>15</v>
      </c>
    </row>
    <row r="3436" spans="1:13" x14ac:dyDescent="0.25">
      <c r="A3436">
        <v>68919190</v>
      </c>
      <c r="B3436">
        <v>8683130027219</v>
      </c>
      <c r="C3436">
        <v>2</v>
      </c>
      <c r="D3436">
        <v>144</v>
      </c>
      <c r="E3436">
        <v>75</v>
      </c>
      <c r="F3436">
        <v>22.5</v>
      </c>
      <c r="G3436">
        <v>20</v>
      </c>
      <c r="H3436">
        <v>5</v>
      </c>
      <c r="I3436">
        <v>0.01</v>
      </c>
      <c r="J3436">
        <v>17.271000000000001</v>
      </c>
      <c r="K3436">
        <v>21.588750000000001</v>
      </c>
      <c r="L3436" t="s">
        <v>14</v>
      </c>
      <c r="M3436" t="s">
        <v>15</v>
      </c>
    </row>
    <row r="3437" spans="1:13" x14ac:dyDescent="0.25">
      <c r="A3437">
        <v>67277839</v>
      </c>
      <c r="B3437">
        <v>8690637839160</v>
      </c>
      <c r="C3437">
        <v>2</v>
      </c>
      <c r="D3437">
        <v>48</v>
      </c>
      <c r="E3437">
        <v>70</v>
      </c>
      <c r="F3437">
        <v>22.5</v>
      </c>
      <c r="G3437">
        <v>16</v>
      </c>
      <c r="H3437">
        <v>5</v>
      </c>
      <c r="I3437">
        <v>0.01</v>
      </c>
      <c r="J3437">
        <v>18.134550000000001</v>
      </c>
      <c r="K3437">
        <v>22.668187499999991</v>
      </c>
      <c r="L3437" t="s">
        <v>14</v>
      </c>
      <c r="M3437" t="s">
        <v>15</v>
      </c>
    </row>
    <row r="3438" spans="1:13" x14ac:dyDescent="0.25">
      <c r="A3438">
        <v>70003292</v>
      </c>
      <c r="B3438">
        <v>8690701006610</v>
      </c>
      <c r="C3438">
        <v>2</v>
      </c>
      <c r="D3438">
        <v>48</v>
      </c>
      <c r="E3438">
        <v>52</v>
      </c>
      <c r="F3438">
        <v>22.5</v>
      </c>
      <c r="G3438">
        <v>16</v>
      </c>
      <c r="H3438">
        <v>5</v>
      </c>
      <c r="I3438">
        <v>0.01</v>
      </c>
      <c r="J3438">
        <v>18.134550000000001</v>
      </c>
      <c r="K3438">
        <v>22.668187499999991</v>
      </c>
      <c r="L3438" t="s">
        <v>14</v>
      </c>
      <c r="M3438" t="s">
        <v>15</v>
      </c>
    </row>
    <row r="3439" spans="1:13" x14ac:dyDescent="0.25">
      <c r="A3439">
        <v>70003293</v>
      </c>
      <c r="B3439">
        <v>8690701006634</v>
      </c>
      <c r="C3439">
        <v>2</v>
      </c>
      <c r="D3439">
        <v>48</v>
      </c>
      <c r="E3439">
        <v>45</v>
      </c>
      <c r="F3439">
        <v>22.5</v>
      </c>
      <c r="G3439">
        <v>16</v>
      </c>
      <c r="H3439">
        <v>5</v>
      </c>
      <c r="I3439">
        <v>0.01</v>
      </c>
      <c r="J3439">
        <v>18.134550000000001</v>
      </c>
      <c r="K3439">
        <v>22.668187499999991</v>
      </c>
      <c r="L3439" t="s">
        <v>14</v>
      </c>
      <c r="M3439" t="s">
        <v>15</v>
      </c>
    </row>
    <row r="3440" spans="1:13" x14ac:dyDescent="0.25">
      <c r="A3440">
        <v>20030941</v>
      </c>
      <c r="B3440">
        <v>8690637051623</v>
      </c>
      <c r="C3440">
        <v>2</v>
      </c>
      <c r="D3440">
        <v>48</v>
      </c>
      <c r="E3440">
        <v>50</v>
      </c>
      <c r="F3440">
        <v>22.5</v>
      </c>
      <c r="G3440">
        <v>16</v>
      </c>
      <c r="H3440">
        <v>5</v>
      </c>
      <c r="I3440">
        <v>0.01</v>
      </c>
      <c r="J3440">
        <v>18.134550000000001</v>
      </c>
      <c r="K3440">
        <v>22.668187499999991</v>
      </c>
      <c r="L3440" t="s">
        <v>14</v>
      </c>
      <c r="M3440" t="s">
        <v>15</v>
      </c>
    </row>
    <row r="3441" spans="1:13" x14ac:dyDescent="0.25">
      <c r="A3441">
        <v>20030944</v>
      </c>
      <c r="B3441">
        <v>8690637051654</v>
      </c>
      <c r="C3441">
        <v>2</v>
      </c>
      <c r="D3441">
        <v>48</v>
      </c>
      <c r="E3441">
        <v>50</v>
      </c>
      <c r="F3441">
        <v>22.5</v>
      </c>
      <c r="G3441">
        <v>16</v>
      </c>
      <c r="H3441">
        <v>5</v>
      </c>
      <c r="I3441">
        <v>0.01</v>
      </c>
      <c r="J3441">
        <v>18.134550000000001</v>
      </c>
      <c r="K3441">
        <v>22.668187499999991</v>
      </c>
      <c r="L3441" t="s">
        <v>14</v>
      </c>
      <c r="M3441" t="s">
        <v>15</v>
      </c>
    </row>
    <row r="3442" spans="1:13" x14ac:dyDescent="0.25">
      <c r="A3442">
        <v>68611772</v>
      </c>
      <c r="B3442">
        <v>8690637998621</v>
      </c>
      <c r="C3442">
        <v>2</v>
      </c>
      <c r="D3442">
        <v>140</v>
      </c>
      <c r="E3442">
        <v>35</v>
      </c>
      <c r="F3442">
        <v>22.5</v>
      </c>
      <c r="G3442">
        <v>16</v>
      </c>
      <c r="H3442">
        <v>5</v>
      </c>
      <c r="I3442">
        <v>0.01</v>
      </c>
      <c r="J3442">
        <v>18.134550000000001</v>
      </c>
      <c r="K3442">
        <v>22.668187499999991</v>
      </c>
      <c r="L3442" t="s">
        <v>14</v>
      </c>
      <c r="M3442" t="s">
        <v>15</v>
      </c>
    </row>
    <row r="3443" spans="1:13" x14ac:dyDescent="0.25">
      <c r="A3443">
        <v>68611770</v>
      </c>
      <c r="B3443">
        <v>8690637998614</v>
      </c>
      <c r="C3443">
        <v>2</v>
      </c>
      <c r="D3443">
        <v>140</v>
      </c>
      <c r="E3443">
        <v>60</v>
      </c>
      <c r="F3443">
        <v>22.5</v>
      </c>
      <c r="G3443">
        <v>16</v>
      </c>
      <c r="H3443">
        <v>5</v>
      </c>
      <c r="I3443">
        <v>0.01</v>
      </c>
      <c r="J3443">
        <v>18.134550000000001</v>
      </c>
      <c r="K3443">
        <v>22.668187499999991</v>
      </c>
      <c r="L3443" t="s">
        <v>14</v>
      </c>
      <c r="M3443" t="s">
        <v>15</v>
      </c>
    </row>
    <row r="3444" spans="1:13" x14ac:dyDescent="0.25">
      <c r="A3444">
        <v>68611750</v>
      </c>
      <c r="B3444">
        <v>8690637998515</v>
      </c>
      <c r="C3444">
        <v>2</v>
      </c>
      <c r="D3444">
        <v>140</v>
      </c>
      <c r="E3444">
        <v>60</v>
      </c>
      <c r="F3444">
        <v>22.5</v>
      </c>
      <c r="G3444">
        <v>16</v>
      </c>
      <c r="H3444">
        <v>5</v>
      </c>
      <c r="I3444">
        <v>0.01</v>
      </c>
      <c r="J3444">
        <v>18.134550000000001</v>
      </c>
      <c r="K3444">
        <v>22.668187499999991</v>
      </c>
      <c r="L3444" t="s">
        <v>14</v>
      </c>
      <c r="M3444" t="s">
        <v>15</v>
      </c>
    </row>
    <row r="3445" spans="1:13" x14ac:dyDescent="0.25">
      <c r="A3445">
        <v>68611748</v>
      </c>
      <c r="B3445">
        <v>8690637998508</v>
      </c>
      <c r="C3445">
        <v>2</v>
      </c>
      <c r="D3445">
        <v>140</v>
      </c>
      <c r="E3445">
        <v>65</v>
      </c>
      <c r="F3445">
        <v>22.5</v>
      </c>
      <c r="G3445">
        <v>16</v>
      </c>
      <c r="H3445">
        <v>5</v>
      </c>
      <c r="I3445">
        <v>0.01</v>
      </c>
      <c r="J3445">
        <v>18.134550000000001</v>
      </c>
      <c r="K3445">
        <v>22.668187499999991</v>
      </c>
      <c r="L3445" t="s">
        <v>14</v>
      </c>
      <c r="M3445" t="s">
        <v>15</v>
      </c>
    </row>
    <row r="3446" spans="1:13" x14ac:dyDescent="0.25">
      <c r="A3446">
        <v>68611760</v>
      </c>
      <c r="B3446">
        <v>8690637998560</v>
      </c>
      <c r="C3446">
        <v>2</v>
      </c>
      <c r="D3446">
        <v>140</v>
      </c>
      <c r="E3446">
        <v>65</v>
      </c>
      <c r="F3446">
        <v>23.85</v>
      </c>
      <c r="G3446">
        <v>15</v>
      </c>
      <c r="H3446">
        <v>5</v>
      </c>
      <c r="I3446">
        <v>0.01</v>
      </c>
      <c r="J3446">
        <v>19.451463749999998</v>
      </c>
      <c r="K3446">
        <v>24.314329687499999</v>
      </c>
      <c r="L3446" t="s">
        <v>14</v>
      </c>
      <c r="M3446" t="s">
        <v>15</v>
      </c>
    </row>
    <row r="3447" spans="1:13" x14ac:dyDescent="0.25">
      <c r="A3447">
        <v>68611752</v>
      </c>
      <c r="B3447">
        <v>8690637998522</v>
      </c>
      <c r="C3447">
        <v>2</v>
      </c>
      <c r="D3447">
        <v>140</v>
      </c>
      <c r="E3447">
        <v>65</v>
      </c>
      <c r="F3447">
        <v>24.45</v>
      </c>
      <c r="G3447">
        <v>15</v>
      </c>
      <c r="H3447">
        <v>5</v>
      </c>
      <c r="I3447">
        <v>0.01</v>
      </c>
      <c r="J3447">
        <v>19.940808749999999</v>
      </c>
      <c r="K3447">
        <v>24.926010937499999</v>
      </c>
      <c r="L3447" t="s">
        <v>14</v>
      </c>
      <c r="M3447" t="s">
        <v>15</v>
      </c>
    </row>
    <row r="3448" spans="1:13" x14ac:dyDescent="0.25">
      <c r="A3448">
        <v>68611768</v>
      </c>
      <c r="B3448">
        <v>8690637998607</v>
      </c>
      <c r="C3448">
        <v>2</v>
      </c>
      <c r="D3448">
        <v>140</v>
      </c>
      <c r="E3448">
        <v>60</v>
      </c>
      <c r="F3448">
        <v>24</v>
      </c>
      <c r="G3448">
        <v>15</v>
      </c>
      <c r="H3448">
        <v>5</v>
      </c>
      <c r="I3448">
        <v>0.01</v>
      </c>
      <c r="J3448">
        <v>19.573799999999999</v>
      </c>
      <c r="K3448">
        <v>24.46725</v>
      </c>
      <c r="L3448" t="s">
        <v>14</v>
      </c>
      <c r="M3448" t="s">
        <v>15</v>
      </c>
    </row>
    <row r="3449" spans="1:13" x14ac:dyDescent="0.25">
      <c r="A3449">
        <v>68611762</v>
      </c>
      <c r="B3449">
        <v>8690637998577</v>
      </c>
      <c r="C3449">
        <v>2</v>
      </c>
      <c r="D3449">
        <v>140</v>
      </c>
      <c r="E3449">
        <v>25</v>
      </c>
      <c r="F3449">
        <v>9.85</v>
      </c>
      <c r="G3449">
        <v>15</v>
      </c>
      <c r="H3449">
        <v>5</v>
      </c>
      <c r="I3449">
        <v>0.01</v>
      </c>
      <c r="J3449">
        <v>8.0334137499999994</v>
      </c>
      <c r="K3449">
        <v>10.0417671875</v>
      </c>
      <c r="L3449" t="s">
        <v>14</v>
      </c>
      <c r="M3449" t="s">
        <v>15</v>
      </c>
    </row>
    <row r="3450" spans="1:13" x14ac:dyDescent="0.25">
      <c r="A3450">
        <v>68611766</v>
      </c>
      <c r="B3450">
        <v>8690637998591</v>
      </c>
      <c r="C3450">
        <v>2</v>
      </c>
      <c r="D3450">
        <v>140</v>
      </c>
      <c r="E3450">
        <v>20</v>
      </c>
      <c r="F3450">
        <v>8.6</v>
      </c>
      <c r="G3450">
        <v>15</v>
      </c>
      <c r="H3450">
        <v>5</v>
      </c>
      <c r="I3450">
        <v>0.01</v>
      </c>
      <c r="J3450">
        <v>7.0139449999999997</v>
      </c>
      <c r="K3450">
        <v>8.7674312499999996</v>
      </c>
      <c r="L3450" t="s">
        <v>14</v>
      </c>
      <c r="M3450" t="s">
        <v>15</v>
      </c>
    </row>
    <row r="3451" spans="1:13" x14ac:dyDescent="0.25">
      <c r="A3451">
        <v>68611764</v>
      </c>
      <c r="B3451">
        <v>8690637998584</v>
      </c>
      <c r="C3451">
        <v>2</v>
      </c>
      <c r="D3451">
        <v>140</v>
      </c>
      <c r="E3451">
        <v>65</v>
      </c>
      <c r="F3451">
        <v>20.25</v>
      </c>
      <c r="G3451">
        <v>15</v>
      </c>
      <c r="H3451">
        <v>5</v>
      </c>
      <c r="I3451">
        <v>0.01</v>
      </c>
      <c r="J3451">
        <v>16.515393750000001</v>
      </c>
      <c r="K3451">
        <v>20.644242187500002</v>
      </c>
      <c r="L3451" t="s">
        <v>14</v>
      </c>
      <c r="M3451" t="s">
        <v>15</v>
      </c>
    </row>
    <row r="3452" spans="1:13" x14ac:dyDescent="0.25">
      <c r="A3452">
        <v>68611758</v>
      </c>
      <c r="B3452">
        <v>8690637998553</v>
      </c>
      <c r="C3452">
        <v>2</v>
      </c>
      <c r="D3452">
        <v>140</v>
      </c>
      <c r="E3452">
        <v>70</v>
      </c>
      <c r="F3452">
        <v>19.5</v>
      </c>
      <c r="G3452">
        <v>15</v>
      </c>
      <c r="H3452">
        <v>5</v>
      </c>
      <c r="I3452">
        <v>0.01</v>
      </c>
      <c r="J3452">
        <v>15.903712499999999</v>
      </c>
      <c r="K3452">
        <v>19.879640625</v>
      </c>
      <c r="L3452" t="s">
        <v>14</v>
      </c>
      <c r="M3452" t="s">
        <v>15</v>
      </c>
    </row>
    <row r="3453" spans="1:13" x14ac:dyDescent="0.25">
      <c r="A3453">
        <v>68611756</v>
      </c>
      <c r="B3453">
        <v>8690637998546</v>
      </c>
      <c r="C3453">
        <v>2</v>
      </c>
      <c r="D3453">
        <v>140</v>
      </c>
      <c r="E3453">
        <v>65</v>
      </c>
      <c r="F3453">
        <v>16.100000000000001</v>
      </c>
      <c r="G3453">
        <v>15</v>
      </c>
      <c r="H3453">
        <v>5</v>
      </c>
      <c r="I3453">
        <v>0.01</v>
      </c>
      <c r="J3453">
        <v>13.1307575</v>
      </c>
      <c r="K3453">
        <v>16.413446875000002</v>
      </c>
      <c r="L3453" t="s">
        <v>14</v>
      </c>
      <c r="M3453" t="s">
        <v>15</v>
      </c>
    </row>
    <row r="3454" spans="1:13" x14ac:dyDescent="0.25">
      <c r="A3454">
        <v>68611754</v>
      </c>
      <c r="B3454">
        <v>8690637998539</v>
      </c>
      <c r="C3454">
        <v>2</v>
      </c>
      <c r="D3454">
        <v>140</v>
      </c>
      <c r="E3454">
        <v>40</v>
      </c>
      <c r="F3454">
        <v>18.350000000000001</v>
      </c>
      <c r="G3454">
        <v>15</v>
      </c>
      <c r="H3454">
        <v>5</v>
      </c>
      <c r="I3454">
        <v>0.01</v>
      </c>
      <c r="J3454">
        <v>14.96580125</v>
      </c>
      <c r="K3454">
        <v>18.707251562500002</v>
      </c>
      <c r="L3454" t="s">
        <v>14</v>
      </c>
      <c r="M3454" t="s">
        <v>15</v>
      </c>
    </row>
    <row r="3455" spans="1:13" x14ac:dyDescent="0.25">
      <c r="A3455">
        <v>68611746</v>
      </c>
      <c r="B3455">
        <v>8690637998492</v>
      </c>
      <c r="C3455">
        <v>2</v>
      </c>
      <c r="D3455">
        <v>140</v>
      </c>
      <c r="E3455">
        <v>50</v>
      </c>
      <c r="F3455">
        <v>18.45</v>
      </c>
      <c r="G3455">
        <v>15</v>
      </c>
      <c r="H3455">
        <v>5</v>
      </c>
      <c r="I3455">
        <v>0.01</v>
      </c>
      <c r="J3455">
        <v>15.047358750000001</v>
      </c>
      <c r="K3455">
        <v>18.809198437500001</v>
      </c>
      <c r="L3455" t="s">
        <v>14</v>
      </c>
      <c r="M3455" t="s">
        <v>15</v>
      </c>
    </row>
    <row r="3456" spans="1:13" x14ac:dyDescent="0.25">
      <c r="A3456">
        <v>68611743</v>
      </c>
      <c r="B3456">
        <v>8690637998485</v>
      </c>
      <c r="C3456">
        <v>2</v>
      </c>
      <c r="D3456">
        <v>140</v>
      </c>
      <c r="E3456">
        <v>60</v>
      </c>
      <c r="F3456">
        <v>12.8</v>
      </c>
      <c r="G3456">
        <v>15</v>
      </c>
      <c r="H3456">
        <v>5</v>
      </c>
      <c r="I3456">
        <v>0.01</v>
      </c>
      <c r="J3456">
        <v>10.439360000000001</v>
      </c>
      <c r="K3456">
        <v>13.049200000000001</v>
      </c>
      <c r="L3456" t="s">
        <v>14</v>
      </c>
      <c r="M3456" t="s">
        <v>15</v>
      </c>
    </row>
    <row r="3457" spans="1:13" x14ac:dyDescent="0.25">
      <c r="A3457">
        <v>68905613</v>
      </c>
      <c r="B3457">
        <v>8683130025994</v>
      </c>
      <c r="C3457">
        <v>2</v>
      </c>
      <c r="D3457">
        <v>140</v>
      </c>
      <c r="E3457">
        <v>15</v>
      </c>
      <c r="F3457">
        <v>13.75</v>
      </c>
      <c r="G3457">
        <v>15</v>
      </c>
      <c r="H3457">
        <v>5</v>
      </c>
      <c r="I3457">
        <v>0.01</v>
      </c>
      <c r="J3457">
        <v>11.21415625</v>
      </c>
      <c r="K3457">
        <v>14.017695312500001</v>
      </c>
      <c r="L3457" t="s">
        <v>14</v>
      </c>
      <c r="M3457" t="s">
        <v>15</v>
      </c>
    </row>
    <row r="3458" spans="1:13" x14ac:dyDescent="0.25">
      <c r="A3458">
        <v>68905603</v>
      </c>
      <c r="B3458">
        <v>8683130025987</v>
      </c>
      <c r="C3458">
        <v>2</v>
      </c>
      <c r="D3458">
        <v>140</v>
      </c>
      <c r="E3458">
        <v>60</v>
      </c>
      <c r="F3458">
        <v>13.85</v>
      </c>
      <c r="G3458">
        <v>15</v>
      </c>
      <c r="H3458">
        <v>5</v>
      </c>
      <c r="I3458">
        <v>0.01</v>
      </c>
      <c r="J3458">
        <v>11.295713750000001</v>
      </c>
      <c r="K3458">
        <v>14.1196421875</v>
      </c>
      <c r="L3458" t="s">
        <v>14</v>
      </c>
      <c r="M3458" t="s">
        <v>15</v>
      </c>
    </row>
    <row r="3459" spans="1:13" x14ac:dyDescent="0.25">
      <c r="A3459">
        <v>68905601</v>
      </c>
      <c r="B3459">
        <v>8683130025956</v>
      </c>
      <c r="C3459">
        <v>2</v>
      </c>
      <c r="D3459">
        <v>140</v>
      </c>
      <c r="E3459">
        <v>40</v>
      </c>
      <c r="F3459">
        <v>14.55</v>
      </c>
      <c r="G3459">
        <v>15</v>
      </c>
      <c r="H3459">
        <v>5</v>
      </c>
      <c r="I3459">
        <v>0.01</v>
      </c>
      <c r="J3459">
        <v>11.86661625</v>
      </c>
      <c r="K3459">
        <v>14.8332703125</v>
      </c>
      <c r="L3459" t="s">
        <v>14</v>
      </c>
      <c r="M3459" t="s">
        <v>15</v>
      </c>
    </row>
    <row r="3460" spans="1:13" x14ac:dyDescent="0.25">
      <c r="A3460">
        <v>68905605</v>
      </c>
      <c r="B3460">
        <v>8683130026007</v>
      </c>
      <c r="C3460">
        <v>2</v>
      </c>
      <c r="D3460">
        <v>24</v>
      </c>
      <c r="E3460">
        <v>200</v>
      </c>
      <c r="F3460">
        <v>53.79</v>
      </c>
      <c r="G3460">
        <v>15</v>
      </c>
      <c r="H3460">
        <v>5</v>
      </c>
      <c r="I3460">
        <v>0.01</v>
      </c>
      <c r="J3460">
        <v>43.869779250000001</v>
      </c>
      <c r="K3460">
        <v>54.837224062499999</v>
      </c>
      <c r="L3460" t="s">
        <v>14</v>
      </c>
      <c r="M3460" t="s">
        <v>15</v>
      </c>
    </row>
    <row r="3461" spans="1:13" x14ac:dyDescent="0.25">
      <c r="A3461">
        <v>68905609</v>
      </c>
      <c r="B3461">
        <v>8683130025963</v>
      </c>
      <c r="C3461">
        <v>2</v>
      </c>
      <c r="D3461">
        <v>24</v>
      </c>
      <c r="E3461">
        <v>55</v>
      </c>
      <c r="F3461">
        <v>18.3</v>
      </c>
      <c r="G3461">
        <v>15</v>
      </c>
      <c r="H3461">
        <v>5</v>
      </c>
      <c r="I3461">
        <v>0.01</v>
      </c>
      <c r="J3461">
        <v>14.925022500000001</v>
      </c>
      <c r="K3461">
        <v>18.656278125</v>
      </c>
      <c r="L3461" t="s">
        <v>14</v>
      </c>
      <c r="M3461" t="s">
        <v>15</v>
      </c>
    </row>
    <row r="3462" spans="1:13" x14ac:dyDescent="0.25">
      <c r="A3462">
        <v>68905607</v>
      </c>
      <c r="B3462">
        <v>8683130025970</v>
      </c>
      <c r="C3462">
        <v>2</v>
      </c>
      <c r="D3462">
        <v>24</v>
      </c>
      <c r="E3462">
        <v>65</v>
      </c>
      <c r="F3462">
        <v>21.3</v>
      </c>
      <c r="G3462">
        <v>15</v>
      </c>
      <c r="H3462">
        <v>5</v>
      </c>
      <c r="I3462">
        <v>0.01</v>
      </c>
      <c r="J3462">
        <v>17.371747500000001</v>
      </c>
      <c r="K3462">
        <v>21.714684375000001</v>
      </c>
      <c r="L3462" t="s">
        <v>14</v>
      </c>
      <c r="M3462" t="s">
        <v>15</v>
      </c>
    </row>
    <row r="3463" spans="1:13" x14ac:dyDescent="0.25">
      <c r="A3463">
        <v>68880364</v>
      </c>
      <c r="B3463">
        <v>8683130024119</v>
      </c>
      <c r="C3463">
        <v>2</v>
      </c>
      <c r="D3463">
        <v>12</v>
      </c>
      <c r="E3463">
        <v>212</v>
      </c>
      <c r="F3463">
        <v>31.6</v>
      </c>
      <c r="G3463">
        <v>33</v>
      </c>
      <c r="H3463">
        <v>5</v>
      </c>
      <c r="I3463">
        <v>0.01</v>
      </c>
      <c r="J3463">
        <v>20.314533999999998</v>
      </c>
      <c r="K3463">
        <v>25.393167500000001</v>
      </c>
      <c r="L3463" t="s">
        <v>14</v>
      </c>
      <c r="M3463" t="s">
        <v>15</v>
      </c>
    </row>
    <row r="3464" spans="1:13" x14ac:dyDescent="0.25">
      <c r="A3464">
        <v>62731510</v>
      </c>
      <c r="B3464">
        <v>8683130067086</v>
      </c>
      <c r="C3464">
        <v>2</v>
      </c>
      <c r="D3464">
        <v>12</v>
      </c>
      <c r="E3464">
        <v>212</v>
      </c>
      <c r="F3464">
        <v>31.6</v>
      </c>
      <c r="G3464">
        <v>33</v>
      </c>
      <c r="H3464">
        <v>5</v>
      </c>
      <c r="I3464">
        <v>0.01</v>
      </c>
      <c r="J3464">
        <v>20.314533999999998</v>
      </c>
      <c r="K3464">
        <v>25.393167500000001</v>
      </c>
      <c r="L3464" t="s">
        <v>14</v>
      </c>
      <c r="M3464" t="s">
        <v>15</v>
      </c>
    </row>
    <row r="3465" spans="1:13" x14ac:dyDescent="0.25">
      <c r="A3465">
        <v>68880366</v>
      </c>
      <c r="B3465">
        <v>8683130024102</v>
      </c>
      <c r="C3465">
        <v>2</v>
      </c>
      <c r="D3465">
        <v>40</v>
      </c>
      <c r="E3465">
        <v>97</v>
      </c>
      <c r="F3465">
        <v>17.8</v>
      </c>
      <c r="G3465">
        <v>33</v>
      </c>
      <c r="H3465">
        <v>5</v>
      </c>
      <c r="I3465">
        <v>0.01</v>
      </c>
      <c r="J3465">
        <v>11.442997</v>
      </c>
      <c r="K3465">
        <v>14.30374625</v>
      </c>
      <c r="L3465" t="s">
        <v>14</v>
      </c>
      <c r="M3465" t="s">
        <v>15</v>
      </c>
    </row>
    <row r="3466" spans="1:13" x14ac:dyDescent="0.25">
      <c r="A3466">
        <v>68880347</v>
      </c>
      <c r="B3466">
        <v>8683130024072</v>
      </c>
      <c r="C3466">
        <v>2</v>
      </c>
      <c r="D3466">
        <v>40</v>
      </c>
      <c r="E3466">
        <v>97</v>
      </c>
      <c r="F3466">
        <v>17.8</v>
      </c>
      <c r="G3466">
        <v>33</v>
      </c>
      <c r="H3466">
        <v>5</v>
      </c>
      <c r="I3466">
        <v>0.01</v>
      </c>
      <c r="J3466">
        <v>11.442997</v>
      </c>
      <c r="K3466">
        <v>14.30374625</v>
      </c>
      <c r="L3466" t="s">
        <v>14</v>
      </c>
      <c r="M3466" t="s">
        <v>15</v>
      </c>
    </row>
    <row r="3467" spans="1:13" x14ac:dyDescent="0.25">
      <c r="A3467">
        <v>68167038</v>
      </c>
      <c r="B3467">
        <v>8690637946400</v>
      </c>
      <c r="C3467">
        <v>2</v>
      </c>
      <c r="D3467">
        <v>40</v>
      </c>
      <c r="E3467">
        <v>66</v>
      </c>
      <c r="F3467">
        <v>8</v>
      </c>
      <c r="G3467">
        <v>40</v>
      </c>
      <c r="H3467">
        <v>5</v>
      </c>
      <c r="I3467">
        <v>0.01</v>
      </c>
      <c r="J3467">
        <v>4.6055999999999999</v>
      </c>
      <c r="K3467">
        <v>5.7569999999999997</v>
      </c>
      <c r="L3467" t="s">
        <v>14</v>
      </c>
      <c r="M3467" t="s">
        <v>15</v>
      </c>
    </row>
    <row r="3468" spans="1:13" x14ac:dyDescent="0.25">
      <c r="A3468">
        <v>68167040</v>
      </c>
      <c r="B3468">
        <v>8690637946417</v>
      </c>
      <c r="C3468">
        <v>2</v>
      </c>
      <c r="D3468">
        <v>40</v>
      </c>
      <c r="E3468">
        <v>66</v>
      </c>
      <c r="F3468">
        <v>8</v>
      </c>
      <c r="G3468">
        <v>40</v>
      </c>
      <c r="H3468">
        <v>5</v>
      </c>
      <c r="I3468">
        <v>0.01</v>
      </c>
      <c r="J3468">
        <v>4.6055999999999999</v>
      </c>
      <c r="K3468">
        <v>5.7569999999999997</v>
      </c>
      <c r="L3468" t="s">
        <v>14</v>
      </c>
      <c r="M3468" t="s">
        <v>15</v>
      </c>
    </row>
    <row r="3469" spans="1:13" x14ac:dyDescent="0.25">
      <c r="A3469">
        <v>68167044</v>
      </c>
      <c r="B3469">
        <v>8690637946462</v>
      </c>
      <c r="C3469">
        <v>2</v>
      </c>
      <c r="D3469">
        <v>40</v>
      </c>
      <c r="E3469">
        <v>66</v>
      </c>
      <c r="F3469">
        <v>8</v>
      </c>
      <c r="G3469">
        <v>40</v>
      </c>
      <c r="H3469">
        <v>5</v>
      </c>
      <c r="I3469">
        <v>0.01</v>
      </c>
      <c r="J3469">
        <v>4.6055999999999999</v>
      </c>
      <c r="K3469">
        <v>5.7569999999999997</v>
      </c>
      <c r="L3469" t="s">
        <v>14</v>
      </c>
      <c r="M3469" t="s">
        <v>15</v>
      </c>
    </row>
    <row r="3470" spans="1:13" x14ac:dyDescent="0.25">
      <c r="A3470">
        <v>68225198</v>
      </c>
      <c r="B3470">
        <v>8690637953347</v>
      </c>
      <c r="C3470">
        <v>2</v>
      </c>
      <c r="D3470">
        <v>40</v>
      </c>
      <c r="E3470">
        <v>67</v>
      </c>
      <c r="F3470">
        <v>8</v>
      </c>
      <c r="G3470">
        <v>40</v>
      </c>
      <c r="H3470">
        <v>5</v>
      </c>
      <c r="I3470">
        <v>0.01</v>
      </c>
      <c r="J3470">
        <v>4.6055999999999999</v>
      </c>
      <c r="K3470">
        <v>5.7569999999999997</v>
      </c>
      <c r="L3470" t="s">
        <v>14</v>
      </c>
      <c r="M3470" t="s">
        <v>15</v>
      </c>
    </row>
    <row r="3471" spans="1:13" x14ac:dyDescent="0.25">
      <c r="A3471">
        <v>62698425</v>
      </c>
      <c r="B3471">
        <v>8690637508752</v>
      </c>
      <c r="C3471">
        <v>2</v>
      </c>
      <c r="D3471">
        <v>40</v>
      </c>
      <c r="E3471">
        <v>66</v>
      </c>
      <c r="F3471">
        <v>8</v>
      </c>
      <c r="G3471">
        <v>33</v>
      </c>
      <c r="H3471">
        <v>5</v>
      </c>
      <c r="I3471">
        <v>0.01</v>
      </c>
      <c r="J3471">
        <v>5.1429199999999993</v>
      </c>
      <c r="K3471">
        <v>6.4286499999999993</v>
      </c>
      <c r="L3471" t="s">
        <v>14</v>
      </c>
      <c r="M3471" t="s">
        <v>15</v>
      </c>
    </row>
    <row r="3472" spans="1:13" x14ac:dyDescent="0.25">
      <c r="A3472">
        <v>62698429</v>
      </c>
      <c r="B3472">
        <v>8690637508738</v>
      </c>
      <c r="C3472">
        <v>2</v>
      </c>
      <c r="D3472">
        <v>40</v>
      </c>
      <c r="E3472">
        <v>66</v>
      </c>
      <c r="F3472">
        <v>8</v>
      </c>
      <c r="G3472">
        <v>33</v>
      </c>
      <c r="H3472">
        <v>5</v>
      </c>
      <c r="I3472">
        <v>0.01</v>
      </c>
      <c r="J3472">
        <v>5.1429199999999993</v>
      </c>
      <c r="K3472">
        <v>6.4286499999999993</v>
      </c>
      <c r="L3472" t="s">
        <v>14</v>
      </c>
      <c r="M3472" t="s">
        <v>15</v>
      </c>
    </row>
    <row r="3473" spans="1:13" x14ac:dyDescent="0.25">
      <c r="A3473">
        <v>62698427</v>
      </c>
      <c r="B3473">
        <v>8690637508745</v>
      </c>
      <c r="C3473">
        <v>2</v>
      </c>
      <c r="D3473">
        <v>40</v>
      </c>
      <c r="E3473">
        <v>67</v>
      </c>
      <c r="F3473">
        <v>8</v>
      </c>
      <c r="G3473">
        <v>33</v>
      </c>
      <c r="H3473">
        <v>5</v>
      </c>
      <c r="I3473">
        <v>0.01</v>
      </c>
      <c r="J3473">
        <v>5.1429199999999993</v>
      </c>
      <c r="K3473">
        <v>6.4286499999999993</v>
      </c>
      <c r="L3473" t="s">
        <v>14</v>
      </c>
      <c r="M3473" t="s">
        <v>15</v>
      </c>
    </row>
    <row r="3474" spans="1:13" x14ac:dyDescent="0.25">
      <c r="A3474">
        <v>20039131</v>
      </c>
      <c r="B3474">
        <v>8720608617500</v>
      </c>
      <c r="C3474">
        <v>3</v>
      </c>
      <c r="D3474">
        <v>16</v>
      </c>
      <c r="E3474">
        <v>500</v>
      </c>
      <c r="F3474">
        <v>107.02</v>
      </c>
      <c r="G3474">
        <v>20</v>
      </c>
      <c r="H3474">
        <v>5</v>
      </c>
      <c r="I3474">
        <v>0.01</v>
      </c>
      <c r="J3474">
        <v>82.148551999999995</v>
      </c>
      <c r="K3474">
        <v>102.68568999999999</v>
      </c>
      <c r="L3474" t="s">
        <v>14</v>
      </c>
      <c r="M3474" t="s">
        <v>15</v>
      </c>
    </row>
    <row r="3475" spans="1:13" x14ac:dyDescent="0.25">
      <c r="A3475">
        <v>20039132</v>
      </c>
      <c r="B3475">
        <v>8720608617517</v>
      </c>
      <c r="C3475">
        <v>3</v>
      </c>
      <c r="D3475">
        <v>9</v>
      </c>
      <c r="E3475">
        <v>1000</v>
      </c>
      <c r="F3475">
        <v>191.26</v>
      </c>
      <c r="G3475">
        <v>17</v>
      </c>
      <c r="H3475">
        <v>5</v>
      </c>
      <c r="I3475">
        <v>0.01</v>
      </c>
      <c r="J3475">
        <v>152.3165951</v>
      </c>
      <c r="K3475">
        <v>190.39574387499999</v>
      </c>
      <c r="L3475" t="s">
        <v>14</v>
      </c>
      <c r="M3475" t="s">
        <v>15</v>
      </c>
    </row>
    <row r="3476" spans="1:13" x14ac:dyDescent="0.25">
      <c r="A3476">
        <v>20039133</v>
      </c>
      <c r="B3476">
        <v>8720608617524</v>
      </c>
      <c r="C3476">
        <v>3</v>
      </c>
      <c r="D3476">
        <v>12</v>
      </c>
      <c r="E3476">
        <v>100</v>
      </c>
      <c r="F3476">
        <v>39.61</v>
      </c>
      <c r="G3476">
        <v>13</v>
      </c>
      <c r="H3476">
        <v>5</v>
      </c>
      <c r="I3476">
        <v>0.01</v>
      </c>
      <c r="J3476">
        <v>33.065041649999998</v>
      </c>
      <c r="K3476">
        <v>41.331302062500001</v>
      </c>
      <c r="L3476" t="s">
        <v>14</v>
      </c>
      <c r="M3476" t="s">
        <v>15</v>
      </c>
    </row>
    <row r="3477" spans="1:13" x14ac:dyDescent="0.25">
      <c r="A3477">
        <v>20039134</v>
      </c>
      <c r="B3477">
        <v>8720608617548</v>
      </c>
      <c r="C3477">
        <v>3</v>
      </c>
      <c r="D3477">
        <v>16</v>
      </c>
      <c r="E3477">
        <v>500</v>
      </c>
      <c r="F3477">
        <v>111.3</v>
      </c>
      <c r="G3477">
        <v>20</v>
      </c>
      <c r="H3477">
        <v>5</v>
      </c>
      <c r="I3477">
        <v>0.01</v>
      </c>
      <c r="J3477">
        <v>85.433879999999988</v>
      </c>
      <c r="K3477">
        <v>106.79235</v>
      </c>
      <c r="L3477" t="s">
        <v>14</v>
      </c>
      <c r="M3477" t="s">
        <v>15</v>
      </c>
    </row>
    <row r="3478" spans="1:13" x14ac:dyDescent="0.25">
      <c r="A3478">
        <v>20039138</v>
      </c>
      <c r="B3478">
        <v>8720608617623</v>
      </c>
      <c r="C3478">
        <v>3</v>
      </c>
      <c r="D3478">
        <v>16</v>
      </c>
      <c r="E3478">
        <v>500</v>
      </c>
      <c r="F3478">
        <v>102.35</v>
      </c>
      <c r="G3478">
        <v>24</v>
      </c>
      <c r="H3478">
        <v>5</v>
      </c>
      <c r="I3478">
        <v>0.01</v>
      </c>
      <c r="J3478">
        <v>74.635666999999998</v>
      </c>
      <c r="K3478">
        <v>93.294583750000001</v>
      </c>
      <c r="L3478" t="s">
        <v>14</v>
      </c>
      <c r="M3478" t="s">
        <v>15</v>
      </c>
    </row>
    <row r="3479" spans="1:13" x14ac:dyDescent="0.25">
      <c r="A3479">
        <v>20039139</v>
      </c>
      <c r="B3479">
        <v>8720608617630</v>
      </c>
      <c r="C3479">
        <v>3</v>
      </c>
      <c r="D3479">
        <v>9</v>
      </c>
      <c r="E3479">
        <v>1000</v>
      </c>
      <c r="F3479">
        <v>172.13</v>
      </c>
      <c r="G3479">
        <v>18</v>
      </c>
      <c r="H3479">
        <v>5</v>
      </c>
      <c r="I3479">
        <v>0.01</v>
      </c>
      <c r="J3479">
        <v>135.43016270000001</v>
      </c>
      <c r="K3479">
        <v>169.28770337500001</v>
      </c>
      <c r="L3479" t="s">
        <v>14</v>
      </c>
      <c r="M3479" t="s">
        <v>15</v>
      </c>
    </row>
    <row r="3480" spans="1:13" x14ac:dyDescent="0.25">
      <c r="A3480">
        <v>20039140</v>
      </c>
      <c r="B3480">
        <v>8720608617470</v>
      </c>
      <c r="C3480">
        <v>3</v>
      </c>
      <c r="D3480">
        <v>16</v>
      </c>
      <c r="E3480">
        <v>500</v>
      </c>
      <c r="F3480">
        <v>99</v>
      </c>
      <c r="G3480">
        <v>23</v>
      </c>
      <c r="H3480">
        <v>5</v>
      </c>
      <c r="I3480">
        <v>0.01</v>
      </c>
      <c r="J3480">
        <v>73.142685000000014</v>
      </c>
      <c r="K3480">
        <v>91.428356250000022</v>
      </c>
      <c r="L3480" t="s">
        <v>14</v>
      </c>
      <c r="M3480" t="s">
        <v>15</v>
      </c>
    </row>
    <row r="3481" spans="1:13" x14ac:dyDescent="0.25">
      <c r="A3481">
        <v>20039141</v>
      </c>
      <c r="B3481">
        <v>8720608617487</v>
      </c>
      <c r="C3481">
        <v>3</v>
      </c>
      <c r="D3481">
        <v>9</v>
      </c>
      <c r="E3481">
        <v>1000</v>
      </c>
      <c r="F3481">
        <v>166.78</v>
      </c>
      <c r="G3481">
        <v>17</v>
      </c>
      <c r="H3481">
        <v>5</v>
      </c>
      <c r="I3481">
        <v>0.01</v>
      </c>
      <c r="J3481">
        <v>132.82109030000001</v>
      </c>
      <c r="K3481">
        <v>166.02636287499999</v>
      </c>
      <c r="L3481" t="s">
        <v>14</v>
      </c>
      <c r="M3481" t="s">
        <v>15</v>
      </c>
    </row>
    <row r="3482" spans="1:13" x14ac:dyDescent="0.25">
      <c r="A3482">
        <v>20039142</v>
      </c>
      <c r="B3482">
        <v>8720608617869</v>
      </c>
      <c r="C3482">
        <v>3</v>
      </c>
      <c r="D3482">
        <v>6</v>
      </c>
      <c r="E3482">
        <v>200</v>
      </c>
      <c r="F3482">
        <v>120.35</v>
      </c>
      <c r="G3482">
        <v>6</v>
      </c>
      <c r="H3482">
        <v>5</v>
      </c>
      <c r="I3482">
        <v>0.01</v>
      </c>
      <c r="J3482">
        <v>108.5472755</v>
      </c>
      <c r="K3482">
        <v>135.684094375</v>
      </c>
      <c r="L3482" t="s">
        <v>14</v>
      </c>
      <c r="M3482" t="s">
        <v>15</v>
      </c>
    </row>
    <row r="3483" spans="1:13" x14ac:dyDescent="0.25">
      <c r="A3483">
        <v>20039144</v>
      </c>
      <c r="B3483">
        <v>8720608617852</v>
      </c>
      <c r="C3483">
        <v>3</v>
      </c>
      <c r="D3483">
        <v>6</v>
      </c>
      <c r="E3483">
        <v>200</v>
      </c>
      <c r="F3483">
        <v>176.97</v>
      </c>
      <c r="G3483">
        <v>16</v>
      </c>
      <c r="H3483">
        <v>5</v>
      </c>
      <c r="I3483">
        <v>0.01</v>
      </c>
      <c r="J3483">
        <v>142.63428060000001</v>
      </c>
      <c r="K3483">
        <v>178.29285075000001</v>
      </c>
      <c r="L3483" t="s">
        <v>14</v>
      </c>
      <c r="M3483" t="s">
        <v>15</v>
      </c>
    </row>
    <row r="3484" spans="1:13" x14ac:dyDescent="0.25">
      <c r="A3484">
        <v>20039145</v>
      </c>
      <c r="B3484">
        <v>8720608617821</v>
      </c>
      <c r="C3484">
        <v>3</v>
      </c>
      <c r="D3484">
        <v>12</v>
      </c>
      <c r="E3484">
        <v>50</v>
      </c>
      <c r="F3484">
        <v>41.64</v>
      </c>
      <c r="G3484">
        <v>14</v>
      </c>
      <c r="H3484">
        <v>5</v>
      </c>
      <c r="I3484">
        <v>0.01</v>
      </c>
      <c r="J3484">
        <v>34.360078799999997</v>
      </c>
      <c r="K3484">
        <v>42.950098500000003</v>
      </c>
      <c r="L3484" t="s">
        <v>14</v>
      </c>
      <c r="M3484" t="s">
        <v>15</v>
      </c>
    </row>
    <row r="3485" spans="1:13" x14ac:dyDescent="0.25">
      <c r="A3485">
        <v>20039146</v>
      </c>
      <c r="B3485">
        <v>8720608617814</v>
      </c>
      <c r="C3485">
        <v>3</v>
      </c>
      <c r="D3485">
        <v>12</v>
      </c>
      <c r="E3485">
        <v>50</v>
      </c>
      <c r="F3485">
        <v>54.9</v>
      </c>
      <c r="G3485">
        <v>13</v>
      </c>
      <c r="H3485">
        <v>5</v>
      </c>
      <c r="I3485">
        <v>0.01</v>
      </c>
      <c r="J3485">
        <v>45.828598499999998</v>
      </c>
      <c r="K3485">
        <v>57.285748124999998</v>
      </c>
      <c r="L3485" t="s">
        <v>14</v>
      </c>
      <c r="M3485" t="s">
        <v>15</v>
      </c>
    </row>
    <row r="3486" spans="1:13" x14ac:dyDescent="0.25">
      <c r="A3486">
        <v>20039147</v>
      </c>
      <c r="B3486">
        <v>8720608617807</v>
      </c>
      <c r="C3486">
        <v>3</v>
      </c>
      <c r="D3486">
        <v>6</v>
      </c>
      <c r="E3486">
        <v>200</v>
      </c>
      <c r="F3486">
        <v>176.97</v>
      </c>
      <c r="G3486">
        <v>16</v>
      </c>
      <c r="H3486">
        <v>5</v>
      </c>
      <c r="I3486">
        <v>0.01</v>
      </c>
      <c r="J3486">
        <v>142.63428060000001</v>
      </c>
      <c r="K3486">
        <v>178.29285075000001</v>
      </c>
      <c r="L3486" t="s">
        <v>14</v>
      </c>
      <c r="M3486" t="s">
        <v>15</v>
      </c>
    </row>
    <row r="3487" spans="1:13" x14ac:dyDescent="0.25">
      <c r="A3487">
        <v>20039149</v>
      </c>
      <c r="B3487">
        <v>8720608617883</v>
      </c>
      <c r="C3487">
        <v>3</v>
      </c>
      <c r="D3487">
        <v>12</v>
      </c>
      <c r="E3487">
        <v>50</v>
      </c>
      <c r="F3487">
        <v>54.9</v>
      </c>
      <c r="G3487">
        <v>13</v>
      </c>
      <c r="H3487">
        <v>5</v>
      </c>
      <c r="I3487">
        <v>0.01</v>
      </c>
      <c r="J3487">
        <v>45.828598499999998</v>
      </c>
      <c r="K3487">
        <v>57.285748124999998</v>
      </c>
      <c r="L3487" t="s">
        <v>14</v>
      </c>
      <c r="M3487" t="s">
        <v>15</v>
      </c>
    </row>
    <row r="3488" spans="1:13" x14ac:dyDescent="0.25">
      <c r="A3488">
        <v>20039151</v>
      </c>
      <c r="B3488">
        <v>8720608631124</v>
      </c>
      <c r="C3488">
        <v>3</v>
      </c>
      <c r="D3488">
        <v>12</v>
      </c>
      <c r="E3488">
        <v>30</v>
      </c>
      <c r="F3488">
        <v>38.549999999999997</v>
      </c>
      <c r="G3488">
        <v>34</v>
      </c>
      <c r="H3488">
        <v>5</v>
      </c>
      <c r="I3488">
        <v>0.01</v>
      </c>
      <c r="J3488">
        <v>24.412558499999999</v>
      </c>
      <c r="K3488">
        <v>30.515698125</v>
      </c>
      <c r="L3488" t="s">
        <v>14</v>
      </c>
      <c r="M3488" t="s">
        <v>15</v>
      </c>
    </row>
    <row r="3489" spans="1:13" x14ac:dyDescent="0.25">
      <c r="A3489">
        <v>20039152</v>
      </c>
      <c r="B3489">
        <v>8720608631131</v>
      </c>
      <c r="C3489">
        <v>3</v>
      </c>
      <c r="D3489">
        <v>6</v>
      </c>
      <c r="E3489">
        <v>22.5</v>
      </c>
      <c r="F3489">
        <v>72.81</v>
      </c>
      <c r="G3489">
        <v>35</v>
      </c>
      <c r="H3489">
        <v>5</v>
      </c>
      <c r="I3489">
        <v>0.01</v>
      </c>
      <c r="J3489">
        <v>45.409776749999999</v>
      </c>
      <c r="K3489">
        <v>56.762220937499997</v>
      </c>
      <c r="L3489" t="s">
        <v>14</v>
      </c>
      <c r="M3489" t="s">
        <v>15</v>
      </c>
    </row>
    <row r="3490" spans="1:13" x14ac:dyDescent="0.25">
      <c r="A3490">
        <v>20039153</v>
      </c>
      <c r="B3490">
        <v>8720608631148</v>
      </c>
      <c r="C3490">
        <v>3</v>
      </c>
      <c r="D3490">
        <v>6</v>
      </c>
      <c r="E3490">
        <v>22.5</v>
      </c>
      <c r="F3490">
        <v>72.81</v>
      </c>
      <c r="G3490">
        <v>35</v>
      </c>
      <c r="H3490">
        <v>5</v>
      </c>
      <c r="I3490">
        <v>0.01</v>
      </c>
      <c r="J3490">
        <v>45.409776749999999</v>
      </c>
      <c r="K3490">
        <v>56.762220937499997</v>
      </c>
      <c r="L3490" t="s">
        <v>14</v>
      </c>
      <c r="M3490" t="s">
        <v>15</v>
      </c>
    </row>
    <row r="3491" spans="1:13" x14ac:dyDescent="0.25">
      <c r="A3491">
        <v>20039154</v>
      </c>
      <c r="B3491">
        <v>8720608631155</v>
      </c>
      <c r="C3491">
        <v>3</v>
      </c>
      <c r="D3491">
        <v>6</v>
      </c>
      <c r="E3491">
        <v>22.5</v>
      </c>
      <c r="F3491">
        <v>72.81</v>
      </c>
      <c r="G3491">
        <v>35</v>
      </c>
      <c r="H3491">
        <v>5</v>
      </c>
      <c r="I3491">
        <v>0.01</v>
      </c>
      <c r="J3491">
        <v>45.409776749999999</v>
      </c>
      <c r="K3491">
        <v>56.762220937499997</v>
      </c>
      <c r="L3491" t="s">
        <v>14</v>
      </c>
      <c r="M3491" t="s">
        <v>15</v>
      </c>
    </row>
    <row r="3492" spans="1:13" x14ac:dyDescent="0.25">
      <c r="A3492">
        <v>20039155</v>
      </c>
      <c r="B3492">
        <v>8720608631117</v>
      </c>
      <c r="C3492">
        <v>3</v>
      </c>
      <c r="D3492">
        <v>12</v>
      </c>
      <c r="E3492">
        <v>32</v>
      </c>
      <c r="F3492">
        <v>42.11</v>
      </c>
      <c r="G3492">
        <v>39.6</v>
      </c>
      <c r="H3492">
        <v>5</v>
      </c>
      <c r="I3492">
        <v>0.01</v>
      </c>
      <c r="J3492">
        <v>24.40434518</v>
      </c>
      <c r="K3492">
        <v>30.505431475000002</v>
      </c>
      <c r="L3492" t="s">
        <v>14</v>
      </c>
      <c r="M3492" t="s">
        <v>15</v>
      </c>
    </row>
    <row r="3493" spans="1:13" x14ac:dyDescent="0.25">
      <c r="A3493">
        <v>20039156</v>
      </c>
      <c r="B3493">
        <v>8720608631162</v>
      </c>
      <c r="C3493">
        <v>3</v>
      </c>
      <c r="D3493">
        <v>12</v>
      </c>
      <c r="E3493">
        <v>50</v>
      </c>
      <c r="F3493">
        <v>38.549999999999997</v>
      </c>
      <c r="G3493">
        <v>34</v>
      </c>
      <c r="H3493">
        <v>5</v>
      </c>
      <c r="I3493">
        <v>0.01</v>
      </c>
      <c r="J3493">
        <v>24.412558499999999</v>
      </c>
      <c r="K3493">
        <v>30.515698125</v>
      </c>
      <c r="L3493" t="s">
        <v>14</v>
      </c>
      <c r="M3493" t="s">
        <v>15</v>
      </c>
    </row>
    <row r="3494" spans="1:13" x14ac:dyDescent="0.25">
      <c r="A3494">
        <v>20039157</v>
      </c>
      <c r="B3494">
        <v>8720608631179</v>
      </c>
      <c r="C3494">
        <v>3</v>
      </c>
      <c r="D3494">
        <v>12</v>
      </c>
      <c r="E3494">
        <v>30</v>
      </c>
      <c r="F3494">
        <v>38.549999999999997</v>
      </c>
      <c r="G3494">
        <v>34</v>
      </c>
      <c r="H3494">
        <v>5</v>
      </c>
      <c r="I3494">
        <v>0.01</v>
      </c>
      <c r="J3494">
        <v>24.412558499999999</v>
      </c>
      <c r="K3494">
        <v>30.515698125</v>
      </c>
      <c r="L3494" t="s">
        <v>14</v>
      </c>
      <c r="M3494" t="s">
        <v>15</v>
      </c>
    </row>
    <row r="3495" spans="1:13" x14ac:dyDescent="0.25">
      <c r="A3495">
        <v>20039158</v>
      </c>
      <c r="B3495">
        <v>8720608631193</v>
      </c>
      <c r="C3495">
        <v>3</v>
      </c>
      <c r="D3495">
        <v>12</v>
      </c>
      <c r="E3495">
        <v>28</v>
      </c>
      <c r="F3495">
        <v>42.11</v>
      </c>
      <c r="G3495">
        <v>39.6</v>
      </c>
      <c r="H3495">
        <v>5</v>
      </c>
      <c r="I3495">
        <v>0.01</v>
      </c>
      <c r="J3495">
        <v>24.40434518</v>
      </c>
      <c r="K3495">
        <v>30.505431475000002</v>
      </c>
      <c r="L3495" t="s">
        <v>14</v>
      </c>
      <c r="M3495" t="s">
        <v>15</v>
      </c>
    </row>
    <row r="3496" spans="1:13" x14ac:dyDescent="0.25">
      <c r="A3496">
        <v>20039159</v>
      </c>
      <c r="B3496">
        <v>8720608631186</v>
      </c>
      <c r="C3496">
        <v>3</v>
      </c>
      <c r="D3496">
        <v>12</v>
      </c>
      <c r="E3496">
        <v>40</v>
      </c>
      <c r="F3496">
        <v>38.549999999999997</v>
      </c>
      <c r="G3496">
        <v>34</v>
      </c>
      <c r="H3496">
        <v>5</v>
      </c>
      <c r="I3496">
        <v>0.01</v>
      </c>
      <c r="J3496">
        <v>24.412558499999999</v>
      </c>
      <c r="K3496">
        <v>30.515698125</v>
      </c>
      <c r="L3496" t="s">
        <v>14</v>
      </c>
      <c r="M3496" t="s">
        <v>15</v>
      </c>
    </row>
    <row r="3497" spans="1:13" x14ac:dyDescent="0.25">
      <c r="A3497">
        <v>20039160</v>
      </c>
      <c r="B3497">
        <v>8720608631209</v>
      </c>
      <c r="C3497">
        <v>3</v>
      </c>
      <c r="D3497">
        <v>12</v>
      </c>
      <c r="E3497">
        <v>36</v>
      </c>
      <c r="F3497">
        <v>42.11</v>
      </c>
      <c r="G3497">
        <v>39.6</v>
      </c>
      <c r="H3497">
        <v>5</v>
      </c>
      <c r="I3497">
        <v>0.01</v>
      </c>
      <c r="J3497">
        <v>24.40434518</v>
      </c>
      <c r="K3497">
        <v>30.505431475000002</v>
      </c>
      <c r="L3497" t="s">
        <v>14</v>
      </c>
      <c r="M3497" t="s">
        <v>15</v>
      </c>
    </row>
    <row r="3498" spans="1:13" x14ac:dyDescent="0.25">
      <c r="A3498">
        <v>20039161</v>
      </c>
      <c r="B3498">
        <v>8720608631216</v>
      </c>
      <c r="C3498">
        <v>3</v>
      </c>
      <c r="D3498">
        <v>12</v>
      </c>
      <c r="E3498">
        <v>34</v>
      </c>
      <c r="F3498">
        <v>42.11</v>
      </c>
      <c r="G3498">
        <v>39.6</v>
      </c>
      <c r="H3498">
        <v>5</v>
      </c>
      <c r="I3498">
        <v>0.01</v>
      </c>
      <c r="J3498">
        <v>24.40434518</v>
      </c>
      <c r="K3498">
        <v>30.505431475000002</v>
      </c>
      <c r="L3498" t="s">
        <v>14</v>
      </c>
      <c r="M3498" t="s">
        <v>15</v>
      </c>
    </row>
    <row r="3499" spans="1:13" x14ac:dyDescent="0.25">
      <c r="A3499">
        <v>20039162</v>
      </c>
      <c r="B3499">
        <v>8720608631223</v>
      </c>
      <c r="C3499">
        <v>3</v>
      </c>
      <c r="D3499">
        <v>12</v>
      </c>
      <c r="E3499">
        <v>36</v>
      </c>
      <c r="F3499">
        <v>42.11</v>
      </c>
      <c r="G3499">
        <v>39.6</v>
      </c>
      <c r="H3499">
        <v>5</v>
      </c>
      <c r="I3499">
        <v>0.01</v>
      </c>
      <c r="J3499">
        <v>24.40434518</v>
      </c>
      <c r="K3499">
        <v>30.505431475000002</v>
      </c>
      <c r="L3499" t="s">
        <v>14</v>
      </c>
      <c r="M3499" t="s">
        <v>15</v>
      </c>
    </row>
    <row r="3500" spans="1:13" x14ac:dyDescent="0.25">
      <c r="A3500">
        <v>20039163</v>
      </c>
      <c r="B3500">
        <v>8720608631230</v>
      </c>
      <c r="C3500">
        <v>3</v>
      </c>
      <c r="D3500">
        <v>12</v>
      </c>
      <c r="E3500">
        <v>34</v>
      </c>
      <c r="F3500">
        <v>42.11</v>
      </c>
      <c r="G3500">
        <v>39.6</v>
      </c>
      <c r="H3500">
        <v>5</v>
      </c>
      <c r="I3500">
        <v>0.01</v>
      </c>
      <c r="J3500">
        <v>24.40434518</v>
      </c>
      <c r="K3500">
        <v>30.505431475000002</v>
      </c>
      <c r="L3500" t="s">
        <v>14</v>
      </c>
      <c r="M3500" t="s">
        <v>15</v>
      </c>
    </row>
    <row r="3501" spans="1:13" x14ac:dyDescent="0.25">
      <c r="A3501">
        <v>20039164</v>
      </c>
      <c r="B3501">
        <v>8720608631247</v>
      </c>
      <c r="C3501">
        <v>3</v>
      </c>
      <c r="D3501">
        <v>6</v>
      </c>
      <c r="E3501">
        <v>22.5</v>
      </c>
      <c r="F3501">
        <v>72.81</v>
      </c>
      <c r="G3501">
        <v>35</v>
      </c>
      <c r="H3501">
        <v>5</v>
      </c>
      <c r="I3501">
        <v>0.01</v>
      </c>
      <c r="J3501">
        <v>45.409776749999999</v>
      </c>
      <c r="K3501">
        <v>56.762220937499997</v>
      </c>
      <c r="L3501" t="s">
        <v>14</v>
      </c>
      <c r="M3501" t="s">
        <v>15</v>
      </c>
    </row>
    <row r="3502" spans="1:13" x14ac:dyDescent="0.25">
      <c r="A3502">
        <v>20039165</v>
      </c>
      <c r="B3502">
        <v>8720608631254</v>
      </c>
      <c r="C3502">
        <v>3</v>
      </c>
      <c r="D3502">
        <v>12</v>
      </c>
      <c r="E3502">
        <v>36</v>
      </c>
      <c r="F3502">
        <v>72.81</v>
      </c>
      <c r="G3502">
        <v>35</v>
      </c>
      <c r="H3502">
        <v>5</v>
      </c>
      <c r="I3502">
        <v>0.01</v>
      </c>
      <c r="J3502">
        <v>45.409776749999999</v>
      </c>
      <c r="K3502">
        <v>56.762220937499997</v>
      </c>
      <c r="L3502" t="s">
        <v>14</v>
      </c>
      <c r="M3502" t="s">
        <v>15</v>
      </c>
    </row>
    <row r="3503" spans="1:13" x14ac:dyDescent="0.25">
      <c r="A3503">
        <v>20039166</v>
      </c>
      <c r="B3503">
        <v>8720608631261</v>
      </c>
      <c r="C3503">
        <v>3</v>
      </c>
      <c r="D3503">
        <v>12</v>
      </c>
      <c r="E3503">
        <v>36</v>
      </c>
      <c r="F3503">
        <v>72.81</v>
      </c>
      <c r="G3503">
        <v>35</v>
      </c>
      <c r="H3503">
        <v>5</v>
      </c>
      <c r="I3503">
        <v>0.01</v>
      </c>
      <c r="J3503">
        <v>45.409776749999999</v>
      </c>
      <c r="K3503">
        <v>56.762220937499997</v>
      </c>
      <c r="L3503" t="s">
        <v>14</v>
      </c>
      <c r="M3503" t="s">
        <v>15</v>
      </c>
    </row>
    <row r="3504" spans="1:13" x14ac:dyDescent="0.25">
      <c r="A3504">
        <v>20039167</v>
      </c>
      <c r="B3504">
        <v>8720608631278</v>
      </c>
      <c r="C3504">
        <v>3</v>
      </c>
      <c r="D3504">
        <v>12</v>
      </c>
      <c r="E3504">
        <v>40</v>
      </c>
      <c r="F3504">
        <v>42.11</v>
      </c>
      <c r="G3504">
        <v>39.6</v>
      </c>
      <c r="H3504">
        <v>5</v>
      </c>
      <c r="I3504">
        <v>0.01</v>
      </c>
      <c r="J3504">
        <v>24.40434518</v>
      </c>
      <c r="K3504">
        <v>30.505431475000002</v>
      </c>
      <c r="L3504" t="s">
        <v>14</v>
      </c>
      <c r="M3504" t="s">
        <v>15</v>
      </c>
    </row>
    <row r="3505" spans="1:13" x14ac:dyDescent="0.25">
      <c r="A3505">
        <v>20039170</v>
      </c>
      <c r="B3505">
        <v>8720608631308</v>
      </c>
      <c r="C3505">
        <v>3</v>
      </c>
      <c r="D3505">
        <v>16</v>
      </c>
      <c r="E3505">
        <v>153</v>
      </c>
      <c r="F3505">
        <v>58.06</v>
      </c>
      <c r="G3505">
        <v>12</v>
      </c>
      <c r="H3505">
        <v>5</v>
      </c>
      <c r="I3505">
        <v>0.01</v>
      </c>
      <c r="J3505">
        <v>49.023541600000009</v>
      </c>
      <c r="K3505">
        <v>61.279427000000013</v>
      </c>
      <c r="L3505" t="s">
        <v>14</v>
      </c>
      <c r="M3505" t="s">
        <v>15</v>
      </c>
    </row>
    <row r="3506" spans="1:13" x14ac:dyDescent="0.25">
      <c r="A3506">
        <v>20039169</v>
      </c>
      <c r="B3506">
        <v>8720608631292</v>
      </c>
      <c r="C3506">
        <v>3</v>
      </c>
      <c r="D3506">
        <v>16</v>
      </c>
      <c r="E3506">
        <v>320</v>
      </c>
      <c r="F3506">
        <v>97.37</v>
      </c>
      <c r="G3506">
        <v>6</v>
      </c>
      <c r="H3506">
        <v>5</v>
      </c>
      <c r="I3506">
        <v>0.01</v>
      </c>
      <c r="J3506">
        <v>87.820924099999999</v>
      </c>
      <c r="K3506">
        <v>109.776155125</v>
      </c>
      <c r="L3506" t="s">
        <v>14</v>
      </c>
      <c r="M3506" t="s">
        <v>15</v>
      </c>
    </row>
    <row r="3507" spans="1:13" x14ac:dyDescent="0.25">
      <c r="A3507">
        <v>20039150</v>
      </c>
      <c r="B3507">
        <v>8720608629077</v>
      </c>
      <c r="C3507">
        <v>3</v>
      </c>
      <c r="D3507">
        <v>8</v>
      </c>
      <c r="E3507">
        <v>480</v>
      </c>
      <c r="F3507">
        <v>142.08000000000001</v>
      </c>
      <c r="G3507">
        <v>0</v>
      </c>
      <c r="H3507">
        <v>5</v>
      </c>
      <c r="I3507">
        <v>0.01</v>
      </c>
      <c r="J3507">
        <v>136.32576</v>
      </c>
      <c r="K3507">
        <v>170.40719999999999</v>
      </c>
      <c r="L3507" t="s">
        <v>14</v>
      </c>
      <c r="M3507" t="s">
        <v>15</v>
      </c>
    </row>
    <row r="3508" spans="1:13" x14ac:dyDescent="0.25">
      <c r="A3508">
        <v>20039171</v>
      </c>
      <c r="B3508">
        <v>8720608631315</v>
      </c>
      <c r="C3508">
        <v>3</v>
      </c>
      <c r="D3508">
        <v>16</v>
      </c>
      <c r="E3508">
        <v>320</v>
      </c>
      <c r="F3508">
        <v>135.99</v>
      </c>
      <c r="G3508">
        <v>16</v>
      </c>
      <c r="H3508">
        <v>5</v>
      </c>
      <c r="I3508">
        <v>0.01</v>
      </c>
      <c r="J3508">
        <v>109.60522020000001</v>
      </c>
      <c r="K3508">
        <v>137.00652525000001</v>
      </c>
      <c r="L3508" t="s">
        <v>14</v>
      </c>
      <c r="M3508" t="s">
        <v>15</v>
      </c>
    </row>
    <row r="3509" spans="1:13" x14ac:dyDescent="0.25">
      <c r="A3509">
        <v>20039172</v>
      </c>
      <c r="B3509">
        <v>8720608631322</v>
      </c>
      <c r="C3509">
        <v>3</v>
      </c>
      <c r="D3509">
        <v>16</v>
      </c>
      <c r="E3509">
        <v>153</v>
      </c>
      <c r="F3509">
        <v>70.239999999999995</v>
      </c>
      <c r="G3509">
        <v>16</v>
      </c>
      <c r="H3509">
        <v>5</v>
      </c>
      <c r="I3509">
        <v>0.01</v>
      </c>
      <c r="J3509">
        <v>56.612035199999987</v>
      </c>
      <c r="K3509">
        <v>70.765043999999989</v>
      </c>
      <c r="L3509" t="s">
        <v>14</v>
      </c>
      <c r="M3509" t="s">
        <v>15</v>
      </c>
    </row>
    <row r="3510" spans="1:13" x14ac:dyDescent="0.25">
      <c r="A3510">
        <v>20039173</v>
      </c>
      <c r="B3510">
        <v>8720608631339</v>
      </c>
      <c r="C3510">
        <v>3</v>
      </c>
      <c r="D3510">
        <v>16</v>
      </c>
      <c r="E3510">
        <v>320</v>
      </c>
      <c r="F3510">
        <v>162.97</v>
      </c>
      <c r="G3510">
        <v>14</v>
      </c>
      <c r="H3510">
        <v>5</v>
      </c>
      <c r="I3510">
        <v>0.01</v>
      </c>
      <c r="J3510">
        <v>134.47795489999999</v>
      </c>
      <c r="K3510">
        <v>168.09744362500001</v>
      </c>
      <c r="L3510" t="s">
        <v>14</v>
      </c>
      <c r="M3510" t="s">
        <v>15</v>
      </c>
    </row>
    <row r="3511" spans="1:13" x14ac:dyDescent="0.25">
      <c r="A3511">
        <v>20039174</v>
      </c>
      <c r="B3511">
        <v>8720608631346</v>
      </c>
      <c r="C3511">
        <v>3</v>
      </c>
      <c r="D3511">
        <v>16</v>
      </c>
      <c r="E3511">
        <v>153</v>
      </c>
      <c r="F3511">
        <v>84.94</v>
      </c>
      <c r="G3511">
        <v>16</v>
      </c>
      <c r="H3511">
        <v>5</v>
      </c>
      <c r="I3511">
        <v>0.01</v>
      </c>
      <c r="J3511">
        <v>68.459941199999989</v>
      </c>
      <c r="K3511">
        <v>85.574926499999989</v>
      </c>
      <c r="L3511" t="s">
        <v>14</v>
      </c>
      <c r="M3511" t="s">
        <v>15</v>
      </c>
    </row>
    <row r="3512" spans="1:13" x14ac:dyDescent="0.25">
      <c r="A3512">
        <v>20039175</v>
      </c>
      <c r="B3512">
        <v>8720608631353</v>
      </c>
      <c r="C3512">
        <v>3</v>
      </c>
      <c r="D3512">
        <v>16</v>
      </c>
      <c r="E3512">
        <v>153</v>
      </c>
      <c r="F3512">
        <v>70.239999999999995</v>
      </c>
      <c r="G3512">
        <v>16</v>
      </c>
      <c r="H3512">
        <v>5</v>
      </c>
      <c r="I3512">
        <v>0.01</v>
      </c>
      <c r="J3512">
        <v>56.612035199999987</v>
      </c>
      <c r="K3512">
        <v>70.765043999999989</v>
      </c>
      <c r="L3512" t="s">
        <v>14</v>
      </c>
      <c r="M3512" t="s">
        <v>15</v>
      </c>
    </row>
    <row r="3513" spans="1:13" x14ac:dyDescent="0.25">
      <c r="A3513">
        <v>20039176</v>
      </c>
      <c r="B3513">
        <v>8720608631360</v>
      </c>
      <c r="C3513">
        <v>3</v>
      </c>
      <c r="D3513">
        <v>16</v>
      </c>
      <c r="E3513">
        <v>320</v>
      </c>
      <c r="F3513">
        <v>135.99</v>
      </c>
      <c r="G3513">
        <v>16</v>
      </c>
      <c r="H3513">
        <v>5</v>
      </c>
      <c r="I3513">
        <v>0.01</v>
      </c>
      <c r="J3513">
        <v>109.60522020000001</v>
      </c>
      <c r="K3513">
        <v>137.00652525000001</v>
      </c>
      <c r="L3513" t="s">
        <v>14</v>
      </c>
      <c r="M3513" t="s">
        <v>15</v>
      </c>
    </row>
    <row r="3514" spans="1:13" x14ac:dyDescent="0.25">
      <c r="A3514">
        <v>20039177</v>
      </c>
      <c r="B3514">
        <v>8720608631377</v>
      </c>
      <c r="C3514">
        <v>3</v>
      </c>
      <c r="D3514">
        <v>12</v>
      </c>
      <c r="E3514">
        <v>30</v>
      </c>
      <c r="F3514">
        <v>38.549999999999997</v>
      </c>
      <c r="G3514">
        <v>34</v>
      </c>
      <c r="H3514">
        <v>5</v>
      </c>
      <c r="I3514">
        <v>0.01</v>
      </c>
      <c r="J3514">
        <v>24.412558499999999</v>
      </c>
      <c r="K3514">
        <v>30.515698125</v>
      </c>
      <c r="L3514" t="s">
        <v>14</v>
      </c>
      <c r="M3514" t="s">
        <v>15</v>
      </c>
    </row>
    <row r="3515" spans="1:13" x14ac:dyDescent="0.25">
      <c r="A3515">
        <v>20039178</v>
      </c>
      <c r="B3515">
        <v>8720608631384</v>
      </c>
      <c r="C3515">
        <v>3</v>
      </c>
      <c r="D3515">
        <v>12</v>
      </c>
      <c r="E3515">
        <v>30</v>
      </c>
      <c r="F3515">
        <v>38.549999999999997</v>
      </c>
      <c r="G3515">
        <v>34</v>
      </c>
      <c r="H3515">
        <v>5</v>
      </c>
      <c r="I3515">
        <v>0.01</v>
      </c>
      <c r="J3515">
        <v>24.412558499999999</v>
      </c>
      <c r="K3515">
        <v>30.515698125</v>
      </c>
      <c r="L3515" t="s">
        <v>14</v>
      </c>
      <c r="M3515" t="s">
        <v>15</v>
      </c>
    </row>
    <row r="3516" spans="1:13" x14ac:dyDescent="0.25">
      <c r="A3516">
        <v>20039179</v>
      </c>
      <c r="B3516">
        <v>8720608631391</v>
      </c>
      <c r="C3516">
        <v>3</v>
      </c>
      <c r="D3516">
        <v>12</v>
      </c>
      <c r="E3516">
        <v>100</v>
      </c>
      <c r="F3516">
        <v>50.83</v>
      </c>
      <c r="G3516">
        <v>14</v>
      </c>
      <c r="H3516">
        <v>5</v>
      </c>
      <c r="I3516">
        <v>0.01</v>
      </c>
      <c r="J3516">
        <v>41.943391099999999</v>
      </c>
      <c r="K3516">
        <v>52.429238875000003</v>
      </c>
      <c r="L3516" t="s">
        <v>14</v>
      </c>
      <c r="M3516" t="s">
        <v>15</v>
      </c>
    </row>
    <row r="3517" spans="1:13" x14ac:dyDescent="0.25">
      <c r="A3517">
        <v>20039180</v>
      </c>
      <c r="B3517">
        <v>8720608631407</v>
      </c>
      <c r="C3517">
        <v>3</v>
      </c>
      <c r="D3517">
        <v>12</v>
      </c>
      <c r="E3517">
        <v>30</v>
      </c>
      <c r="F3517">
        <v>38.549999999999997</v>
      </c>
      <c r="G3517">
        <v>34</v>
      </c>
      <c r="H3517">
        <v>5</v>
      </c>
      <c r="I3517">
        <v>0.01</v>
      </c>
      <c r="J3517">
        <v>24.412558499999999</v>
      </c>
      <c r="K3517">
        <v>30.515698125</v>
      </c>
      <c r="L3517" t="s">
        <v>14</v>
      </c>
      <c r="M3517" t="s">
        <v>15</v>
      </c>
    </row>
    <row r="3518" spans="1:13" x14ac:dyDescent="0.25">
      <c r="A3518">
        <v>20039181</v>
      </c>
      <c r="B3518">
        <v>8720608631414</v>
      </c>
      <c r="C3518">
        <v>3</v>
      </c>
      <c r="D3518">
        <v>12</v>
      </c>
      <c r="E3518">
        <v>30</v>
      </c>
      <c r="F3518">
        <v>38.549999999999997</v>
      </c>
      <c r="G3518">
        <v>34</v>
      </c>
      <c r="H3518">
        <v>5</v>
      </c>
      <c r="I3518">
        <v>0.01</v>
      </c>
      <c r="J3518">
        <v>24.412558499999999</v>
      </c>
      <c r="K3518">
        <v>30.515698125</v>
      </c>
      <c r="L3518" t="s">
        <v>14</v>
      </c>
      <c r="M3518" t="s">
        <v>15</v>
      </c>
    </row>
    <row r="3519" spans="1:13" x14ac:dyDescent="0.25">
      <c r="A3519">
        <v>20039182</v>
      </c>
      <c r="B3519">
        <v>8720608631421</v>
      </c>
      <c r="C3519">
        <v>3</v>
      </c>
      <c r="D3519">
        <v>12</v>
      </c>
      <c r="E3519">
        <v>20</v>
      </c>
      <c r="F3519">
        <v>38.549999999999997</v>
      </c>
      <c r="G3519">
        <v>34</v>
      </c>
      <c r="H3519">
        <v>5</v>
      </c>
      <c r="I3519">
        <v>0.01</v>
      </c>
      <c r="J3519">
        <v>24.412558499999999</v>
      </c>
      <c r="K3519">
        <v>30.515698125</v>
      </c>
      <c r="L3519" t="s">
        <v>14</v>
      </c>
      <c r="M3519" t="s">
        <v>15</v>
      </c>
    </row>
    <row r="3520" spans="1:13" x14ac:dyDescent="0.25">
      <c r="A3520">
        <v>20039183</v>
      </c>
      <c r="B3520">
        <v>8720608631520</v>
      </c>
      <c r="C3520">
        <v>3</v>
      </c>
      <c r="D3520">
        <v>288</v>
      </c>
      <c r="E3520">
        <v>1.9</v>
      </c>
      <c r="F3520">
        <v>3.25</v>
      </c>
      <c r="G3520">
        <v>39</v>
      </c>
      <c r="H3520">
        <v>5</v>
      </c>
      <c r="I3520">
        <v>0.01</v>
      </c>
      <c r="J3520">
        <v>1.90220875</v>
      </c>
      <c r="K3520">
        <v>2.3777609375000002</v>
      </c>
      <c r="L3520" t="s">
        <v>14</v>
      </c>
      <c r="M3520" t="s">
        <v>15</v>
      </c>
    </row>
    <row r="3521" spans="1:13" x14ac:dyDescent="0.25">
      <c r="A3521">
        <v>20039184</v>
      </c>
      <c r="B3521">
        <v>8720608631537</v>
      </c>
      <c r="C3521">
        <v>3</v>
      </c>
      <c r="D3521">
        <v>12</v>
      </c>
      <c r="E3521">
        <v>19</v>
      </c>
      <c r="F3521">
        <v>29.16</v>
      </c>
      <c r="G3521">
        <v>38</v>
      </c>
      <c r="H3521">
        <v>5</v>
      </c>
      <c r="I3521">
        <v>0.01</v>
      </c>
      <c r="J3521">
        <v>17.346992400000001</v>
      </c>
      <c r="K3521">
        <v>21.683740499999999</v>
      </c>
      <c r="L3521" t="s">
        <v>14</v>
      </c>
      <c r="M3521" t="s">
        <v>15</v>
      </c>
    </row>
    <row r="3522" spans="1:13" x14ac:dyDescent="0.25">
      <c r="A3522">
        <v>20039185</v>
      </c>
      <c r="B3522">
        <v>8720608631513</v>
      </c>
      <c r="C3522">
        <v>3</v>
      </c>
      <c r="D3522">
        <v>288</v>
      </c>
      <c r="E3522">
        <v>1.9</v>
      </c>
      <c r="F3522">
        <v>3.25</v>
      </c>
      <c r="G3522">
        <v>39</v>
      </c>
      <c r="H3522">
        <v>5</v>
      </c>
      <c r="I3522">
        <v>0.01</v>
      </c>
      <c r="J3522">
        <v>1.90220875</v>
      </c>
      <c r="K3522">
        <v>2.3777609375000002</v>
      </c>
      <c r="L3522" t="s">
        <v>14</v>
      </c>
      <c r="M3522" t="s">
        <v>15</v>
      </c>
    </row>
    <row r="3523" spans="1:13" x14ac:dyDescent="0.25">
      <c r="A3523">
        <v>20039186</v>
      </c>
      <c r="B3523">
        <v>8720608631506</v>
      </c>
      <c r="C3523">
        <v>3</v>
      </c>
      <c r="D3523">
        <v>12</v>
      </c>
      <c r="E3523">
        <v>19</v>
      </c>
      <c r="F3523">
        <v>29.16</v>
      </c>
      <c r="G3523">
        <v>38</v>
      </c>
      <c r="H3523">
        <v>5</v>
      </c>
      <c r="I3523">
        <v>0.01</v>
      </c>
      <c r="J3523">
        <v>17.346992400000001</v>
      </c>
      <c r="K3523">
        <v>21.683740499999999</v>
      </c>
      <c r="L3523" t="s">
        <v>14</v>
      </c>
      <c r="M3523" t="s">
        <v>15</v>
      </c>
    </row>
    <row r="3524" spans="1:13" x14ac:dyDescent="0.25">
      <c r="A3524">
        <v>20039187</v>
      </c>
      <c r="B3524">
        <v>8720608631544</v>
      </c>
      <c r="C3524">
        <v>3</v>
      </c>
      <c r="D3524">
        <v>120</v>
      </c>
      <c r="E3524">
        <v>18</v>
      </c>
      <c r="F3524">
        <v>7.89</v>
      </c>
      <c r="G3524">
        <v>42.000000000000007</v>
      </c>
      <c r="H3524">
        <v>5</v>
      </c>
      <c r="I3524">
        <v>0.01</v>
      </c>
      <c r="J3524">
        <v>4.3908638999999994</v>
      </c>
      <c r="K3524">
        <v>5.4885798749999992</v>
      </c>
      <c r="L3524" t="s">
        <v>14</v>
      </c>
      <c r="M3524" t="s">
        <v>15</v>
      </c>
    </row>
    <row r="3525" spans="1:13" x14ac:dyDescent="0.25">
      <c r="A3525">
        <v>20039196</v>
      </c>
      <c r="B3525">
        <v>8720608631919</v>
      </c>
      <c r="C3525">
        <v>3</v>
      </c>
      <c r="D3525">
        <v>12</v>
      </c>
      <c r="E3525">
        <v>30</v>
      </c>
      <c r="F3525">
        <v>38.549999999999997</v>
      </c>
      <c r="G3525">
        <v>34</v>
      </c>
      <c r="H3525">
        <v>5</v>
      </c>
      <c r="I3525">
        <v>0.01</v>
      </c>
      <c r="J3525">
        <v>24.412558499999999</v>
      </c>
      <c r="K3525">
        <v>30.515698125</v>
      </c>
      <c r="L3525" t="s">
        <v>14</v>
      </c>
      <c r="M3525" t="s">
        <v>15</v>
      </c>
    </row>
    <row r="3526" spans="1:13" x14ac:dyDescent="0.25">
      <c r="A3526">
        <v>20039197</v>
      </c>
      <c r="B3526">
        <v>8720608631926</v>
      </c>
      <c r="C3526">
        <v>3</v>
      </c>
      <c r="D3526">
        <v>12</v>
      </c>
      <c r="E3526">
        <v>36</v>
      </c>
      <c r="F3526">
        <v>72.81</v>
      </c>
      <c r="G3526">
        <v>35</v>
      </c>
      <c r="H3526">
        <v>5</v>
      </c>
      <c r="I3526">
        <v>0.01</v>
      </c>
      <c r="J3526">
        <v>45.409776749999999</v>
      </c>
      <c r="K3526">
        <v>56.762220937499997</v>
      </c>
      <c r="L3526" t="s">
        <v>14</v>
      </c>
      <c r="M3526" t="s">
        <v>15</v>
      </c>
    </row>
    <row r="3527" spans="1:13" x14ac:dyDescent="0.25">
      <c r="A3527">
        <v>20039209</v>
      </c>
      <c r="B3527">
        <v>8720608632343</v>
      </c>
      <c r="C3527">
        <v>3</v>
      </c>
      <c r="D3527">
        <v>6</v>
      </c>
      <c r="E3527">
        <v>30</v>
      </c>
      <c r="F3527">
        <v>72.81</v>
      </c>
      <c r="G3527">
        <v>35</v>
      </c>
      <c r="H3527">
        <v>5</v>
      </c>
      <c r="I3527">
        <v>0.01</v>
      </c>
      <c r="J3527">
        <v>45.409776749999999</v>
      </c>
      <c r="K3527">
        <v>56.762220937499997</v>
      </c>
      <c r="L3527" t="s">
        <v>14</v>
      </c>
      <c r="M3527" t="s">
        <v>15</v>
      </c>
    </row>
    <row r="3528" spans="1:13" x14ac:dyDescent="0.25">
      <c r="A3528">
        <v>20039210</v>
      </c>
      <c r="B3528">
        <v>8720608632350</v>
      </c>
      <c r="C3528">
        <v>3</v>
      </c>
      <c r="D3528">
        <v>6</v>
      </c>
      <c r="E3528">
        <v>22.5</v>
      </c>
      <c r="F3528">
        <v>72.81</v>
      </c>
      <c r="G3528">
        <v>35</v>
      </c>
      <c r="H3528">
        <v>5</v>
      </c>
      <c r="I3528">
        <v>0.01</v>
      </c>
      <c r="J3528">
        <v>45.409776749999999</v>
      </c>
      <c r="K3528">
        <v>56.762220937499997</v>
      </c>
      <c r="L3528" t="s">
        <v>14</v>
      </c>
      <c r="M3528" t="s">
        <v>15</v>
      </c>
    </row>
    <row r="3529" spans="1:13" x14ac:dyDescent="0.25">
      <c r="A3529">
        <v>20039211</v>
      </c>
      <c r="B3529">
        <v>8720608632336</v>
      </c>
      <c r="C3529">
        <v>3</v>
      </c>
      <c r="D3529">
        <v>6</v>
      </c>
      <c r="E3529">
        <v>22.5</v>
      </c>
      <c r="F3529">
        <v>72.81</v>
      </c>
      <c r="G3529">
        <v>35</v>
      </c>
      <c r="H3529">
        <v>5</v>
      </c>
      <c r="I3529">
        <v>0.01</v>
      </c>
      <c r="J3529">
        <v>45.409776749999999</v>
      </c>
      <c r="K3529">
        <v>56.762220937499997</v>
      </c>
      <c r="L3529" t="s">
        <v>14</v>
      </c>
      <c r="M3529" t="s">
        <v>15</v>
      </c>
    </row>
    <row r="3530" spans="1:13" x14ac:dyDescent="0.25">
      <c r="A3530">
        <v>20039188</v>
      </c>
      <c r="B3530">
        <v>8720608631612</v>
      </c>
      <c r="C3530">
        <v>3</v>
      </c>
      <c r="D3530">
        <v>16</v>
      </c>
      <c r="E3530">
        <v>153</v>
      </c>
      <c r="F3530">
        <v>84.94</v>
      </c>
      <c r="G3530">
        <v>16</v>
      </c>
      <c r="H3530">
        <v>5</v>
      </c>
      <c r="I3530">
        <v>0.01</v>
      </c>
      <c r="J3530">
        <v>68.459941199999989</v>
      </c>
      <c r="K3530">
        <v>85.574926499999989</v>
      </c>
      <c r="L3530" t="s">
        <v>14</v>
      </c>
      <c r="M3530" t="s">
        <v>15</v>
      </c>
    </row>
    <row r="3531" spans="1:13" x14ac:dyDescent="0.25">
      <c r="A3531">
        <v>20039194</v>
      </c>
      <c r="B3531">
        <v>8720608631551</v>
      </c>
      <c r="C3531">
        <v>3</v>
      </c>
      <c r="D3531">
        <v>8</v>
      </c>
      <c r="E3531">
        <v>480</v>
      </c>
      <c r="F3531">
        <v>143.94</v>
      </c>
      <c r="G3531">
        <v>7.0000000000000009</v>
      </c>
      <c r="H3531">
        <v>5</v>
      </c>
      <c r="I3531">
        <v>0.01</v>
      </c>
      <c r="J3531">
        <v>128.44269990000001</v>
      </c>
      <c r="K3531">
        <v>160.553374875</v>
      </c>
      <c r="L3531" t="s">
        <v>14</v>
      </c>
      <c r="M3531" t="s">
        <v>15</v>
      </c>
    </row>
    <row r="3532" spans="1:13" x14ac:dyDescent="0.25">
      <c r="A3532">
        <v>20039202</v>
      </c>
      <c r="B3532">
        <v>8720608634559</v>
      </c>
      <c r="C3532">
        <v>3</v>
      </c>
      <c r="D3532">
        <v>1</v>
      </c>
      <c r="E3532">
        <v>203</v>
      </c>
      <c r="F3532">
        <v>125.14</v>
      </c>
      <c r="G3532">
        <v>36</v>
      </c>
      <c r="H3532">
        <v>5</v>
      </c>
      <c r="I3532">
        <v>0.01</v>
      </c>
      <c r="J3532">
        <v>76.845971200000008</v>
      </c>
      <c r="K3532">
        <v>96.05746400000001</v>
      </c>
      <c r="L3532" t="s">
        <v>14</v>
      </c>
      <c r="M3532" t="s">
        <v>15</v>
      </c>
    </row>
    <row r="3533" spans="1:13" x14ac:dyDescent="0.25">
      <c r="A3533">
        <v>70007538</v>
      </c>
      <c r="B3533">
        <v>8690521009808</v>
      </c>
      <c r="C3533">
        <v>4</v>
      </c>
      <c r="D3533">
        <v>6</v>
      </c>
      <c r="E3533">
        <v>2400</v>
      </c>
      <c r="F3533">
        <v>133.47</v>
      </c>
      <c r="G3533">
        <v>0</v>
      </c>
      <c r="H3533">
        <v>5</v>
      </c>
      <c r="I3533">
        <v>0.2</v>
      </c>
      <c r="J3533">
        <v>152.1558</v>
      </c>
      <c r="K3533">
        <v>190.19475</v>
      </c>
      <c r="L3533" t="s">
        <v>130</v>
      </c>
      <c r="M3533" t="s">
        <v>15</v>
      </c>
    </row>
    <row r="3534" spans="1:13" x14ac:dyDescent="0.25">
      <c r="A3534">
        <v>68505409</v>
      </c>
      <c r="B3534">
        <v>8690637533983</v>
      </c>
      <c r="C3534">
        <v>4</v>
      </c>
      <c r="D3534">
        <v>9</v>
      </c>
      <c r="E3534">
        <v>1500</v>
      </c>
      <c r="F3534">
        <v>76.09</v>
      </c>
      <c r="G3534">
        <v>14.38</v>
      </c>
      <c r="H3534">
        <v>5</v>
      </c>
      <c r="I3534">
        <v>0.2</v>
      </c>
      <c r="J3534">
        <v>74.269014119999994</v>
      </c>
      <c r="K3534">
        <v>92.836267649999996</v>
      </c>
      <c r="L3534" t="s">
        <v>130</v>
      </c>
      <c r="M3534" t="s">
        <v>15</v>
      </c>
    </row>
    <row r="3535" spans="1:13" x14ac:dyDescent="0.25">
      <c r="A3535">
        <v>68505411</v>
      </c>
      <c r="B3535">
        <v>8690637534102</v>
      </c>
      <c r="C3535">
        <v>4</v>
      </c>
      <c r="D3535">
        <v>9</v>
      </c>
      <c r="E3535">
        <v>1500</v>
      </c>
      <c r="F3535">
        <v>76.09</v>
      </c>
      <c r="G3535">
        <v>14.38</v>
      </c>
      <c r="H3535">
        <v>5</v>
      </c>
      <c r="I3535">
        <v>0.2</v>
      </c>
      <c r="J3535">
        <v>74.269014119999994</v>
      </c>
      <c r="K3535">
        <v>92.836267649999996</v>
      </c>
      <c r="L3535" t="s">
        <v>130</v>
      </c>
      <c r="M3535" t="s">
        <v>15</v>
      </c>
    </row>
    <row r="3536" spans="1:13" x14ac:dyDescent="0.25">
      <c r="A3536">
        <v>69587708</v>
      </c>
      <c r="B3536">
        <v>8683130034064</v>
      </c>
      <c r="C3536">
        <v>4</v>
      </c>
      <c r="D3536">
        <v>9</v>
      </c>
      <c r="E3536">
        <v>1500</v>
      </c>
      <c r="F3536">
        <v>76.09</v>
      </c>
      <c r="G3536">
        <v>14.38</v>
      </c>
      <c r="H3536">
        <v>5</v>
      </c>
      <c r="I3536">
        <v>0.2</v>
      </c>
      <c r="J3536">
        <v>74.269014119999994</v>
      </c>
      <c r="K3536">
        <v>92.836267649999996</v>
      </c>
      <c r="L3536" t="s">
        <v>130</v>
      </c>
      <c r="M3536" t="s">
        <v>15</v>
      </c>
    </row>
    <row r="3537" spans="1:13" x14ac:dyDescent="0.25">
      <c r="A3537">
        <v>68505419</v>
      </c>
      <c r="B3537">
        <v>8690637836763</v>
      </c>
      <c r="C3537">
        <v>4</v>
      </c>
      <c r="D3537">
        <v>112</v>
      </c>
      <c r="E3537">
        <v>4000</v>
      </c>
      <c r="F3537">
        <v>198.48</v>
      </c>
      <c r="G3537">
        <v>21.24</v>
      </c>
      <c r="H3537">
        <v>5</v>
      </c>
      <c r="I3537">
        <v>0.2</v>
      </c>
      <c r="J3537">
        <v>178.20804672</v>
      </c>
      <c r="K3537">
        <v>222.76005839999999</v>
      </c>
      <c r="L3537" t="s">
        <v>130</v>
      </c>
      <c r="M3537" t="s">
        <v>15</v>
      </c>
    </row>
    <row r="3538" spans="1:13" x14ac:dyDescent="0.25">
      <c r="A3538">
        <v>68505415</v>
      </c>
      <c r="B3538">
        <v>8690637640698</v>
      </c>
      <c r="C3538">
        <v>4</v>
      </c>
      <c r="D3538">
        <v>112</v>
      </c>
      <c r="E3538">
        <v>4000</v>
      </c>
      <c r="F3538">
        <v>198.48</v>
      </c>
      <c r="G3538">
        <v>21.24</v>
      </c>
      <c r="H3538">
        <v>5</v>
      </c>
      <c r="I3538">
        <v>0.2</v>
      </c>
      <c r="J3538">
        <v>178.20804672</v>
      </c>
      <c r="K3538">
        <v>222.76005839999999</v>
      </c>
      <c r="L3538" t="s">
        <v>130</v>
      </c>
      <c r="M3538" t="s">
        <v>15</v>
      </c>
    </row>
    <row r="3539" spans="1:13" x14ac:dyDescent="0.25">
      <c r="A3539">
        <v>69587706</v>
      </c>
      <c r="B3539">
        <v>8683130034057</v>
      </c>
      <c r="C3539">
        <v>4</v>
      </c>
      <c r="D3539">
        <v>4</v>
      </c>
      <c r="E3539">
        <v>4500</v>
      </c>
      <c r="F3539">
        <v>215.17</v>
      </c>
      <c r="G3539">
        <v>19.84</v>
      </c>
      <c r="H3539">
        <v>5</v>
      </c>
      <c r="I3539">
        <v>0.2</v>
      </c>
      <c r="J3539">
        <v>196.62751008000001</v>
      </c>
      <c r="K3539">
        <v>245.78438759999989</v>
      </c>
      <c r="L3539" t="s">
        <v>130</v>
      </c>
      <c r="M3539" t="s">
        <v>15</v>
      </c>
    </row>
    <row r="3540" spans="1:13" x14ac:dyDescent="0.25">
      <c r="A3540">
        <v>69716657</v>
      </c>
      <c r="B3540">
        <v>8683130049198</v>
      </c>
      <c r="C3540">
        <v>4</v>
      </c>
      <c r="D3540">
        <v>4</v>
      </c>
      <c r="E3540">
        <v>6000</v>
      </c>
      <c r="F3540">
        <v>239.24</v>
      </c>
      <c r="G3540">
        <v>17.28</v>
      </c>
      <c r="H3540">
        <v>5</v>
      </c>
      <c r="I3540">
        <v>0.2</v>
      </c>
      <c r="J3540">
        <v>225.60523391999999</v>
      </c>
      <c r="K3540">
        <v>282.00654239999989</v>
      </c>
      <c r="L3540" t="s">
        <v>130</v>
      </c>
      <c r="M3540" t="s">
        <v>15</v>
      </c>
    </row>
    <row r="3541" spans="1:13" x14ac:dyDescent="0.25">
      <c r="A3541">
        <v>68505404</v>
      </c>
      <c r="B3541">
        <v>8690637833465</v>
      </c>
      <c r="C3541">
        <v>4</v>
      </c>
      <c r="D3541">
        <v>4</v>
      </c>
      <c r="E3541">
        <v>5500</v>
      </c>
      <c r="F3541">
        <v>228.79</v>
      </c>
      <c r="G3541">
        <v>15.62</v>
      </c>
      <c r="H3541">
        <v>5</v>
      </c>
      <c r="I3541">
        <v>0.2</v>
      </c>
      <c r="J3541">
        <v>220.08042227999999</v>
      </c>
      <c r="K3541">
        <v>275.10052784999999</v>
      </c>
      <c r="L3541" t="s">
        <v>130</v>
      </c>
      <c r="M3541" t="s">
        <v>15</v>
      </c>
    </row>
    <row r="3542" spans="1:13" x14ac:dyDescent="0.25">
      <c r="A3542">
        <v>68505402</v>
      </c>
      <c r="B3542">
        <v>8690637833496</v>
      </c>
      <c r="C3542">
        <v>4</v>
      </c>
      <c r="D3542">
        <v>112</v>
      </c>
      <c r="E3542">
        <v>5500</v>
      </c>
      <c r="F3542">
        <v>228.79</v>
      </c>
      <c r="G3542">
        <v>15.62</v>
      </c>
      <c r="H3542">
        <v>5</v>
      </c>
      <c r="I3542">
        <v>0.2</v>
      </c>
      <c r="J3542">
        <v>220.08042227999999</v>
      </c>
      <c r="K3542">
        <v>275.10052784999999</v>
      </c>
      <c r="L3542" t="s">
        <v>130</v>
      </c>
      <c r="M3542" t="s">
        <v>15</v>
      </c>
    </row>
    <row r="3543" spans="1:13" x14ac:dyDescent="0.25">
      <c r="A3543">
        <v>68878292</v>
      </c>
      <c r="B3543">
        <v>8690637893360</v>
      </c>
      <c r="C3543">
        <v>4</v>
      </c>
      <c r="D3543">
        <v>72</v>
      </c>
      <c r="E3543">
        <v>7500</v>
      </c>
      <c r="F3543">
        <v>320.86</v>
      </c>
      <c r="G3543">
        <v>31.52</v>
      </c>
      <c r="H3543">
        <v>5</v>
      </c>
      <c r="I3543">
        <v>0.2</v>
      </c>
      <c r="J3543">
        <v>250.48641792000001</v>
      </c>
      <c r="K3543">
        <v>313.10802239999998</v>
      </c>
      <c r="L3543" t="s">
        <v>130</v>
      </c>
      <c r="M3543" t="s">
        <v>15</v>
      </c>
    </row>
    <row r="3544" spans="1:13" x14ac:dyDescent="0.25">
      <c r="A3544">
        <v>62683751</v>
      </c>
      <c r="B3544">
        <v>8683130018675</v>
      </c>
      <c r="C3544">
        <v>4</v>
      </c>
      <c r="D3544">
        <v>6</v>
      </c>
      <c r="E3544">
        <v>1690</v>
      </c>
      <c r="F3544">
        <v>121.52</v>
      </c>
      <c r="G3544">
        <v>21.6</v>
      </c>
      <c r="H3544">
        <v>5</v>
      </c>
      <c r="I3544">
        <v>0.2</v>
      </c>
      <c r="J3544">
        <v>108.6097152</v>
      </c>
      <c r="K3544">
        <v>135.76214400000001</v>
      </c>
      <c r="L3544" t="s">
        <v>130</v>
      </c>
      <c r="M3544" t="s">
        <v>15</v>
      </c>
    </row>
    <row r="3545" spans="1:13" x14ac:dyDescent="0.25">
      <c r="A3545">
        <v>62683745</v>
      </c>
      <c r="B3545">
        <v>8683130018637</v>
      </c>
      <c r="C3545">
        <v>4</v>
      </c>
      <c r="D3545">
        <v>6</v>
      </c>
      <c r="E3545">
        <v>1690</v>
      </c>
      <c r="F3545">
        <v>121.52</v>
      </c>
      <c r="G3545">
        <v>21.6</v>
      </c>
      <c r="H3545">
        <v>5</v>
      </c>
      <c r="I3545">
        <v>0.2</v>
      </c>
      <c r="J3545">
        <v>108.6097152</v>
      </c>
      <c r="K3545">
        <v>135.76214400000001</v>
      </c>
      <c r="L3545" t="s">
        <v>130</v>
      </c>
      <c r="M3545" t="s">
        <v>15</v>
      </c>
    </row>
    <row r="3546" spans="1:13" x14ac:dyDescent="0.25">
      <c r="A3546">
        <v>62683749</v>
      </c>
      <c r="B3546">
        <v>8683130018651</v>
      </c>
      <c r="C3546">
        <v>4</v>
      </c>
      <c r="D3546">
        <v>6</v>
      </c>
      <c r="E3546">
        <v>1690</v>
      </c>
      <c r="F3546">
        <v>121.52</v>
      </c>
      <c r="G3546">
        <v>21.6</v>
      </c>
      <c r="H3546">
        <v>5</v>
      </c>
      <c r="I3546">
        <v>0.2</v>
      </c>
      <c r="J3546">
        <v>108.6097152</v>
      </c>
      <c r="K3546">
        <v>135.76214400000001</v>
      </c>
      <c r="L3546" t="s">
        <v>130</v>
      </c>
      <c r="M3546" t="s">
        <v>15</v>
      </c>
    </row>
    <row r="3547" spans="1:13" x14ac:dyDescent="0.25">
      <c r="A3547">
        <v>62683747</v>
      </c>
      <c r="B3547">
        <v>8683130018644</v>
      </c>
      <c r="C3547">
        <v>4</v>
      </c>
      <c r="D3547">
        <v>6</v>
      </c>
      <c r="E3547">
        <v>1690</v>
      </c>
      <c r="F3547">
        <v>121.52</v>
      </c>
      <c r="G3547">
        <v>21.6</v>
      </c>
      <c r="H3547">
        <v>5</v>
      </c>
      <c r="I3547">
        <v>0.2</v>
      </c>
      <c r="J3547">
        <v>108.6097152</v>
      </c>
      <c r="K3547">
        <v>135.76214400000001</v>
      </c>
      <c r="L3547" t="s">
        <v>130</v>
      </c>
      <c r="M3547" t="s">
        <v>15</v>
      </c>
    </row>
    <row r="3548" spans="1:13" x14ac:dyDescent="0.25">
      <c r="A3548">
        <v>69587703</v>
      </c>
      <c r="B3548">
        <v>8683130034026</v>
      </c>
      <c r="C3548">
        <v>4</v>
      </c>
      <c r="D3548">
        <v>6</v>
      </c>
      <c r="E3548">
        <v>1774</v>
      </c>
      <c r="F3548">
        <v>138.56</v>
      </c>
      <c r="G3548">
        <v>36.450000000000003</v>
      </c>
      <c r="H3548">
        <v>5</v>
      </c>
      <c r="I3548">
        <v>0.2</v>
      </c>
      <c r="J3548">
        <v>100.38256320000001</v>
      </c>
      <c r="K3548">
        <v>125.47820400000001</v>
      </c>
      <c r="L3548" t="s">
        <v>130</v>
      </c>
      <c r="M3548" t="s">
        <v>15</v>
      </c>
    </row>
    <row r="3549" spans="1:13" x14ac:dyDescent="0.25">
      <c r="A3549">
        <v>67976674</v>
      </c>
      <c r="B3549">
        <v>8690637935152</v>
      </c>
      <c r="C3549">
        <v>4</v>
      </c>
      <c r="D3549">
        <v>12</v>
      </c>
      <c r="E3549">
        <v>200</v>
      </c>
      <c r="F3549">
        <v>49.83</v>
      </c>
      <c r="G3549">
        <v>9.75</v>
      </c>
      <c r="H3549">
        <v>5</v>
      </c>
      <c r="I3549">
        <v>0.2</v>
      </c>
      <c r="J3549">
        <v>51.267595499999999</v>
      </c>
      <c r="K3549">
        <v>64.084494374999991</v>
      </c>
      <c r="L3549" t="s">
        <v>130</v>
      </c>
      <c r="M3549" t="s">
        <v>15</v>
      </c>
    </row>
    <row r="3550" spans="1:13" x14ac:dyDescent="0.25">
      <c r="A3550">
        <v>67955594</v>
      </c>
      <c r="B3550">
        <v>8690637931055</v>
      </c>
      <c r="C3550">
        <v>4</v>
      </c>
      <c r="D3550">
        <v>8</v>
      </c>
      <c r="E3550">
        <v>400</v>
      </c>
      <c r="F3550">
        <v>69.89</v>
      </c>
      <c r="G3550">
        <v>10.8</v>
      </c>
      <c r="H3550">
        <v>5</v>
      </c>
      <c r="I3550">
        <v>0.2</v>
      </c>
      <c r="J3550">
        <v>71.069743200000005</v>
      </c>
      <c r="K3550">
        <v>88.837179000000006</v>
      </c>
      <c r="L3550" t="s">
        <v>130</v>
      </c>
      <c r="M3550" t="s">
        <v>15</v>
      </c>
    </row>
    <row r="3551" spans="1:13" x14ac:dyDescent="0.25">
      <c r="A3551">
        <v>20035748</v>
      </c>
      <c r="B3551">
        <v>8690637064302</v>
      </c>
      <c r="C3551">
        <v>6</v>
      </c>
      <c r="D3551">
        <v>16</v>
      </c>
      <c r="E3551">
        <v>1000</v>
      </c>
      <c r="F3551">
        <v>42.53</v>
      </c>
      <c r="G3551">
        <v>22</v>
      </c>
      <c r="H3551">
        <v>5</v>
      </c>
      <c r="I3551">
        <v>0.2</v>
      </c>
      <c r="J3551">
        <v>37.817675999999999</v>
      </c>
      <c r="K3551">
        <v>47.272095</v>
      </c>
      <c r="L3551" t="s">
        <v>130</v>
      </c>
      <c r="M3551" t="s">
        <v>15</v>
      </c>
    </row>
    <row r="3552" spans="1:13" x14ac:dyDescent="0.25">
      <c r="A3552">
        <v>20036880</v>
      </c>
      <c r="B3552">
        <v>8690637067655</v>
      </c>
      <c r="C3552">
        <v>6</v>
      </c>
      <c r="D3552">
        <v>6</v>
      </c>
      <c r="E3552">
        <v>3000</v>
      </c>
      <c r="F3552">
        <v>98.01</v>
      </c>
      <c r="G3552">
        <v>20</v>
      </c>
      <c r="H3552">
        <v>5</v>
      </c>
      <c r="I3552">
        <v>0.2</v>
      </c>
      <c r="J3552">
        <v>89.385120000000001</v>
      </c>
      <c r="K3552">
        <v>111.73139999999999</v>
      </c>
      <c r="L3552" t="s">
        <v>130</v>
      </c>
      <c r="M3552" t="s">
        <v>15</v>
      </c>
    </row>
    <row r="3553" spans="1:13" x14ac:dyDescent="0.25">
      <c r="A3553">
        <v>20036882</v>
      </c>
      <c r="B3553">
        <v>8690637067679</v>
      </c>
      <c r="C3553">
        <v>6</v>
      </c>
      <c r="D3553">
        <v>6</v>
      </c>
      <c r="E3553">
        <v>3000</v>
      </c>
      <c r="F3553">
        <v>98.01</v>
      </c>
      <c r="G3553">
        <v>20</v>
      </c>
      <c r="H3553">
        <v>5</v>
      </c>
      <c r="I3553">
        <v>0.2</v>
      </c>
      <c r="J3553">
        <v>89.385120000000001</v>
      </c>
      <c r="K3553">
        <v>111.73139999999999</v>
      </c>
      <c r="L3553" t="s">
        <v>130</v>
      </c>
      <c r="M3553" t="s">
        <v>15</v>
      </c>
    </row>
    <row r="3554" spans="1:13" x14ac:dyDescent="0.25">
      <c r="A3554">
        <v>32013582</v>
      </c>
      <c r="B3554">
        <v>8690637728037</v>
      </c>
      <c r="C3554">
        <v>6</v>
      </c>
      <c r="D3554">
        <v>4</v>
      </c>
      <c r="E3554">
        <v>5000</v>
      </c>
      <c r="F3554">
        <v>123.35</v>
      </c>
      <c r="G3554">
        <v>20.5</v>
      </c>
      <c r="H3554">
        <v>5</v>
      </c>
      <c r="I3554">
        <v>0.2</v>
      </c>
      <c r="J3554">
        <v>111.79210500000001</v>
      </c>
      <c r="K3554">
        <v>139.74013124999999</v>
      </c>
      <c r="L3554" t="s">
        <v>130</v>
      </c>
      <c r="M3554" t="s">
        <v>15</v>
      </c>
    </row>
    <row r="3555" spans="1:13" x14ac:dyDescent="0.25">
      <c r="A3555">
        <v>32013617</v>
      </c>
      <c r="B3555">
        <v>8690637728068</v>
      </c>
      <c r="C3555">
        <v>6</v>
      </c>
      <c r="D3555">
        <v>4</v>
      </c>
      <c r="E3555">
        <v>5000</v>
      </c>
      <c r="F3555">
        <v>123.35</v>
      </c>
      <c r="G3555">
        <v>20.5</v>
      </c>
      <c r="H3555">
        <v>5</v>
      </c>
      <c r="I3555">
        <v>0.2</v>
      </c>
      <c r="J3555">
        <v>111.79210500000001</v>
      </c>
      <c r="K3555">
        <v>139.74013124999999</v>
      </c>
      <c r="L3555" t="s">
        <v>130</v>
      </c>
      <c r="M3555" t="s">
        <v>15</v>
      </c>
    </row>
    <row r="3556" spans="1:13" x14ac:dyDescent="0.25">
      <c r="A3556">
        <v>21127409</v>
      </c>
      <c r="B3556">
        <v>8690637712111</v>
      </c>
      <c r="C3556">
        <v>6</v>
      </c>
      <c r="D3556">
        <v>9</v>
      </c>
      <c r="E3556">
        <v>1440</v>
      </c>
      <c r="F3556">
        <v>78.459999999999994</v>
      </c>
      <c r="G3556">
        <v>19</v>
      </c>
      <c r="H3556">
        <v>5</v>
      </c>
      <c r="I3556">
        <v>0.2</v>
      </c>
      <c r="J3556">
        <v>72.449963999999994</v>
      </c>
      <c r="K3556">
        <v>90.562455</v>
      </c>
      <c r="L3556" t="s">
        <v>130</v>
      </c>
      <c r="M3556" t="s">
        <v>15</v>
      </c>
    </row>
    <row r="3557" spans="1:13" x14ac:dyDescent="0.25">
      <c r="A3557">
        <v>21127401</v>
      </c>
      <c r="B3557">
        <v>8690637712135</v>
      </c>
      <c r="C3557">
        <v>6</v>
      </c>
      <c r="D3557">
        <v>9</v>
      </c>
      <c r="E3557">
        <v>1440</v>
      </c>
      <c r="F3557">
        <v>78.459999999999994</v>
      </c>
      <c r="G3557">
        <v>19</v>
      </c>
      <c r="H3557">
        <v>5</v>
      </c>
      <c r="I3557">
        <v>0.2</v>
      </c>
      <c r="J3557">
        <v>72.449963999999994</v>
      </c>
      <c r="K3557">
        <v>90.562455</v>
      </c>
      <c r="L3557" t="s">
        <v>130</v>
      </c>
      <c r="M3557" t="s">
        <v>15</v>
      </c>
    </row>
    <row r="3558" spans="1:13" x14ac:dyDescent="0.25">
      <c r="A3558">
        <v>21127848</v>
      </c>
      <c r="B3558">
        <v>8690637712098</v>
      </c>
      <c r="C3558">
        <v>6</v>
      </c>
      <c r="D3558">
        <v>9</v>
      </c>
      <c r="E3558">
        <v>1440</v>
      </c>
      <c r="F3558">
        <v>78.459999999999994</v>
      </c>
      <c r="G3558">
        <v>19</v>
      </c>
      <c r="H3558">
        <v>5</v>
      </c>
      <c r="I3558">
        <v>0.2</v>
      </c>
      <c r="J3558">
        <v>72.449963999999994</v>
      </c>
      <c r="K3558">
        <v>90.562455</v>
      </c>
      <c r="L3558" t="s">
        <v>130</v>
      </c>
      <c r="M3558" t="s">
        <v>15</v>
      </c>
    </row>
    <row r="3559" spans="1:13" x14ac:dyDescent="0.25">
      <c r="A3559">
        <v>68806325</v>
      </c>
      <c r="B3559">
        <v>8683130013694</v>
      </c>
      <c r="C3559">
        <v>6</v>
      </c>
      <c r="D3559">
        <v>9</v>
      </c>
      <c r="E3559">
        <v>1440</v>
      </c>
      <c r="F3559">
        <v>78.459999999999994</v>
      </c>
      <c r="G3559">
        <v>19</v>
      </c>
      <c r="H3559">
        <v>5</v>
      </c>
      <c r="I3559">
        <v>0.2</v>
      </c>
      <c r="J3559">
        <v>72.449963999999994</v>
      </c>
      <c r="K3559">
        <v>90.562455</v>
      </c>
      <c r="L3559" t="s">
        <v>130</v>
      </c>
      <c r="M3559" t="s">
        <v>15</v>
      </c>
    </row>
    <row r="3560" spans="1:13" x14ac:dyDescent="0.25">
      <c r="A3560">
        <v>21127366</v>
      </c>
      <c r="B3560">
        <v>8690637712302</v>
      </c>
      <c r="C3560">
        <v>6</v>
      </c>
      <c r="D3560">
        <v>9</v>
      </c>
      <c r="E3560">
        <v>1440</v>
      </c>
      <c r="F3560">
        <v>78.459999999999994</v>
      </c>
      <c r="G3560">
        <v>19</v>
      </c>
      <c r="H3560">
        <v>5</v>
      </c>
      <c r="I3560">
        <v>0.2</v>
      </c>
      <c r="J3560">
        <v>72.449963999999994</v>
      </c>
      <c r="K3560">
        <v>90.562455</v>
      </c>
      <c r="L3560" t="s">
        <v>130</v>
      </c>
      <c r="M3560" t="s">
        <v>15</v>
      </c>
    </row>
    <row r="3561" spans="1:13" x14ac:dyDescent="0.25">
      <c r="A3561">
        <v>69652911</v>
      </c>
      <c r="B3561">
        <v>8683130038864</v>
      </c>
      <c r="C3561">
        <v>6</v>
      </c>
      <c r="D3561">
        <v>9</v>
      </c>
      <c r="E3561">
        <v>1440</v>
      </c>
      <c r="F3561">
        <v>78.459999999999994</v>
      </c>
      <c r="G3561">
        <v>19</v>
      </c>
      <c r="H3561">
        <v>5</v>
      </c>
      <c r="I3561">
        <v>0.2</v>
      </c>
      <c r="J3561">
        <v>72.449963999999994</v>
      </c>
      <c r="K3561">
        <v>90.562455</v>
      </c>
      <c r="L3561" t="s">
        <v>130</v>
      </c>
      <c r="M3561" t="s">
        <v>15</v>
      </c>
    </row>
    <row r="3562" spans="1:13" x14ac:dyDescent="0.25">
      <c r="A3562">
        <v>68229460</v>
      </c>
      <c r="B3562">
        <v>8690637956997</v>
      </c>
      <c r="C3562">
        <v>6</v>
      </c>
      <c r="D3562">
        <v>9</v>
      </c>
      <c r="E3562">
        <v>1200</v>
      </c>
      <c r="F3562">
        <v>78.459999999999994</v>
      </c>
      <c r="G3562">
        <v>24</v>
      </c>
      <c r="H3562">
        <v>5</v>
      </c>
      <c r="I3562">
        <v>0.2</v>
      </c>
      <c r="J3562">
        <v>67.977744000000001</v>
      </c>
      <c r="K3562">
        <v>84.972180000000009</v>
      </c>
      <c r="L3562" t="s">
        <v>130</v>
      </c>
      <c r="M3562" t="s">
        <v>15</v>
      </c>
    </row>
    <row r="3563" spans="1:13" x14ac:dyDescent="0.25">
      <c r="A3563">
        <v>68229462</v>
      </c>
      <c r="B3563">
        <v>8690637956980</v>
      </c>
      <c r="C3563">
        <v>6</v>
      </c>
      <c r="D3563">
        <v>9</v>
      </c>
      <c r="E3563">
        <v>1200</v>
      </c>
      <c r="F3563">
        <v>78.459999999999994</v>
      </c>
      <c r="G3563">
        <v>24</v>
      </c>
      <c r="H3563">
        <v>5</v>
      </c>
      <c r="I3563">
        <v>0.2</v>
      </c>
      <c r="J3563">
        <v>67.977744000000001</v>
      </c>
      <c r="K3563">
        <v>84.972180000000009</v>
      </c>
      <c r="L3563" t="s">
        <v>130</v>
      </c>
      <c r="M3563" t="s">
        <v>15</v>
      </c>
    </row>
    <row r="3564" spans="1:13" x14ac:dyDescent="0.25">
      <c r="A3564">
        <v>68229466</v>
      </c>
      <c r="B3564">
        <v>8690637957000</v>
      </c>
      <c r="C3564">
        <v>6</v>
      </c>
      <c r="D3564">
        <v>9</v>
      </c>
      <c r="E3564">
        <v>1200</v>
      </c>
      <c r="F3564">
        <v>78.459999999999994</v>
      </c>
      <c r="G3564">
        <v>24</v>
      </c>
      <c r="H3564">
        <v>5</v>
      </c>
      <c r="I3564">
        <v>0.2</v>
      </c>
      <c r="J3564">
        <v>67.977744000000001</v>
      </c>
      <c r="K3564">
        <v>84.972180000000009</v>
      </c>
      <c r="L3564" t="s">
        <v>130</v>
      </c>
      <c r="M3564" t="s">
        <v>15</v>
      </c>
    </row>
    <row r="3565" spans="1:13" x14ac:dyDescent="0.25">
      <c r="A3565">
        <v>67771771</v>
      </c>
      <c r="B3565">
        <v>8690637907678</v>
      </c>
      <c r="C3565">
        <v>6</v>
      </c>
      <c r="D3565">
        <v>9</v>
      </c>
      <c r="E3565">
        <v>1200</v>
      </c>
      <c r="F3565">
        <v>78.459999999999994</v>
      </c>
      <c r="G3565">
        <v>24</v>
      </c>
      <c r="H3565">
        <v>5</v>
      </c>
      <c r="I3565">
        <v>0.2</v>
      </c>
      <c r="J3565">
        <v>67.977744000000001</v>
      </c>
      <c r="K3565">
        <v>84.972180000000009</v>
      </c>
      <c r="L3565" t="s">
        <v>130</v>
      </c>
      <c r="M3565" t="s">
        <v>15</v>
      </c>
    </row>
    <row r="3566" spans="1:13" x14ac:dyDescent="0.25">
      <c r="A3566">
        <v>67771777</v>
      </c>
      <c r="B3566">
        <v>8690637907630</v>
      </c>
      <c r="C3566">
        <v>6</v>
      </c>
      <c r="D3566">
        <v>9</v>
      </c>
      <c r="E3566">
        <v>1200</v>
      </c>
      <c r="F3566">
        <v>78.459999999999994</v>
      </c>
      <c r="G3566">
        <v>24</v>
      </c>
      <c r="H3566">
        <v>5</v>
      </c>
      <c r="I3566">
        <v>0.2</v>
      </c>
      <c r="J3566">
        <v>67.977744000000001</v>
      </c>
      <c r="K3566">
        <v>84.972180000000009</v>
      </c>
      <c r="L3566" t="s">
        <v>130</v>
      </c>
      <c r="M3566" t="s">
        <v>15</v>
      </c>
    </row>
    <row r="3567" spans="1:13" x14ac:dyDescent="0.25">
      <c r="A3567">
        <v>68282956</v>
      </c>
      <c r="B3567">
        <v>8690637959189</v>
      </c>
      <c r="C3567">
        <v>6</v>
      </c>
      <c r="D3567">
        <v>6</v>
      </c>
      <c r="E3567">
        <v>2570</v>
      </c>
      <c r="F3567">
        <v>116.01</v>
      </c>
      <c r="G3567">
        <v>19.940000000000001</v>
      </c>
      <c r="H3567">
        <v>5</v>
      </c>
      <c r="I3567">
        <v>0.2</v>
      </c>
      <c r="J3567">
        <v>105.88047084</v>
      </c>
      <c r="K3567">
        <v>132.35058855</v>
      </c>
      <c r="L3567" t="s">
        <v>130</v>
      </c>
      <c r="M3567" t="s">
        <v>15</v>
      </c>
    </row>
    <row r="3568" spans="1:13" x14ac:dyDescent="0.25">
      <c r="A3568">
        <v>68282961</v>
      </c>
      <c r="B3568">
        <v>8690637959202</v>
      </c>
      <c r="C3568">
        <v>6</v>
      </c>
      <c r="D3568">
        <v>6</v>
      </c>
      <c r="E3568">
        <v>2570</v>
      </c>
      <c r="F3568">
        <v>116.01</v>
      </c>
      <c r="G3568">
        <v>19.940000000000001</v>
      </c>
      <c r="H3568">
        <v>5</v>
      </c>
      <c r="I3568">
        <v>0.2</v>
      </c>
      <c r="J3568">
        <v>105.88047084</v>
      </c>
      <c r="K3568">
        <v>132.35058855</v>
      </c>
      <c r="L3568" t="s">
        <v>130</v>
      </c>
      <c r="M3568" t="s">
        <v>15</v>
      </c>
    </row>
    <row r="3569" spans="1:13" x14ac:dyDescent="0.25">
      <c r="A3569">
        <v>68282959</v>
      </c>
      <c r="B3569">
        <v>8690637959196</v>
      </c>
      <c r="C3569">
        <v>6</v>
      </c>
      <c r="D3569">
        <v>6</v>
      </c>
      <c r="E3569">
        <v>2570</v>
      </c>
      <c r="F3569">
        <v>116.01</v>
      </c>
      <c r="G3569">
        <v>19.940000000000001</v>
      </c>
      <c r="H3569">
        <v>5</v>
      </c>
      <c r="I3569">
        <v>0.2</v>
      </c>
      <c r="J3569">
        <v>105.88047084</v>
      </c>
      <c r="K3569">
        <v>132.35058855</v>
      </c>
      <c r="L3569" t="s">
        <v>130</v>
      </c>
      <c r="M3569" t="s">
        <v>15</v>
      </c>
    </row>
    <row r="3570" spans="1:13" x14ac:dyDescent="0.25">
      <c r="A3570">
        <v>68865027</v>
      </c>
      <c r="B3570">
        <v>8683130022382</v>
      </c>
      <c r="C3570">
        <v>6</v>
      </c>
      <c r="D3570">
        <v>6</v>
      </c>
      <c r="E3570">
        <v>1690</v>
      </c>
      <c r="F3570">
        <v>100.51</v>
      </c>
      <c r="G3570">
        <v>21.03</v>
      </c>
      <c r="H3570">
        <v>5</v>
      </c>
      <c r="I3570">
        <v>0.2</v>
      </c>
      <c r="J3570">
        <v>90.484931580000008</v>
      </c>
      <c r="K3570">
        <v>113.106164475</v>
      </c>
      <c r="L3570" t="s">
        <v>130</v>
      </c>
      <c r="M3570" t="s">
        <v>15</v>
      </c>
    </row>
    <row r="3571" spans="1:13" x14ac:dyDescent="0.25">
      <c r="A3571">
        <v>68865025</v>
      </c>
      <c r="B3571">
        <v>8683130022375</v>
      </c>
      <c r="C3571">
        <v>6</v>
      </c>
      <c r="D3571">
        <v>6</v>
      </c>
      <c r="E3571">
        <v>1690</v>
      </c>
      <c r="F3571">
        <v>100.51</v>
      </c>
      <c r="G3571">
        <v>21.03</v>
      </c>
      <c r="H3571">
        <v>5</v>
      </c>
      <c r="I3571">
        <v>0.2</v>
      </c>
      <c r="J3571">
        <v>90.484931580000008</v>
      </c>
      <c r="K3571">
        <v>113.106164475</v>
      </c>
      <c r="L3571" t="s">
        <v>130</v>
      </c>
      <c r="M3571" t="s">
        <v>15</v>
      </c>
    </row>
    <row r="3572" spans="1:13" x14ac:dyDescent="0.25">
      <c r="A3572">
        <v>68854659</v>
      </c>
      <c r="B3572">
        <v>8683130021750</v>
      </c>
      <c r="C3572">
        <v>6</v>
      </c>
      <c r="D3572">
        <v>6</v>
      </c>
      <c r="E3572">
        <v>1500</v>
      </c>
      <c r="F3572">
        <v>39.020000000000003</v>
      </c>
      <c r="G3572">
        <v>50</v>
      </c>
      <c r="H3572">
        <v>5</v>
      </c>
      <c r="I3572">
        <v>0.2</v>
      </c>
      <c r="J3572">
        <v>22.241399999999999</v>
      </c>
      <c r="K3572">
        <v>27.801749999999998</v>
      </c>
      <c r="L3572" t="s">
        <v>130</v>
      </c>
      <c r="M3572" t="s">
        <v>15</v>
      </c>
    </row>
    <row r="3573" spans="1:13" x14ac:dyDescent="0.25">
      <c r="A3573">
        <v>68854657</v>
      </c>
      <c r="B3573">
        <v>8683130021743</v>
      </c>
      <c r="C3573">
        <v>6</v>
      </c>
      <c r="D3573">
        <v>6</v>
      </c>
      <c r="E3573">
        <v>1500</v>
      </c>
      <c r="F3573">
        <v>39.020000000000003</v>
      </c>
      <c r="G3573">
        <v>50</v>
      </c>
      <c r="H3573">
        <v>5</v>
      </c>
      <c r="I3573">
        <v>0.2</v>
      </c>
      <c r="J3573">
        <v>22.241399999999999</v>
      </c>
      <c r="K3573">
        <v>27.801749999999998</v>
      </c>
      <c r="L3573" t="s">
        <v>130</v>
      </c>
      <c r="M3573" t="s">
        <v>15</v>
      </c>
    </row>
    <row r="3574" spans="1:13" x14ac:dyDescent="0.25">
      <c r="A3574">
        <v>68880385</v>
      </c>
      <c r="B3574">
        <v>8683130024188</v>
      </c>
      <c r="C3574">
        <v>6</v>
      </c>
      <c r="D3574">
        <v>12</v>
      </c>
      <c r="E3574">
        <v>450</v>
      </c>
      <c r="F3574">
        <v>67.47</v>
      </c>
      <c r="G3574">
        <v>22</v>
      </c>
      <c r="H3574">
        <v>5</v>
      </c>
      <c r="I3574">
        <v>0.2</v>
      </c>
      <c r="J3574">
        <v>59.994323999999992</v>
      </c>
      <c r="K3574">
        <v>74.992904999999993</v>
      </c>
      <c r="L3574" t="s">
        <v>130</v>
      </c>
      <c r="M3574" t="s">
        <v>15</v>
      </c>
    </row>
    <row r="3575" spans="1:13" x14ac:dyDescent="0.25">
      <c r="A3575">
        <v>68880383</v>
      </c>
      <c r="B3575">
        <v>8683130024164</v>
      </c>
      <c r="C3575">
        <v>6</v>
      </c>
      <c r="D3575">
        <v>12</v>
      </c>
      <c r="E3575">
        <v>450</v>
      </c>
      <c r="F3575">
        <v>67.47</v>
      </c>
      <c r="G3575">
        <v>22</v>
      </c>
      <c r="H3575">
        <v>5</v>
      </c>
      <c r="I3575">
        <v>0.2</v>
      </c>
      <c r="J3575">
        <v>59.994323999999992</v>
      </c>
      <c r="K3575">
        <v>74.992904999999993</v>
      </c>
      <c r="L3575" t="s">
        <v>130</v>
      </c>
      <c r="M3575" t="s">
        <v>15</v>
      </c>
    </row>
    <row r="3576" spans="1:13" x14ac:dyDescent="0.25">
      <c r="A3576">
        <v>68880387</v>
      </c>
      <c r="B3576">
        <v>8683130024171</v>
      </c>
      <c r="C3576">
        <v>6</v>
      </c>
      <c r="D3576">
        <v>12</v>
      </c>
      <c r="E3576">
        <v>450</v>
      </c>
      <c r="F3576">
        <v>67.47</v>
      </c>
      <c r="G3576">
        <v>22</v>
      </c>
      <c r="H3576">
        <v>5</v>
      </c>
      <c r="I3576">
        <v>0.2</v>
      </c>
      <c r="J3576">
        <v>59.994323999999992</v>
      </c>
      <c r="K3576">
        <v>74.992904999999993</v>
      </c>
      <c r="L3576" t="s">
        <v>130</v>
      </c>
      <c r="M3576" t="s">
        <v>15</v>
      </c>
    </row>
    <row r="3577" spans="1:13" x14ac:dyDescent="0.25">
      <c r="A3577">
        <v>69634783</v>
      </c>
      <c r="B3577">
        <v>8683130023600</v>
      </c>
      <c r="C3577">
        <v>6</v>
      </c>
      <c r="D3577">
        <v>12</v>
      </c>
      <c r="E3577">
        <v>200</v>
      </c>
      <c r="F3577">
        <v>62.13</v>
      </c>
      <c r="G3577">
        <v>32</v>
      </c>
      <c r="H3577">
        <v>5</v>
      </c>
      <c r="I3577">
        <v>0.2</v>
      </c>
      <c r="J3577">
        <v>48.163176</v>
      </c>
      <c r="K3577">
        <v>60.203969999999998</v>
      </c>
      <c r="L3577" t="s">
        <v>130</v>
      </c>
      <c r="M3577" t="s">
        <v>15</v>
      </c>
    </row>
    <row r="3578" spans="1:13" x14ac:dyDescent="0.25">
      <c r="A3578">
        <v>69634781</v>
      </c>
      <c r="B3578">
        <v>8683130023617</v>
      </c>
      <c r="C3578">
        <v>6</v>
      </c>
      <c r="D3578">
        <v>12</v>
      </c>
      <c r="E3578">
        <v>200</v>
      </c>
      <c r="F3578">
        <v>62.13</v>
      </c>
      <c r="G3578">
        <v>32</v>
      </c>
      <c r="H3578">
        <v>5</v>
      </c>
      <c r="I3578">
        <v>0.2</v>
      </c>
      <c r="J3578">
        <v>48.163176</v>
      </c>
      <c r="K3578">
        <v>60.203969999999998</v>
      </c>
      <c r="L3578" t="s">
        <v>130</v>
      </c>
      <c r="M3578" t="s">
        <v>15</v>
      </c>
    </row>
    <row r="3579" spans="1:13" x14ac:dyDescent="0.25">
      <c r="A3579">
        <v>68636549</v>
      </c>
      <c r="B3579">
        <v>8690637505294</v>
      </c>
      <c r="C3579">
        <v>12</v>
      </c>
      <c r="D3579">
        <v>20</v>
      </c>
      <c r="E3579">
        <v>759</v>
      </c>
      <c r="F3579">
        <v>30.74</v>
      </c>
      <c r="G3579">
        <v>18</v>
      </c>
      <c r="H3579">
        <v>5</v>
      </c>
      <c r="I3579">
        <v>0.2</v>
      </c>
      <c r="J3579">
        <v>28.735752000000002</v>
      </c>
      <c r="K3579">
        <v>35.919690000000003</v>
      </c>
      <c r="L3579" t="s">
        <v>130</v>
      </c>
      <c r="M3579" t="s">
        <v>15</v>
      </c>
    </row>
    <row r="3580" spans="1:13" x14ac:dyDescent="0.25">
      <c r="A3580">
        <v>67705466</v>
      </c>
      <c r="B3580">
        <v>8690637895173</v>
      </c>
      <c r="C3580">
        <v>12</v>
      </c>
      <c r="D3580">
        <v>20</v>
      </c>
      <c r="E3580">
        <v>806</v>
      </c>
      <c r="F3580">
        <v>30.74</v>
      </c>
      <c r="G3580">
        <v>18</v>
      </c>
      <c r="H3580">
        <v>5</v>
      </c>
      <c r="I3580">
        <v>0.2</v>
      </c>
      <c r="J3580">
        <v>28.735752000000002</v>
      </c>
      <c r="K3580">
        <v>35.919690000000003</v>
      </c>
      <c r="L3580" t="s">
        <v>130</v>
      </c>
      <c r="M3580" t="s">
        <v>15</v>
      </c>
    </row>
    <row r="3581" spans="1:13" x14ac:dyDescent="0.25">
      <c r="A3581">
        <v>67705535</v>
      </c>
      <c r="B3581">
        <v>8690637895180</v>
      </c>
      <c r="C3581">
        <v>12</v>
      </c>
      <c r="D3581">
        <v>20</v>
      </c>
      <c r="E3581">
        <v>806</v>
      </c>
      <c r="F3581">
        <v>30.74</v>
      </c>
      <c r="G3581">
        <v>18</v>
      </c>
      <c r="H3581">
        <v>5</v>
      </c>
      <c r="I3581">
        <v>0.2</v>
      </c>
      <c r="J3581">
        <v>28.735752000000002</v>
      </c>
      <c r="K3581">
        <v>35.919690000000003</v>
      </c>
      <c r="L3581" t="s">
        <v>130</v>
      </c>
      <c r="M3581" t="s">
        <v>15</v>
      </c>
    </row>
    <row r="3582" spans="1:13" x14ac:dyDescent="0.25">
      <c r="A3582">
        <v>67705472</v>
      </c>
      <c r="B3582">
        <v>8690637895159</v>
      </c>
      <c r="C3582">
        <v>12</v>
      </c>
      <c r="D3582">
        <v>20</v>
      </c>
      <c r="E3582">
        <v>806</v>
      </c>
      <c r="F3582">
        <v>30.74</v>
      </c>
      <c r="G3582">
        <v>18</v>
      </c>
      <c r="H3582">
        <v>5</v>
      </c>
      <c r="I3582">
        <v>0.2</v>
      </c>
      <c r="J3582">
        <v>28.735752000000002</v>
      </c>
      <c r="K3582">
        <v>35.919690000000003</v>
      </c>
      <c r="L3582" t="s">
        <v>130</v>
      </c>
      <c r="M3582" t="s">
        <v>15</v>
      </c>
    </row>
    <row r="3583" spans="1:13" x14ac:dyDescent="0.25">
      <c r="A3583">
        <v>67706287</v>
      </c>
      <c r="B3583">
        <v>8690637895838</v>
      </c>
      <c r="C3583">
        <v>12</v>
      </c>
      <c r="D3583">
        <v>20</v>
      </c>
      <c r="E3583">
        <v>806</v>
      </c>
      <c r="F3583">
        <v>30.74</v>
      </c>
      <c r="G3583">
        <v>18</v>
      </c>
      <c r="H3583">
        <v>5</v>
      </c>
      <c r="I3583">
        <v>0.2</v>
      </c>
      <c r="J3583">
        <v>28.735752000000002</v>
      </c>
      <c r="K3583">
        <v>35.919690000000003</v>
      </c>
      <c r="L3583" t="s">
        <v>130</v>
      </c>
      <c r="M3583" t="s">
        <v>15</v>
      </c>
    </row>
    <row r="3584" spans="1:13" x14ac:dyDescent="0.25">
      <c r="A3584">
        <v>67705537</v>
      </c>
      <c r="B3584">
        <v>8690637895166</v>
      </c>
      <c r="C3584">
        <v>12</v>
      </c>
      <c r="D3584">
        <v>20</v>
      </c>
      <c r="E3584">
        <v>806</v>
      </c>
      <c r="F3584">
        <v>30.74</v>
      </c>
      <c r="G3584">
        <v>18</v>
      </c>
      <c r="H3584">
        <v>5</v>
      </c>
      <c r="I3584">
        <v>0.2</v>
      </c>
      <c r="J3584">
        <v>28.735752000000002</v>
      </c>
      <c r="K3584">
        <v>35.919690000000003</v>
      </c>
      <c r="L3584" t="s">
        <v>130</v>
      </c>
      <c r="M3584" t="s">
        <v>15</v>
      </c>
    </row>
    <row r="3585" spans="1:13" x14ac:dyDescent="0.25">
      <c r="A3585">
        <v>68890290</v>
      </c>
      <c r="B3585">
        <v>8690637895197</v>
      </c>
      <c r="C3585">
        <v>12</v>
      </c>
      <c r="D3585">
        <v>20</v>
      </c>
      <c r="E3585">
        <v>693</v>
      </c>
      <c r="F3585">
        <v>34.64</v>
      </c>
      <c r="G3585">
        <v>25.62</v>
      </c>
      <c r="H3585">
        <v>5</v>
      </c>
      <c r="I3585">
        <v>0.2</v>
      </c>
      <c r="J3585">
        <v>29.372364480000002</v>
      </c>
      <c r="K3585">
        <v>36.715455599999999</v>
      </c>
      <c r="L3585" t="s">
        <v>130</v>
      </c>
      <c r="M3585" t="s">
        <v>15</v>
      </c>
    </row>
    <row r="3586" spans="1:13" x14ac:dyDescent="0.25">
      <c r="A3586">
        <v>67727306</v>
      </c>
      <c r="B3586">
        <v>8690637901607</v>
      </c>
      <c r="C3586">
        <v>12</v>
      </c>
      <c r="D3586">
        <v>20</v>
      </c>
      <c r="E3586">
        <v>675</v>
      </c>
      <c r="F3586">
        <v>30.74</v>
      </c>
      <c r="G3586">
        <v>18</v>
      </c>
      <c r="H3586">
        <v>5</v>
      </c>
      <c r="I3586">
        <v>0.2</v>
      </c>
      <c r="J3586">
        <v>28.735752000000002</v>
      </c>
      <c r="K3586">
        <v>35.919690000000003</v>
      </c>
      <c r="L3586" t="s">
        <v>130</v>
      </c>
      <c r="M3586" t="s">
        <v>15</v>
      </c>
    </row>
    <row r="3587" spans="1:13" x14ac:dyDescent="0.25">
      <c r="A3587">
        <v>67935987</v>
      </c>
      <c r="B3587">
        <v>8690637929380</v>
      </c>
      <c r="C3587">
        <v>12</v>
      </c>
      <c r="D3587">
        <v>9</v>
      </c>
      <c r="E3587">
        <v>1500</v>
      </c>
      <c r="F3587">
        <v>61.48</v>
      </c>
      <c r="G3587">
        <v>23</v>
      </c>
      <c r="H3587">
        <v>5</v>
      </c>
      <c r="I3587">
        <v>0.2</v>
      </c>
      <c r="J3587">
        <v>53.967143999999998</v>
      </c>
      <c r="K3587">
        <v>67.458929999999995</v>
      </c>
      <c r="L3587" t="s">
        <v>130</v>
      </c>
      <c r="M3587" t="s">
        <v>15</v>
      </c>
    </row>
    <row r="3588" spans="1:13" x14ac:dyDescent="0.25">
      <c r="A3588">
        <v>68750546</v>
      </c>
      <c r="B3588">
        <v>8690637895371</v>
      </c>
      <c r="C3588">
        <v>12</v>
      </c>
      <c r="D3588">
        <v>9</v>
      </c>
      <c r="E3588">
        <v>1850</v>
      </c>
      <c r="F3588">
        <v>63.24</v>
      </c>
      <c r="G3588">
        <v>20</v>
      </c>
      <c r="H3588">
        <v>5</v>
      </c>
      <c r="I3588">
        <v>0.2</v>
      </c>
      <c r="J3588">
        <v>57.674879999999987</v>
      </c>
      <c r="K3588">
        <v>72.093599999999995</v>
      </c>
      <c r="L3588" t="s">
        <v>130</v>
      </c>
      <c r="M3588" t="s">
        <v>15</v>
      </c>
    </row>
    <row r="3589" spans="1:13" x14ac:dyDescent="0.25">
      <c r="A3589">
        <v>68750544</v>
      </c>
      <c r="B3589">
        <v>8690637895265</v>
      </c>
      <c r="C3589">
        <v>12</v>
      </c>
      <c r="D3589">
        <v>9</v>
      </c>
      <c r="E3589">
        <v>1850</v>
      </c>
      <c r="F3589">
        <v>63.24</v>
      </c>
      <c r="G3589">
        <v>20</v>
      </c>
      <c r="H3589">
        <v>5</v>
      </c>
      <c r="I3589">
        <v>0.2</v>
      </c>
      <c r="J3589">
        <v>57.674879999999987</v>
      </c>
      <c r="K3589">
        <v>72.093599999999995</v>
      </c>
      <c r="L3589" t="s">
        <v>130</v>
      </c>
      <c r="M3589" t="s">
        <v>15</v>
      </c>
    </row>
    <row r="3590" spans="1:13" x14ac:dyDescent="0.25">
      <c r="A3590">
        <v>68750528</v>
      </c>
      <c r="B3590">
        <v>8690637895258</v>
      </c>
      <c r="C3590">
        <v>12</v>
      </c>
      <c r="D3590">
        <v>9</v>
      </c>
      <c r="E3590">
        <v>1850</v>
      </c>
      <c r="F3590">
        <v>63.24</v>
      </c>
      <c r="G3590">
        <v>20</v>
      </c>
      <c r="H3590">
        <v>5</v>
      </c>
      <c r="I3590">
        <v>0.2</v>
      </c>
      <c r="J3590">
        <v>57.674879999999987</v>
      </c>
      <c r="K3590">
        <v>72.093599999999995</v>
      </c>
      <c r="L3590" t="s">
        <v>130</v>
      </c>
      <c r="M3590" t="s">
        <v>15</v>
      </c>
    </row>
    <row r="3591" spans="1:13" x14ac:dyDescent="0.25">
      <c r="A3591">
        <v>68750542</v>
      </c>
      <c r="B3591">
        <v>8690637895388</v>
      </c>
      <c r="C3591">
        <v>12</v>
      </c>
      <c r="D3591">
        <v>9</v>
      </c>
      <c r="E3591">
        <v>1850</v>
      </c>
      <c r="F3591">
        <v>63.24</v>
      </c>
      <c r="G3591">
        <v>20</v>
      </c>
      <c r="H3591">
        <v>5</v>
      </c>
      <c r="I3591">
        <v>0.2</v>
      </c>
      <c r="J3591">
        <v>57.674879999999987</v>
      </c>
      <c r="K3591">
        <v>72.093599999999995</v>
      </c>
      <c r="L3591" t="s">
        <v>130</v>
      </c>
      <c r="M3591" t="s">
        <v>15</v>
      </c>
    </row>
    <row r="3592" spans="1:13" x14ac:dyDescent="0.25">
      <c r="A3592">
        <v>68750532</v>
      </c>
      <c r="B3592">
        <v>8690637926938</v>
      </c>
      <c r="C3592">
        <v>12</v>
      </c>
      <c r="D3592">
        <v>4</v>
      </c>
      <c r="E3592">
        <v>3240</v>
      </c>
      <c r="F3592">
        <v>91.94</v>
      </c>
      <c r="G3592">
        <v>20</v>
      </c>
      <c r="H3592">
        <v>5</v>
      </c>
      <c r="I3592">
        <v>0.2</v>
      </c>
      <c r="J3592">
        <v>83.849279999999993</v>
      </c>
      <c r="K3592">
        <v>104.8116</v>
      </c>
      <c r="L3592" t="s">
        <v>130</v>
      </c>
      <c r="M3592" t="s">
        <v>15</v>
      </c>
    </row>
    <row r="3593" spans="1:13" x14ac:dyDescent="0.25">
      <c r="A3593">
        <v>68750534</v>
      </c>
      <c r="B3593">
        <v>8690637926945</v>
      </c>
      <c r="C3593">
        <v>12</v>
      </c>
      <c r="D3593">
        <v>4</v>
      </c>
      <c r="E3593">
        <v>3240</v>
      </c>
      <c r="F3593">
        <v>91.94</v>
      </c>
      <c r="G3593">
        <v>20</v>
      </c>
      <c r="H3593">
        <v>5</v>
      </c>
      <c r="I3593">
        <v>0.2</v>
      </c>
      <c r="J3593">
        <v>83.849279999999993</v>
      </c>
      <c r="K3593">
        <v>104.8116</v>
      </c>
      <c r="L3593" t="s">
        <v>130</v>
      </c>
      <c r="M3593" t="s">
        <v>15</v>
      </c>
    </row>
    <row r="3594" spans="1:13" x14ac:dyDescent="0.25">
      <c r="A3594">
        <v>68750530</v>
      </c>
      <c r="B3594">
        <v>8690637926921</v>
      </c>
      <c r="C3594">
        <v>12</v>
      </c>
      <c r="D3594">
        <v>4</v>
      </c>
      <c r="E3594">
        <v>3240</v>
      </c>
      <c r="F3594">
        <v>91.94</v>
      </c>
      <c r="G3594">
        <v>20</v>
      </c>
      <c r="H3594">
        <v>5</v>
      </c>
      <c r="I3594">
        <v>0.2</v>
      </c>
      <c r="J3594">
        <v>83.849279999999993</v>
      </c>
      <c r="K3594">
        <v>104.8116</v>
      </c>
      <c r="L3594" t="s">
        <v>130</v>
      </c>
      <c r="M3594" t="s">
        <v>15</v>
      </c>
    </row>
    <row r="3595" spans="1:13" x14ac:dyDescent="0.25">
      <c r="A3595">
        <v>67178753</v>
      </c>
      <c r="B3595">
        <v>8710447201329</v>
      </c>
      <c r="C3595">
        <v>12</v>
      </c>
      <c r="D3595">
        <v>7</v>
      </c>
      <c r="E3595">
        <v>110</v>
      </c>
      <c r="F3595">
        <v>49.26</v>
      </c>
      <c r="G3595">
        <v>25</v>
      </c>
      <c r="H3595">
        <v>5</v>
      </c>
      <c r="I3595">
        <v>0.2</v>
      </c>
      <c r="J3595">
        <v>42.117299999999993</v>
      </c>
      <c r="K3595">
        <v>52.646624999999993</v>
      </c>
      <c r="L3595" t="s">
        <v>130</v>
      </c>
      <c r="M3595" t="s">
        <v>15</v>
      </c>
    </row>
    <row r="3596" spans="1:13" x14ac:dyDescent="0.25">
      <c r="A3596">
        <v>67178755</v>
      </c>
      <c r="B3596">
        <v>8710447201312</v>
      </c>
      <c r="C3596">
        <v>12</v>
      </c>
      <c r="D3596">
        <v>7</v>
      </c>
      <c r="E3596">
        <v>110</v>
      </c>
      <c r="F3596">
        <v>49.26</v>
      </c>
      <c r="G3596">
        <v>25</v>
      </c>
      <c r="H3596">
        <v>5</v>
      </c>
      <c r="I3596">
        <v>0.2</v>
      </c>
      <c r="J3596">
        <v>42.117299999999993</v>
      </c>
      <c r="K3596">
        <v>52.646624999999993</v>
      </c>
      <c r="L3596" t="s">
        <v>130</v>
      </c>
      <c r="M3596" t="s">
        <v>15</v>
      </c>
    </row>
    <row r="3597" spans="1:13" x14ac:dyDescent="0.25">
      <c r="A3597">
        <v>67390725</v>
      </c>
      <c r="B3597">
        <v>8710447402245</v>
      </c>
      <c r="C3597">
        <v>12</v>
      </c>
      <c r="D3597">
        <v>7</v>
      </c>
      <c r="E3597">
        <v>110</v>
      </c>
      <c r="F3597">
        <v>49.26</v>
      </c>
      <c r="G3597">
        <v>25</v>
      </c>
      <c r="H3597">
        <v>5</v>
      </c>
      <c r="I3597">
        <v>0.2</v>
      </c>
      <c r="J3597">
        <v>42.117299999999993</v>
      </c>
      <c r="K3597">
        <v>52.646624999999993</v>
      </c>
      <c r="L3597" t="s">
        <v>130</v>
      </c>
      <c r="M3597" t="s">
        <v>15</v>
      </c>
    </row>
    <row r="3598" spans="1:13" x14ac:dyDescent="0.25">
      <c r="A3598">
        <v>69571094</v>
      </c>
      <c r="B3598">
        <v>8683130030691</v>
      </c>
      <c r="C3598">
        <v>12</v>
      </c>
      <c r="D3598">
        <v>7</v>
      </c>
      <c r="E3598">
        <v>110</v>
      </c>
      <c r="F3598">
        <v>49.26</v>
      </c>
      <c r="G3598">
        <v>25</v>
      </c>
      <c r="H3598">
        <v>5</v>
      </c>
      <c r="I3598">
        <v>0.2</v>
      </c>
      <c r="J3598">
        <v>42.117299999999993</v>
      </c>
      <c r="K3598">
        <v>52.646624999999993</v>
      </c>
      <c r="L3598" t="s">
        <v>130</v>
      </c>
      <c r="M3598" t="s">
        <v>15</v>
      </c>
    </row>
    <row r="3599" spans="1:13" x14ac:dyDescent="0.25">
      <c r="A3599">
        <v>69568550</v>
      </c>
      <c r="B3599">
        <v>8683130029985</v>
      </c>
      <c r="C3599">
        <v>12</v>
      </c>
      <c r="D3599">
        <v>7</v>
      </c>
      <c r="E3599">
        <v>110</v>
      </c>
      <c r="F3599">
        <v>49.26</v>
      </c>
      <c r="G3599">
        <v>25</v>
      </c>
      <c r="H3599">
        <v>5</v>
      </c>
      <c r="I3599">
        <v>0.2</v>
      </c>
      <c r="J3599">
        <v>42.117299999999993</v>
      </c>
      <c r="K3599">
        <v>52.646624999999993</v>
      </c>
      <c r="L3599" t="s">
        <v>130</v>
      </c>
      <c r="M3599" t="s">
        <v>15</v>
      </c>
    </row>
    <row r="3600" spans="1:13" x14ac:dyDescent="0.25">
      <c r="A3600">
        <v>69568547</v>
      </c>
      <c r="B3600">
        <v>8683130030004</v>
      </c>
      <c r="C3600">
        <v>12</v>
      </c>
      <c r="D3600">
        <v>7</v>
      </c>
      <c r="E3600">
        <v>110</v>
      </c>
      <c r="F3600">
        <v>49.26</v>
      </c>
      <c r="G3600">
        <v>25</v>
      </c>
      <c r="H3600">
        <v>5</v>
      </c>
      <c r="I3600">
        <v>0.2</v>
      </c>
      <c r="J3600">
        <v>42.117299999999993</v>
      </c>
      <c r="K3600">
        <v>52.646624999999993</v>
      </c>
      <c r="L3600" t="s">
        <v>130</v>
      </c>
      <c r="M3600" t="s">
        <v>15</v>
      </c>
    </row>
    <row r="3601" spans="1:13" x14ac:dyDescent="0.25">
      <c r="A3601">
        <v>67109386</v>
      </c>
      <c r="B3601">
        <v>8710908811159</v>
      </c>
      <c r="C3601">
        <v>12</v>
      </c>
      <c r="D3601">
        <v>9</v>
      </c>
      <c r="E3601">
        <v>55</v>
      </c>
      <c r="F3601">
        <v>29.61</v>
      </c>
      <c r="G3601">
        <v>30</v>
      </c>
      <c r="H3601">
        <v>5</v>
      </c>
      <c r="I3601">
        <v>0.2</v>
      </c>
      <c r="J3601">
        <v>23.628779999999999</v>
      </c>
      <c r="K3601">
        <v>29.535975000000001</v>
      </c>
      <c r="L3601" t="s">
        <v>130</v>
      </c>
      <c r="M3601" t="s">
        <v>15</v>
      </c>
    </row>
    <row r="3602" spans="1:13" x14ac:dyDescent="0.25">
      <c r="A3602">
        <v>21164101</v>
      </c>
      <c r="B3602">
        <v>8712561798280</v>
      </c>
      <c r="C3602">
        <v>12</v>
      </c>
      <c r="D3602">
        <v>9</v>
      </c>
      <c r="E3602">
        <v>55</v>
      </c>
      <c r="F3602">
        <v>29.61</v>
      </c>
      <c r="G3602">
        <v>30</v>
      </c>
      <c r="H3602">
        <v>5</v>
      </c>
      <c r="I3602">
        <v>0.2</v>
      </c>
      <c r="J3602">
        <v>23.628779999999999</v>
      </c>
      <c r="K3602">
        <v>29.535975000000001</v>
      </c>
      <c r="L3602" t="s">
        <v>130</v>
      </c>
      <c r="M3602" t="s">
        <v>15</v>
      </c>
    </row>
    <row r="3603" spans="1:13" x14ac:dyDescent="0.25">
      <c r="A3603">
        <v>67390723</v>
      </c>
      <c r="B3603">
        <v>8710447402221</v>
      </c>
      <c r="C3603">
        <v>12</v>
      </c>
      <c r="D3603">
        <v>9</v>
      </c>
      <c r="E3603">
        <v>55</v>
      </c>
      <c r="F3603">
        <v>29.61</v>
      </c>
      <c r="G3603">
        <v>30</v>
      </c>
      <c r="H3603">
        <v>5</v>
      </c>
      <c r="I3603">
        <v>0.2</v>
      </c>
      <c r="J3603">
        <v>23.628779999999999</v>
      </c>
      <c r="K3603">
        <v>29.535975000000001</v>
      </c>
      <c r="L3603" t="s">
        <v>130</v>
      </c>
      <c r="M3603" t="s">
        <v>15</v>
      </c>
    </row>
    <row r="3604" spans="1:13" x14ac:dyDescent="0.25">
      <c r="A3604">
        <v>69566863</v>
      </c>
      <c r="B3604">
        <v>8683130029862</v>
      </c>
      <c r="C3604">
        <v>12</v>
      </c>
      <c r="D3604">
        <v>9</v>
      </c>
      <c r="E3604">
        <v>55</v>
      </c>
      <c r="F3604">
        <v>29.61</v>
      </c>
      <c r="G3604">
        <v>30</v>
      </c>
      <c r="H3604">
        <v>5</v>
      </c>
      <c r="I3604">
        <v>0.2</v>
      </c>
      <c r="J3604">
        <v>23.628779999999999</v>
      </c>
      <c r="K3604">
        <v>29.535975000000001</v>
      </c>
      <c r="L3604" t="s">
        <v>130</v>
      </c>
      <c r="M3604" t="s">
        <v>15</v>
      </c>
    </row>
    <row r="3605" spans="1:13" x14ac:dyDescent="0.25">
      <c r="A3605">
        <v>69566859</v>
      </c>
      <c r="B3605">
        <v>8683130029886</v>
      </c>
      <c r="C3605">
        <v>12</v>
      </c>
      <c r="D3605">
        <v>9</v>
      </c>
      <c r="E3605">
        <v>55</v>
      </c>
      <c r="F3605">
        <v>29.61</v>
      </c>
      <c r="G3605">
        <v>30</v>
      </c>
      <c r="H3605">
        <v>5</v>
      </c>
      <c r="I3605">
        <v>0.2</v>
      </c>
      <c r="J3605">
        <v>23.628779999999999</v>
      </c>
      <c r="K3605">
        <v>29.535975000000001</v>
      </c>
      <c r="L3605" t="s">
        <v>130</v>
      </c>
      <c r="M3605" t="s">
        <v>15</v>
      </c>
    </row>
    <row r="3606" spans="1:13" x14ac:dyDescent="0.25">
      <c r="A3606">
        <v>69566857</v>
      </c>
      <c r="B3606">
        <v>8683130029909</v>
      </c>
      <c r="C3606">
        <v>12</v>
      </c>
      <c r="D3606">
        <v>9</v>
      </c>
      <c r="E3606">
        <v>55</v>
      </c>
      <c r="F3606">
        <v>29.61</v>
      </c>
      <c r="G3606">
        <v>30</v>
      </c>
      <c r="H3606">
        <v>5</v>
      </c>
      <c r="I3606">
        <v>0.2</v>
      </c>
      <c r="J3606">
        <v>23.628779999999999</v>
      </c>
      <c r="K3606">
        <v>29.535975000000001</v>
      </c>
      <c r="L3606" t="s">
        <v>130</v>
      </c>
      <c r="M3606" t="s">
        <v>15</v>
      </c>
    </row>
    <row r="3607" spans="1:13" x14ac:dyDescent="0.25">
      <c r="A3607">
        <v>69702793</v>
      </c>
      <c r="B3607">
        <v>8683130000052</v>
      </c>
      <c r="C3607">
        <v>12</v>
      </c>
      <c r="D3607">
        <v>8</v>
      </c>
      <c r="E3607">
        <v>1500</v>
      </c>
      <c r="F3607">
        <v>42.68</v>
      </c>
      <c r="G3607">
        <v>20</v>
      </c>
      <c r="H3607">
        <v>5</v>
      </c>
      <c r="I3607">
        <v>0.2</v>
      </c>
      <c r="J3607">
        <v>38.924159999999993</v>
      </c>
      <c r="K3607">
        <v>48.655199999999986</v>
      </c>
      <c r="L3607" t="s">
        <v>130</v>
      </c>
      <c r="M3607" t="s">
        <v>15</v>
      </c>
    </row>
    <row r="3608" spans="1:13" x14ac:dyDescent="0.25">
      <c r="A3608">
        <v>68651059</v>
      </c>
      <c r="B3608">
        <v>8683130000045</v>
      </c>
      <c r="C3608">
        <v>12</v>
      </c>
      <c r="D3608">
        <v>8</v>
      </c>
      <c r="E3608">
        <v>1500</v>
      </c>
      <c r="F3608">
        <v>42.68</v>
      </c>
      <c r="G3608">
        <v>20</v>
      </c>
      <c r="H3608">
        <v>5</v>
      </c>
      <c r="I3608">
        <v>0.2</v>
      </c>
      <c r="J3608">
        <v>38.924159999999993</v>
      </c>
      <c r="K3608">
        <v>48.655199999999986</v>
      </c>
      <c r="L3608" t="s">
        <v>130</v>
      </c>
      <c r="M3608" t="s">
        <v>15</v>
      </c>
    </row>
    <row r="3609" spans="1:13" x14ac:dyDescent="0.25">
      <c r="A3609">
        <v>69720061</v>
      </c>
      <c r="B3609">
        <v>8683130051009</v>
      </c>
      <c r="C3609">
        <v>12</v>
      </c>
      <c r="D3609">
        <v>8</v>
      </c>
      <c r="E3609">
        <v>1500</v>
      </c>
      <c r="F3609">
        <v>42.68</v>
      </c>
      <c r="G3609">
        <v>20</v>
      </c>
      <c r="H3609">
        <v>5</v>
      </c>
      <c r="I3609">
        <v>0.2</v>
      </c>
      <c r="J3609">
        <v>38.924159999999993</v>
      </c>
      <c r="K3609">
        <v>48.655199999999986</v>
      </c>
      <c r="L3609" t="s">
        <v>130</v>
      </c>
      <c r="M3609" t="s">
        <v>15</v>
      </c>
    </row>
    <row r="3610" spans="1:13" x14ac:dyDescent="0.25">
      <c r="A3610">
        <v>69702795</v>
      </c>
      <c r="B3610">
        <v>8683130000014</v>
      </c>
      <c r="C3610">
        <v>12</v>
      </c>
      <c r="D3610">
        <v>8</v>
      </c>
      <c r="E3610">
        <v>1500</v>
      </c>
      <c r="F3610">
        <v>42.68</v>
      </c>
      <c r="G3610">
        <v>20</v>
      </c>
      <c r="H3610">
        <v>5</v>
      </c>
      <c r="I3610">
        <v>0.2</v>
      </c>
      <c r="J3610">
        <v>38.924159999999993</v>
      </c>
      <c r="K3610">
        <v>48.655199999999986</v>
      </c>
      <c r="L3610" t="s">
        <v>130</v>
      </c>
      <c r="M3610" t="s">
        <v>15</v>
      </c>
    </row>
    <row r="3611" spans="1:13" x14ac:dyDescent="0.25">
      <c r="A3611">
        <v>69739544</v>
      </c>
      <c r="B3611">
        <v>8690637951886</v>
      </c>
      <c r="C3611">
        <v>12</v>
      </c>
      <c r="D3611">
        <v>12</v>
      </c>
      <c r="E3611">
        <v>461</v>
      </c>
      <c r="F3611">
        <v>38.869999999999997</v>
      </c>
      <c r="G3611">
        <v>12</v>
      </c>
      <c r="H3611">
        <v>5</v>
      </c>
      <c r="I3611">
        <v>0.2</v>
      </c>
      <c r="J3611">
        <v>38.994383999999997</v>
      </c>
      <c r="K3611">
        <v>48.742980000000003</v>
      </c>
      <c r="L3611" t="s">
        <v>130</v>
      </c>
      <c r="M3611" t="s">
        <v>15</v>
      </c>
    </row>
    <row r="3612" spans="1:13" x14ac:dyDescent="0.25">
      <c r="A3612">
        <v>69739542</v>
      </c>
      <c r="B3612">
        <v>8690637951893</v>
      </c>
      <c r="C3612">
        <v>12</v>
      </c>
      <c r="D3612">
        <v>12</v>
      </c>
      <c r="E3612">
        <v>461</v>
      </c>
      <c r="F3612">
        <v>38.869999999999997</v>
      </c>
      <c r="G3612">
        <v>12</v>
      </c>
      <c r="H3612">
        <v>5</v>
      </c>
      <c r="I3612">
        <v>0.2</v>
      </c>
      <c r="J3612">
        <v>38.994383999999997</v>
      </c>
      <c r="K3612">
        <v>48.742980000000003</v>
      </c>
      <c r="L3612" t="s">
        <v>130</v>
      </c>
      <c r="M3612" t="s">
        <v>15</v>
      </c>
    </row>
    <row r="3613" spans="1:13" x14ac:dyDescent="0.25">
      <c r="A3613">
        <v>20026903</v>
      </c>
      <c r="B3613">
        <v>8690637038655</v>
      </c>
      <c r="C3613">
        <v>12</v>
      </c>
      <c r="D3613">
        <v>12</v>
      </c>
      <c r="E3613">
        <v>1025</v>
      </c>
      <c r="F3613">
        <v>109.35</v>
      </c>
      <c r="G3613">
        <v>12</v>
      </c>
      <c r="H3613">
        <v>5</v>
      </c>
      <c r="I3613">
        <v>0.2</v>
      </c>
      <c r="J3613">
        <v>109.69992000000001</v>
      </c>
      <c r="K3613">
        <v>137.1249</v>
      </c>
      <c r="L3613" t="s">
        <v>130</v>
      </c>
      <c r="M3613" t="s">
        <v>15</v>
      </c>
    </row>
    <row r="3614" spans="1:13" x14ac:dyDescent="0.25">
      <c r="A3614">
        <v>20026904</v>
      </c>
      <c r="B3614">
        <v>8690637038679</v>
      </c>
      <c r="C3614">
        <v>12</v>
      </c>
      <c r="D3614">
        <v>9</v>
      </c>
      <c r="E3614">
        <v>2050</v>
      </c>
      <c r="F3614">
        <v>174.33</v>
      </c>
      <c r="G3614">
        <v>12</v>
      </c>
      <c r="H3614">
        <v>5</v>
      </c>
      <c r="I3614">
        <v>0.2</v>
      </c>
      <c r="J3614">
        <v>174.887856</v>
      </c>
      <c r="K3614">
        <v>218.60982000000001</v>
      </c>
      <c r="L3614" t="s">
        <v>130</v>
      </c>
      <c r="M3614" t="s">
        <v>15</v>
      </c>
    </row>
    <row r="3615" spans="1:13" x14ac:dyDescent="0.25">
      <c r="A3615">
        <v>67147478</v>
      </c>
      <c r="B3615">
        <v>8690637817335</v>
      </c>
      <c r="C3615">
        <v>14</v>
      </c>
      <c r="D3615">
        <v>16</v>
      </c>
      <c r="E3615">
        <v>778.5</v>
      </c>
      <c r="F3615">
        <v>41.89</v>
      </c>
      <c r="G3615">
        <v>18</v>
      </c>
      <c r="H3615">
        <v>5</v>
      </c>
      <c r="I3615">
        <v>0.2</v>
      </c>
      <c r="J3615">
        <v>39.158772000000013</v>
      </c>
      <c r="K3615">
        <v>48.948465000000013</v>
      </c>
      <c r="L3615" t="s">
        <v>130</v>
      </c>
      <c r="M3615" t="s">
        <v>15</v>
      </c>
    </row>
    <row r="3616" spans="1:13" x14ac:dyDescent="0.25">
      <c r="A3616">
        <v>68656344</v>
      </c>
      <c r="B3616">
        <v>8683130000540</v>
      </c>
      <c r="C3616">
        <v>14</v>
      </c>
      <c r="D3616">
        <v>16</v>
      </c>
      <c r="E3616">
        <v>895</v>
      </c>
      <c r="F3616">
        <v>47.75</v>
      </c>
      <c r="G3616">
        <v>20</v>
      </c>
      <c r="H3616">
        <v>5</v>
      </c>
      <c r="I3616">
        <v>0.2</v>
      </c>
      <c r="J3616">
        <v>43.548000000000009</v>
      </c>
      <c r="K3616">
        <v>54.435000000000009</v>
      </c>
      <c r="L3616" t="s">
        <v>130</v>
      </c>
      <c r="M3616" t="s">
        <v>15</v>
      </c>
    </row>
    <row r="3617" spans="1:13" x14ac:dyDescent="0.25">
      <c r="A3617">
        <v>68656340</v>
      </c>
      <c r="B3617">
        <v>8683130000557</v>
      </c>
      <c r="C3617">
        <v>14</v>
      </c>
      <c r="D3617">
        <v>16</v>
      </c>
      <c r="E3617">
        <v>895</v>
      </c>
      <c r="F3617">
        <v>39.96</v>
      </c>
      <c r="G3617">
        <v>20</v>
      </c>
      <c r="H3617">
        <v>5</v>
      </c>
      <c r="I3617">
        <v>0.2</v>
      </c>
      <c r="J3617">
        <v>36.443519999999999</v>
      </c>
      <c r="K3617">
        <v>45.554400000000001</v>
      </c>
      <c r="L3617" t="s">
        <v>130</v>
      </c>
      <c r="M3617" t="s">
        <v>15</v>
      </c>
    </row>
    <row r="3618" spans="1:13" x14ac:dyDescent="0.25">
      <c r="A3618">
        <v>68656338</v>
      </c>
      <c r="B3618">
        <v>8683130000519</v>
      </c>
      <c r="C3618">
        <v>14</v>
      </c>
      <c r="D3618">
        <v>16</v>
      </c>
      <c r="E3618">
        <v>895</v>
      </c>
      <c r="F3618">
        <v>39.96</v>
      </c>
      <c r="G3618">
        <v>20</v>
      </c>
      <c r="H3618">
        <v>5</v>
      </c>
      <c r="I3618">
        <v>0.2</v>
      </c>
      <c r="J3618">
        <v>36.443519999999999</v>
      </c>
      <c r="K3618">
        <v>45.554400000000001</v>
      </c>
      <c r="L3618" t="s">
        <v>130</v>
      </c>
      <c r="M3618" t="s">
        <v>15</v>
      </c>
    </row>
    <row r="3619" spans="1:13" x14ac:dyDescent="0.25">
      <c r="A3619">
        <v>67481378</v>
      </c>
      <c r="B3619">
        <v>8690637866067</v>
      </c>
      <c r="C3619">
        <v>14</v>
      </c>
      <c r="D3619">
        <v>16</v>
      </c>
      <c r="E3619">
        <v>450</v>
      </c>
      <c r="F3619">
        <v>25.95</v>
      </c>
      <c r="G3619">
        <v>16</v>
      </c>
      <c r="H3619">
        <v>5</v>
      </c>
      <c r="I3619">
        <v>0.2</v>
      </c>
      <c r="J3619">
        <v>24.849720000000001</v>
      </c>
      <c r="K3619">
        <v>31.062149999999999</v>
      </c>
      <c r="L3619" t="s">
        <v>130</v>
      </c>
      <c r="M3619" t="s">
        <v>15</v>
      </c>
    </row>
    <row r="3620" spans="1:13" x14ac:dyDescent="0.25">
      <c r="A3620">
        <v>67481382</v>
      </c>
      <c r="B3620">
        <v>8690637866081</v>
      </c>
      <c r="C3620">
        <v>14</v>
      </c>
      <c r="D3620">
        <v>16</v>
      </c>
      <c r="E3620">
        <v>450</v>
      </c>
      <c r="F3620">
        <v>25.95</v>
      </c>
      <c r="G3620">
        <v>16</v>
      </c>
      <c r="H3620">
        <v>5</v>
      </c>
      <c r="I3620">
        <v>0.2</v>
      </c>
      <c r="J3620">
        <v>24.849720000000001</v>
      </c>
      <c r="K3620">
        <v>31.062149999999999</v>
      </c>
      <c r="L3620" t="s">
        <v>130</v>
      </c>
      <c r="M3620" t="s">
        <v>15</v>
      </c>
    </row>
    <row r="3621" spans="1:13" x14ac:dyDescent="0.25">
      <c r="A3621">
        <v>68617194</v>
      </c>
      <c r="B3621">
        <v>8690637727887</v>
      </c>
      <c r="C3621">
        <v>14</v>
      </c>
      <c r="D3621">
        <v>16</v>
      </c>
      <c r="E3621">
        <v>500</v>
      </c>
      <c r="F3621">
        <v>25.95</v>
      </c>
      <c r="G3621">
        <v>16</v>
      </c>
      <c r="H3621">
        <v>5</v>
      </c>
      <c r="I3621">
        <v>0.2</v>
      </c>
      <c r="J3621">
        <v>24.849720000000001</v>
      </c>
      <c r="K3621">
        <v>31.062149999999999</v>
      </c>
      <c r="L3621" t="s">
        <v>130</v>
      </c>
      <c r="M3621" t="s">
        <v>15</v>
      </c>
    </row>
    <row r="3622" spans="1:13" x14ac:dyDescent="0.25">
      <c r="A3622">
        <v>68617192</v>
      </c>
      <c r="B3622">
        <v>8690637068768</v>
      </c>
      <c r="C3622">
        <v>14</v>
      </c>
      <c r="D3622">
        <v>16</v>
      </c>
      <c r="E3622">
        <v>500</v>
      </c>
      <c r="F3622">
        <v>25.95</v>
      </c>
      <c r="G3622">
        <v>16</v>
      </c>
      <c r="H3622">
        <v>5</v>
      </c>
      <c r="I3622">
        <v>0.2</v>
      </c>
      <c r="J3622">
        <v>24.849720000000001</v>
      </c>
      <c r="K3622">
        <v>31.062149999999999</v>
      </c>
      <c r="L3622" t="s">
        <v>130</v>
      </c>
      <c r="M3622" t="s">
        <v>15</v>
      </c>
    </row>
    <row r="3623" spans="1:13" x14ac:dyDescent="0.25">
      <c r="A3623">
        <v>68617190</v>
      </c>
      <c r="B3623">
        <v>8690637069864</v>
      </c>
      <c r="C3623">
        <v>14</v>
      </c>
      <c r="D3623">
        <v>16</v>
      </c>
      <c r="E3623">
        <v>500</v>
      </c>
      <c r="F3623">
        <v>25.95</v>
      </c>
      <c r="G3623">
        <v>16</v>
      </c>
      <c r="H3623">
        <v>5</v>
      </c>
      <c r="I3623">
        <v>0.2</v>
      </c>
      <c r="J3623">
        <v>24.849720000000001</v>
      </c>
      <c r="K3623">
        <v>31.062149999999999</v>
      </c>
      <c r="L3623" t="s">
        <v>130</v>
      </c>
      <c r="M3623" t="s">
        <v>15</v>
      </c>
    </row>
    <row r="3624" spans="1:13" x14ac:dyDescent="0.25">
      <c r="A3624">
        <v>67481376</v>
      </c>
      <c r="B3624">
        <v>8690637866050</v>
      </c>
      <c r="C3624">
        <v>14</v>
      </c>
      <c r="D3624">
        <v>16</v>
      </c>
      <c r="E3624">
        <v>675</v>
      </c>
      <c r="F3624">
        <v>39.020000000000003</v>
      </c>
      <c r="G3624">
        <v>18</v>
      </c>
      <c r="H3624">
        <v>5</v>
      </c>
      <c r="I3624">
        <v>0.2</v>
      </c>
      <c r="J3624">
        <v>36.475895999999999</v>
      </c>
      <c r="K3624">
        <v>45.59487</v>
      </c>
      <c r="L3624" t="s">
        <v>130</v>
      </c>
      <c r="M3624" t="s">
        <v>15</v>
      </c>
    </row>
    <row r="3625" spans="1:13" x14ac:dyDescent="0.25">
      <c r="A3625">
        <v>67481380</v>
      </c>
      <c r="B3625">
        <v>8690637866074</v>
      </c>
      <c r="C3625">
        <v>14</v>
      </c>
      <c r="D3625">
        <v>16</v>
      </c>
      <c r="E3625">
        <v>675</v>
      </c>
      <c r="F3625">
        <v>39.020000000000003</v>
      </c>
      <c r="G3625">
        <v>18</v>
      </c>
      <c r="H3625">
        <v>5</v>
      </c>
      <c r="I3625">
        <v>0.2</v>
      </c>
      <c r="J3625">
        <v>36.475895999999999</v>
      </c>
      <c r="K3625">
        <v>45.59487</v>
      </c>
      <c r="L3625" t="s">
        <v>130</v>
      </c>
      <c r="M3625" t="s">
        <v>15</v>
      </c>
    </row>
    <row r="3626" spans="1:13" x14ac:dyDescent="0.25">
      <c r="A3626">
        <v>68617229</v>
      </c>
      <c r="B3626">
        <v>8690637727863</v>
      </c>
      <c r="C3626">
        <v>14</v>
      </c>
      <c r="D3626">
        <v>16</v>
      </c>
      <c r="E3626">
        <v>750</v>
      </c>
      <c r="F3626">
        <v>39.020000000000003</v>
      </c>
      <c r="G3626">
        <v>18</v>
      </c>
      <c r="H3626">
        <v>5</v>
      </c>
      <c r="I3626">
        <v>0.2</v>
      </c>
      <c r="J3626">
        <v>36.475895999999999</v>
      </c>
      <c r="K3626">
        <v>45.59487</v>
      </c>
      <c r="L3626" t="s">
        <v>130</v>
      </c>
      <c r="M3626" t="s">
        <v>15</v>
      </c>
    </row>
    <row r="3627" spans="1:13" x14ac:dyDescent="0.25">
      <c r="A3627">
        <v>68617234</v>
      </c>
      <c r="B3627">
        <v>8690637069826</v>
      </c>
      <c r="C3627">
        <v>14</v>
      </c>
      <c r="D3627">
        <v>16</v>
      </c>
      <c r="E3627">
        <v>750</v>
      </c>
      <c r="F3627">
        <v>39.020000000000003</v>
      </c>
      <c r="G3627">
        <v>18</v>
      </c>
      <c r="H3627">
        <v>5</v>
      </c>
      <c r="I3627">
        <v>0.2</v>
      </c>
      <c r="J3627">
        <v>36.475895999999999</v>
      </c>
      <c r="K3627">
        <v>45.59487</v>
      </c>
      <c r="L3627" t="s">
        <v>130</v>
      </c>
      <c r="M3627" t="s">
        <v>15</v>
      </c>
    </row>
    <row r="3628" spans="1:13" x14ac:dyDescent="0.25">
      <c r="A3628">
        <v>68617220</v>
      </c>
      <c r="B3628">
        <v>8690637069840</v>
      </c>
      <c r="C3628">
        <v>14</v>
      </c>
      <c r="D3628">
        <v>16</v>
      </c>
      <c r="E3628">
        <v>750</v>
      </c>
      <c r="F3628">
        <v>39.020000000000003</v>
      </c>
      <c r="G3628">
        <v>18</v>
      </c>
      <c r="H3628">
        <v>5</v>
      </c>
      <c r="I3628">
        <v>0.2</v>
      </c>
      <c r="J3628">
        <v>36.475895999999999</v>
      </c>
      <c r="K3628">
        <v>45.59487</v>
      </c>
      <c r="L3628" t="s">
        <v>130</v>
      </c>
      <c r="M3628" t="s">
        <v>15</v>
      </c>
    </row>
    <row r="3629" spans="1:13" x14ac:dyDescent="0.25">
      <c r="A3629">
        <v>68617226</v>
      </c>
      <c r="B3629">
        <v>8690521048111</v>
      </c>
      <c r="C3629">
        <v>14</v>
      </c>
      <c r="D3629">
        <v>12</v>
      </c>
      <c r="E3629">
        <v>1500</v>
      </c>
      <c r="F3629">
        <v>68.56</v>
      </c>
      <c r="G3629">
        <v>18</v>
      </c>
      <c r="H3629">
        <v>5</v>
      </c>
      <c r="I3629">
        <v>0.2</v>
      </c>
      <c r="J3629">
        <v>64.089888000000002</v>
      </c>
      <c r="K3629">
        <v>80.112359999999995</v>
      </c>
      <c r="L3629" t="s">
        <v>130</v>
      </c>
      <c r="M3629" t="s">
        <v>15</v>
      </c>
    </row>
    <row r="3630" spans="1:13" x14ac:dyDescent="0.25">
      <c r="A3630">
        <v>68617223</v>
      </c>
      <c r="B3630">
        <v>8690637054679</v>
      </c>
      <c r="C3630">
        <v>14</v>
      </c>
      <c r="D3630">
        <v>12</v>
      </c>
      <c r="E3630">
        <v>1500</v>
      </c>
      <c r="F3630">
        <v>68.56</v>
      </c>
      <c r="G3630">
        <v>18</v>
      </c>
      <c r="H3630">
        <v>5</v>
      </c>
      <c r="I3630">
        <v>0.2</v>
      </c>
      <c r="J3630">
        <v>64.089888000000002</v>
      </c>
      <c r="K3630">
        <v>80.112359999999995</v>
      </c>
      <c r="L3630" t="s">
        <v>130</v>
      </c>
      <c r="M3630" t="s">
        <v>15</v>
      </c>
    </row>
    <row r="3631" spans="1:13" x14ac:dyDescent="0.25">
      <c r="A3631">
        <v>68666506</v>
      </c>
      <c r="B3631">
        <v>8683130001790</v>
      </c>
      <c r="C3631">
        <v>14</v>
      </c>
      <c r="D3631">
        <v>9</v>
      </c>
      <c r="E3631">
        <v>1000</v>
      </c>
      <c r="F3631">
        <v>39.380000000000003</v>
      </c>
      <c r="G3631">
        <v>10</v>
      </c>
      <c r="H3631">
        <v>5</v>
      </c>
      <c r="I3631">
        <v>0.2</v>
      </c>
      <c r="J3631">
        <v>40.403879999999987</v>
      </c>
      <c r="K3631">
        <v>50.50484999999999</v>
      </c>
      <c r="L3631" t="s">
        <v>130</v>
      </c>
      <c r="M3631" t="s">
        <v>15</v>
      </c>
    </row>
    <row r="3632" spans="1:13" x14ac:dyDescent="0.25">
      <c r="A3632">
        <v>21083878</v>
      </c>
      <c r="B3632">
        <v>8690637674600</v>
      </c>
      <c r="C3632">
        <v>14</v>
      </c>
      <c r="D3632">
        <v>9</v>
      </c>
      <c r="E3632">
        <v>1000</v>
      </c>
      <c r="F3632">
        <v>39.380000000000003</v>
      </c>
      <c r="G3632">
        <v>18</v>
      </c>
      <c r="H3632">
        <v>5</v>
      </c>
      <c r="I3632">
        <v>0.2</v>
      </c>
      <c r="J3632">
        <v>36.812424</v>
      </c>
      <c r="K3632">
        <v>46.015529999999998</v>
      </c>
      <c r="L3632" t="s">
        <v>130</v>
      </c>
      <c r="M3632" t="s">
        <v>15</v>
      </c>
    </row>
    <row r="3633" spans="1:13" x14ac:dyDescent="0.25">
      <c r="A3633">
        <v>21083876</v>
      </c>
      <c r="B3633">
        <v>8690637674570</v>
      </c>
      <c r="C3633">
        <v>14</v>
      </c>
      <c r="D3633">
        <v>9</v>
      </c>
      <c r="E3633">
        <v>1000</v>
      </c>
      <c r="F3633">
        <v>39.380000000000003</v>
      </c>
      <c r="G3633">
        <v>18</v>
      </c>
      <c r="H3633">
        <v>5</v>
      </c>
      <c r="I3633">
        <v>0.2</v>
      </c>
      <c r="J3633">
        <v>36.812424</v>
      </c>
      <c r="K3633">
        <v>46.015529999999998</v>
      </c>
      <c r="L3633" t="s">
        <v>130</v>
      </c>
      <c r="M3633" t="s">
        <v>15</v>
      </c>
    </row>
    <row r="3634" spans="1:13" x14ac:dyDescent="0.25">
      <c r="A3634">
        <v>68814653</v>
      </c>
      <c r="B3634">
        <v>8683130015537</v>
      </c>
      <c r="C3634">
        <v>14</v>
      </c>
      <c r="D3634">
        <v>12</v>
      </c>
      <c r="E3634">
        <v>750</v>
      </c>
      <c r="F3634">
        <v>39.08</v>
      </c>
      <c r="G3634">
        <v>20</v>
      </c>
      <c r="H3634">
        <v>5</v>
      </c>
      <c r="I3634">
        <v>0.2</v>
      </c>
      <c r="J3634">
        <v>35.64096</v>
      </c>
      <c r="K3634">
        <v>44.551200000000001</v>
      </c>
      <c r="L3634" t="s">
        <v>130</v>
      </c>
      <c r="M3634" t="s">
        <v>15</v>
      </c>
    </row>
    <row r="3635" spans="1:13" x14ac:dyDescent="0.25">
      <c r="A3635">
        <v>69711185</v>
      </c>
      <c r="B3635">
        <v>8683130049013</v>
      </c>
      <c r="C3635">
        <v>14</v>
      </c>
      <c r="D3635">
        <v>12</v>
      </c>
      <c r="E3635">
        <v>750</v>
      </c>
      <c r="F3635">
        <v>39.08</v>
      </c>
      <c r="G3635">
        <v>20</v>
      </c>
      <c r="H3635">
        <v>5</v>
      </c>
      <c r="I3635">
        <v>0.2</v>
      </c>
      <c r="J3635">
        <v>35.64096</v>
      </c>
      <c r="K3635">
        <v>44.551200000000001</v>
      </c>
      <c r="L3635" t="s">
        <v>130</v>
      </c>
      <c r="M3635" t="s">
        <v>15</v>
      </c>
    </row>
    <row r="3636" spans="1:13" x14ac:dyDescent="0.25">
      <c r="A3636">
        <v>69782051</v>
      </c>
      <c r="B3636">
        <v>8683130058046</v>
      </c>
      <c r="C3636">
        <v>14</v>
      </c>
      <c r="D3636">
        <v>24</v>
      </c>
      <c r="E3636">
        <v>70</v>
      </c>
      <c r="F3636">
        <v>21.51</v>
      </c>
      <c r="G3636">
        <v>20</v>
      </c>
      <c r="H3636">
        <v>5</v>
      </c>
      <c r="I3636">
        <v>0.2</v>
      </c>
      <c r="J3636">
        <v>19.61712</v>
      </c>
      <c r="K3636">
        <v>24.5214</v>
      </c>
      <c r="L3636" t="s">
        <v>130</v>
      </c>
      <c r="M3636" t="s">
        <v>15</v>
      </c>
    </row>
    <row r="3637" spans="1:13" x14ac:dyDescent="0.25">
      <c r="A3637">
        <v>69782049</v>
      </c>
      <c r="B3637">
        <v>8683130058053</v>
      </c>
      <c r="C3637">
        <v>14</v>
      </c>
      <c r="D3637">
        <v>24</v>
      </c>
      <c r="E3637">
        <v>70</v>
      </c>
      <c r="F3637">
        <v>21.51</v>
      </c>
      <c r="G3637">
        <v>20</v>
      </c>
      <c r="H3637">
        <v>5</v>
      </c>
      <c r="I3637">
        <v>0.2</v>
      </c>
      <c r="J3637">
        <v>19.61712</v>
      </c>
      <c r="K3637">
        <v>24.5214</v>
      </c>
      <c r="L3637" t="s">
        <v>130</v>
      </c>
      <c r="M3637" t="s">
        <v>15</v>
      </c>
    </row>
    <row r="3638" spans="1:13" x14ac:dyDescent="0.25">
      <c r="A3638">
        <v>68213204</v>
      </c>
      <c r="B3638">
        <v>8690637626883</v>
      </c>
      <c r="C3638">
        <v>14</v>
      </c>
      <c r="D3638">
        <v>12</v>
      </c>
      <c r="E3638">
        <v>761.18</v>
      </c>
      <c r="F3638">
        <v>53.94</v>
      </c>
      <c r="G3638">
        <v>16</v>
      </c>
      <c r="H3638">
        <v>5</v>
      </c>
      <c r="I3638">
        <v>0.2</v>
      </c>
      <c r="J3638">
        <v>51.652943999999998</v>
      </c>
      <c r="K3638">
        <v>64.566180000000003</v>
      </c>
      <c r="L3638" t="s">
        <v>130</v>
      </c>
      <c r="M3638" t="s">
        <v>15</v>
      </c>
    </row>
    <row r="3639" spans="1:13" x14ac:dyDescent="0.25">
      <c r="A3639">
        <v>68213206</v>
      </c>
      <c r="B3639">
        <v>8690637626869</v>
      </c>
      <c r="C3639">
        <v>14</v>
      </c>
      <c r="D3639">
        <v>12</v>
      </c>
      <c r="E3639">
        <v>753</v>
      </c>
      <c r="F3639">
        <v>53.94</v>
      </c>
      <c r="G3639">
        <v>16</v>
      </c>
      <c r="H3639">
        <v>5</v>
      </c>
      <c r="I3639">
        <v>0.2</v>
      </c>
      <c r="J3639">
        <v>51.652943999999998</v>
      </c>
      <c r="K3639">
        <v>64.566180000000003</v>
      </c>
      <c r="L3639" t="s">
        <v>130</v>
      </c>
      <c r="M3639" t="s">
        <v>15</v>
      </c>
    </row>
    <row r="3640" spans="1:13" x14ac:dyDescent="0.25">
      <c r="A3640">
        <v>68886476</v>
      </c>
      <c r="B3640">
        <v>8683130024621</v>
      </c>
      <c r="C3640">
        <v>14</v>
      </c>
      <c r="D3640">
        <v>9</v>
      </c>
      <c r="E3640">
        <v>847</v>
      </c>
      <c r="F3640">
        <v>81.459999999999994</v>
      </c>
      <c r="G3640">
        <v>35</v>
      </c>
      <c r="H3640">
        <v>5</v>
      </c>
      <c r="I3640">
        <v>0.2</v>
      </c>
      <c r="J3640">
        <v>60.361859999999993</v>
      </c>
      <c r="K3640">
        <v>75.452324999999988</v>
      </c>
      <c r="L3640" t="s">
        <v>130</v>
      </c>
      <c r="M3640" t="s">
        <v>15</v>
      </c>
    </row>
    <row r="3641" spans="1:13" x14ac:dyDescent="0.25">
      <c r="A3641">
        <v>68886435</v>
      </c>
      <c r="B3641">
        <v>8683130024669</v>
      </c>
      <c r="C3641">
        <v>14</v>
      </c>
      <c r="D3641">
        <v>9</v>
      </c>
      <c r="E3641">
        <v>826</v>
      </c>
      <c r="F3641">
        <v>81.459999999999994</v>
      </c>
      <c r="G3641">
        <v>35</v>
      </c>
      <c r="H3641">
        <v>5</v>
      </c>
      <c r="I3641">
        <v>0.2</v>
      </c>
      <c r="J3641">
        <v>60.361859999999993</v>
      </c>
      <c r="K3641">
        <v>75.452324999999988</v>
      </c>
      <c r="L3641" t="s">
        <v>130</v>
      </c>
      <c r="M3641" t="s">
        <v>15</v>
      </c>
    </row>
    <row r="3642" spans="1:13" x14ac:dyDescent="0.25">
      <c r="A3642">
        <v>69747666</v>
      </c>
      <c r="B3642">
        <v>8690637901027</v>
      </c>
      <c r="C3642">
        <v>14</v>
      </c>
      <c r="D3642">
        <v>12</v>
      </c>
      <c r="E3642">
        <v>750</v>
      </c>
      <c r="F3642">
        <v>41.7</v>
      </c>
      <c r="G3642">
        <v>10</v>
      </c>
      <c r="H3642">
        <v>5</v>
      </c>
      <c r="I3642">
        <v>0.2</v>
      </c>
      <c r="J3642">
        <v>42.784199999999998</v>
      </c>
      <c r="K3642">
        <v>53.480249999999998</v>
      </c>
      <c r="L3642" t="s">
        <v>130</v>
      </c>
      <c r="M3642" t="s">
        <v>15</v>
      </c>
    </row>
    <row r="3643" spans="1:13" x14ac:dyDescent="0.25">
      <c r="A3643">
        <v>67722109</v>
      </c>
      <c r="B3643">
        <v>8690637901010</v>
      </c>
      <c r="C3643">
        <v>14</v>
      </c>
      <c r="D3643">
        <v>12</v>
      </c>
      <c r="E3643">
        <v>750</v>
      </c>
      <c r="F3643">
        <v>41.7</v>
      </c>
      <c r="G3643">
        <v>10</v>
      </c>
      <c r="H3643">
        <v>5</v>
      </c>
      <c r="I3643">
        <v>0.2</v>
      </c>
      <c r="J3643">
        <v>42.784199999999998</v>
      </c>
      <c r="K3643">
        <v>53.480249999999998</v>
      </c>
      <c r="L3643" t="s">
        <v>130</v>
      </c>
      <c r="M3643" t="s">
        <v>15</v>
      </c>
    </row>
    <row r="3644" spans="1:13" x14ac:dyDescent="0.25">
      <c r="A3644">
        <v>67802825</v>
      </c>
      <c r="B3644">
        <v>8690637912764</v>
      </c>
      <c r="C3644">
        <v>14</v>
      </c>
      <c r="D3644">
        <v>12</v>
      </c>
      <c r="E3644">
        <v>750</v>
      </c>
      <c r="F3644">
        <v>50.93</v>
      </c>
      <c r="G3644">
        <v>14</v>
      </c>
      <c r="H3644">
        <v>5</v>
      </c>
      <c r="I3644">
        <v>0.2</v>
      </c>
      <c r="J3644">
        <v>49.931772000000002</v>
      </c>
      <c r="K3644">
        <v>62.414714999999987</v>
      </c>
      <c r="L3644" t="s">
        <v>130</v>
      </c>
      <c r="M3644" t="s">
        <v>15</v>
      </c>
    </row>
    <row r="3645" spans="1:13" x14ac:dyDescent="0.25">
      <c r="A3645">
        <v>67802829</v>
      </c>
      <c r="B3645">
        <v>8690637912795</v>
      </c>
      <c r="C3645">
        <v>14</v>
      </c>
      <c r="D3645">
        <v>12</v>
      </c>
      <c r="E3645">
        <v>750</v>
      </c>
      <c r="F3645">
        <v>50.93</v>
      </c>
      <c r="G3645">
        <v>14</v>
      </c>
      <c r="H3645">
        <v>5</v>
      </c>
      <c r="I3645">
        <v>0.2</v>
      </c>
      <c r="J3645">
        <v>49.931772000000002</v>
      </c>
      <c r="K3645">
        <v>62.414714999999987</v>
      </c>
      <c r="L3645" t="s">
        <v>130</v>
      </c>
      <c r="M3645" t="s">
        <v>15</v>
      </c>
    </row>
    <row r="3646" spans="1:13" x14ac:dyDescent="0.25">
      <c r="A3646">
        <v>67674116</v>
      </c>
      <c r="B3646">
        <v>8690637890444</v>
      </c>
      <c r="C3646">
        <v>14</v>
      </c>
      <c r="D3646">
        <v>12</v>
      </c>
      <c r="E3646">
        <v>444</v>
      </c>
      <c r="F3646">
        <v>71.67</v>
      </c>
      <c r="G3646">
        <v>20</v>
      </c>
      <c r="H3646">
        <v>5</v>
      </c>
      <c r="I3646">
        <v>0.2</v>
      </c>
      <c r="J3646">
        <v>65.363039999999998</v>
      </c>
      <c r="K3646">
        <v>81.703800000000001</v>
      </c>
      <c r="L3646" t="s">
        <v>130</v>
      </c>
      <c r="M3646" t="s">
        <v>15</v>
      </c>
    </row>
    <row r="3647" spans="1:13" x14ac:dyDescent="0.25">
      <c r="A3647">
        <v>69708325</v>
      </c>
      <c r="B3647">
        <v>8717163736944</v>
      </c>
      <c r="C3647">
        <v>7</v>
      </c>
      <c r="D3647">
        <v>24</v>
      </c>
      <c r="E3647">
        <v>75</v>
      </c>
      <c r="F3647">
        <v>105.71</v>
      </c>
      <c r="G3647">
        <v>35</v>
      </c>
      <c r="H3647">
        <v>5</v>
      </c>
      <c r="I3647">
        <v>0.1</v>
      </c>
      <c r="J3647">
        <v>71.803517500000012</v>
      </c>
      <c r="K3647">
        <v>89.754396875000012</v>
      </c>
      <c r="L3647" t="s">
        <v>230</v>
      </c>
      <c r="M3647" t="s">
        <v>15</v>
      </c>
    </row>
    <row r="3648" spans="1:13" x14ac:dyDescent="0.25">
      <c r="A3648">
        <v>68744384</v>
      </c>
      <c r="B3648">
        <v>6221155127129</v>
      </c>
      <c r="C3648">
        <v>7</v>
      </c>
      <c r="D3648">
        <v>24</v>
      </c>
      <c r="E3648">
        <v>75</v>
      </c>
      <c r="F3648">
        <v>41.12</v>
      </c>
      <c r="G3648">
        <v>21</v>
      </c>
      <c r="H3648">
        <v>5</v>
      </c>
      <c r="I3648">
        <v>0.1</v>
      </c>
      <c r="J3648">
        <v>33.946615999999999</v>
      </c>
      <c r="K3648">
        <v>42.43327</v>
      </c>
      <c r="L3648" t="s">
        <v>230</v>
      </c>
      <c r="M3648" t="s">
        <v>15</v>
      </c>
    </row>
    <row r="3649" spans="1:13" x14ac:dyDescent="0.25">
      <c r="A3649">
        <v>68928755</v>
      </c>
      <c r="B3649">
        <v>6221155141620</v>
      </c>
      <c r="C3649">
        <v>7</v>
      </c>
      <c r="D3649">
        <v>24</v>
      </c>
      <c r="E3649">
        <v>75</v>
      </c>
      <c r="F3649">
        <v>41.12</v>
      </c>
      <c r="G3649">
        <v>21</v>
      </c>
      <c r="H3649">
        <v>5</v>
      </c>
      <c r="I3649">
        <v>0.1</v>
      </c>
      <c r="J3649">
        <v>33.946615999999999</v>
      </c>
      <c r="K3649">
        <v>42.43327</v>
      </c>
      <c r="L3649" t="s">
        <v>230</v>
      </c>
      <c r="M3649" t="s">
        <v>15</v>
      </c>
    </row>
    <row r="3650" spans="1:13" x14ac:dyDescent="0.25">
      <c r="A3650">
        <v>68928757</v>
      </c>
      <c r="B3650">
        <v>6221155141644</v>
      </c>
      <c r="C3650">
        <v>7</v>
      </c>
      <c r="D3650">
        <v>24</v>
      </c>
      <c r="E3650">
        <v>75</v>
      </c>
      <c r="F3650">
        <v>41.12</v>
      </c>
      <c r="G3650">
        <v>21</v>
      </c>
      <c r="H3650">
        <v>5</v>
      </c>
      <c r="I3650">
        <v>0.1</v>
      </c>
      <c r="J3650">
        <v>33.946615999999999</v>
      </c>
      <c r="K3650">
        <v>42.43327</v>
      </c>
      <c r="L3650" t="s">
        <v>230</v>
      </c>
      <c r="M3650" t="s">
        <v>15</v>
      </c>
    </row>
    <row r="3651" spans="1:13" x14ac:dyDescent="0.25">
      <c r="A3651">
        <v>69708319</v>
      </c>
      <c r="B3651">
        <v>8720181196133</v>
      </c>
      <c r="C3651">
        <v>7</v>
      </c>
      <c r="D3651">
        <v>24</v>
      </c>
      <c r="E3651">
        <v>75</v>
      </c>
      <c r="F3651">
        <v>112.13</v>
      </c>
      <c r="G3651">
        <v>35</v>
      </c>
      <c r="H3651">
        <v>5</v>
      </c>
      <c r="I3651">
        <v>0.1</v>
      </c>
      <c r="J3651">
        <v>76.164302500000005</v>
      </c>
      <c r="K3651">
        <v>95.20537812500001</v>
      </c>
      <c r="L3651" t="s">
        <v>230</v>
      </c>
      <c r="M3651" t="s">
        <v>15</v>
      </c>
    </row>
    <row r="3652" spans="1:13" x14ac:dyDescent="0.25">
      <c r="A3652">
        <v>69653115</v>
      </c>
      <c r="B3652">
        <v>6221155147752</v>
      </c>
      <c r="C3652">
        <v>7</v>
      </c>
      <c r="D3652">
        <v>24</v>
      </c>
      <c r="E3652">
        <v>75</v>
      </c>
      <c r="F3652">
        <v>63.83</v>
      </c>
      <c r="G3652">
        <v>16</v>
      </c>
      <c r="H3652">
        <v>5</v>
      </c>
      <c r="I3652">
        <v>0.1</v>
      </c>
      <c r="J3652">
        <v>56.029974000000003</v>
      </c>
      <c r="K3652">
        <v>70.037467499999991</v>
      </c>
      <c r="L3652" t="s">
        <v>230</v>
      </c>
      <c r="M3652" t="s">
        <v>15</v>
      </c>
    </row>
    <row r="3653" spans="1:13" x14ac:dyDescent="0.25">
      <c r="A3653">
        <v>69653117</v>
      </c>
      <c r="B3653">
        <v>6221155147769</v>
      </c>
      <c r="C3653">
        <v>7</v>
      </c>
      <c r="D3653">
        <v>24</v>
      </c>
      <c r="E3653">
        <v>75</v>
      </c>
      <c r="F3653">
        <v>63.83</v>
      </c>
      <c r="G3653">
        <v>16</v>
      </c>
      <c r="H3653">
        <v>5</v>
      </c>
      <c r="I3653">
        <v>0.1</v>
      </c>
      <c r="J3653">
        <v>56.029974000000003</v>
      </c>
      <c r="K3653">
        <v>70.037467499999991</v>
      </c>
      <c r="L3653" t="s">
        <v>230</v>
      </c>
      <c r="M3653" t="s">
        <v>15</v>
      </c>
    </row>
    <row r="3654" spans="1:13" x14ac:dyDescent="0.25">
      <c r="A3654">
        <v>68899749</v>
      </c>
      <c r="B3654">
        <v>8710522444252</v>
      </c>
      <c r="C3654">
        <v>7</v>
      </c>
      <c r="D3654">
        <v>24</v>
      </c>
      <c r="E3654">
        <v>75</v>
      </c>
      <c r="F3654">
        <v>112.13</v>
      </c>
      <c r="G3654">
        <v>35</v>
      </c>
      <c r="H3654">
        <v>5</v>
      </c>
      <c r="I3654">
        <v>0.1</v>
      </c>
      <c r="J3654">
        <v>76.164302500000005</v>
      </c>
      <c r="K3654">
        <v>95.20537812500001</v>
      </c>
      <c r="L3654" t="s">
        <v>230</v>
      </c>
      <c r="M3654" t="s">
        <v>15</v>
      </c>
    </row>
    <row r="3655" spans="1:13" x14ac:dyDescent="0.25">
      <c r="A3655">
        <v>69708321</v>
      </c>
      <c r="B3655">
        <v>8720181342639</v>
      </c>
      <c r="C3655">
        <v>7</v>
      </c>
      <c r="D3655">
        <v>24</v>
      </c>
      <c r="E3655">
        <v>95</v>
      </c>
      <c r="F3655">
        <v>112.13</v>
      </c>
      <c r="G3655">
        <v>35</v>
      </c>
      <c r="H3655">
        <v>5</v>
      </c>
      <c r="I3655">
        <v>0.1</v>
      </c>
      <c r="J3655">
        <v>76.164302500000005</v>
      </c>
      <c r="K3655">
        <v>53.6790375</v>
      </c>
      <c r="L3655" t="s">
        <v>230</v>
      </c>
      <c r="M3655" t="s">
        <v>15</v>
      </c>
    </row>
    <row r="3656" spans="1:13" x14ac:dyDescent="0.25">
      <c r="A3656">
        <v>68899765</v>
      </c>
      <c r="B3656">
        <v>8710908353949</v>
      </c>
      <c r="C3656">
        <v>7</v>
      </c>
      <c r="D3656">
        <v>48</v>
      </c>
      <c r="E3656">
        <v>100</v>
      </c>
      <c r="F3656">
        <v>112.13</v>
      </c>
      <c r="G3656">
        <v>35</v>
      </c>
      <c r="H3656">
        <v>5</v>
      </c>
      <c r="I3656">
        <v>0.1</v>
      </c>
      <c r="J3656">
        <v>76.164302500000005</v>
      </c>
      <c r="K3656">
        <v>95.20537812500001</v>
      </c>
      <c r="L3656" t="s">
        <v>230</v>
      </c>
      <c r="M3656" t="s">
        <v>15</v>
      </c>
    </row>
    <row r="3657" spans="1:13" x14ac:dyDescent="0.25">
      <c r="A3657">
        <v>69708315</v>
      </c>
      <c r="B3657">
        <v>8717163854655</v>
      </c>
      <c r="C3657">
        <v>7</v>
      </c>
      <c r="D3657">
        <v>24</v>
      </c>
      <c r="E3657">
        <v>95</v>
      </c>
      <c r="F3657">
        <v>112.13</v>
      </c>
      <c r="G3657">
        <v>35</v>
      </c>
      <c r="H3657">
        <v>5</v>
      </c>
      <c r="I3657">
        <v>0.1</v>
      </c>
      <c r="J3657">
        <v>76.164302500000005</v>
      </c>
      <c r="K3657">
        <v>95.20537812500001</v>
      </c>
      <c r="L3657" t="s">
        <v>230</v>
      </c>
      <c r="M3657" t="s">
        <v>15</v>
      </c>
    </row>
    <row r="3658" spans="1:13" x14ac:dyDescent="0.25">
      <c r="A3658">
        <v>69708315</v>
      </c>
      <c r="B3658">
        <v>8717163854655</v>
      </c>
      <c r="C3658">
        <v>7</v>
      </c>
      <c r="D3658">
        <v>24</v>
      </c>
      <c r="E3658">
        <v>95</v>
      </c>
      <c r="F3658">
        <v>112.13</v>
      </c>
      <c r="G3658">
        <v>35</v>
      </c>
      <c r="H3658">
        <v>5</v>
      </c>
      <c r="I3658">
        <v>0.1</v>
      </c>
      <c r="J3658">
        <v>76.164302500000005</v>
      </c>
      <c r="K3658">
        <v>95.20537812500001</v>
      </c>
      <c r="L3658" t="s">
        <v>230</v>
      </c>
      <c r="M3658" t="s">
        <v>15</v>
      </c>
    </row>
    <row r="3659" spans="1:13" x14ac:dyDescent="0.25">
      <c r="A3659">
        <v>69653110</v>
      </c>
      <c r="B3659">
        <v>6221155147738</v>
      </c>
      <c r="C3659">
        <v>7</v>
      </c>
      <c r="D3659">
        <v>36</v>
      </c>
      <c r="E3659">
        <v>76</v>
      </c>
      <c r="F3659">
        <v>14.7</v>
      </c>
      <c r="G3659">
        <v>9</v>
      </c>
      <c r="H3659">
        <v>5</v>
      </c>
      <c r="I3659">
        <v>0.1</v>
      </c>
      <c r="J3659">
        <v>13.978965000000001</v>
      </c>
      <c r="K3659">
        <v>17.473706249999999</v>
      </c>
      <c r="L3659" t="s">
        <v>230</v>
      </c>
      <c r="M3659" t="s">
        <v>15</v>
      </c>
    </row>
    <row r="3660" spans="1:13" x14ac:dyDescent="0.25">
      <c r="A3660">
        <v>68567233</v>
      </c>
      <c r="B3660">
        <v>6221155075130</v>
      </c>
      <c r="C3660">
        <v>7</v>
      </c>
      <c r="D3660">
        <v>48</v>
      </c>
      <c r="E3660">
        <v>100</v>
      </c>
      <c r="F3660">
        <v>28.77</v>
      </c>
      <c r="G3660">
        <v>29</v>
      </c>
      <c r="H3660">
        <v>5</v>
      </c>
      <c r="I3660">
        <v>0.1</v>
      </c>
      <c r="J3660">
        <v>21.3459015</v>
      </c>
      <c r="K3660">
        <v>26.682376874999999</v>
      </c>
      <c r="L3660" t="s">
        <v>230</v>
      </c>
      <c r="M3660" t="s">
        <v>15</v>
      </c>
    </row>
    <row r="3661" spans="1:13" x14ac:dyDescent="0.25">
      <c r="A3661">
        <v>68567234</v>
      </c>
      <c r="B3661">
        <v>6221155069665</v>
      </c>
      <c r="C3661">
        <v>7</v>
      </c>
      <c r="D3661">
        <v>36</v>
      </c>
      <c r="E3661">
        <v>78</v>
      </c>
      <c r="F3661">
        <v>21.63</v>
      </c>
      <c r="G3661">
        <v>24.8</v>
      </c>
      <c r="H3661">
        <v>5</v>
      </c>
      <c r="I3661">
        <v>0.1</v>
      </c>
      <c r="J3661">
        <v>16.997719199999999</v>
      </c>
      <c r="K3661">
        <v>21.247149</v>
      </c>
      <c r="L3661" t="s">
        <v>230</v>
      </c>
      <c r="M3661" t="s">
        <v>15</v>
      </c>
    </row>
    <row r="3662" spans="1:13" x14ac:dyDescent="0.25">
      <c r="A3662">
        <v>69653113</v>
      </c>
      <c r="B3662">
        <v>6221155147745</v>
      </c>
      <c r="C3662">
        <v>7</v>
      </c>
      <c r="D3662">
        <v>36</v>
      </c>
      <c r="E3662">
        <v>78</v>
      </c>
      <c r="F3662">
        <v>23.46</v>
      </c>
      <c r="G3662">
        <v>30.7</v>
      </c>
      <c r="H3662">
        <v>5</v>
      </c>
      <c r="I3662">
        <v>0.1</v>
      </c>
      <c r="J3662">
        <v>16.989380100000002</v>
      </c>
      <c r="K3662">
        <v>21.236725125</v>
      </c>
      <c r="L3662" t="s">
        <v>230</v>
      </c>
      <c r="M3662" t="s">
        <v>15</v>
      </c>
    </row>
    <row r="3663" spans="1:13" x14ac:dyDescent="0.25">
      <c r="A3663">
        <v>68567242</v>
      </c>
      <c r="B3663">
        <v>6221155095411</v>
      </c>
      <c r="C3663">
        <v>7</v>
      </c>
      <c r="D3663">
        <v>48</v>
      </c>
      <c r="E3663">
        <v>186</v>
      </c>
      <c r="F3663">
        <v>52.28</v>
      </c>
      <c r="G3663">
        <v>24</v>
      </c>
      <c r="H3663">
        <v>5</v>
      </c>
      <c r="I3663">
        <v>0.1</v>
      </c>
      <c r="J3663">
        <v>41.520775999999998</v>
      </c>
      <c r="K3663">
        <v>51.900970000000001</v>
      </c>
      <c r="L3663" t="s">
        <v>230</v>
      </c>
      <c r="M3663" t="s">
        <v>15</v>
      </c>
    </row>
    <row r="3664" spans="1:13" x14ac:dyDescent="0.25">
      <c r="A3664">
        <v>20270364</v>
      </c>
      <c r="B3664">
        <v>8690637612428</v>
      </c>
      <c r="C3664">
        <v>7</v>
      </c>
      <c r="D3664">
        <v>144</v>
      </c>
      <c r="E3664">
        <v>12</v>
      </c>
      <c r="F3664">
        <v>28.48</v>
      </c>
      <c r="G3664">
        <v>30</v>
      </c>
      <c r="H3664">
        <v>5</v>
      </c>
      <c r="I3664">
        <v>0.1</v>
      </c>
      <c r="J3664">
        <v>20.833120000000001</v>
      </c>
      <c r="K3664">
        <v>26.041399999999999</v>
      </c>
      <c r="L3664" t="s">
        <v>230</v>
      </c>
      <c r="M3664" t="s">
        <v>15</v>
      </c>
    </row>
    <row r="3665" spans="1:13" x14ac:dyDescent="0.25">
      <c r="A3665">
        <v>20269949</v>
      </c>
      <c r="B3665">
        <v>8690637612657</v>
      </c>
      <c r="C3665">
        <v>7</v>
      </c>
      <c r="D3665">
        <v>144</v>
      </c>
      <c r="E3665">
        <v>14</v>
      </c>
      <c r="F3665">
        <v>48.79</v>
      </c>
      <c r="G3665">
        <v>31</v>
      </c>
      <c r="H3665">
        <v>5</v>
      </c>
      <c r="I3665">
        <v>0.1</v>
      </c>
      <c r="J3665">
        <v>35.180029500000003</v>
      </c>
      <c r="K3665">
        <v>43.975036874999986</v>
      </c>
      <c r="L3665" t="s">
        <v>230</v>
      </c>
      <c r="M3665" t="s">
        <v>15</v>
      </c>
    </row>
    <row r="3666" spans="1:13" x14ac:dyDescent="0.25">
      <c r="A3666">
        <v>68849092</v>
      </c>
      <c r="B3666">
        <v>8717163723814</v>
      </c>
      <c r="C3666">
        <v>7</v>
      </c>
      <c r="D3666">
        <v>12</v>
      </c>
      <c r="E3666">
        <v>9</v>
      </c>
      <c r="F3666">
        <v>84.6</v>
      </c>
      <c r="G3666">
        <v>30</v>
      </c>
      <c r="H3666">
        <v>5</v>
      </c>
      <c r="I3666">
        <v>0.1</v>
      </c>
      <c r="J3666">
        <v>61.884900000000009</v>
      </c>
      <c r="K3666">
        <v>77.356125000000006</v>
      </c>
      <c r="L3666" t="s">
        <v>230</v>
      </c>
      <c r="M3666" t="s">
        <v>15</v>
      </c>
    </row>
    <row r="3667" spans="1:13" x14ac:dyDescent="0.25">
      <c r="A3667">
        <v>68849106</v>
      </c>
      <c r="B3667">
        <v>8710908708572</v>
      </c>
      <c r="C3667">
        <v>7</v>
      </c>
      <c r="D3667">
        <v>12</v>
      </c>
      <c r="E3667">
        <v>18</v>
      </c>
      <c r="F3667">
        <v>91</v>
      </c>
      <c r="G3667">
        <v>35</v>
      </c>
      <c r="H3667">
        <v>5</v>
      </c>
      <c r="I3667">
        <v>0.1</v>
      </c>
      <c r="J3667">
        <v>61.811750000000011</v>
      </c>
      <c r="K3667">
        <v>77.264687500000008</v>
      </c>
      <c r="L3667" t="s">
        <v>230</v>
      </c>
      <c r="M3667" t="s">
        <v>15</v>
      </c>
    </row>
    <row r="3668" spans="1:13" x14ac:dyDescent="0.25">
      <c r="A3668">
        <v>67629547</v>
      </c>
      <c r="B3668">
        <v>8690637883507</v>
      </c>
      <c r="C3668">
        <v>7</v>
      </c>
      <c r="D3668">
        <v>48</v>
      </c>
      <c r="E3668">
        <v>18</v>
      </c>
      <c r="F3668">
        <v>106.22</v>
      </c>
      <c r="G3668">
        <v>43</v>
      </c>
      <c r="H3668">
        <v>5</v>
      </c>
      <c r="I3668">
        <v>0.1</v>
      </c>
      <c r="J3668">
        <v>63.269942999999998</v>
      </c>
      <c r="K3668">
        <v>79.087428750000001</v>
      </c>
      <c r="L3668" t="s">
        <v>230</v>
      </c>
      <c r="M3668" t="s">
        <v>15</v>
      </c>
    </row>
    <row r="3669" spans="1:13" x14ac:dyDescent="0.25">
      <c r="A3669">
        <v>68551648</v>
      </c>
      <c r="B3669">
        <v>8690637991462</v>
      </c>
      <c r="C3669">
        <v>7</v>
      </c>
      <c r="D3669">
        <v>24</v>
      </c>
      <c r="E3669">
        <v>36.6</v>
      </c>
      <c r="F3669">
        <v>106.05</v>
      </c>
      <c r="G3669">
        <v>37</v>
      </c>
      <c r="H3669">
        <v>5</v>
      </c>
      <c r="I3669">
        <v>0.1</v>
      </c>
      <c r="J3669">
        <v>69.818017499999996</v>
      </c>
      <c r="K3669">
        <v>87.272521874999995</v>
      </c>
      <c r="L3669" t="s">
        <v>230</v>
      </c>
      <c r="M3669" t="s">
        <v>15</v>
      </c>
    </row>
    <row r="3670" spans="1:13" x14ac:dyDescent="0.25">
      <c r="A3670">
        <v>68551650</v>
      </c>
      <c r="B3670">
        <v>8690637991455</v>
      </c>
      <c r="C3670">
        <v>7</v>
      </c>
      <c r="D3670">
        <v>24</v>
      </c>
      <c r="E3670">
        <v>14.9</v>
      </c>
      <c r="F3670">
        <v>62.44</v>
      </c>
      <c r="G3670">
        <v>36</v>
      </c>
      <c r="H3670">
        <v>5</v>
      </c>
      <c r="I3670">
        <v>0.1</v>
      </c>
      <c r="J3670">
        <v>41.759872000000009</v>
      </c>
      <c r="K3670">
        <v>52.199840000000009</v>
      </c>
      <c r="L3670" t="s">
        <v>230</v>
      </c>
      <c r="M3670" t="s">
        <v>15</v>
      </c>
    </row>
    <row r="3671" spans="1:13" x14ac:dyDescent="0.25">
      <c r="A3671">
        <v>68163843</v>
      </c>
      <c r="B3671">
        <v>8690637945830</v>
      </c>
      <c r="C3671">
        <v>7</v>
      </c>
      <c r="D3671">
        <v>48</v>
      </c>
      <c r="E3671">
        <v>39.799999999999997</v>
      </c>
      <c r="F3671">
        <v>59.83</v>
      </c>
      <c r="G3671">
        <v>33</v>
      </c>
      <c r="H3671">
        <v>5</v>
      </c>
      <c r="I3671">
        <v>0.1</v>
      </c>
      <c r="J3671">
        <v>41.889974500000001</v>
      </c>
      <c r="K3671">
        <v>52.362468124999999</v>
      </c>
      <c r="L3671" t="s">
        <v>230</v>
      </c>
      <c r="M3671" t="s">
        <v>15</v>
      </c>
    </row>
    <row r="3672" spans="1:13" x14ac:dyDescent="0.25">
      <c r="A3672">
        <v>68163845</v>
      </c>
      <c r="B3672">
        <v>8690637945823</v>
      </c>
      <c r="C3672">
        <v>7</v>
      </c>
      <c r="D3672">
        <v>48</v>
      </c>
      <c r="E3672">
        <v>38.6</v>
      </c>
      <c r="F3672">
        <v>70.72</v>
      </c>
      <c r="G3672">
        <v>24</v>
      </c>
      <c r="H3672">
        <v>5</v>
      </c>
      <c r="I3672">
        <v>0.1</v>
      </c>
      <c r="J3672">
        <v>56.165824000000008</v>
      </c>
      <c r="K3672">
        <v>70.207280000000011</v>
      </c>
      <c r="L3672" t="s">
        <v>230</v>
      </c>
      <c r="M3672" t="s">
        <v>15</v>
      </c>
    </row>
    <row r="3673" spans="1:13" x14ac:dyDescent="0.25">
      <c r="A3673">
        <v>67629543</v>
      </c>
      <c r="B3673">
        <v>8690637883484</v>
      </c>
      <c r="C3673">
        <v>7</v>
      </c>
      <c r="D3673">
        <v>48</v>
      </c>
      <c r="E3673">
        <v>18</v>
      </c>
      <c r="F3673">
        <v>107.71</v>
      </c>
      <c r="G3673">
        <v>32</v>
      </c>
      <c r="H3673">
        <v>5</v>
      </c>
      <c r="I3673">
        <v>0.1</v>
      </c>
      <c r="J3673">
        <v>76.538725999999997</v>
      </c>
      <c r="K3673">
        <v>95.673407499999996</v>
      </c>
      <c r="L3673" t="s">
        <v>230</v>
      </c>
      <c r="M3673" t="s">
        <v>15</v>
      </c>
    </row>
    <row r="3674" spans="1:13" x14ac:dyDescent="0.25">
      <c r="A3674">
        <v>67629545</v>
      </c>
      <c r="B3674">
        <v>8690637883460</v>
      </c>
      <c r="C3674">
        <v>7</v>
      </c>
      <c r="D3674">
        <v>48</v>
      </c>
      <c r="E3674">
        <v>18</v>
      </c>
      <c r="F3674">
        <v>108.76</v>
      </c>
      <c r="G3674">
        <v>26</v>
      </c>
      <c r="H3674">
        <v>5</v>
      </c>
      <c r="I3674">
        <v>0.1</v>
      </c>
      <c r="J3674">
        <v>84.104108000000011</v>
      </c>
      <c r="K3674">
        <v>105.130135</v>
      </c>
      <c r="L3674" t="s">
        <v>230</v>
      </c>
      <c r="M3674" t="s">
        <v>15</v>
      </c>
    </row>
    <row r="3675" spans="1:13" x14ac:dyDescent="0.25">
      <c r="A3675">
        <v>69717866</v>
      </c>
      <c r="B3675">
        <v>8683130049341</v>
      </c>
      <c r="C3675">
        <v>10</v>
      </c>
      <c r="D3675">
        <v>18</v>
      </c>
      <c r="E3675">
        <v>412</v>
      </c>
      <c r="F3675">
        <v>64.11</v>
      </c>
      <c r="G3675">
        <v>15.446785737671259</v>
      </c>
      <c r="H3675">
        <v>5</v>
      </c>
      <c r="I3675">
        <v>0.2</v>
      </c>
      <c r="J3675">
        <v>61.796054856479998</v>
      </c>
      <c r="K3675">
        <v>77.245068570600012</v>
      </c>
      <c r="L3675" t="s">
        <v>230</v>
      </c>
      <c r="M3675" t="s">
        <v>15</v>
      </c>
    </row>
    <row r="3676" spans="1:13" x14ac:dyDescent="0.25">
      <c r="A3676">
        <v>69717886</v>
      </c>
      <c r="B3676">
        <v>8683130049457</v>
      </c>
      <c r="C3676">
        <v>10</v>
      </c>
      <c r="D3676">
        <v>18</v>
      </c>
      <c r="E3676">
        <v>412</v>
      </c>
      <c r="F3676">
        <v>64.11</v>
      </c>
      <c r="G3676">
        <v>15.446785737671259</v>
      </c>
      <c r="H3676">
        <v>5</v>
      </c>
      <c r="I3676">
        <v>0.2</v>
      </c>
      <c r="J3676">
        <v>61.796054856479998</v>
      </c>
      <c r="K3676">
        <v>77.245068570600012</v>
      </c>
      <c r="L3676" t="s">
        <v>230</v>
      </c>
      <c r="M3676" t="s">
        <v>15</v>
      </c>
    </row>
    <row r="3677" spans="1:13" x14ac:dyDescent="0.25">
      <c r="A3677">
        <v>69717884</v>
      </c>
      <c r="B3677">
        <v>8683130049464</v>
      </c>
      <c r="C3677">
        <v>10</v>
      </c>
      <c r="D3677">
        <v>18</v>
      </c>
      <c r="E3677">
        <v>412</v>
      </c>
      <c r="F3677">
        <v>64.11</v>
      </c>
      <c r="G3677">
        <v>15.446785737671259</v>
      </c>
      <c r="H3677">
        <v>5</v>
      </c>
      <c r="I3677">
        <v>0.2</v>
      </c>
      <c r="J3677">
        <v>61.796054856479998</v>
      </c>
      <c r="K3677">
        <v>77.245068570600012</v>
      </c>
      <c r="L3677" t="s">
        <v>230</v>
      </c>
      <c r="M3677" t="s">
        <v>15</v>
      </c>
    </row>
    <row r="3678" spans="1:13" x14ac:dyDescent="0.25">
      <c r="A3678">
        <v>69717870</v>
      </c>
      <c r="B3678">
        <v>8683130049396</v>
      </c>
      <c r="C3678">
        <v>10</v>
      </c>
      <c r="D3678">
        <v>18</v>
      </c>
      <c r="E3678">
        <v>412</v>
      </c>
      <c r="F3678">
        <v>64.11</v>
      </c>
      <c r="G3678">
        <v>15.446785737671259</v>
      </c>
      <c r="H3678">
        <v>5</v>
      </c>
      <c r="I3678">
        <v>0.2</v>
      </c>
      <c r="J3678">
        <v>61.796054856479998</v>
      </c>
      <c r="K3678">
        <v>77.245068570600012</v>
      </c>
      <c r="L3678" t="s">
        <v>230</v>
      </c>
      <c r="M3678" t="s">
        <v>15</v>
      </c>
    </row>
    <row r="3679" spans="1:13" x14ac:dyDescent="0.25">
      <c r="A3679">
        <v>69717880</v>
      </c>
      <c r="B3679">
        <v>8683130049433</v>
      </c>
      <c r="C3679">
        <v>10</v>
      </c>
      <c r="D3679">
        <v>18</v>
      </c>
      <c r="E3679">
        <v>412</v>
      </c>
      <c r="F3679">
        <v>64.11</v>
      </c>
      <c r="G3679">
        <v>15.446785737671259</v>
      </c>
      <c r="H3679">
        <v>5</v>
      </c>
      <c r="I3679">
        <v>0.2</v>
      </c>
      <c r="J3679">
        <v>61.796054856479998</v>
      </c>
      <c r="K3679">
        <v>77.245068570600012</v>
      </c>
      <c r="L3679" t="s">
        <v>230</v>
      </c>
      <c r="M3679" t="s">
        <v>15</v>
      </c>
    </row>
    <row r="3680" spans="1:13" x14ac:dyDescent="0.25">
      <c r="A3680">
        <v>69717878</v>
      </c>
      <c r="B3680">
        <v>8683130049440</v>
      </c>
      <c r="C3680">
        <v>10</v>
      </c>
      <c r="D3680">
        <v>18</v>
      </c>
      <c r="E3680">
        <v>412</v>
      </c>
      <c r="F3680">
        <v>64.11</v>
      </c>
      <c r="G3680">
        <v>15.446785737671259</v>
      </c>
      <c r="H3680">
        <v>5</v>
      </c>
      <c r="I3680">
        <v>0.2</v>
      </c>
      <c r="J3680">
        <v>61.796054856479998</v>
      </c>
      <c r="K3680">
        <v>77.245068570600012</v>
      </c>
      <c r="L3680" t="s">
        <v>230</v>
      </c>
      <c r="M3680" t="s">
        <v>15</v>
      </c>
    </row>
    <row r="3681" spans="1:13" x14ac:dyDescent="0.25">
      <c r="A3681">
        <v>69717868</v>
      </c>
      <c r="B3681">
        <v>8683130049365</v>
      </c>
      <c r="C3681">
        <v>10</v>
      </c>
      <c r="D3681">
        <v>18</v>
      </c>
      <c r="E3681">
        <v>412</v>
      </c>
      <c r="F3681">
        <v>64.11</v>
      </c>
      <c r="G3681">
        <v>15.446785737671259</v>
      </c>
      <c r="H3681">
        <v>5</v>
      </c>
      <c r="I3681">
        <v>0.2</v>
      </c>
      <c r="J3681">
        <v>61.796054856479998</v>
      </c>
      <c r="K3681">
        <v>77.245068570600012</v>
      </c>
      <c r="L3681" t="s">
        <v>230</v>
      </c>
      <c r="M3681" t="s">
        <v>15</v>
      </c>
    </row>
    <row r="3682" spans="1:13" x14ac:dyDescent="0.25">
      <c r="A3682">
        <v>69717882</v>
      </c>
      <c r="B3682">
        <v>8683130049426</v>
      </c>
      <c r="C3682">
        <v>10</v>
      </c>
      <c r="D3682">
        <v>18</v>
      </c>
      <c r="E3682">
        <v>412</v>
      </c>
      <c r="F3682">
        <v>64.11</v>
      </c>
      <c r="G3682">
        <v>15.446785737671259</v>
      </c>
      <c r="H3682">
        <v>5</v>
      </c>
      <c r="I3682">
        <v>0.2</v>
      </c>
      <c r="J3682">
        <v>61.796054856479998</v>
      </c>
      <c r="K3682">
        <v>77.245068570600012</v>
      </c>
      <c r="L3682" t="s">
        <v>230</v>
      </c>
      <c r="M3682" t="s">
        <v>15</v>
      </c>
    </row>
    <row r="3683" spans="1:13" x14ac:dyDescent="0.25">
      <c r="A3683">
        <v>69717876</v>
      </c>
      <c r="B3683">
        <v>8683130049402</v>
      </c>
      <c r="C3683">
        <v>10</v>
      </c>
      <c r="D3683">
        <v>18</v>
      </c>
      <c r="E3683">
        <v>412</v>
      </c>
      <c r="F3683">
        <v>64.11</v>
      </c>
      <c r="G3683">
        <v>15.446785737671259</v>
      </c>
      <c r="H3683">
        <v>5</v>
      </c>
      <c r="I3683">
        <v>0.2</v>
      </c>
      <c r="J3683">
        <v>61.796054856479998</v>
      </c>
      <c r="K3683">
        <v>77.245068570600012</v>
      </c>
      <c r="L3683" t="s">
        <v>230</v>
      </c>
      <c r="M3683" t="s">
        <v>15</v>
      </c>
    </row>
    <row r="3684" spans="1:13" x14ac:dyDescent="0.25">
      <c r="A3684">
        <v>68829205</v>
      </c>
      <c r="B3684">
        <v>8683130064368</v>
      </c>
      <c r="C3684">
        <v>10</v>
      </c>
      <c r="D3684">
        <v>18</v>
      </c>
      <c r="E3684">
        <v>452.85</v>
      </c>
      <c r="F3684">
        <v>57.9</v>
      </c>
      <c r="G3684">
        <v>0</v>
      </c>
      <c r="H3684">
        <v>5</v>
      </c>
      <c r="I3684">
        <v>0.2</v>
      </c>
      <c r="J3684">
        <v>66.005999999999986</v>
      </c>
      <c r="K3684">
        <v>82.507499999999979</v>
      </c>
      <c r="L3684" t="s">
        <v>230</v>
      </c>
      <c r="M3684" t="s">
        <v>15</v>
      </c>
    </row>
    <row r="3685" spans="1:13" x14ac:dyDescent="0.25">
      <c r="A3685">
        <v>68829201</v>
      </c>
      <c r="B3685">
        <v>8683130059210</v>
      </c>
      <c r="C3685">
        <v>10</v>
      </c>
      <c r="D3685">
        <v>18</v>
      </c>
      <c r="E3685">
        <v>380</v>
      </c>
      <c r="F3685">
        <v>57.9</v>
      </c>
      <c r="G3685">
        <v>0</v>
      </c>
      <c r="H3685">
        <v>5</v>
      </c>
      <c r="I3685">
        <v>0.2</v>
      </c>
      <c r="J3685">
        <v>66.005999999999986</v>
      </c>
      <c r="K3685">
        <v>82.507499999999979</v>
      </c>
      <c r="L3685" t="s">
        <v>230</v>
      </c>
      <c r="M3685" t="s">
        <v>15</v>
      </c>
    </row>
    <row r="3686" spans="1:13" x14ac:dyDescent="0.25">
      <c r="A3686">
        <v>68368505</v>
      </c>
      <c r="B3686">
        <v>8683130059203</v>
      </c>
      <c r="C3686">
        <v>10</v>
      </c>
      <c r="D3686">
        <v>18</v>
      </c>
      <c r="E3686">
        <v>113.4</v>
      </c>
      <c r="F3686">
        <v>58.6</v>
      </c>
      <c r="G3686">
        <v>4.4269296848809869</v>
      </c>
      <c r="H3686">
        <v>5</v>
      </c>
      <c r="I3686">
        <v>0.2</v>
      </c>
      <c r="J3686">
        <v>63.846633893312109</v>
      </c>
      <c r="K3686">
        <v>79.808292366640131</v>
      </c>
      <c r="L3686" t="s">
        <v>230</v>
      </c>
      <c r="M3686" t="s">
        <v>15</v>
      </c>
    </row>
    <row r="3687" spans="1:13" x14ac:dyDescent="0.25">
      <c r="A3687">
        <v>68368514</v>
      </c>
      <c r="B3687">
        <v>8683130059197</v>
      </c>
      <c r="C3687">
        <v>10</v>
      </c>
      <c r="D3687">
        <v>18</v>
      </c>
      <c r="E3687">
        <v>230.40199999999999</v>
      </c>
      <c r="F3687">
        <v>58.6</v>
      </c>
      <c r="G3687">
        <v>4.4269296848809869</v>
      </c>
      <c r="H3687">
        <v>5</v>
      </c>
      <c r="I3687">
        <v>0.2</v>
      </c>
      <c r="J3687">
        <v>63.846633893312109</v>
      </c>
      <c r="K3687">
        <v>79.808292366640131</v>
      </c>
      <c r="L3687" t="s">
        <v>230</v>
      </c>
      <c r="M3687" t="s">
        <v>15</v>
      </c>
    </row>
    <row r="3688" spans="1:13" x14ac:dyDescent="0.25">
      <c r="A3688">
        <v>69705333</v>
      </c>
      <c r="B3688">
        <v>8683130045978</v>
      </c>
      <c r="C3688">
        <v>10</v>
      </c>
      <c r="D3688">
        <v>18</v>
      </c>
      <c r="E3688">
        <v>341</v>
      </c>
      <c r="F3688">
        <v>64.02</v>
      </c>
      <c r="G3688">
        <v>15.299232683139721</v>
      </c>
      <c r="H3688">
        <v>5</v>
      </c>
      <c r="I3688">
        <v>0.2</v>
      </c>
      <c r="J3688">
        <v>61.816991609329492</v>
      </c>
      <c r="K3688">
        <v>77.271239511661861</v>
      </c>
      <c r="L3688" t="s">
        <v>230</v>
      </c>
      <c r="M3688" t="s">
        <v>15</v>
      </c>
    </row>
    <row r="3689" spans="1:13" x14ac:dyDescent="0.25">
      <c r="A3689">
        <v>69705403</v>
      </c>
      <c r="B3689">
        <v>8683130045954</v>
      </c>
      <c r="C3689">
        <v>10</v>
      </c>
      <c r="D3689">
        <v>18</v>
      </c>
      <c r="E3689">
        <v>341</v>
      </c>
      <c r="F3689">
        <v>64.02</v>
      </c>
      <c r="G3689">
        <v>15.299232683139721</v>
      </c>
      <c r="H3689">
        <v>5</v>
      </c>
      <c r="I3689">
        <v>0.2</v>
      </c>
      <c r="J3689">
        <v>61.816991609329492</v>
      </c>
      <c r="K3689">
        <v>77.271239511661861</v>
      </c>
      <c r="L3689" t="s">
        <v>230</v>
      </c>
      <c r="M3689" t="s">
        <v>15</v>
      </c>
    </row>
    <row r="3690" spans="1:13" x14ac:dyDescent="0.25">
      <c r="A3690">
        <v>69705277</v>
      </c>
      <c r="B3690">
        <v>8683130046067</v>
      </c>
      <c r="C3690">
        <v>10</v>
      </c>
      <c r="D3690">
        <v>18</v>
      </c>
      <c r="E3690">
        <v>341</v>
      </c>
      <c r="F3690">
        <v>64.02</v>
      </c>
      <c r="G3690">
        <v>15.299232683139721</v>
      </c>
      <c r="H3690">
        <v>5</v>
      </c>
      <c r="I3690">
        <v>0.2</v>
      </c>
      <c r="J3690">
        <v>61.816991609329492</v>
      </c>
      <c r="K3690">
        <v>77.271239511661861</v>
      </c>
      <c r="L3690" t="s">
        <v>230</v>
      </c>
      <c r="M3690" t="s">
        <v>15</v>
      </c>
    </row>
    <row r="3691" spans="1:13" x14ac:dyDescent="0.25">
      <c r="A3691">
        <v>69705323</v>
      </c>
      <c r="B3691">
        <v>8683130045961</v>
      </c>
      <c r="C3691">
        <v>10</v>
      </c>
      <c r="D3691">
        <v>18</v>
      </c>
      <c r="E3691">
        <v>341</v>
      </c>
      <c r="F3691">
        <v>64.02</v>
      </c>
      <c r="G3691">
        <v>15.299232683139721</v>
      </c>
      <c r="H3691">
        <v>5</v>
      </c>
      <c r="I3691">
        <v>0.2</v>
      </c>
      <c r="J3691">
        <v>61.816991609329492</v>
      </c>
      <c r="K3691">
        <v>77.271239511661861</v>
      </c>
      <c r="L3691" t="s">
        <v>230</v>
      </c>
      <c r="M3691" t="s">
        <v>15</v>
      </c>
    </row>
    <row r="3692" spans="1:13" x14ac:dyDescent="0.25">
      <c r="A3692">
        <v>69723175</v>
      </c>
      <c r="B3692">
        <v>8683130045992</v>
      </c>
      <c r="C3692">
        <v>10</v>
      </c>
      <c r="D3692">
        <v>18</v>
      </c>
      <c r="E3692">
        <v>341</v>
      </c>
      <c r="F3692">
        <v>64.02</v>
      </c>
      <c r="G3692">
        <v>15.299232683139721</v>
      </c>
      <c r="H3692">
        <v>5</v>
      </c>
      <c r="I3692">
        <v>0.2</v>
      </c>
      <c r="J3692">
        <v>61.816991609329492</v>
      </c>
      <c r="K3692">
        <v>77.271239511661861</v>
      </c>
      <c r="L3692" t="s">
        <v>230</v>
      </c>
      <c r="M3692" t="s">
        <v>15</v>
      </c>
    </row>
    <row r="3693" spans="1:13" x14ac:dyDescent="0.25">
      <c r="A3693">
        <v>68849098</v>
      </c>
      <c r="B3693">
        <v>8683130020845</v>
      </c>
      <c r="C3693">
        <v>10</v>
      </c>
      <c r="D3693">
        <v>16</v>
      </c>
      <c r="E3693">
        <v>500</v>
      </c>
      <c r="F3693">
        <v>91.2</v>
      </c>
      <c r="G3693">
        <v>40.812508387196047</v>
      </c>
      <c r="H3693">
        <v>5</v>
      </c>
      <c r="I3693">
        <v>0.2</v>
      </c>
      <c r="J3693">
        <v>61.536051280000002</v>
      </c>
      <c r="K3693">
        <v>76.920064100000005</v>
      </c>
      <c r="L3693" t="s">
        <v>230</v>
      </c>
      <c r="M3693" t="s">
        <v>15</v>
      </c>
    </row>
    <row r="3694" spans="1:13" x14ac:dyDescent="0.25">
      <c r="A3694">
        <v>68849100</v>
      </c>
      <c r="B3694">
        <v>8683130020838</v>
      </c>
      <c r="C3694">
        <v>10</v>
      </c>
      <c r="D3694">
        <v>16</v>
      </c>
      <c r="E3694">
        <v>500</v>
      </c>
      <c r="F3694">
        <v>91.2</v>
      </c>
      <c r="G3694">
        <v>40.812508387196047</v>
      </c>
      <c r="H3694">
        <v>5</v>
      </c>
      <c r="I3694">
        <v>0.2</v>
      </c>
      <c r="J3694">
        <v>61.536051280000002</v>
      </c>
      <c r="K3694">
        <v>76.920064100000005</v>
      </c>
      <c r="L3694" t="s">
        <v>230</v>
      </c>
      <c r="M3694" t="s">
        <v>15</v>
      </c>
    </row>
    <row r="3695" spans="1:13" x14ac:dyDescent="0.25">
      <c r="A3695">
        <v>69667663</v>
      </c>
      <c r="B3695">
        <v>8683130021446</v>
      </c>
      <c r="C3695">
        <v>10</v>
      </c>
      <c r="D3695">
        <v>16</v>
      </c>
      <c r="E3695">
        <v>500</v>
      </c>
      <c r="F3695">
        <v>88.17</v>
      </c>
      <c r="G3695">
        <v>19.678309949678571</v>
      </c>
      <c r="H3695">
        <v>5</v>
      </c>
      <c r="I3695">
        <v>0.2</v>
      </c>
      <c r="J3695">
        <v>80.734382893799975</v>
      </c>
      <c r="K3695">
        <v>100.91797861725</v>
      </c>
      <c r="L3695" t="s">
        <v>230</v>
      </c>
      <c r="M3695" t="s">
        <v>15</v>
      </c>
    </row>
    <row r="3696" spans="1:13" x14ac:dyDescent="0.25">
      <c r="A3696">
        <v>68660196</v>
      </c>
      <c r="B3696">
        <v>8683130001172</v>
      </c>
      <c r="C3696">
        <v>10</v>
      </c>
      <c r="D3696">
        <v>12</v>
      </c>
      <c r="E3696">
        <v>165</v>
      </c>
      <c r="F3696">
        <v>82.62</v>
      </c>
      <c r="G3696">
        <v>9.2702440257021337</v>
      </c>
      <c r="H3696">
        <v>5</v>
      </c>
      <c r="I3696">
        <v>0.2</v>
      </c>
      <c r="J3696">
        <v>85.455453799999987</v>
      </c>
      <c r="K3696">
        <v>106.81931725</v>
      </c>
      <c r="L3696" t="s">
        <v>230</v>
      </c>
      <c r="M3696" t="s">
        <v>15</v>
      </c>
    </row>
    <row r="3697" spans="1:13" x14ac:dyDescent="0.25">
      <c r="A3697">
        <v>68660194</v>
      </c>
      <c r="B3697">
        <v>8683130001189</v>
      </c>
      <c r="C3697">
        <v>10</v>
      </c>
      <c r="D3697">
        <v>12</v>
      </c>
      <c r="E3697">
        <v>165</v>
      </c>
      <c r="F3697">
        <v>82.62</v>
      </c>
      <c r="G3697">
        <v>9.2702440257021337</v>
      </c>
      <c r="H3697">
        <v>5</v>
      </c>
      <c r="I3697">
        <v>0.2</v>
      </c>
      <c r="J3697">
        <v>85.455453799999987</v>
      </c>
      <c r="K3697">
        <v>106.81931725</v>
      </c>
      <c r="L3697" t="s">
        <v>230</v>
      </c>
      <c r="M3697" t="s">
        <v>15</v>
      </c>
    </row>
    <row r="3698" spans="1:13" x14ac:dyDescent="0.25">
      <c r="A3698">
        <v>69667661</v>
      </c>
      <c r="B3698">
        <v>8683130039496</v>
      </c>
      <c r="C3698">
        <v>10</v>
      </c>
      <c r="D3698">
        <v>12</v>
      </c>
      <c r="E3698">
        <v>260</v>
      </c>
      <c r="F3698">
        <v>88.17</v>
      </c>
      <c r="G3698">
        <v>19.678309949678571</v>
      </c>
      <c r="H3698">
        <v>5</v>
      </c>
      <c r="I3698">
        <v>0.2</v>
      </c>
      <c r="J3698">
        <v>80.734382893799975</v>
      </c>
      <c r="K3698">
        <v>100.91797861725</v>
      </c>
      <c r="L3698" t="s">
        <v>230</v>
      </c>
      <c r="M3698" t="s">
        <v>15</v>
      </c>
    </row>
    <row r="3699" spans="1:13" x14ac:dyDescent="0.25">
      <c r="A3699">
        <v>69667663</v>
      </c>
      <c r="B3699">
        <v>8683130039472</v>
      </c>
      <c r="C3699">
        <v>10</v>
      </c>
      <c r="D3699">
        <v>12</v>
      </c>
      <c r="E3699">
        <v>260</v>
      </c>
      <c r="F3699">
        <v>88.17</v>
      </c>
      <c r="G3699">
        <v>19.678309949678571</v>
      </c>
      <c r="H3699">
        <v>5</v>
      </c>
      <c r="I3699">
        <v>0.2</v>
      </c>
      <c r="J3699">
        <v>80.734382893799975</v>
      </c>
      <c r="K3699">
        <v>100.91797861725</v>
      </c>
      <c r="L3699" t="s">
        <v>230</v>
      </c>
      <c r="M3699" t="s">
        <v>15</v>
      </c>
    </row>
    <row r="3700" spans="1:13" x14ac:dyDescent="0.25">
      <c r="A3700">
        <v>69667665</v>
      </c>
      <c r="B3700">
        <v>8683130039489</v>
      </c>
      <c r="C3700">
        <v>10</v>
      </c>
      <c r="D3700">
        <v>12</v>
      </c>
      <c r="E3700">
        <v>260</v>
      </c>
      <c r="F3700">
        <v>88.17</v>
      </c>
      <c r="G3700">
        <v>19.678309949678571</v>
      </c>
      <c r="H3700">
        <v>5</v>
      </c>
      <c r="I3700">
        <v>0.2</v>
      </c>
      <c r="J3700">
        <v>80.734382893799975</v>
      </c>
      <c r="K3700">
        <v>100.91797861725</v>
      </c>
      <c r="L3700" t="s">
        <v>230</v>
      </c>
      <c r="M3700" t="s">
        <v>15</v>
      </c>
    </row>
    <row r="3701" spans="1:13" x14ac:dyDescent="0.25">
      <c r="A3701">
        <v>69681514</v>
      </c>
      <c r="B3701">
        <v>8683130004210</v>
      </c>
      <c r="C3701">
        <v>10</v>
      </c>
      <c r="D3701">
        <v>18</v>
      </c>
      <c r="E3701">
        <v>200</v>
      </c>
      <c r="F3701">
        <v>88.57</v>
      </c>
      <c r="G3701">
        <v>13.32580511552562</v>
      </c>
      <c r="H3701">
        <v>5</v>
      </c>
      <c r="I3701">
        <v>0.2</v>
      </c>
      <c r="J3701">
        <v>87.514761226463989</v>
      </c>
      <c r="K3701">
        <v>109.39345153308</v>
      </c>
      <c r="L3701" t="s">
        <v>230</v>
      </c>
      <c r="M3701" t="s">
        <v>15</v>
      </c>
    </row>
    <row r="3702" spans="1:13" x14ac:dyDescent="0.25">
      <c r="A3702">
        <v>69698496</v>
      </c>
      <c r="B3702">
        <v>8683130018330</v>
      </c>
      <c r="C3702">
        <v>9</v>
      </c>
      <c r="D3702">
        <v>18</v>
      </c>
      <c r="E3702">
        <v>412</v>
      </c>
      <c r="F3702">
        <v>73.42</v>
      </c>
      <c r="G3702">
        <v>18.429865093645301</v>
      </c>
      <c r="H3702">
        <v>5</v>
      </c>
      <c r="I3702">
        <v>0.2</v>
      </c>
      <c r="J3702">
        <v>68.273224075000002</v>
      </c>
      <c r="K3702">
        <v>85.341530093750009</v>
      </c>
      <c r="L3702" t="s">
        <v>230</v>
      </c>
      <c r="M3702" t="s">
        <v>15</v>
      </c>
    </row>
    <row r="3703" spans="1:13" x14ac:dyDescent="0.25">
      <c r="A3703">
        <v>69698409</v>
      </c>
      <c r="B3703">
        <v>8683130022276</v>
      </c>
      <c r="C3703">
        <v>9</v>
      </c>
      <c r="D3703">
        <v>18</v>
      </c>
      <c r="E3703">
        <v>412</v>
      </c>
      <c r="F3703">
        <v>73.42</v>
      </c>
      <c r="G3703">
        <v>18.429865093645301</v>
      </c>
      <c r="H3703">
        <v>5</v>
      </c>
      <c r="I3703">
        <v>0.2</v>
      </c>
      <c r="J3703">
        <v>68.273224075000002</v>
      </c>
      <c r="K3703">
        <v>85.341530093750009</v>
      </c>
      <c r="L3703" t="s">
        <v>230</v>
      </c>
      <c r="M3703" t="s">
        <v>15</v>
      </c>
    </row>
    <row r="3704" spans="1:13" x14ac:dyDescent="0.25">
      <c r="A3704">
        <v>69698490</v>
      </c>
      <c r="B3704">
        <v>8683130018309</v>
      </c>
      <c r="C3704">
        <v>9</v>
      </c>
      <c r="D3704">
        <v>18</v>
      </c>
      <c r="E3704">
        <v>412</v>
      </c>
      <c r="F3704">
        <v>73.42</v>
      </c>
      <c r="G3704">
        <v>18.429865093645301</v>
      </c>
      <c r="H3704">
        <v>5</v>
      </c>
      <c r="I3704">
        <v>0.2</v>
      </c>
      <c r="J3704">
        <v>68.273224075000002</v>
      </c>
      <c r="K3704">
        <v>85.341530093750009</v>
      </c>
      <c r="L3704" t="s">
        <v>230</v>
      </c>
      <c r="M3704" t="s">
        <v>15</v>
      </c>
    </row>
    <row r="3705" spans="1:13" x14ac:dyDescent="0.25">
      <c r="A3705">
        <v>69698464</v>
      </c>
      <c r="B3705">
        <v>8683130022252</v>
      </c>
      <c r="C3705">
        <v>9</v>
      </c>
      <c r="D3705">
        <v>18</v>
      </c>
      <c r="E3705">
        <v>412</v>
      </c>
      <c r="F3705">
        <v>73.42</v>
      </c>
      <c r="G3705">
        <v>18.429865093645301</v>
      </c>
      <c r="H3705">
        <v>5</v>
      </c>
      <c r="I3705">
        <v>0.2</v>
      </c>
      <c r="J3705">
        <v>68.273224075000002</v>
      </c>
      <c r="K3705">
        <v>85.341530093750009</v>
      </c>
      <c r="L3705" t="s">
        <v>230</v>
      </c>
      <c r="M3705" t="s">
        <v>15</v>
      </c>
    </row>
    <row r="3706" spans="1:13" x14ac:dyDescent="0.25">
      <c r="A3706">
        <v>69698488</v>
      </c>
      <c r="B3706">
        <v>8683130018323</v>
      </c>
      <c r="C3706">
        <v>9</v>
      </c>
      <c r="D3706">
        <v>18</v>
      </c>
      <c r="E3706">
        <v>412</v>
      </c>
      <c r="F3706">
        <v>73.42</v>
      </c>
      <c r="G3706">
        <v>18.429865093645301</v>
      </c>
      <c r="H3706">
        <v>5</v>
      </c>
      <c r="I3706">
        <v>0.2</v>
      </c>
      <c r="J3706">
        <v>68.273224075000002</v>
      </c>
      <c r="K3706">
        <v>85.341530093750009</v>
      </c>
      <c r="L3706" t="s">
        <v>230</v>
      </c>
      <c r="M3706" t="s">
        <v>15</v>
      </c>
    </row>
    <row r="3707" spans="1:13" x14ac:dyDescent="0.25">
      <c r="A3707">
        <v>69698401</v>
      </c>
      <c r="B3707">
        <v>8683130022269</v>
      </c>
      <c r="C3707">
        <v>9</v>
      </c>
      <c r="D3707">
        <v>18</v>
      </c>
      <c r="E3707">
        <v>412</v>
      </c>
      <c r="F3707">
        <v>73.42</v>
      </c>
      <c r="G3707">
        <v>18.429865093645301</v>
      </c>
      <c r="H3707">
        <v>5</v>
      </c>
      <c r="I3707">
        <v>0.2</v>
      </c>
      <c r="J3707">
        <v>68.273224075000002</v>
      </c>
      <c r="K3707">
        <v>85.341530093750009</v>
      </c>
      <c r="L3707" t="s">
        <v>230</v>
      </c>
      <c r="M3707" t="s">
        <v>15</v>
      </c>
    </row>
    <row r="3708" spans="1:13" x14ac:dyDescent="0.25">
      <c r="A3708">
        <v>69698403</v>
      </c>
      <c r="B3708">
        <v>8683130013137</v>
      </c>
      <c r="C3708">
        <v>9</v>
      </c>
      <c r="D3708">
        <v>18</v>
      </c>
      <c r="E3708">
        <v>412</v>
      </c>
      <c r="F3708">
        <v>73.42</v>
      </c>
      <c r="G3708">
        <v>18.429865093645301</v>
      </c>
      <c r="H3708">
        <v>5</v>
      </c>
      <c r="I3708">
        <v>0.2</v>
      </c>
      <c r="J3708">
        <v>68.273224075000002</v>
      </c>
      <c r="K3708">
        <v>85.341530093750009</v>
      </c>
      <c r="L3708" t="s">
        <v>230</v>
      </c>
      <c r="M3708" t="s">
        <v>15</v>
      </c>
    </row>
    <row r="3709" spans="1:13" x14ac:dyDescent="0.25">
      <c r="A3709">
        <v>69698383</v>
      </c>
      <c r="B3709">
        <v>8690637966644</v>
      </c>
      <c r="C3709">
        <v>9</v>
      </c>
      <c r="D3709">
        <v>18</v>
      </c>
      <c r="E3709">
        <v>350</v>
      </c>
      <c r="F3709">
        <v>65.23</v>
      </c>
      <c r="G3709">
        <v>8.2261411767707404</v>
      </c>
      <c r="H3709">
        <v>5</v>
      </c>
      <c r="I3709">
        <v>0.2</v>
      </c>
      <c r="J3709">
        <v>68.2450604458474</v>
      </c>
      <c r="K3709">
        <v>85.30632555730925</v>
      </c>
      <c r="L3709" t="s">
        <v>230</v>
      </c>
      <c r="M3709" t="s">
        <v>15</v>
      </c>
    </row>
    <row r="3710" spans="1:13" x14ac:dyDescent="0.25">
      <c r="A3710">
        <v>69698492</v>
      </c>
      <c r="B3710">
        <v>8690637506079</v>
      </c>
      <c r="C3710">
        <v>9</v>
      </c>
      <c r="D3710">
        <v>18</v>
      </c>
      <c r="E3710">
        <v>350</v>
      </c>
      <c r="F3710">
        <v>65.23</v>
      </c>
      <c r="G3710">
        <v>8.2261411767707404</v>
      </c>
      <c r="H3710">
        <v>5</v>
      </c>
      <c r="I3710">
        <v>0.2</v>
      </c>
      <c r="J3710">
        <v>68.2450604458474</v>
      </c>
      <c r="K3710">
        <v>85.30632555730925</v>
      </c>
      <c r="L3710" t="s">
        <v>230</v>
      </c>
      <c r="M3710" t="s">
        <v>15</v>
      </c>
    </row>
    <row r="3711" spans="1:13" x14ac:dyDescent="0.25">
      <c r="A3711">
        <v>69681514</v>
      </c>
      <c r="B3711">
        <v>8683130040577</v>
      </c>
      <c r="C3711">
        <v>11</v>
      </c>
      <c r="D3711">
        <v>30</v>
      </c>
      <c r="E3711">
        <v>360</v>
      </c>
      <c r="F3711">
        <v>88.57</v>
      </c>
      <c r="G3711">
        <v>13.32580511552562</v>
      </c>
      <c r="H3711">
        <v>5</v>
      </c>
      <c r="I3711">
        <v>0.2</v>
      </c>
      <c r="J3711">
        <v>87.514761226463989</v>
      </c>
      <c r="K3711">
        <v>109.39345153308</v>
      </c>
      <c r="L3711" t="s">
        <v>230</v>
      </c>
      <c r="M3711" t="s">
        <v>15</v>
      </c>
    </row>
    <row r="3712" spans="1:13" x14ac:dyDescent="0.25">
      <c r="A3712">
        <v>69681512</v>
      </c>
      <c r="B3712">
        <v>8683130040607</v>
      </c>
      <c r="C3712">
        <v>11</v>
      </c>
      <c r="D3712">
        <v>30</v>
      </c>
      <c r="E3712">
        <v>360</v>
      </c>
      <c r="F3712">
        <v>88.57</v>
      </c>
      <c r="G3712">
        <v>13.32580511552562</v>
      </c>
      <c r="H3712">
        <v>5</v>
      </c>
      <c r="I3712">
        <v>0.2</v>
      </c>
      <c r="J3712">
        <v>87.514761226463989</v>
      </c>
      <c r="K3712">
        <v>109.39345153308</v>
      </c>
      <c r="L3712" t="s">
        <v>230</v>
      </c>
      <c r="M3712" t="s">
        <v>15</v>
      </c>
    </row>
    <row r="3713" spans="1:13" x14ac:dyDescent="0.25">
      <c r="A3713">
        <v>69705361</v>
      </c>
      <c r="B3713">
        <v>8683130045541</v>
      </c>
      <c r="C3713">
        <v>11</v>
      </c>
      <c r="D3713">
        <v>30</v>
      </c>
      <c r="E3713">
        <v>350</v>
      </c>
      <c r="F3713">
        <v>74.87</v>
      </c>
      <c r="G3713">
        <v>8.3195256780524645</v>
      </c>
      <c r="H3713">
        <v>5</v>
      </c>
      <c r="I3713">
        <v>0.2</v>
      </c>
      <c r="J3713">
        <v>78.250935082319998</v>
      </c>
      <c r="K3713">
        <v>97.813668852899994</v>
      </c>
      <c r="L3713" t="s">
        <v>230</v>
      </c>
      <c r="M3713" t="s">
        <v>15</v>
      </c>
    </row>
    <row r="3714" spans="1:13" x14ac:dyDescent="0.25">
      <c r="A3714">
        <v>69705353</v>
      </c>
      <c r="B3714">
        <v>8683130045572</v>
      </c>
      <c r="C3714">
        <v>11</v>
      </c>
      <c r="D3714">
        <v>30</v>
      </c>
      <c r="E3714">
        <v>350</v>
      </c>
      <c r="F3714">
        <v>74.87</v>
      </c>
      <c r="G3714">
        <v>8.3195256780524645</v>
      </c>
      <c r="H3714">
        <v>5</v>
      </c>
      <c r="I3714">
        <v>0.2</v>
      </c>
      <c r="J3714">
        <v>78.250935082319998</v>
      </c>
      <c r="K3714">
        <v>97.813668852899994</v>
      </c>
      <c r="L3714" t="s">
        <v>230</v>
      </c>
      <c r="M3714" t="s">
        <v>15</v>
      </c>
    </row>
    <row r="3715" spans="1:13" x14ac:dyDescent="0.25">
      <c r="A3715">
        <v>69705367</v>
      </c>
      <c r="B3715">
        <v>8683130045640</v>
      </c>
      <c r="C3715">
        <v>11</v>
      </c>
      <c r="D3715">
        <v>30</v>
      </c>
      <c r="E3715">
        <v>350</v>
      </c>
      <c r="F3715">
        <v>74.87</v>
      </c>
      <c r="G3715">
        <v>8.3195256780524645</v>
      </c>
      <c r="H3715">
        <v>5</v>
      </c>
      <c r="I3715">
        <v>0.2</v>
      </c>
      <c r="J3715">
        <v>78.250935082319998</v>
      </c>
      <c r="K3715">
        <v>97.813668852899994</v>
      </c>
      <c r="L3715" t="s">
        <v>230</v>
      </c>
      <c r="M3715" t="s">
        <v>15</v>
      </c>
    </row>
    <row r="3716" spans="1:13" x14ac:dyDescent="0.25">
      <c r="A3716">
        <v>69705357</v>
      </c>
      <c r="B3716">
        <v>8683130045527</v>
      </c>
      <c r="C3716">
        <v>11</v>
      </c>
      <c r="D3716">
        <v>30</v>
      </c>
      <c r="E3716">
        <v>350</v>
      </c>
      <c r="F3716">
        <v>74.87</v>
      </c>
      <c r="G3716">
        <v>8.3195256780524645</v>
      </c>
      <c r="H3716">
        <v>5</v>
      </c>
      <c r="I3716">
        <v>0.2</v>
      </c>
      <c r="J3716">
        <v>78.250935082319998</v>
      </c>
      <c r="K3716">
        <v>97.813668852899994</v>
      </c>
      <c r="L3716" t="s">
        <v>230</v>
      </c>
      <c r="M3716" t="s">
        <v>15</v>
      </c>
    </row>
    <row r="3717" spans="1:13" x14ac:dyDescent="0.25">
      <c r="A3717">
        <v>69705365</v>
      </c>
      <c r="B3717">
        <v>8683130045602</v>
      </c>
      <c r="C3717">
        <v>11</v>
      </c>
      <c r="D3717">
        <v>30</v>
      </c>
      <c r="E3717">
        <v>350</v>
      </c>
      <c r="F3717">
        <v>74.87</v>
      </c>
      <c r="G3717">
        <v>8.3195256780524645</v>
      </c>
      <c r="H3717">
        <v>5</v>
      </c>
      <c r="I3717">
        <v>0.2</v>
      </c>
      <c r="J3717">
        <v>78.250935082319998</v>
      </c>
      <c r="K3717">
        <v>97.813668852899994</v>
      </c>
      <c r="L3717" t="s">
        <v>230</v>
      </c>
      <c r="M3717" t="s">
        <v>15</v>
      </c>
    </row>
    <row r="3718" spans="1:13" x14ac:dyDescent="0.25">
      <c r="A3718">
        <v>69705363</v>
      </c>
      <c r="B3718">
        <v>8683130045589</v>
      </c>
      <c r="C3718">
        <v>11</v>
      </c>
      <c r="D3718">
        <v>30</v>
      </c>
      <c r="E3718">
        <v>350</v>
      </c>
      <c r="F3718">
        <v>74.87</v>
      </c>
      <c r="G3718">
        <v>8.3195256780524645</v>
      </c>
      <c r="H3718">
        <v>5</v>
      </c>
      <c r="I3718">
        <v>0.2</v>
      </c>
      <c r="J3718">
        <v>78.250935082319998</v>
      </c>
      <c r="K3718">
        <v>97.813668852899994</v>
      </c>
      <c r="L3718" t="s">
        <v>230</v>
      </c>
      <c r="M3718" t="s">
        <v>15</v>
      </c>
    </row>
    <row r="3719" spans="1:13" x14ac:dyDescent="0.25">
      <c r="A3719">
        <v>69705355</v>
      </c>
      <c r="B3719">
        <v>8683130045633</v>
      </c>
      <c r="C3719">
        <v>11</v>
      </c>
      <c r="D3719">
        <v>30</v>
      </c>
      <c r="E3719">
        <v>350</v>
      </c>
      <c r="F3719">
        <v>74.87</v>
      </c>
      <c r="G3719">
        <v>8.3195256780524645</v>
      </c>
      <c r="H3719">
        <v>5</v>
      </c>
      <c r="I3719">
        <v>0.2</v>
      </c>
      <c r="J3719">
        <v>78.250935082319998</v>
      </c>
      <c r="K3719">
        <v>97.813668852899994</v>
      </c>
      <c r="L3719" t="s">
        <v>230</v>
      </c>
      <c r="M3719" t="s">
        <v>15</v>
      </c>
    </row>
    <row r="3720" spans="1:13" x14ac:dyDescent="0.25">
      <c r="A3720">
        <v>69705351</v>
      </c>
      <c r="B3720">
        <v>8683130045619</v>
      </c>
      <c r="C3720">
        <v>11</v>
      </c>
      <c r="D3720">
        <v>30</v>
      </c>
      <c r="E3720">
        <v>350</v>
      </c>
      <c r="F3720">
        <v>74.87</v>
      </c>
      <c r="G3720">
        <v>8.3195256780524645</v>
      </c>
      <c r="H3720">
        <v>5</v>
      </c>
      <c r="I3720">
        <v>0.2</v>
      </c>
      <c r="J3720">
        <v>78.250935082319998</v>
      </c>
      <c r="K3720">
        <v>97.813668852899994</v>
      </c>
      <c r="L3720" t="s">
        <v>230</v>
      </c>
      <c r="M3720" t="s">
        <v>15</v>
      </c>
    </row>
    <row r="3721" spans="1:13" x14ac:dyDescent="0.25">
      <c r="A3721">
        <v>69705347</v>
      </c>
      <c r="B3721">
        <v>8683130045626</v>
      </c>
      <c r="C3721">
        <v>11</v>
      </c>
      <c r="D3721">
        <v>30</v>
      </c>
      <c r="E3721">
        <v>350</v>
      </c>
      <c r="F3721">
        <v>74.87</v>
      </c>
      <c r="G3721">
        <v>8.3195256780524645</v>
      </c>
      <c r="H3721">
        <v>5</v>
      </c>
      <c r="I3721">
        <v>0.2</v>
      </c>
      <c r="J3721">
        <v>78.250935082319998</v>
      </c>
      <c r="K3721">
        <v>97.813668852899994</v>
      </c>
      <c r="L3721" t="s">
        <v>230</v>
      </c>
      <c r="M3721" t="s">
        <v>15</v>
      </c>
    </row>
    <row r="3722" spans="1:13" x14ac:dyDescent="0.25">
      <c r="A3722">
        <v>69705343</v>
      </c>
      <c r="B3722">
        <v>8683130045558</v>
      </c>
      <c r="C3722">
        <v>11</v>
      </c>
      <c r="D3722">
        <v>30</v>
      </c>
      <c r="E3722">
        <v>350</v>
      </c>
      <c r="F3722">
        <v>74.87</v>
      </c>
      <c r="G3722">
        <v>8.3195256780524645</v>
      </c>
      <c r="H3722">
        <v>5</v>
      </c>
      <c r="I3722">
        <v>0.2</v>
      </c>
      <c r="J3722">
        <v>78.250935082319998</v>
      </c>
      <c r="K3722">
        <v>97.813668852899994</v>
      </c>
      <c r="L3722" t="s">
        <v>230</v>
      </c>
      <c r="M3722" t="s">
        <v>15</v>
      </c>
    </row>
    <row r="3723" spans="1:13" x14ac:dyDescent="0.25">
      <c r="A3723">
        <v>69705349</v>
      </c>
      <c r="B3723">
        <v>8683130045565</v>
      </c>
      <c r="C3723">
        <v>11</v>
      </c>
      <c r="D3723">
        <v>30</v>
      </c>
      <c r="E3723">
        <v>350</v>
      </c>
      <c r="F3723">
        <v>74.87</v>
      </c>
      <c r="G3723">
        <v>8.3195256780524645</v>
      </c>
      <c r="H3723">
        <v>5</v>
      </c>
      <c r="I3723">
        <v>0.2</v>
      </c>
      <c r="J3723">
        <v>78.250935082319998</v>
      </c>
      <c r="K3723">
        <v>97.813668852899994</v>
      </c>
      <c r="L3723" t="s">
        <v>230</v>
      </c>
      <c r="M3723" t="s">
        <v>15</v>
      </c>
    </row>
    <row r="3724" spans="1:13" x14ac:dyDescent="0.25">
      <c r="A3724">
        <v>69705345</v>
      </c>
      <c r="B3724">
        <v>8683130045596</v>
      </c>
      <c r="C3724">
        <v>11</v>
      </c>
      <c r="D3724">
        <v>30</v>
      </c>
      <c r="E3724">
        <v>350</v>
      </c>
      <c r="F3724">
        <v>74.87</v>
      </c>
      <c r="G3724">
        <v>8.3195256780524645</v>
      </c>
      <c r="H3724">
        <v>5</v>
      </c>
      <c r="I3724">
        <v>0.2</v>
      </c>
      <c r="J3724">
        <v>78.250935082319998</v>
      </c>
      <c r="K3724">
        <v>97.813668852899994</v>
      </c>
      <c r="L3724" t="s">
        <v>230</v>
      </c>
      <c r="M3724" t="s">
        <v>15</v>
      </c>
    </row>
    <row r="3725" spans="1:13" x14ac:dyDescent="0.25">
      <c r="A3725">
        <v>68832513</v>
      </c>
      <c r="B3725">
        <v>8720181219450</v>
      </c>
      <c r="C3725">
        <v>9</v>
      </c>
      <c r="D3725">
        <v>48</v>
      </c>
      <c r="E3725">
        <v>90</v>
      </c>
      <c r="F3725">
        <v>24.89</v>
      </c>
      <c r="G3725">
        <v>16</v>
      </c>
      <c r="H3725">
        <v>5</v>
      </c>
      <c r="I3725">
        <v>0.2</v>
      </c>
      <c r="J3725">
        <v>23.834664</v>
      </c>
      <c r="K3725">
        <v>29.793330000000001</v>
      </c>
      <c r="L3725" t="s">
        <v>230</v>
      </c>
      <c r="M3725" t="s">
        <v>15</v>
      </c>
    </row>
    <row r="3726" spans="1:13" x14ac:dyDescent="0.25">
      <c r="A3726">
        <v>68843662</v>
      </c>
      <c r="B3726">
        <v>8720182255716</v>
      </c>
      <c r="C3726">
        <v>9</v>
      </c>
      <c r="D3726">
        <v>48</v>
      </c>
      <c r="E3726">
        <v>90</v>
      </c>
      <c r="F3726">
        <v>24.89</v>
      </c>
      <c r="G3726">
        <v>16</v>
      </c>
      <c r="H3726">
        <v>5</v>
      </c>
      <c r="I3726">
        <v>0.2</v>
      </c>
      <c r="J3726">
        <v>23.834664</v>
      </c>
      <c r="K3726">
        <v>29.793330000000001</v>
      </c>
      <c r="L3726" t="s">
        <v>230</v>
      </c>
      <c r="M3726" t="s">
        <v>15</v>
      </c>
    </row>
    <row r="3727" spans="1:13" x14ac:dyDescent="0.25">
      <c r="A3727">
        <v>68832512</v>
      </c>
      <c r="B3727">
        <v>8720181219443</v>
      </c>
      <c r="C3727">
        <v>9</v>
      </c>
      <c r="D3727">
        <v>48</v>
      </c>
      <c r="E3727">
        <v>90</v>
      </c>
      <c r="F3727">
        <v>24.89</v>
      </c>
      <c r="G3727">
        <v>16</v>
      </c>
      <c r="H3727">
        <v>5</v>
      </c>
      <c r="I3727">
        <v>0.2</v>
      </c>
      <c r="J3727">
        <v>23.834664</v>
      </c>
      <c r="K3727">
        <v>29.793330000000001</v>
      </c>
      <c r="L3727" t="s">
        <v>230</v>
      </c>
      <c r="M3727" t="s">
        <v>15</v>
      </c>
    </row>
    <row r="3728" spans="1:13" x14ac:dyDescent="0.25">
      <c r="A3728">
        <v>68832514</v>
      </c>
      <c r="B3728">
        <v>8720181219467</v>
      </c>
      <c r="C3728">
        <v>9</v>
      </c>
      <c r="D3728">
        <v>48</v>
      </c>
      <c r="E3728">
        <v>90</v>
      </c>
      <c r="F3728">
        <v>24.89</v>
      </c>
      <c r="G3728">
        <v>16</v>
      </c>
      <c r="H3728">
        <v>5</v>
      </c>
      <c r="I3728">
        <v>0.2</v>
      </c>
      <c r="J3728">
        <v>23.834664</v>
      </c>
      <c r="K3728">
        <v>29.793330000000001</v>
      </c>
      <c r="L3728" t="s">
        <v>230</v>
      </c>
      <c r="M3728" t="s">
        <v>15</v>
      </c>
    </row>
    <row r="3729" spans="1:13" x14ac:dyDescent="0.25">
      <c r="A3729">
        <v>68832515</v>
      </c>
      <c r="B3729">
        <v>8720181219979</v>
      </c>
      <c r="C3729">
        <v>9</v>
      </c>
      <c r="D3729">
        <v>48</v>
      </c>
      <c r="E3729">
        <v>90</v>
      </c>
      <c r="F3729">
        <v>27.14</v>
      </c>
      <c r="G3729">
        <v>23</v>
      </c>
      <c r="H3729">
        <v>5</v>
      </c>
      <c r="I3729">
        <v>0.2</v>
      </c>
      <c r="J3729">
        <v>23.823492000000002</v>
      </c>
      <c r="K3729">
        <v>29.779364999999999</v>
      </c>
      <c r="L3729" t="s">
        <v>230</v>
      </c>
      <c r="M3729" t="s">
        <v>15</v>
      </c>
    </row>
    <row r="3730" spans="1:13" x14ac:dyDescent="0.25">
      <c r="A3730">
        <v>68849109</v>
      </c>
      <c r="B3730">
        <v>8720182256836</v>
      </c>
      <c r="C3730">
        <v>9</v>
      </c>
      <c r="D3730">
        <v>12</v>
      </c>
      <c r="E3730">
        <v>360</v>
      </c>
      <c r="F3730">
        <v>91.83</v>
      </c>
      <c r="G3730">
        <v>24</v>
      </c>
      <c r="H3730">
        <v>5</v>
      </c>
      <c r="I3730">
        <v>0.2</v>
      </c>
      <c r="J3730">
        <v>79.561511999999993</v>
      </c>
      <c r="K3730">
        <v>99.451889999999992</v>
      </c>
      <c r="L3730" t="s">
        <v>230</v>
      </c>
      <c r="M3730" t="s">
        <v>15</v>
      </c>
    </row>
    <row r="3731" spans="1:13" x14ac:dyDescent="0.25">
      <c r="A3731">
        <v>69609558</v>
      </c>
      <c r="B3731">
        <v>8683130036105</v>
      </c>
      <c r="C3731">
        <v>9</v>
      </c>
      <c r="D3731">
        <v>12</v>
      </c>
      <c r="E3731">
        <v>450</v>
      </c>
      <c r="F3731">
        <v>85.28</v>
      </c>
      <c r="G3731">
        <v>25</v>
      </c>
      <c r="H3731">
        <v>5</v>
      </c>
      <c r="I3731">
        <v>0.2</v>
      </c>
      <c r="J3731">
        <v>72.914400000000001</v>
      </c>
      <c r="K3731">
        <v>91.143000000000001</v>
      </c>
      <c r="L3731" t="s">
        <v>230</v>
      </c>
      <c r="M3731" t="s">
        <v>15</v>
      </c>
    </row>
    <row r="3732" spans="1:13" x14ac:dyDescent="0.25">
      <c r="A3732">
        <v>69725752</v>
      </c>
      <c r="B3732">
        <v>8683130052129</v>
      </c>
      <c r="C3732">
        <v>9</v>
      </c>
      <c r="D3732">
        <v>12</v>
      </c>
      <c r="E3732">
        <v>450</v>
      </c>
      <c r="F3732">
        <v>85.28</v>
      </c>
      <c r="G3732">
        <v>25</v>
      </c>
      <c r="H3732">
        <v>5</v>
      </c>
      <c r="I3732">
        <v>0.2</v>
      </c>
      <c r="J3732">
        <v>72.914400000000001</v>
      </c>
      <c r="K3732">
        <v>91.143000000000001</v>
      </c>
      <c r="L3732" t="s">
        <v>230</v>
      </c>
      <c r="M3732" t="s">
        <v>15</v>
      </c>
    </row>
    <row r="3733" spans="1:13" x14ac:dyDescent="0.25">
      <c r="A3733">
        <v>69609554</v>
      </c>
      <c r="B3733">
        <v>8683130036068</v>
      </c>
      <c r="C3733">
        <v>9</v>
      </c>
      <c r="D3733">
        <v>12</v>
      </c>
      <c r="E3733">
        <v>450</v>
      </c>
      <c r="F3733">
        <v>85.28</v>
      </c>
      <c r="G3733">
        <v>25</v>
      </c>
      <c r="H3733">
        <v>5</v>
      </c>
      <c r="I3733">
        <v>0.2</v>
      </c>
      <c r="J3733">
        <v>72.914400000000001</v>
      </c>
      <c r="K3733">
        <v>91.143000000000001</v>
      </c>
      <c r="L3733" t="s">
        <v>230</v>
      </c>
      <c r="M3733" t="s">
        <v>15</v>
      </c>
    </row>
    <row r="3734" spans="1:13" x14ac:dyDescent="0.25">
      <c r="A3734">
        <v>69609552</v>
      </c>
      <c r="B3734">
        <v>8683130036099</v>
      </c>
      <c r="C3734">
        <v>9</v>
      </c>
      <c r="D3734">
        <v>12</v>
      </c>
      <c r="E3734">
        <v>450</v>
      </c>
      <c r="F3734">
        <v>85.28</v>
      </c>
      <c r="G3734">
        <v>25</v>
      </c>
      <c r="H3734">
        <v>5</v>
      </c>
      <c r="I3734">
        <v>0.2</v>
      </c>
      <c r="J3734">
        <v>72.914400000000001</v>
      </c>
      <c r="K3734">
        <v>91.143000000000001</v>
      </c>
      <c r="L3734" t="s">
        <v>230</v>
      </c>
      <c r="M3734" t="s">
        <v>15</v>
      </c>
    </row>
    <row r="3735" spans="1:13" x14ac:dyDescent="0.25">
      <c r="A3735">
        <v>69708341</v>
      </c>
      <c r="B3735">
        <v>8683130048689</v>
      </c>
      <c r="C3735">
        <v>9</v>
      </c>
      <c r="D3735">
        <v>12</v>
      </c>
      <c r="E3735">
        <v>450</v>
      </c>
      <c r="F3735">
        <v>127.54</v>
      </c>
      <c r="G3735">
        <v>25</v>
      </c>
      <c r="H3735">
        <v>5</v>
      </c>
      <c r="I3735">
        <v>0.2</v>
      </c>
      <c r="J3735">
        <v>109.0467</v>
      </c>
      <c r="K3735">
        <v>136.30837500000001</v>
      </c>
      <c r="L3735" t="s">
        <v>230</v>
      </c>
      <c r="M3735" t="s">
        <v>15</v>
      </c>
    </row>
    <row r="3736" spans="1:13" x14ac:dyDescent="0.25">
      <c r="A3736">
        <v>69708343</v>
      </c>
      <c r="B3736">
        <v>8683130048696</v>
      </c>
      <c r="C3736">
        <v>9</v>
      </c>
      <c r="D3736">
        <v>12</v>
      </c>
      <c r="E3736">
        <v>450</v>
      </c>
      <c r="F3736">
        <v>127.54</v>
      </c>
      <c r="G3736">
        <v>25</v>
      </c>
      <c r="H3736">
        <v>5</v>
      </c>
      <c r="I3736">
        <v>0.2</v>
      </c>
      <c r="J3736">
        <v>109.0467</v>
      </c>
      <c r="K3736">
        <v>136.30837500000001</v>
      </c>
      <c r="L3736" t="s">
        <v>230</v>
      </c>
      <c r="M3736" t="s">
        <v>15</v>
      </c>
    </row>
    <row r="3737" spans="1:13" x14ac:dyDescent="0.25">
      <c r="A3737">
        <v>69708353</v>
      </c>
      <c r="B3737">
        <v>8683130048719</v>
      </c>
      <c r="C3737">
        <v>9</v>
      </c>
      <c r="D3737">
        <v>12</v>
      </c>
      <c r="E3737">
        <v>450</v>
      </c>
      <c r="F3737">
        <v>127.54</v>
      </c>
      <c r="G3737">
        <v>25</v>
      </c>
      <c r="H3737">
        <v>5</v>
      </c>
      <c r="I3737">
        <v>0.2</v>
      </c>
      <c r="J3737">
        <v>109.0467</v>
      </c>
      <c r="K3737">
        <v>136.30837500000001</v>
      </c>
      <c r="L3737" t="s">
        <v>230</v>
      </c>
      <c r="M3737" t="s">
        <v>15</v>
      </c>
    </row>
    <row r="3738" spans="1:13" x14ac:dyDescent="0.25">
      <c r="A3738">
        <v>68841502</v>
      </c>
      <c r="B3738">
        <v>8690637892356</v>
      </c>
      <c r="C3738">
        <v>16</v>
      </c>
      <c r="D3738">
        <v>24</v>
      </c>
      <c r="E3738">
        <v>150</v>
      </c>
      <c r="F3738">
        <v>77.63</v>
      </c>
      <c r="G3738">
        <v>5.2</v>
      </c>
      <c r="H3738">
        <v>5</v>
      </c>
      <c r="I3738">
        <v>0.2</v>
      </c>
      <c r="J3738">
        <v>83.896293599999993</v>
      </c>
      <c r="K3738">
        <v>104.870367</v>
      </c>
      <c r="L3738" t="s">
        <v>230</v>
      </c>
      <c r="M3738" t="s">
        <v>15</v>
      </c>
    </row>
    <row r="3739" spans="1:13" x14ac:dyDescent="0.25">
      <c r="A3739">
        <v>68840443</v>
      </c>
      <c r="B3739">
        <v>8690637880827</v>
      </c>
      <c r="C3739">
        <v>16</v>
      </c>
      <c r="D3739">
        <v>24</v>
      </c>
      <c r="E3739">
        <v>150</v>
      </c>
      <c r="F3739">
        <v>77.63</v>
      </c>
      <c r="G3739">
        <v>5.2</v>
      </c>
      <c r="H3739">
        <v>5</v>
      </c>
      <c r="I3739">
        <v>0.2</v>
      </c>
      <c r="J3739">
        <v>83.896293599999993</v>
      </c>
      <c r="K3739">
        <v>104.870367</v>
      </c>
      <c r="L3739" t="s">
        <v>230</v>
      </c>
      <c r="M3739" t="s">
        <v>15</v>
      </c>
    </row>
    <row r="3740" spans="1:13" x14ac:dyDescent="0.25">
      <c r="A3740">
        <v>68840439</v>
      </c>
      <c r="B3740">
        <v>8690637880643</v>
      </c>
      <c r="C3740">
        <v>16</v>
      </c>
      <c r="D3740">
        <v>24</v>
      </c>
      <c r="E3740">
        <v>150</v>
      </c>
      <c r="F3740">
        <v>77.63</v>
      </c>
      <c r="G3740">
        <v>5.2</v>
      </c>
      <c r="H3740">
        <v>5</v>
      </c>
      <c r="I3740">
        <v>0.2</v>
      </c>
      <c r="J3740">
        <v>83.896293599999993</v>
      </c>
      <c r="K3740">
        <v>104.870367</v>
      </c>
      <c r="L3740" t="s">
        <v>230</v>
      </c>
      <c r="M3740" t="s">
        <v>15</v>
      </c>
    </row>
    <row r="3741" spans="1:13" x14ac:dyDescent="0.25">
      <c r="A3741">
        <v>68840447</v>
      </c>
      <c r="B3741">
        <v>8690637880568</v>
      </c>
      <c r="C3741">
        <v>16</v>
      </c>
      <c r="D3741">
        <v>24</v>
      </c>
      <c r="E3741">
        <v>150</v>
      </c>
      <c r="F3741">
        <v>77.63</v>
      </c>
      <c r="G3741">
        <v>5.2</v>
      </c>
      <c r="H3741">
        <v>5</v>
      </c>
      <c r="I3741">
        <v>0.2</v>
      </c>
      <c r="J3741">
        <v>83.896293599999993</v>
      </c>
      <c r="K3741">
        <v>104.870367</v>
      </c>
      <c r="L3741" t="s">
        <v>230</v>
      </c>
      <c r="M3741" t="s">
        <v>15</v>
      </c>
    </row>
    <row r="3742" spans="1:13" x14ac:dyDescent="0.25">
      <c r="A3742">
        <v>68840441</v>
      </c>
      <c r="B3742">
        <v>8690637880582</v>
      </c>
      <c r="C3742">
        <v>16</v>
      </c>
      <c r="D3742">
        <v>24</v>
      </c>
      <c r="E3742">
        <v>150</v>
      </c>
      <c r="F3742">
        <v>77.63</v>
      </c>
      <c r="G3742">
        <v>5.2</v>
      </c>
      <c r="H3742">
        <v>5</v>
      </c>
      <c r="I3742">
        <v>0.2</v>
      </c>
      <c r="J3742">
        <v>83.896293599999993</v>
      </c>
      <c r="K3742">
        <v>104.870367</v>
      </c>
      <c r="L3742" t="s">
        <v>230</v>
      </c>
      <c r="M3742" t="s">
        <v>15</v>
      </c>
    </row>
    <row r="3743" spans="1:13" x14ac:dyDescent="0.25">
      <c r="A3743">
        <v>68841504</v>
      </c>
      <c r="B3743">
        <v>8690637880629</v>
      </c>
      <c r="C3743">
        <v>16</v>
      </c>
      <c r="D3743">
        <v>24</v>
      </c>
      <c r="E3743">
        <v>150</v>
      </c>
      <c r="F3743">
        <v>77.63</v>
      </c>
      <c r="G3743">
        <v>5.2</v>
      </c>
      <c r="H3743">
        <v>5</v>
      </c>
      <c r="I3743">
        <v>0.2</v>
      </c>
      <c r="J3743">
        <v>83.896293599999993</v>
      </c>
      <c r="K3743">
        <v>104.870367</v>
      </c>
      <c r="L3743" t="s">
        <v>230</v>
      </c>
      <c r="M3743" t="s">
        <v>15</v>
      </c>
    </row>
    <row r="3744" spans="1:13" x14ac:dyDescent="0.25">
      <c r="A3744">
        <v>68841522</v>
      </c>
      <c r="B3744">
        <v>8690637880605</v>
      </c>
      <c r="C3744">
        <v>16</v>
      </c>
      <c r="D3744">
        <v>24</v>
      </c>
      <c r="E3744">
        <v>150</v>
      </c>
      <c r="F3744">
        <v>77.63</v>
      </c>
      <c r="G3744">
        <v>5.2</v>
      </c>
      <c r="H3744">
        <v>5</v>
      </c>
      <c r="I3744">
        <v>0.2</v>
      </c>
      <c r="J3744">
        <v>83.896293599999993</v>
      </c>
      <c r="K3744">
        <v>104.870367</v>
      </c>
      <c r="L3744" t="s">
        <v>230</v>
      </c>
      <c r="M3744" t="s">
        <v>15</v>
      </c>
    </row>
    <row r="3745" spans="1:13" x14ac:dyDescent="0.25">
      <c r="A3745">
        <v>68841510</v>
      </c>
      <c r="B3745">
        <v>8690637946943</v>
      </c>
      <c r="C3745">
        <v>16</v>
      </c>
      <c r="D3745">
        <v>24</v>
      </c>
      <c r="E3745">
        <v>150</v>
      </c>
      <c r="F3745">
        <v>77.63</v>
      </c>
      <c r="G3745">
        <v>5.2</v>
      </c>
      <c r="H3745">
        <v>5</v>
      </c>
      <c r="I3745">
        <v>0.2</v>
      </c>
      <c r="J3745">
        <v>83.896293599999993</v>
      </c>
      <c r="K3745">
        <v>104.870367</v>
      </c>
      <c r="L3745" t="s">
        <v>230</v>
      </c>
      <c r="M3745" t="s">
        <v>15</v>
      </c>
    </row>
    <row r="3746" spans="1:13" x14ac:dyDescent="0.25">
      <c r="A3746">
        <v>68840453</v>
      </c>
      <c r="B3746">
        <v>8690637942365</v>
      </c>
      <c r="C3746">
        <v>16</v>
      </c>
      <c r="D3746">
        <v>24</v>
      </c>
      <c r="E3746">
        <v>150</v>
      </c>
      <c r="F3746">
        <v>77.63</v>
      </c>
      <c r="G3746">
        <v>5.2</v>
      </c>
      <c r="H3746">
        <v>5</v>
      </c>
      <c r="I3746">
        <v>0.2</v>
      </c>
      <c r="J3746">
        <v>83.896293599999993</v>
      </c>
      <c r="K3746">
        <v>104.870367</v>
      </c>
      <c r="L3746" t="s">
        <v>230</v>
      </c>
      <c r="M3746" t="s">
        <v>15</v>
      </c>
    </row>
    <row r="3747" spans="1:13" x14ac:dyDescent="0.25">
      <c r="A3747">
        <v>68841512</v>
      </c>
      <c r="B3747">
        <v>8690637988028</v>
      </c>
      <c r="C3747">
        <v>16</v>
      </c>
      <c r="D3747">
        <v>24</v>
      </c>
      <c r="E3747">
        <v>150</v>
      </c>
      <c r="F3747">
        <v>77.63</v>
      </c>
      <c r="G3747">
        <v>5.2</v>
      </c>
      <c r="H3747">
        <v>5</v>
      </c>
      <c r="I3747">
        <v>0.2</v>
      </c>
      <c r="J3747">
        <v>83.896293599999993</v>
      </c>
      <c r="K3747">
        <v>104.870367</v>
      </c>
      <c r="L3747" t="s">
        <v>230</v>
      </c>
      <c r="M3747" t="s">
        <v>15</v>
      </c>
    </row>
    <row r="3748" spans="1:13" x14ac:dyDescent="0.25">
      <c r="A3748">
        <v>69658954</v>
      </c>
      <c r="B3748">
        <v>8683130019429</v>
      </c>
      <c r="C3748">
        <v>16</v>
      </c>
      <c r="D3748">
        <v>24</v>
      </c>
      <c r="E3748">
        <v>150</v>
      </c>
      <c r="F3748">
        <v>77.63</v>
      </c>
      <c r="G3748">
        <v>5.2</v>
      </c>
      <c r="H3748">
        <v>5</v>
      </c>
      <c r="I3748">
        <v>0.2</v>
      </c>
      <c r="J3748">
        <v>83.896293599999993</v>
      </c>
      <c r="K3748">
        <v>104.870367</v>
      </c>
      <c r="L3748" t="s">
        <v>230</v>
      </c>
      <c r="M3748" t="s">
        <v>15</v>
      </c>
    </row>
    <row r="3749" spans="1:13" x14ac:dyDescent="0.25">
      <c r="A3749">
        <v>68840463</v>
      </c>
      <c r="B3749">
        <v>8690637880544</v>
      </c>
      <c r="C3749">
        <v>16</v>
      </c>
      <c r="D3749">
        <v>24</v>
      </c>
      <c r="E3749">
        <v>150</v>
      </c>
      <c r="F3749">
        <v>77.63</v>
      </c>
      <c r="G3749">
        <v>5.2</v>
      </c>
      <c r="H3749">
        <v>5</v>
      </c>
      <c r="I3749">
        <v>0.2</v>
      </c>
      <c r="J3749">
        <v>83.896293599999993</v>
      </c>
      <c r="K3749">
        <v>104.870367</v>
      </c>
      <c r="L3749" t="s">
        <v>230</v>
      </c>
      <c r="M3749" t="s">
        <v>15</v>
      </c>
    </row>
    <row r="3750" spans="1:13" x14ac:dyDescent="0.25">
      <c r="A3750">
        <v>68840459</v>
      </c>
      <c r="B3750">
        <v>8683130020357</v>
      </c>
      <c r="C3750">
        <v>16</v>
      </c>
      <c r="D3750">
        <v>24</v>
      </c>
      <c r="E3750">
        <v>150</v>
      </c>
      <c r="F3750">
        <v>77.63</v>
      </c>
      <c r="G3750">
        <v>5.2</v>
      </c>
      <c r="H3750">
        <v>5</v>
      </c>
      <c r="I3750">
        <v>0.2</v>
      </c>
      <c r="J3750">
        <v>83.896293599999993</v>
      </c>
      <c r="K3750">
        <v>104.870367</v>
      </c>
      <c r="L3750" t="s">
        <v>230</v>
      </c>
      <c r="M3750" t="s">
        <v>15</v>
      </c>
    </row>
    <row r="3751" spans="1:13" x14ac:dyDescent="0.25">
      <c r="A3751">
        <v>68922634</v>
      </c>
      <c r="B3751">
        <v>8683130019405</v>
      </c>
      <c r="C3751">
        <v>16</v>
      </c>
      <c r="D3751">
        <v>24</v>
      </c>
      <c r="E3751">
        <v>150</v>
      </c>
      <c r="F3751">
        <v>77.63</v>
      </c>
      <c r="G3751">
        <v>5.2</v>
      </c>
      <c r="H3751">
        <v>5</v>
      </c>
      <c r="I3751">
        <v>0.2</v>
      </c>
      <c r="J3751">
        <v>83.896293599999993</v>
      </c>
      <c r="K3751">
        <v>104.870367</v>
      </c>
      <c r="L3751" t="s">
        <v>230</v>
      </c>
      <c r="M3751" t="s">
        <v>15</v>
      </c>
    </row>
    <row r="3752" spans="1:13" x14ac:dyDescent="0.25">
      <c r="A3752">
        <v>68537546</v>
      </c>
      <c r="B3752">
        <v>8683130019436</v>
      </c>
      <c r="C3752">
        <v>16</v>
      </c>
      <c r="D3752">
        <v>24</v>
      </c>
      <c r="E3752">
        <v>150</v>
      </c>
      <c r="F3752">
        <v>77.63</v>
      </c>
      <c r="G3752">
        <v>5.2</v>
      </c>
      <c r="H3752">
        <v>5</v>
      </c>
      <c r="I3752">
        <v>0.2</v>
      </c>
      <c r="J3752">
        <v>83.896293599999993</v>
      </c>
      <c r="K3752">
        <v>104.870367</v>
      </c>
      <c r="L3752" t="s">
        <v>230</v>
      </c>
      <c r="M3752" t="s">
        <v>15</v>
      </c>
    </row>
    <row r="3753" spans="1:13" x14ac:dyDescent="0.25">
      <c r="A3753">
        <v>67685194</v>
      </c>
      <c r="B3753">
        <v>8683130019382</v>
      </c>
      <c r="C3753">
        <v>16</v>
      </c>
      <c r="D3753">
        <v>24</v>
      </c>
      <c r="E3753">
        <v>150</v>
      </c>
      <c r="F3753">
        <v>77.63</v>
      </c>
      <c r="G3753">
        <v>5.2</v>
      </c>
      <c r="H3753">
        <v>5</v>
      </c>
      <c r="I3753">
        <v>0.2</v>
      </c>
      <c r="J3753">
        <v>83.896293599999993</v>
      </c>
      <c r="K3753">
        <v>104.870367</v>
      </c>
      <c r="L3753" t="s">
        <v>230</v>
      </c>
      <c r="M3753" t="s">
        <v>15</v>
      </c>
    </row>
    <row r="3754" spans="1:13" x14ac:dyDescent="0.25">
      <c r="A3754">
        <v>67615679</v>
      </c>
      <c r="B3754">
        <v>8683130019412</v>
      </c>
      <c r="C3754">
        <v>16</v>
      </c>
      <c r="D3754">
        <v>24</v>
      </c>
      <c r="E3754">
        <v>150</v>
      </c>
      <c r="F3754">
        <v>77.63</v>
      </c>
      <c r="G3754">
        <v>5.2</v>
      </c>
      <c r="H3754">
        <v>5</v>
      </c>
      <c r="I3754">
        <v>0.2</v>
      </c>
      <c r="J3754">
        <v>83.896293599999993</v>
      </c>
      <c r="K3754">
        <v>104.870367</v>
      </c>
      <c r="L3754" t="s">
        <v>230</v>
      </c>
      <c r="M3754" t="s">
        <v>15</v>
      </c>
    </row>
    <row r="3755" spans="1:13" x14ac:dyDescent="0.25">
      <c r="A3755">
        <v>67615769</v>
      </c>
      <c r="B3755">
        <v>8683130020340</v>
      </c>
      <c r="C3755">
        <v>16</v>
      </c>
      <c r="D3755">
        <v>24</v>
      </c>
      <c r="E3755">
        <v>150</v>
      </c>
      <c r="F3755">
        <v>77.63</v>
      </c>
      <c r="G3755">
        <v>5.2</v>
      </c>
      <c r="H3755">
        <v>5</v>
      </c>
      <c r="I3755">
        <v>0.2</v>
      </c>
      <c r="J3755">
        <v>83.896293599999993</v>
      </c>
      <c r="K3755">
        <v>104.870367</v>
      </c>
      <c r="L3755" t="s">
        <v>230</v>
      </c>
      <c r="M3755" t="s">
        <v>15</v>
      </c>
    </row>
    <row r="3756" spans="1:13" x14ac:dyDescent="0.25">
      <c r="A3756">
        <v>67615765</v>
      </c>
      <c r="B3756">
        <v>8683130020333</v>
      </c>
      <c r="C3756">
        <v>16</v>
      </c>
      <c r="D3756">
        <v>24</v>
      </c>
      <c r="E3756">
        <v>150</v>
      </c>
      <c r="F3756">
        <v>77.63</v>
      </c>
      <c r="G3756">
        <v>5.2</v>
      </c>
      <c r="H3756">
        <v>5</v>
      </c>
      <c r="I3756">
        <v>0.2</v>
      </c>
      <c r="J3756">
        <v>83.896293599999993</v>
      </c>
      <c r="K3756">
        <v>104.870367</v>
      </c>
      <c r="L3756" t="s">
        <v>230</v>
      </c>
      <c r="M3756" t="s">
        <v>15</v>
      </c>
    </row>
    <row r="3757" spans="1:13" x14ac:dyDescent="0.25">
      <c r="A3757">
        <v>68841510</v>
      </c>
      <c r="B3757">
        <v>8683130020302</v>
      </c>
      <c r="C3757">
        <v>16</v>
      </c>
      <c r="D3757">
        <v>24</v>
      </c>
      <c r="E3757">
        <v>150</v>
      </c>
      <c r="F3757">
        <v>77.63</v>
      </c>
      <c r="G3757">
        <v>5.2</v>
      </c>
      <c r="H3757">
        <v>5</v>
      </c>
      <c r="I3757">
        <v>0.2</v>
      </c>
      <c r="J3757">
        <v>83.896293599999993</v>
      </c>
      <c r="K3757">
        <v>104.870367</v>
      </c>
      <c r="L3757" t="s">
        <v>230</v>
      </c>
      <c r="M3757" t="s">
        <v>15</v>
      </c>
    </row>
    <row r="3758" spans="1:13" x14ac:dyDescent="0.25">
      <c r="A3758">
        <v>68840453</v>
      </c>
      <c r="B3758">
        <v>8683130019344</v>
      </c>
      <c r="C3758">
        <v>16</v>
      </c>
      <c r="D3758">
        <v>24</v>
      </c>
      <c r="E3758">
        <v>150</v>
      </c>
      <c r="F3758">
        <v>77.63</v>
      </c>
      <c r="G3758">
        <v>5.2</v>
      </c>
      <c r="H3758">
        <v>5</v>
      </c>
      <c r="I3758">
        <v>0.2</v>
      </c>
      <c r="J3758">
        <v>83.896293599999993</v>
      </c>
      <c r="K3758">
        <v>104.870367</v>
      </c>
      <c r="L3758" t="s">
        <v>230</v>
      </c>
      <c r="M3758" t="s">
        <v>15</v>
      </c>
    </row>
    <row r="3759" spans="1:13" x14ac:dyDescent="0.25">
      <c r="A3759">
        <v>68841512</v>
      </c>
      <c r="B3759">
        <v>8683130020296</v>
      </c>
      <c r="C3759">
        <v>16</v>
      </c>
      <c r="D3759">
        <v>24</v>
      </c>
      <c r="E3759">
        <v>150</v>
      </c>
      <c r="F3759">
        <v>77.63</v>
      </c>
      <c r="G3759">
        <v>5.2</v>
      </c>
      <c r="H3759">
        <v>5</v>
      </c>
      <c r="I3759">
        <v>0.2</v>
      </c>
      <c r="J3759">
        <v>83.896293599999993</v>
      </c>
      <c r="K3759">
        <v>104.870367</v>
      </c>
      <c r="L3759" t="s">
        <v>230</v>
      </c>
      <c r="M3759" t="s">
        <v>15</v>
      </c>
    </row>
    <row r="3760" spans="1:13" x14ac:dyDescent="0.25">
      <c r="A3760">
        <v>69658954</v>
      </c>
      <c r="B3760">
        <v>8683130039090</v>
      </c>
      <c r="C3760">
        <v>16</v>
      </c>
      <c r="D3760">
        <v>24</v>
      </c>
      <c r="E3760">
        <v>150</v>
      </c>
      <c r="F3760">
        <v>77.63</v>
      </c>
      <c r="G3760">
        <v>5.2</v>
      </c>
      <c r="H3760">
        <v>5</v>
      </c>
      <c r="I3760">
        <v>0.2</v>
      </c>
      <c r="J3760">
        <v>83.896293599999993</v>
      </c>
      <c r="K3760">
        <v>104.870367</v>
      </c>
      <c r="L3760" t="s">
        <v>230</v>
      </c>
      <c r="M3760" t="s">
        <v>15</v>
      </c>
    </row>
    <row r="3761" spans="1:13" x14ac:dyDescent="0.25">
      <c r="A3761">
        <v>68840463</v>
      </c>
      <c r="B3761">
        <v>8683130019320</v>
      </c>
      <c r="C3761">
        <v>16</v>
      </c>
      <c r="D3761">
        <v>24</v>
      </c>
      <c r="E3761">
        <v>150</v>
      </c>
      <c r="F3761">
        <v>77.63</v>
      </c>
      <c r="G3761">
        <v>5.2</v>
      </c>
      <c r="H3761">
        <v>5</v>
      </c>
      <c r="I3761">
        <v>0.2</v>
      </c>
      <c r="J3761">
        <v>83.896293599999993</v>
      </c>
      <c r="K3761">
        <v>104.870367</v>
      </c>
      <c r="L3761" t="s">
        <v>230</v>
      </c>
      <c r="M3761" t="s">
        <v>15</v>
      </c>
    </row>
    <row r="3762" spans="1:13" x14ac:dyDescent="0.25">
      <c r="A3762">
        <v>68840459</v>
      </c>
      <c r="B3762">
        <v>8683130019313</v>
      </c>
      <c r="C3762">
        <v>16</v>
      </c>
      <c r="D3762">
        <v>24</v>
      </c>
      <c r="E3762">
        <v>150</v>
      </c>
      <c r="F3762">
        <v>77.63</v>
      </c>
      <c r="G3762">
        <v>5.2</v>
      </c>
      <c r="H3762">
        <v>5</v>
      </c>
      <c r="I3762">
        <v>0.2</v>
      </c>
      <c r="J3762">
        <v>83.896293599999993</v>
      </c>
      <c r="K3762">
        <v>104.870367</v>
      </c>
      <c r="L3762" t="s">
        <v>230</v>
      </c>
      <c r="M3762" t="s">
        <v>15</v>
      </c>
    </row>
    <row r="3763" spans="1:13" x14ac:dyDescent="0.25">
      <c r="A3763">
        <v>68922634</v>
      </c>
      <c r="B3763">
        <v>8683130027486</v>
      </c>
      <c r="C3763">
        <v>16</v>
      </c>
      <c r="D3763">
        <v>24</v>
      </c>
      <c r="E3763">
        <v>150</v>
      </c>
      <c r="F3763">
        <v>77.63</v>
      </c>
      <c r="G3763">
        <v>5.2</v>
      </c>
      <c r="H3763">
        <v>5</v>
      </c>
      <c r="I3763">
        <v>0.2</v>
      </c>
      <c r="J3763">
        <v>83.896293599999993</v>
      </c>
      <c r="K3763">
        <v>104.870367</v>
      </c>
      <c r="L3763" t="s">
        <v>230</v>
      </c>
      <c r="M3763" t="s">
        <v>15</v>
      </c>
    </row>
    <row r="3764" spans="1:13" x14ac:dyDescent="0.25">
      <c r="A3764">
        <v>68840467</v>
      </c>
      <c r="B3764">
        <v>8690637988035</v>
      </c>
      <c r="C3764">
        <v>16</v>
      </c>
      <c r="D3764">
        <v>24</v>
      </c>
      <c r="E3764">
        <v>150</v>
      </c>
      <c r="F3764">
        <v>77.63</v>
      </c>
      <c r="G3764">
        <v>5.2</v>
      </c>
      <c r="H3764">
        <v>5</v>
      </c>
      <c r="I3764">
        <v>0.2</v>
      </c>
      <c r="J3764">
        <v>83.896293599999993</v>
      </c>
      <c r="K3764">
        <v>104.870367</v>
      </c>
      <c r="L3764" t="s">
        <v>230</v>
      </c>
      <c r="M3764" t="s">
        <v>15</v>
      </c>
    </row>
    <row r="3765" spans="1:13" x14ac:dyDescent="0.25">
      <c r="A3765">
        <v>68840469</v>
      </c>
      <c r="B3765">
        <v>8690637880704</v>
      </c>
      <c r="C3765">
        <v>16</v>
      </c>
      <c r="D3765">
        <v>24</v>
      </c>
      <c r="E3765">
        <v>150</v>
      </c>
      <c r="F3765">
        <v>77.63</v>
      </c>
      <c r="G3765">
        <v>5.2</v>
      </c>
      <c r="H3765">
        <v>5</v>
      </c>
      <c r="I3765">
        <v>0.2</v>
      </c>
      <c r="J3765">
        <v>83.896293599999993</v>
      </c>
      <c r="K3765">
        <v>104.870367</v>
      </c>
      <c r="L3765" t="s">
        <v>230</v>
      </c>
      <c r="M3765" t="s">
        <v>15</v>
      </c>
    </row>
    <row r="3766" spans="1:13" x14ac:dyDescent="0.25">
      <c r="A3766">
        <v>68840461</v>
      </c>
      <c r="B3766">
        <v>8690637880742</v>
      </c>
      <c r="C3766">
        <v>16</v>
      </c>
      <c r="D3766">
        <v>24</v>
      </c>
      <c r="E3766">
        <v>150</v>
      </c>
      <c r="F3766">
        <v>77.63</v>
      </c>
      <c r="G3766">
        <v>5.2</v>
      </c>
      <c r="H3766">
        <v>5</v>
      </c>
      <c r="I3766">
        <v>0.2</v>
      </c>
      <c r="J3766">
        <v>83.896293599999993</v>
      </c>
      <c r="K3766">
        <v>104.870367</v>
      </c>
      <c r="L3766" t="s">
        <v>230</v>
      </c>
      <c r="M3766" t="s">
        <v>15</v>
      </c>
    </row>
    <row r="3767" spans="1:13" x14ac:dyDescent="0.25">
      <c r="A3767">
        <v>68840485</v>
      </c>
      <c r="B3767">
        <v>8690637880728</v>
      </c>
      <c r="C3767">
        <v>16</v>
      </c>
      <c r="D3767">
        <v>24</v>
      </c>
      <c r="E3767">
        <v>150</v>
      </c>
      <c r="F3767">
        <v>85.5</v>
      </c>
      <c r="G3767">
        <v>5.2</v>
      </c>
      <c r="H3767">
        <v>5</v>
      </c>
      <c r="I3767">
        <v>0.2</v>
      </c>
      <c r="J3767">
        <v>92.401560000000003</v>
      </c>
      <c r="K3767">
        <v>115.50194999999999</v>
      </c>
      <c r="L3767" t="s">
        <v>230</v>
      </c>
      <c r="M3767" t="s">
        <v>15</v>
      </c>
    </row>
    <row r="3768" spans="1:13" x14ac:dyDescent="0.25">
      <c r="A3768">
        <v>68840483</v>
      </c>
      <c r="B3768">
        <v>8690637940972</v>
      </c>
      <c r="C3768">
        <v>16</v>
      </c>
      <c r="D3768">
        <v>24</v>
      </c>
      <c r="E3768">
        <v>150</v>
      </c>
      <c r="F3768">
        <v>85.5</v>
      </c>
      <c r="G3768">
        <v>5.2</v>
      </c>
      <c r="H3768">
        <v>5</v>
      </c>
      <c r="I3768">
        <v>0.2</v>
      </c>
      <c r="J3768">
        <v>92.401560000000003</v>
      </c>
      <c r="K3768">
        <v>115.50194999999999</v>
      </c>
      <c r="L3768" t="s">
        <v>230</v>
      </c>
      <c r="M3768" t="s">
        <v>15</v>
      </c>
    </row>
    <row r="3769" spans="1:13" x14ac:dyDescent="0.25">
      <c r="A3769">
        <v>69993764</v>
      </c>
      <c r="B3769">
        <v>8690637880667</v>
      </c>
      <c r="C3769">
        <v>16</v>
      </c>
      <c r="D3769">
        <v>24</v>
      </c>
      <c r="E3769">
        <v>150</v>
      </c>
      <c r="F3769">
        <v>85.5</v>
      </c>
      <c r="G3769">
        <v>5.2</v>
      </c>
      <c r="H3769">
        <v>5</v>
      </c>
      <c r="I3769">
        <v>0.2</v>
      </c>
      <c r="J3769">
        <v>92.401560000000003</v>
      </c>
      <c r="K3769">
        <v>115.50194999999999</v>
      </c>
      <c r="L3769" t="s">
        <v>230</v>
      </c>
      <c r="M3769" t="s">
        <v>15</v>
      </c>
    </row>
    <row r="3770" spans="1:13" x14ac:dyDescent="0.25">
      <c r="A3770">
        <v>69993768</v>
      </c>
      <c r="B3770">
        <v>8690637880681</v>
      </c>
      <c r="C3770">
        <v>16</v>
      </c>
      <c r="D3770">
        <v>24</v>
      </c>
      <c r="E3770">
        <v>150</v>
      </c>
      <c r="F3770">
        <v>85.5</v>
      </c>
      <c r="G3770">
        <v>5.2</v>
      </c>
      <c r="H3770">
        <v>5</v>
      </c>
      <c r="I3770">
        <v>0.2</v>
      </c>
      <c r="J3770">
        <v>92.401560000000003</v>
      </c>
      <c r="K3770">
        <v>115.50194999999999</v>
      </c>
      <c r="L3770" t="s">
        <v>230</v>
      </c>
      <c r="M3770" t="s">
        <v>15</v>
      </c>
    </row>
    <row r="3771" spans="1:13" x14ac:dyDescent="0.25">
      <c r="A3771">
        <v>67622741</v>
      </c>
      <c r="B3771">
        <v>8690637880766</v>
      </c>
      <c r="C3771">
        <v>16</v>
      </c>
      <c r="D3771">
        <v>24</v>
      </c>
      <c r="E3771">
        <v>150</v>
      </c>
      <c r="F3771">
        <v>74.06</v>
      </c>
      <c r="G3771">
        <v>5.2</v>
      </c>
      <c r="H3771">
        <v>5</v>
      </c>
      <c r="I3771">
        <v>0.2</v>
      </c>
      <c r="J3771">
        <v>80.038123200000001</v>
      </c>
      <c r="K3771">
        <v>100.04765399999999</v>
      </c>
      <c r="L3771" t="s">
        <v>230</v>
      </c>
      <c r="M3771" t="s">
        <v>15</v>
      </c>
    </row>
    <row r="3772" spans="1:13" x14ac:dyDescent="0.25">
      <c r="A3772">
        <v>68840465</v>
      </c>
      <c r="B3772">
        <v>8683130019290</v>
      </c>
      <c r="C3772">
        <v>16</v>
      </c>
      <c r="D3772">
        <v>24</v>
      </c>
      <c r="E3772">
        <v>150</v>
      </c>
      <c r="F3772">
        <v>77.63</v>
      </c>
      <c r="G3772">
        <v>5.2</v>
      </c>
      <c r="H3772">
        <v>5</v>
      </c>
      <c r="I3772">
        <v>0.2</v>
      </c>
      <c r="J3772">
        <v>83.896293599999993</v>
      </c>
      <c r="K3772">
        <v>104.870367</v>
      </c>
      <c r="L3772" t="s">
        <v>230</v>
      </c>
      <c r="M3772" t="s">
        <v>15</v>
      </c>
    </row>
    <row r="3773" spans="1:13" x14ac:dyDescent="0.25">
      <c r="A3773">
        <v>68841518</v>
      </c>
      <c r="B3773">
        <v>8683130020265</v>
      </c>
      <c r="C3773">
        <v>16</v>
      </c>
      <c r="D3773">
        <v>24</v>
      </c>
      <c r="E3773">
        <v>150</v>
      </c>
      <c r="F3773">
        <v>77.63</v>
      </c>
      <c r="G3773">
        <v>5.2</v>
      </c>
      <c r="H3773">
        <v>5</v>
      </c>
      <c r="I3773">
        <v>0.2</v>
      </c>
      <c r="J3773">
        <v>83.896293599999993</v>
      </c>
      <c r="K3773">
        <v>104.870367</v>
      </c>
      <c r="L3773" t="s">
        <v>230</v>
      </c>
      <c r="M3773" t="s">
        <v>15</v>
      </c>
    </row>
    <row r="3774" spans="1:13" x14ac:dyDescent="0.25">
      <c r="A3774">
        <v>68840471</v>
      </c>
      <c r="B3774">
        <v>8683130019269</v>
      </c>
      <c r="C3774">
        <v>16</v>
      </c>
      <c r="D3774">
        <v>24</v>
      </c>
      <c r="E3774">
        <v>150</v>
      </c>
      <c r="F3774">
        <v>77.63</v>
      </c>
      <c r="G3774">
        <v>5.2</v>
      </c>
      <c r="H3774">
        <v>5</v>
      </c>
      <c r="I3774">
        <v>0.2</v>
      </c>
      <c r="J3774">
        <v>83.896293599999993</v>
      </c>
      <c r="K3774">
        <v>104.870367</v>
      </c>
      <c r="L3774" t="s">
        <v>230</v>
      </c>
      <c r="M3774" t="s">
        <v>15</v>
      </c>
    </row>
    <row r="3775" spans="1:13" x14ac:dyDescent="0.25">
      <c r="A3775">
        <v>68840467</v>
      </c>
      <c r="B3775">
        <v>8683130019283</v>
      </c>
      <c r="C3775">
        <v>16</v>
      </c>
      <c r="D3775">
        <v>24</v>
      </c>
      <c r="E3775">
        <v>150</v>
      </c>
      <c r="F3775">
        <v>77.63</v>
      </c>
      <c r="G3775">
        <v>5.2</v>
      </c>
      <c r="H3775">
        <v>5</v>
      </c>
      <c r="I3775">
        <v>0.2</v>
      </c>
      <c r="J3775">
        <v>83.896293599999993</v>
      </c>
      <c r="K3775">
        <v>104.870367</v>
      </c>
      <c r="L3775" t="s">
        <v>230</v>
      </c>
      <c r="M3775" t="s">
        <v>15</v>
      </c>
    </row>
    <row r="3776" spans="1:13" x14ac:dyDescent="0.25">
      <c r="A3776">
        <v>68841514</v>
      </c>
      <c r="B3776">
        <v>8683130020289</v>
      </c>
      <c r="C3776">
        <v>16</v>
      </c>
      <c r="D3776">
        <v>24</v>
      </c>
      <c r="E3776">
        <v>150</v>
      </c>
      <c r="F3776">
        <v>77.63</v>
      </c>
      <c r="G3776">
        <v>5.2</v>
      </c>
      <c r="H3776">
        <v>5</v>
      </c>
      <c r="I3776">
        <v>0.2</v>
      </c>
      <c r="J3776">
        <v>83.896293599999993</v>
      </c>
      <c r="K3776">
        <v>104.870367</v>
      </c>
      <c r="L3776" t="s">
        <v>230</v>
      </c>
      <c r="M3776" t="s">
        <v>15</v>
      </c>
    </row>
    <row r="3777" spans="1:13" x14ac:dyDescent="0.25">
      <c r="A3777">
        <v>68840469</v>
      </c>
      <c r="B3777">
        <v>8683130019276</v>
      </c>
      <c r="C3777">
        <v>16</v>
      </c>
      <c r="D3777">
        <v>24</v>
      </c>
      <c r="E3777">
        <v>150</v>
      </c>
      <c r="F3777">
        <v>77.63</v>
      </c>
      <c r="G3777">
        <v>5.2</v>
      </c>
      <c r="H3777">
        <v>5</v>
      </c>
      <c r="I3777">
        <v>0.2</v>
      </c>
      <c r="J3777">
        <v>83.896293599999993</v>
      </c>
      <c r="K3777">
        <v>104.870367</v>
      </c>
      <c r="L3777" t="s">
        <v>230</v>
      </c>
      <c r="M3777" t="s">
        <v>15</v>
      </c>
    </row>
    <row r="3778" spans="1:13" x14ac:dyDescent="0.25">
      <c r="A3778">
        <v>68840461</v>
      </c>
      <c r="B3778">
        <v>8683130019306</v>
      </c>
      <c r="C3778">
        <v>16</v>
      </c>
      <c r="D3778">
        <v>24</v>
      </c>
      <c r="E3778">
        <v>150</v>
      </c>
      <c r="F3778">
        <v>77.63</v>
      </c>
      <c r="G3778">
        <v>5.2</v>
      </c>
      <c r="H3778">
        <v>5</v>
      </c>
      <c r="I3778">
        <v>0.2</v>
      </c>
      <c r="J3778">
        <v>83.896293599999993</v>
      </c>
      <c r="K3778">
        <v>104.870367</v>
      </c>
      <c r="L3778" t="s">
        <v>230</v>
      </c>
      <c r="M3778" t="s">
        <v>15</v>
      </c>
    </row>
    <row r="3779" spans="1:13" x14ac:dyDescent="0.25">
      <c r="A3779">
        <v>68840485</v>
      </c>
      <c r="B3779">
        <v>8683130019207</v>
      </c>
      <c r="C3779">
        <v>16</v>
      </c>
      <c r="D3779">
        <v>24</v>
      </c>
      <c r="E3779">
        <v>150</v>
      </c>
      <c r="F3779">
        <v>85.5</v>
      </c>
      <c r="G3779">
        <v>15.2</v>
      </c>
      <c r="H3779">
        <v>5</v>
      </c>
      <c r="I3779">
        <v>0.2</v>
      </c>
      <c r="J3779">
        <v>82.654559999999989</v>
      </c>
      <c r="K3779">
        <v>103.3182</v>
      </c>
      <c r="L3779" t="s">
        <v>230</v>
      </c>
      <c r="M3779" t="s">
        <v>15</v>
      </c>
    </row>
    <row r="3780" spans="1:13" x14ac:dyDescent="0.25">
      <c r="A3780">
        <v>68840483</v>
      </c>
      <c r="B3780">
        <v>8683130019214</v>
      </c>
      <c r="C3780">
        <v>16</v>
      </c>
      <c r="D3780">
        <v>24</v>
      </c>
      <c r="E3780">
        <v>150</v>
      </c>
      <c r="F3780">
        <v>85.5</v>
      </c>
      <c r="G3780">
        <v>15.2</v>
      </c>
      <c r="H3780">
        <v>5</v>
      </c>
      <c r="I3780">
        <v>0.2</v>
      </c>
      <c r="J3780">
        <v>82.654559999999989</v>
      </c>
      <c r="K3780">
        <v>103.3182</v>
      </c>
      <c r="L3780" t="s">
        <v>230</v>
      </c>
      <c r="M3780" t="s">
        <v>15</v>
      </c>
    </row>
    <row r="3781" spans="1:13" x14ac:dyDescent="0.25">
      <c r="A3781">
        <v>69993764</v>
      </c>
      <c r="B3781">
        <v>8683130063835</v>
      </c>
      <c r="C3781">
        <v>16</v>
      </c>
      <c r="D3781">
        <v>24</v>
      </c>
      <c r="E3781">
        <v>150</v>
      </c>
      <c r="F3781">
        <v>85.5</v>
      </c>
      <c r="G3781">
        <v>15.2</v>
      </c>
      <c r="H3781">
        <v>5</v>
      </c>
      <c r="I3781">
        <v>0.2</v>
      </c>
      <c r="J3781">
        <v>82.654559999999989</v>
      </c>
      <c r="K3781">
        <v>103.3182</v>
      </c>
      <c r="L3781" t="s">
        <v>230</v>
      </c>
      <c r="M3781" t="s">
        <v>15</v>
      </c>
    </row>
    <row r="3782" spans="1:13" x14ac:dyDescent="0.25">
      <c r="A3782">
        <v>69993768</v>
      </c>
      <c r="B3782">
        <v>8683130063828</v>
      </c>
      <c r="C3782">
        <v>16</v>
      </c>
      <c r="D3782">
        <v>24</v>
      </c>
      <c r="E3782">
        <v>150</v>
      </c>
      <c r="F3782">
        <v>85.5</v>
      </c>
      <c r="G3782">
        <v>15.2</v>
      </c>
      <c r="H3782">
        <v>5</v>
      </c>
      <c r="I3782">
        <v>0.2</v>
      </c>
      <c r="J3782">
        <v>82.654559999999989</v>
      </c>
      <c r="K3782">
        <v>103.3182</v>
      </c>
      <c r="L3782" t="s">
        <v>230</v>
      </c>
      <c r="M3782" t="s">
        <v>15</v>
      </c>
    </row>
    <row r="3783" spans="1:13" x14ac:dyDescent="0.25">
      <c r="A3783">
        <v>67622741</v>
      </c>
      <c r="B3783">
        <v>59079477</v>
      </c>
      <c r="C3783">
        <v>16</v>
      </c>
      <c r="D3783">
        <v>12</v>
      </c>
      <c r="E3783">
        <v>50</v>
      </c>
      <c r="F3783">
        <v>74.06</v>
      </c>
      <c r="G3783">
        <v>10.199999999999999</v>
      </c>
      <c r="H3783">
        <v>5</v>
      </c>
      <c r="I3783">
        <v>0.2</v>
      </c>
      <c r="J3783">
        <v>75.816703200000006</v>
      </c>
      <c r="K3783">
        <v>94.770879000000008</v>
      </c>
      <c r="L3783" t="s">
        <v>230</v>
      </c>
      <c r="M3783" t="s">
        <v>15</v>
      </c>
    </row>
    <row r="3784" spans="1:13" x14ac:dyDescent="0.25">
      <c r="A3784">
        <v>67622732</v>
      </c>
      <c r="B3784">
        <v>59082637</v>
      </c>
      <c r="C3784">
        <v>16</v>
      </c>
      <c r="D3784">
        <v>12</v>
      </c>
      <c r="E3784">
        <v>50</v>
      </c>
      <c r="F3784">
        <v>74.06</v>
      </c>
      <c r="G3784">
        <v>10.199999999999999</v>
      </c>
      <c r="H3784">
        <v>5</v>
      </c>
      <c r="I3784">
        <v>0.2</v>
      </c>
      <c r="J3784">
        <v>75.816703200000006</v>
      </c>
      <c r="K3784">
        <v>94.770879000000008</v>
      </c>
      <c r="L3784" t="s">
        <v>230</v>
      </c>
      <c r="M3784" t="s">
        <v>15</v>
      </c>
    </row>
    <row r="3785" spans="1:13" x14ac:dyDescent="0.25">
      <c r="A3785">
        <v>69655937</v>
      </c>
      <c r="B3785">
        <v>8690637881060</v>
      </c>
      <c r="C3785">
        <v>16</v>
      </c>
      <c r="D3785">
        <v>12</v>
      </c>
      <c r="E3785">
        <v>50</v>
      </c>
      <c r="F3785">
        <v>106.97</v>
      </c>
      <c r="G3785">
        <v>10.199999999999999</v>
      </c>
      <c r="H3785">
        <v>5</v>
      </c>
      <c r="I3785">
        <v>0.2</v>
      </c>
      <c r="J3785">
        <v>109.50732840000001</v>
      </c>
      <c r="K3785">
        <v>136.88416050000001</v>
      </c>
      <c r="L3785" t="s">
        <v>230</v>
      </c>
      <c r="M3785" t="s">
        <v>15</v>
      </c>
    </row>
    <row r="3786" spans="1:13" x14ac:dyDescent="0.25">
      <c r="A3786">
        <v>67622724</v>
      </c>
      <c r="B3786">
        <v>8710847860843</v>
      </c>
      <c r="C3786">
        <v>16</v>
      </c>
      <c r="D3786">
        <v>12</v>
      </c>
      <c r="E3786">
        <v>50</v>
      </c>
      <c r="F3786">
        <v>74.06</v>
      </c>
      <c r="G3786">
        <v>10.199999999999999</v>
      </c>
      <c r="H3786">
        <v>5</v>
      </c>
      <c r="I3786">
        <v>0.2</v>
      </c>
      <c r="J3786">
        <v>75.816703200000006</v>
      </c>
      <c r="K3786">
        <v>94.770879000000008</v>
      </c>
      <c r="L3786" t="s">
        <v>230</v>
      </c>
      <c r="M3786" t="s">
        <v>15</v>
      </c>
    </row>
    <row r="3787" spans="1:13" x14ac:dyDescent="0.25">
      <c r="A3787">
        <v>67622722</v>
      </c>
      <c r="B3787">
        <v>59079798</v>
      </c>
      <c r="C3787">
        <v>16</v>
      </c>
      <c r="D3787">
        <v>12</v>
      </c>
      <c r="E3787">
        <v>50</v>
      </c>
      <c r="F3787">
        <v>74.06</v>
      </c>
      <c r="G3787">
        <v>10.199999999999999</v>
      </c>
      <c r="H3787">
        <v>5</v>
      </c>
      <c r="I3787">
        <v>0.2</v>
      </c>
      <c r="J3787">
        <v>75.816703200000006</v>
      </c>
      <c r="K3787">
        <v>94.770879000000008</v>
      </c>
      <c r="L3787" t="s">
        <v>230</v>
      </c>
      <c r="M3787" t="s">
        <v>15</v>
      </c>
    </row>
    <row r="3788" spans="1:13" x14ac:dyDescent="0.25">
      <c r="A3788">
        <v>67622739</v>
      </c>
      <c r="B3788">
        <v>8710847860836</v>
      </c>
      <c r="C3788">
        <v>16</v>
      </c>
      <c r="D3788">
        <v>12</v>
      </c>
      <c r="E3788">
        <v>50</v>
      </c>
      <c r="F3788">
        <v>74.06</v>
      </c>
      <c r="G3788">
        <v>10.199999999999999</v>
      </c>
      <c r="H3788">
        <v>5</v>
      </c>
      <c r="I3788">
        <v>0.2</v>
      </c>
      <c r="J3788">
        <v>75.816703200000006</v>
      </c>
      <c r="K3788">
        <v>94.770879000000008</v>
      </c>
      <c r="L3788" t="s">
        <v>230</v>
      </c>
      <c r="M3788" t="s">
        <v>15</v>
      </c>
    </row>
    <row r="3789" spans="1:13" x14ac:dyDescent="0.25">
      <c r="A3789">
        <v>67622726</v>
      </c>
      <c r="B3789">
        <v>8710847860829</v>
      </c>
      <c r="C3789">
        <v>16</v>
      </c>
      <c r="D3789">
        <v>12</v>
      </c>
      <c r="E3789">
        <v>50</v>
      </c>
      <c r="F3789">
        <v>74.06</v>
      </c>
      <c r="G3789">
        <v>10.199999999999999</v>
      </c>
      <c r="H3789">
        <v>5</v>
      </c>
      <c r="I3789">
        <v>0.2</v>
      </c>
      <c r="J3789">
        <v>75.816703200000006</v>
      </c>
      <c r="K3789">
        <v>94.770879000000008</v>
      </c>
      <c r="L3789" t="s">
        <v>230</v>
      </c>
      <c r="M3789" t="s">
        <v>15</v>
      </c>
    </row>
    <row r="3790" spans="1:13" x14ac:dyDescent="0.25">
      <c r="A3790">
        <v>68190631</v>
      </c>
      <c r="B3790">
        <v>59082521</v>
      </c>
      <c r="C3790">
        <v>16</v>
      </c>
      <c r="D3790">
        <v>12</v>
      </c>
      <c r="E3790">
        <v>50</v>
      </c>
      <c r="F3790">
        <v>74.06</v>
      </c>
      <c r="G3790">
        <v>10.199999999999999</v>
      </c>
      <c r="H3790">
        <v>5</v>
      </c>
      <c r="I3790">
        <v>0.2</v>
      </c>
      <c r="J3790">
        <v>75.816703200000006</v>
      </c>
      <c r="K3790">
        <v>94.770879000000008</v>
      </c>
      <c r="L3790" t="s">
        <v>230</v>
      </c>
      <c r="M3790" t="s">
        <v>15</v>
      </c>
    </row>
    <row r="3791" spans="1:13" x14ac:dyDescent="0.25">
      <c r="A3791">
        <v>69965782</v>
      </c>
      <c r="B3791">
        <v>8683130061329</v>
      </c>
      <c r="C3791">
        <v>16</v>
      </c>
      <c r="D3791">
        <v>12</v>
      </c>
      <c r="E3791">
        <v>40</v>
      </c>
      <c r="F3791">
        <v>106.97</v>
      </c>
      <c r="G3791">
        <v>5.2</v>
      </c>
      <c r="H3791">
        <v>5</v>
      </c>
      <c r="I3791">
        <v>0.2</v>
      </c>
      <c r="J3791">
        <v>115.60461840000001</v>
      </c>
      <c r="K3791">
        <v>144.505773</v>
      </c>
      <c r="L3791" t="s">
        <v>230</v>
      </c>
      <c r="M3791" t="s">
        <v>15</v>
      </c>
    </row>
    <row r="3792" spans="1:13" x14ac:dyDescent="0.25">
      <c r="A3792">
        <v>68816723</v>
      </c>
      <c r="B3792">
        <v>8690637875700</v>
      </c>
      <c r="C3792">
        <v>16</v>
      </c>
      <c r="D3792">
        <v>12</v>
      </c>
      <c r="E3792">
        <v>50</v>
      </c>
      <c r="F3792">
        <v>96.24</v>
      </c>
      <c r="G3792">
        <v>5.2</v>
      </c>
      <c r="H3792">
        <v>5</v>
      </c>
      <c r="I3792">
        <v>0.2</v>
      </c>
      <c r="J3792">
        <v>104.0084928</v>
      </c>
      <c r="K3792">
        <v>130.010616</v>
      </c>
      <c r="L3792" t="s">
        <v>230</v>
      </c>
      <c r="M3792" t="s">
        <v>15</v>
      </c>
    </row>
    <row r="3793" spans="1:13" x14ac:dyDescent="0.25">
      <c r="A3793">
        <v>69965785</v>
      </c>
      <c r="B3793">
        <v>8683130061350</v>
      </c>
      <c r="C3793">
        <v>16</v>
      </c>
      <c r="D3793">
        <v>12</v>
      </c>
      <c r="E3793">
        <v>40</v>
      </c>
      <c r="F3793">
        <v>106.97</v>
      </c>
      <c r="G3793">
        <v>5.2</v>
      </c>
      <c r="H3793">
        <v>5</v>
      </c>
      <c r="I3793">
        <v>0.2</v>
      </c>
      <c r="J3793">
        <v>115.60461840000001</v>
      </c>
      <c r="K3793">
        <v>144.505773</v>
      </c>
      <c r="L3793" t="s">
        <v>230</v>
      </c>
      <c r="M3793" t="s">
        <v>15</v>
      </c>
    </row>
    <row r="3794" spans="1:13" x14ac:dyDescent="0.25">
      <c r="A3794">
        <v>69583637</v>
      </c>
      <c r="B3794">
        <v>8690637921643</v>
      </c>
      <c r="C3794">
        <v>16</v>
      </c>
      <c r="D3794">
        <v>12</v>
      </c>
      <c r="E3794">
        <v>50</v>
      </c>
      <c r="F3794">
        <v>106.97</v>
      </c>
      <c r="G3794">
        <v>5.2</v>
      </c>
      <c r="H3794">
        <v>5</v>
      </c>
      <c r="I3794">
        <v>0.2</v>
      </c>
      <c r="J3794">
        <v>115.60461840000001</v>
      </c>
      <c r="K3794">
        <v>144.505773</v>
      </c>
      <c r="L3794" t="s">
        <v>230</v>
      </c>
      <c r="M3794" t="s">
        <v>15</v>
      </c>
    </row>
    <row r="3795" spans="1:13" x14ac:dyDescent="0.25">
      <c r="A3795">
        <v>69583635</v>
      </c>
      <c r="B3795">
        <v>8683130033876</v>
      </c>
      <c r="C3795">
        <v>16</v>
      </c>
      <c r="D3795">
        <v>12</v>
      </c>
      <c r="E3795">
        <v>50</v>
      </c>
      <c r="F3795">
        <v>106.97</v>
      </c>
      <c r="G3795">
        <v>5.2</v>
      </c>
      <c r="H3795">
        <v>5</v>
      </c>
      <c r="I3795">
        <v>0.2</v>
      </c>
      <c r="J3795">
        <v>115.60461840000001</v>
      </c>
      <c r="K3795">
        <v>144.505773</v>
      </c>
      <c r="L3795" t="s">
        <v>230</v>
      </c>
      <c r="M3795" t="s">
        <v>15</v>
      </c>
    </row>
    <row r="3796" spans="1:13" x14ac:dyDescent="0.25">
      <c r="A3796">
        <v>68787506</v>
      </c>
      <c r="B3796">
        <v>8683130033890</v>
      </c>
      <c r="C3796">
        <v>16</v>
      </c>
      <c r="D3796">
        <v>12</v>
      </c>
      <c r="E3796">
        <v>50</v>
      </c>
      <c r="F3796">
        <v>81.209999999999994</v>
      </c>
      <c r="G3796">
        <v>5.2</v>
      </c>
      <c r="H3796">
        <v>5</v>
      </c>
      <c r="I3796">
        <v>0.2</v>
      </c>
      <c r="J3796">
        <v>87.765271199999987</v>
      </c>
      <c r="K3796">
        <v>109.70658899999999</v>
      </c>
      <c r="L3796" t="s">
        <v>230</v>
      </c>
      <c r="M3796" t="s">
        <v>15</v>
      </c>
    </row>
    <row r="3797" spans="1:13" x14ac:dyDescent="0.25">
      <c r="A3797">
        <v>68480209</v>
      </c>
      <c r="B3797">
        <v>8683130038963</v>
      </c>
      <c r="C3797">
        <v>16</v>
      </c>
      <c r="D3797">
        <v>12</v>
      </c>
      <c r="E3797">
        <v>50</v>
      </c>
      <c r="F3797">
        <v>81.209999999999994</v>
      </c>
      <c r="G3797">
        <v>5.2</v>
      </c>
      <c r="H3797">
        <v>5</v>
      </c>
      <c r="I3797">
        <v>0.2</v>
      </c>
      <c r="J3797">
        <v>87.765271199999987</v>
      </c>
      <c r="K3797">
        <v>109.70658899999999</v>
      </c>
      <c r="L3797" t="s">
        <v>230</v>
      </c>
      <c r="M3797" t="s">
        <v>15</v>
      </c>
    </row>
    <row r="3798" spans="1:13" x14ac:dyDescent="0.25">
      <c r="A3798">
        <v>69583631</v>
      </c>
      <c r="B3798">
        <v>8683130033920</v>
      </c>
      <c r="C3798">
        <v>16</v>
      </c>
      <c r="D3798">
        <v>12</v>
      </c>
      <c r="E3798">
        <v>50</v>
      </c>
      <c r="F3798">
        <v>106.97</v>
      </c>
      <c r="G3798">
        <v>5.2</v>
      </c>
      <c r="H3798">
        <v>5</v>
      </c>
      <c r="I3798">
        <v>0.2</v>
      </c>
      <c r="J3798">
        <v>115.60461840000001</v>
      </c>
      <c r="K3798">
        <v>144.505773</v>
      </c>
      <c r="L3798" t="s">
        <v>230</v>
      </c>
      <c r="M3798" t="s">
        <v>15</v>
      </c>
    </row>
    <row r="3799" spans="1:13" x14ac:dyDescent="0.25">
      <c r="A3799">
        <v>68480226</v>
      </c>
      <c r="B3799">
        <v>8683130033937</v>
      </c>
      <c r="C3799">
        <v>16</v>
      </c>
      <c r="D3799">
        <v>12</v>
      </c>
      <c r="E3799">
        <v>50</v>
      </c>
      <c r="F3799">
        <v>81.209999999999994</v>
      </c>
      <c r="G3799">
        <v>5.2</v>
      </c>
      <c r="H3799">
        <v>5</v>
      </c>
      <c r="I3799">
        <v>0.2</v>
      </c>
      <c r="J3799">
        <v>87.765271199999987</v>
      </c>
      <c r="K3799">
        <v>109.70658899999999</v>
      </c>
      <c r="L3799" t="s">
        <v>230</v>
      </c>
      <c r="M3799" t="s">
        <v>15</v>
      </c>
    </row>
    <row r="3800" spans="1:13" x14ac:dyDescent="0.25">
      <c r="A3800">
        <v>67630824</v>
      </c>
      <c r="B3800">
        <v>8690637628856</v>
      </c>
      <c r="C3800">
        <v>9</v>
      </c>
      <c r="D3800">
        <v>12</v>
      </c>
      <c r="E3800">
        <v>150</v>
      </c>
      <c r="F3800">
        <v>96.24</v>
      </c>
      <c r="G3800">
        <v>7.0000000000000009</v>
      </c>
      <c r="H3800">
        <v>5</v>
      </c>
      <c r="I3800">
        <v>0.2</v>
      </c>
      <c r="J3800">
        <v>102.033648</v>
      </c>
      <c r="K3800">
        <v>127.54206000000001</v>
      </c>
      <c r="L3800" t="s">
        <v>230</v>
      </c>
      <c r="M3800" t="s">
        <v>15</v>
      </c>
    </row>
    <row r="3801" spans="1:13" x14ac:dyDescent="0.25">
      <c r="A3801">
        <v>67630823</v>
      </c>
      <c r="B3801">
        <v>8690637628887</v>
      </c>
      <c r="C3801">
        <v>9</v>
      </c>
      <c r="D3801">
        <v>12</v>
      </c>
      <c r="E3801">
        <v>150</v>
      </c>
      <c r="F3801">
        <v>96.24</v>
      </c>
      <c r="G3801">
        <v>7.0000000000000009</v>
      </c>
      <c r="H3801">
        <v>5</v>
      </c>
      <c r="I3801">
        <v>0.2</v>
      </c>
      <c r="J3801">
        <v>102.033648</v>
      </c>
      <c r="K3801">
        <v>127.54206000000001</v>
      </c>
      <c r="L3801" t="s">
        <v>230</v>
      </c>
      <c r="M3801" t="s">
        <v>15</v>
      </c>
    </row>
    <row r="3802" spans="1:13" x14ac:dyDescent="0.25">
      <c r="A3802">
        <v>68144346</v>
      </c>
      <c r="B3802">
        <v>8690637943539</v>
      </c>
      <c r="C3802">
        <v>9</v>
      </c>
      <c r="D3802">
        <v>12</v>
      </c>
      <c r="E3802">
        <v>150</v>
      </c>
      <c r="F3802">
        <v>96.24</v>
      </c>
      <c r="G3802">
        <v>7.0000000000000009</v>
      </c>
      <c r="H3802">
        <v>5</v>
      </c>
      <c r="I3802">
        <v>0.2</v>
      </c>
      <c r="J3802">
        <v>102.033648</v>
      </c>
      <c r="K3802">
        <v>127.54206000000001</v>
      </c>
      <c r="L3802" t="s">
        <v>230</v>
      </c>
      <c r="M3802" t="s">
        <v>15</v>
      </c>
    </row>
    <row r="3803" spans="1:13" x14ac:dyDescent="0.25">
      <c r="A3803">
        <v>68504877</v>
      </c>
      <c r="B3803">
        <v>8690637983665</v>
      </c>
      <c r="C3803">
        <v>9</v>
      </c>
      <c r="D3803">
        <v>12</v>
      </c>
      <c r="E3803">
        <v>150</v>
      </c>
      <c r="F3803">
        <v>96.24</v>
      </c>
      <c r="G3803">
        <v>7.0000000000000009</v>
      </c>
      <c r="H3803">
        <v>5</v>
      </c>
      <c r="I3803">
        <v>0.2</v>
      </c>
      <c r="J3803">
        <v>102.033648</v>
      </c>
      <c r="K3803">
        <v>127.54206000000001</v>
      </c>
      <c r="L3803" t="s">
        <v>230</v>
      </c>
      <c r="M3803" t="s">
        <v>15</v>
      </c>
    </row>
    <row r="3804" spans="1:13" x14ac:dyDescent="0.25">
      <c r="A3804">
        <v>69649126</v>
      </c>
      <c r="B3804">
        <v>8683130015933</v>
      </c>
      <c r="C3804">
        <v>9</v>
      </c>
      <c r="D3804">
        <v>6</v>
      </c>
      <c r="E3804">
        <v>52</v>
      </c>
      <c r="F3804">
        <v>81.209999999999994</v>
      </c>
      <c r="G3804">
        <v>12</v>
      </c>
      <c r="H3804">
        <v>5</v>
      </c>
      <c r="I3804">
        <v>0.2</v>
      </c>
      <c r="J3804">
        <v>81.469871999999995</v>
      </c>
      <c r="K3804">
        <v>101.83734</v>
      </c>
      <c r="L3804" t="s">
        <v>230</v>
      </c>
      <c r="M3804" t="s">
        <v>15</v>
      </c>
    </row>
    <row r="3805" spans="1:13" x14ac:dyDescent="0.25">
      <c r="A3805">
        <v>68710670</v>
      </c>
      <c r="B3805">
        <v>8720181046612</v>
      </c>
      <c r="C3805">
        <v>9</v>
      </c>
      <c r="D3805">
        <v>6</v>
      </c>
      <c r="E3805">
        <v>50</v>
      </c>
      <c r="F3805">
        <v>96.24</v>
      </c>
      <c r="G3805">
        <v>12</v>
      </c>
      <c r="H3805">
        <v>5</v>
      </c>
      <c r="I3805">
        <v>0.2</v>
      </c>
      <c r="J3805">
        <v>96.547967999999983</v>
      </c>
      <c r="K3805">
        <v>120.68496</v>
      </c>
      <c r="L3805" t="s">
        <v>230</v>
      </c>
      <c r="M3805" t="s">
        <v>15</v>
      </c>
    </row>
    <row r="3806" spans="1:13" x14ac:dyDescent="0.25">
      <c r="A3806">
        <v>69583637</v>
      </c>
      <c r="B3806">
        <v>8683130033852</v>
      </c>
      <c r="C3806">
        <v>9</v>
      </c>
      <c r="D3806">
        <v>6</v>
      </c>
      <c r="E3806">
        <v>40</v>
      </c>
      <c r="F3806">
        <v>106.97</v>
      </c>
      <c r="G3806">
        <v>7.0000000000000009</v>
      </c>
      <c r="H3806">
        <v>5</v>
      </c>
      <c r="I3806">
        <v>0.2</v>
      </c>
      <c r="J3806">
        <v>113.409594</v>
      </c>
      <c r="K3806">
        <v>141.76199249999999</v>
      </c>
      <c r="L3806" t="s">
        <v>230</v>
      </c>
      <c r="M3806" t="s">
        <v>15</v>
      </c>
    </row>
    <row r="3807" spans="1:13" x14ac:dyDescent="0.25">
      <c r="A3807">
        <v>68480224</v>
      </c>
      <c r="B3807">
        <v>8690637981494</v>
      </c>
      <c r="C3807">
        <v>17</v>
      </c>
      <c r="D3807">
        <v>24</v>
      </c>
      <c r="E3807">
        <v>150</v>
      </c>
      <c r="F3807">
        <v>81.209999999999994</v>
      </c>
      <c r="G3807">
        <v>5.2</v>
      </c>
      <c r="H3807">
        <v>5</v>
      </c>
      <c r="I3807">
        <v>0.2</v>
      </c>
      <c r="J3807">
        <v>87.765271199999987</v>
      </c>
      <c r="K3807">
        <v>109.70658899999999</v>
      </c>
      <c r="L3807" t="s">
        <v>230</v>
      </c>
      <c r="M3807" t="s">
        <v>15</v>
      </c>
    </row>
    <row r="3808" spans="1:13" x14ac:dyDescent="0.25">
      <c r="A3808">
        <v>68787506</v>
      </c>
      <c r="B3808">
        <v>8683130012031</v>
      </c>
      <c r="C3808">
        <v>17</v>
      </c>
      <c r="D3808">
        <v>24</v>
      </c>
      <c r="E3808">
        <v>150</v>
      </c>
      <c r="F3808">
        <v>81.209999999999994</v>
      </c>
      <c r="G3808">
        <v>5.2</v>
      </c>
      <c r="H3808">
        <v>5</v>
      </c>
      <c r="I3808">
        <v>0.2</v>
      </c>
      <c r="J3808">
        <v>87.765271199999987</v>
      </c>
      <c r="K3808">
        <v>109.70658899999999</v>
      </c>
      <c r="L3808" t="s">
        <v>230</v>
      </c>
      <c r="M3808" t="s">
        <v>15</v>
      </c>
    </row>
    <row r="3809" spans="1:13" x14ac:dyDescent="0.25">
      <c r="A3809">
        <v>68480209</v>
      </c>
      <c r="B3809">
        <v>8690637981524</v>
      </c>
      <c r="C3809">
        <v>17</v>
      </c>
      <c r="D3809">
        <v>24</v>
      </c>
      <c r="E3809">
        <v>150</v>
      </c>
      <c r="F3809">
        <v>81.209999999999994</v>
      </c>
      <c r="G3809">
        <v>5.2</v>
      </c>
      <c r="H3809">
        <v>5</v>
      </c>
      <c r="I3809">
        <v>0.2</v>
      </c>
      <c r="J3809">
        <v>87.765271199999987</v>
      </c>
      <c r="K3809">
        <v>109.70658899999999</v>
      </c>
      <c r="L3809" t="s">
        <v>230</v>
      </c>
      <c r="M3809" t="s">
        <v>15</v>
      </c>
    </row>
    <row r="3810" spans="1:13" x14ac:dyDescent="0.25">
      <c r="A3810">
        <v>68480217</v>
      </c>
      <c r="B3810">
        <v>8690637981531</v>
      </c>
      <c r="C3810">
        <v>17</v>
      </c>
      <c r="D3810">
        <v>24</v>
      </c>
      <c r="E3810">
        <v>150</v>
      </c>
      <c r="F3810">
        <v>81.209999999999994</v>
      </c>
      <c r="G3810">
        <v>5.2</v>
      </c>
      <c r="H3810">
        <v>5</v>
      </c>
      <c r="I3810">
        <v>0.2</v>
      </c>
      <c r="J3810">
        <v>87.765271199999987</v>
      </c>
      <c r="K3810">
        <v>109.70658899999999</v>
      </c>
      <c r="L3810" t="s">
        <v>230</v>
      </c>
      <c r="M3810" t="s">
        <v>15</v>
      </c>
    </row>
    <row r="3811" spans="1:13" x14ac:dyDescent="0.25">
      <c r="A3811">
        <v>68480226</v>
      </c>
      <c r="B3811">
        <v>8690637981487</v>
      </c>
      <c r="C3811">
        <v>17</v>
      </c>
      <c r="D3811">
        <v>24</v>
      </c>
      <c r="E3811">
        <v>150</v>
      </c>
      <c r="F3811">
        <v>81.209999999999994</v>
      </c>
      <c r="G3811">
        <v>5.2</v>
      </c>
      <c r="H3811">
        <v>5</v>
      </c>
      <c r="I3811">
        <v>0.2</v>
      </c>
      <c r="J3811">
        <v>87.765271199999987</v>
      </c>
      <c r="K3811">
        <v>109.70658899999999</v>
      </c>
      <c r="L3811" t="s">
        <v>230</v>
      </c>
      <c r="M3811" t="s">
        <v>15</v>
      </c>
    </row>
    <row r="3812" spans="1:13" x14ac:dyDescent="0.25">
      <c r="A3812">
        <v>68480219</v>
      </c>
      <c r="B3812">
        <v>8690637981500</v>
      </c>
      <c r="C3812">
        <v>17</v>
      </c>
      <c r="D3812">
        <v>24</v>
      </c>
      <c r="E3812">
        <v>150</v>
      </c>
      <c r="F3812">
        <v>81.209999999999994</v>
      </c>
      <c r="G3812">
        <v>5.2</v>
      </c>
      <c r="H3812">
        <v>5</v>
      </c>
      <c r="I3812">
        <v>0.2</v>
      </c>
      <c r="J3812">
        <v>87.765271199999987</v>
      </c>
      <c r="K3812">
        <v>109.70658899999999</v>
      </c>
      <c r="L3812" t="s">
        <v>230</v>
      </c>
      <c r="M3812" t="s">
        <v>15</v>
      </c>
    </row>
    <row r="3813" spans="1:13" x14ac:dyDescent="0.25">
      <c r="A3813">
        <v>68480211</v>
      </c>
      <c r="B3813">
        <v>8690637981555</v>
      </c>
      <c r="C3813">
        <v>17</v>
      </c>
      <c r="D3813">
        <v>24</v>
      </c>
      <c r="E3813">
        <v>150</v>
      </c>
      <c r="F3813">
        <v>81.209999999999994</v>
      </c>
      <c r="G3813">
        <v>5.2</v>
      </c>
      <c r="H3813">
        <v>5</v>
      </c>
      <c r="I3813">
        <v>0.2</v>
      </c>
      <c r="J3813">
        <v>87.765271199999987</v>
      </c>
      <c r="K3813">
        <v>109.70658899999999</v>
      </c>
      <c r="L3813" t="s">
        <v>230</v>
      </c>
      <c r="M3813" t="s">
        <v>15</v>
      </c>
    </row>
    <row r="3814" spans="1:13" x14ac:dyDescent="0.25">
      <c r="A3814">
        <v>68480213</v>
      </c>
      <c r="B3814">
        <v>8690637981562</v>
      </c>
      <c r="C3814">
        <v>17</v>
      </c>
      <c r="D3814">
        <v>24</v>
      </c>
      <c r="E3814">
        <v>150</v>
      </c>
      <c r="F3814">
        <v>81.209999999999994</v>
      </c>
      <c r="G3814">
        <v>5.2</v>
      </c>
      <c r="H3814">
        <v>5</v>
      </c>
      <c r="I3814">
        <v>0.2</v>
      </c>
      <c r="J3814">
        <v>87.765271199999987</v>
      </c>
      <c r="K3814">
        <v>109.70658899999999</v>
      </c>
      <c r="L3814" t="s">
        <v>230</v>
      </c>
      <c r="M3814" t="s">
        <v>15</v>
      </c>
    </row>
    <row r="3815" spans="1:13" x14ac:dyDescent="0.25">
      <c r="A3815">
        <v>68480228</v>
      </c>
      <c r="B3815">
        <v>8690637981517</v>
      </c>
      <c r="C3815">
        <v>17</v>
      </c>
      <c r="D3815">
        <v>24</v>
      </c>
      <c r="E3815">
        <v>150</v>
      </c>
      <c r="F3815">
        <v>81.209999999999994</v>
      </c>
      <c r="G3815">
        <v>5.2</v>
      </c>
      <c r="H3815">
        <v>5</v>
      </c>
      <c r="I3815">
        <v>0.2</v>
      </c>
      <c r="J3815">
        <v>87.765271199999987</v>
      </c>
      <c r="K3815">
        <v>109.70658899999999</v>
      </c>
      <c r="L3815" t="s">
        <v>230</v>
      </c>
      <c r="M3815" t="s">
        <v>15</v>
      </c>
    </row>
    <row r="3816" spans="1:13" x14ac:dyDescent="0.25">
      <c r="A3816">
        <v>69649126</v>
      </c>
      <c r="B3816">
        <v>8683130038338</v>
      </c>
      <c r="C3816">
        <v>17</v>
      </c>
      <c r="D3816">
        <v>24</v>
      </c>
      <c r="E3816">
        <v>150</v>
      </c>
      <c r="F3816">
        <v>81.209999999999994</v>
      </c>
      <c r="G3816">
        <v>5.2</v>
      </c>
      <c r="H3816">
        <v>5</v>
      </c>
      <c r="I3816">
        <v>0.2</v>
      </c>
      <c r="J3816">
        <v>87.765271199999987</v>
      </c>
      <c r="K3816">
        <v>109.70658899999999</v>
      </c>
      <c r="L3816" t="s">
        <v>230</v>
      </c>
      <c r="M3816" t="s">
        <v>15</v>
      </c>
    </row>
    <row r="3817" spans="1:13" x14ac:dyDescent="0.25">
      <c r="A3817">
        <v>68480215</v>
      </c>
      <c r="B3817">
        <v>8690637981548</v>
      </c>
      <c r="C3817">
        <v>17</v>
      </c>
      <c r="D3817">
        <v>24</v>
      </c>
      <c r="E3817">
        <v>150</v>
      </c>
      <c r="F3817">
        <v>81.209999999999994</v>
      </c>
      <c r="G3817">
        <v>5.2</v>
      </c>
      <c r="H3817">
        <v>5</v>
      </c>
      <c r="I3817">
        <v>0.2</v>
      </c>
      <c r="J3817">
        <v>87.765271199999987</v>
      </c>
      <c r="K3817">
        <v>109.70658899999999</v>
      </c>
      <c r="L3817" t="s">
        <v>230</v>
      </c>
      <c r="M3817" t="s">
        <v>15</v>
      </c>
    </row>
    <row r="3818" spans="1:13" x14ac:dyDescent="0.25">
      <c r="A3818">
        <v>68480221</v>
      </c>
      <c r="B3818">
        <v>8690637981470</v>
      </c>
      <c r="C3818">
        <v>17</v>
      </c>
      <c r="D3818">
        <v>24</v>
      </c>
      <c r="E3818">
        <v>150</v>
      </c>
      <c r="F3818">
        <v>81.209999999999994</v>
      </c>
      <c r="G3818">
        <v>5.2</v>
      </c>
      <c r="H3818">
        <v>5</v>
      </c>
      <c r="I3818">
        <v>0.2</v>
      </c>
      <c r="J3818">
        <v>87.765271199999987</v>
      </c>
      <c r="K3818">
        <v>109.70658899999999</v>
      </c>
      <c r="L3818" t="s">
        <v>230</v>
      </c>
      <c r="M3818" t="s">
        <v>15</v>
      </c>
    </row>
    <row r="3819" spans="1:13" x14ac:dyDescent="0.25">
      <c r="A3819">
        <v>68580918</v>
      </c>
      <c r="B3819">
        <v>59086598</v>
      </c>
      <c r="C3819">
        <v>17</v>
      </c>
      <c r="D3819">
        <v>6</v>
      </c>
      <c r="E3819">
        <v>54</v>
      </c>
      <c r="F3819">
        <v>106.97</v>
      </c>
      <c r="G3819">
        <v>5.2</v>
      </c>
      <c r="H3819">
        <v>5</v>
      </c>
      <c r="I3819">
        <v>0.2</v>
      </c>
      <c r="J3819">
        <v>115.60461840000001</v>
      </c>
      <c r="K3819">
        <v>144.505773</v>
      </c>
      <c r="L3819" t="s">
        <v>230</v>
      </c>
      <c r="M3819" t="s">
        <v>15</v>
      </c>
    </row>
    <row r="3820" spans="1:13" x14ac:dyDescent="0.25">
      <c r="A3820">
        <v>68580926</v>
      </c>
      <c r="B3820">
        <v>59086604</v>
      </c>
      <c r="C3820">
        <v>17</v>
      </c>
      <c r="D3820">
        <v>6</v>
      </c>
      <c r="E3820">
        <v>54</v>
      </c>
      <c r="F3820">
        <v>106.97</v>
      </c>
      <c r="G3820">
        <v>5.2</v>
      </c>
      <c r="H3820">
        <v>5</v>
      </c>
      <c r="I3820">
        <v>0.2</v>
      </c>
      <c r="J3820">
        <v>115.60461840000001</v>
      </c>
      <c r="K3820">
        <v>144.505773</v>
      </c>
      <c r="L3820" t="s">
        <v>230</v>
      </c>
      <c r="M3820" t="s">
        <v>15</v>
      </c>
    </row>
    <row r="3821" spans="1:13" x14ac:dyDescent="0.25">
      <c r="A3821">
        <v>68580921</v>
      </c>
      <c r="B3821">
        <v>59086611</v>
      </c>
      <c r="C3821">
        <v>17</v>
      </c>
      <c r="D3821">
        <v>6</v>
      </c>
      <c r="E3821">
        <v>54</v>
      </c>
      <c r="F3821">
        <v>106.97</v>
      </c>
      <c r="G3821">
        <v>5.2</v>
      </c>
      <c r="H3821">
        <v>5</v>
      </c>
      <c r="I3821">
        <v>0.2</v>
      </c>
      <c r="J3821">
        <v>115.60461840000001</v>
      </c>
      <c r="K3821">
        <v>144.505773</v>
      </c>
      <c r="L3821" t="s">
        <v>230</v>
      </c>
      <c r="M38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Ham hali</vt:lpstr>
      <vt:lpstr>İşlenmiş Hali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MUHAMMET U. 202802020</cp:lastModifiedBy>
  <dcterms:created xsi:type="dcterms:W3CDTF">2023-10-26T13:42:02Z</dcterms:created>
  <dcterms:modified xsi:type="dcterms:W3CDTF">2024-01-01T19:44:28Z</dcterms:modified>
</cp:coreProperties>
</file>