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imovMD\Desktop\Приложение\Input\"/>
    </mc:Choice>
  </mc:AlternateContent>
  <bookViews>
    <workbookView xWindow="0" yWindow="0" windowWidth="28800" windowHeight="11475"/>
  </bookViews>
  <sheets>
    <sheet name="Условия" sheetId="1" r:id="rId1"/>
    <sheet name="Профиль рис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E3" i="2" l="1"/>
  <c r="F3" i="2" s="1"/>
  <c r="G3" i="2" s="1"/>
  <c r="E2" i="2"/>
  <c r="F2" i="2" s="1"/>
  <c r="G2" i="2" s="1"/>
  <c r="G2" i="1"/>
  <c r="G3" i="1" l="1"/>
  <c r="G4" i="1"/>
</calcChain>
</file>

<file path=xl/sharedStrings.xml><?xml version="1.0" encoding="utf-8"?>
<sst xmlns="http://schemas.openxmlformats.org/spreadsheetml/2006/main" count="16" uniqueCount="16">
  <si>
    <t>Лейер</t>
  </si>
  <si>
    <t>Приоритет</t>
  </si>
  <si>
    <t>Лимит</t>
  </si>
  <si>
    <t>Агрегатный_лимит</t>
  </si>
  <si>
    <t>Цена_восстановления</t>
  </si>
  <si>
    <t>Колич_восст</t>
  </si>
  <si>
    <t>Макс_восст_прем</t>
  </si>
  <si>
    <t>Сегмент</t>
  </si>
  <si>
    <t>Средняя_страховая_сумма</t>
  </si>
  <si>
    <t>Количество_договоров</t>
  </si>
  <si>
    <t>Мат_ожидание_кол-ва_убытков</t>
  </si>
  <si>
    <t>Премия</t>
  </si>
  <si>
    <t>Премия_Re</t>
  </si>
  <si>
    <t>Комиссия_Re</t>
  </si>
  <si>
    <t>Имущество</t>
  </si>
  <si>
    <t>Ядерные риски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</si>
</sst>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tabSelected="1" zoomScale="175" zoomScaleNormal="175" workbookViewId="0">
      <selection activeCell="F8" sqref="F8"/>
    </sheetView>
  </sheetViews>
  <sheetFormatPr defaultRowHeight="15" x14ac:dyDescent="0.25"/>
  <cols>
    <col min="2" max="2" width="12.7109375" customWidth="1"/>
    <col min="3" max="3" width="13.5703125" customWidth="1"/>
    <col min="4" max="4" width="19.85546875" customWidth="1"/>
    <col min="5" max="5" width="24.140625" customWidth="1"/>
    <col min="6" max="7" width="1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3">
        <v>100000</v>
      </c>
      <c r="C2" s="3">
        <v>400000</v>
      </c>
      <c r="D2" s="3">
        <v>1600000</v>
      </c>
      <c r="E2" s="4">
        <v>0.1169</v>
      </c>
      <c r="F2" s="5">
        <v>3</v>
      </c>
      <c r="G2" s="3">
        <f>F2*E2*C2</f>
        <v>140280</v>
      </c>
    </row>
    <row r="3" spans="1:7" x14ac:dyDescent="0.25">
      <c r="A3" s="2">
        <v>2</v>
      </c>
      <c r="B3" s="3">
        <f>B2+C2</f>
        <v>500000</v>
      </c>
      <c r="C3" s="3">
        <v>1000000</v>
      </c>
      <c r="D3" s="3">
        <v>3000000</v>
      </c>
      <c r="E3" s="4">
        <v>1.78E-2</v>
      </c>
      <c r="F3" s="5">
        <v>2</v>
      </c>
      <c r="G3" s="3">
        <f>F3*E3*C3</f>
        <v>35600</v>
      </c>
    </row>
    <row r="4" spans="1:7" x14ac:dyDescent="0.25">
      <c r="A4" s="2">
        <v>3</v>
      </c>
      <c r="B4" s="3">
        <f>B3+C3</f>
        <v>1500000</v>
      </c>
      <c r="C4" s="3">
        <v>3500000</v>
      </c>
      <c r="D4" s="3">
        <v>7000000</v>
      </c>
      <c r="E4" s="4">
        <v>4.2999999999999997E-2</v>
      </c>
      <c r="F4" s="5">
        <v>1</v>
      </c>
      <c r="G4" s="3">
        <f>F4*E4*C4</f>
        <v>150500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"/>
  <sheetViews>
    <sheetView zoomScale="175" zoomScaleNormal="175" workbookViewId="0">
      <selection activeCell="E7" sqref="E7"/>
    </sheetView>
  </sheetViews>
  <sheetFormatPr defaultRowHeight="15" x14ac:dyDescent="0.25"/>
  <cols>
    <col min="1" max="1" width="15.5703125" customWidth="1"/>
    <col min="2" max="2" width="19.28515625" customWidth="1"/>
    <col min="3" max="3" width="13.140625" customWidth="1"/>
    <col min="4" max="4" width="16.85546875" customWidth="1"/>
    <col min="5" max="5" width="17.28515625" customWidth="1"/>
    <col min="6" max="6" width="15.28515625" customWidth="1"/>
    <col min="7" max="7" width="14.7109375" customWidth="1"/>
  </cols>
  <sheetData>
    <row r="1" spans="1:7" ht="28.5" customHeight="1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</row>
    <row r="2" spans="1:7" x14ac:dyDescent="0.25">
      <c r="A2" s="7" t="s">
        <v>14</v>
      </c>
      <c r="B2" s="3">
        <v>1000000</v>
      </c>
      <c r="C2" s="7">
        <v>10000</v>
      </c>
      <c r="D2" s="7">
        <v>150</v>
      </c>
      <c r="E2" s="8">
        <f>0.5%*B2*C2</f>
        <v>50000000</v>
      </c>
      <c r="F2" s="7">
        <f>8%*E2</f>
        <v>4000000</v>
      </c>
      <c r="G2" s="7">
        <f>F2*50%</f>
        <v>2000000</v>
      </c>
    </row>
    <row r="3" spans="1:7" x14ac:dyDescent="0.25">
      <c r="A3" s="7" t="s">
        <v>15</v>
      </c>
      <c r="B3" s="3">
        <v>2000000</v>
      </c>
      <c r="C3" s="7">
        <v>1500</v>
      </c>
      <c r="D3" s="7">
        <v>12</v>
      </c>
      <c r="E3" s="8">
        <f>0.1%*B3*C3</f>
        <v>3000000</v>
      </c>
      <c r="F3" s="7">
        <f>5%*E3</f>
        <v>150000</v>
      </c>
      <c r="G3" s="7">
        <f>F3*50%</f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Условия</vt:lpstr>
      <vt:lpstr>Профиль риска</vt:lpstr>
    </vt:vector>
  </TitlesOfParts>
  <Company>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Ефимов Мстислав Дмитриевич</dc:creator>
  <cp:lastModifiedBy>Ефимов Мстислав Дмитриевич</cp:lastModifiedBy>
  <dcterms:created xsi:type="dcterms:W3CDTF">2023-02-27T11:45:20Z</dcterms:created>
  <dcterms:modified xsi:type="dcterms:W3CDTF">2024-03-21T09:33:12Z</dcterms:modified>
</cp:coreProperties>
</file>