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imovmd\Desktop\"/>
    </mc:Choice>
  </mc:AlternateContent>
  <bookViews>
    <workbookView xWindow="0" yWindow="0" windowWidth="28800" windowHeight="11475"/>
  </bookViews>
  <sheets>
    <sheet name="Профиль риска" sheetId="2" r:id="rId1"/>
    <sheet name="Функция убытков" sheetId="6" r:id="rId2"/>
    <sheet name="Расчёт убыточности" sheetId="5" r:id="rId3"/>
    <sheet name="Экспозиция" sheetId="3" r:id="rId4"/>
    <sheet name="Премии" sheetId="4" r:id="rId5"/>
  </sheets>
  <definedNames>
    <definedName name="_xlnm._FilterDatabase" localSheetId="4" hidden="1">Премии!$A$1:$R$392</definedName>
    <definedName name="_xlnm._FilterDatabase" localSheetId="1" hidden="1">'Функция убытков'!$A$1:$B$1</definedName>
    <definedName name="_xlnm._FilterDatabase" localSheetId="3" hidden="1">Экспозиция!$A$1:$T$232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/>
  <c r="E2" i="2" s="1"/>
  <c r="G2" i="2"/>
  <c r="C2" i="2"/>
</calcChain>
</file>

<file path=xl/sharedStrings.xml><?xml version="1.0" encoding="utf-8"?>
<sst xmlns="http://schemas.openxmlformats.org/spreadsheetml/2006/main" count="1296" uniqueCount="222">
  <si>
    <t>Сегмент</t>
  </si>
  <si>
    <t>Средняя_страховая_сумма</t>
  </si>
  <si>
    <t>Мат_ожидание_кол-ва_убытков</t>
  </si>
  <si>
    <t>Премия</t>
  </si>
  <si>
    <t>ДМС</t>
  </si>
  <si>
    <t>CF_type</t>
  </si>
  <si>
    <t>Q_contract</t>
  </si>
  <si>
    <t>1</t>
  </si>
  <si>
    <t>2.1</t>
  </si>
  <si>
    <t>2.2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</si>
  <si>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</si>
  <si>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</si>
  <si>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</si>
  <si>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</si>
  <si>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</si>
  <si>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</si>
  <si>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</si>
  <si>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</si>
  <si>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</si>
  <si>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</si>
  <si>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</si>
  <si>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</si>
  <si>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</si>
  <si>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</si>
  <si>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</si>
  <si>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Комиссия</t>
  </si>
  <si>
    <t>2003_2</t>
  </si>
  <si>
    <t>2003_4</t>
  </si>
  <si>
    <t>2004_2</t>
  </si>
  <si>
    <t>2004_3</t>
  </si>
  <si>
    <t>2004_4</t>
  </si>
  <si>
    <t>2005_1</t>
  </si>
  <si>
    <t>2005_2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</si>
  <si>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</si>
  <si>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</si>
  <si>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</si>
  <si>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</si>
  <si>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</si>
  <si>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</si>
  <si>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</si>
  <si>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</si>
  <si>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</si>
  <si>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</si>
  <si>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</si>
  <si>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</si>
  <si>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</si>
  <si>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</si>
  <si>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</si>
  <si>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</si>
  <si>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</si>
  <si>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</si>
  <si>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</si>
  <si>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</si>
  <si>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</si>
  <si>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</si>
  <si>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</si>
  <si>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</si>
  <si>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</si>
  <si>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</si>
  <si>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</si>
  <si>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</si>
  <si>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</si>
  <si>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</si>
  <si>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</si>
  <si>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</si>
  <si>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</si>
  <si>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</si>
  <si>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</si>
  <si>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</si>
  <si>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</si>
  <si>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</si>
  <si>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</si>
  <si>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</si>
  <si>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</si>
  <si>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</si>
  <si>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</si>
  <si>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</si>
  <si>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</si>
  <si>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</si>
  <si>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</si>
  <si>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</si>
  <si>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</si>
  <si>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</si>
  <si>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</si>
  <si>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</si>
  <si>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</si>
  <si>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2019_1</t>
  </si>
  <si>
    <t>2019_2</t>
  </si>
  <si>
    <t>2019_3</t>
  </si>
  <si>
    <t>2019_4</t>
  </si>
  <si>
    <t>2020_1</t>
  </si>
  <si>
    <t>2020_2</t>
  </si>
  <si>
    <t>2020_3</t>
  </si>
  <si>
    <t>2020_4</t>
  </si>
  <si>
    <t>2021_1</t>
  </si>
  <si>
    <t>2021_2</t>
  </si>
  <si>
    <t>2021_3</t>
  </si>
  <si>
    <t>2021_4</t>
  </si>
  <si>
    <t>2022_1</t>
  </si>
  <si>
    <t>2022_2</t>
  </si>
  <si>
    <t>2022_3</t>
  </si>
  <si>
    <t>2022_4</t>
  </si>
  <si>
    <t>2023_1</t>
  </si>
  <si>
    <t>Отчисления</t>
  </si>
  <si>
    <t>Страховая премия</t>
  </si>
  <si>
    <t>Q_acc</t>
  </si>
  <si>
    <t>-</t>
  </si>
  <si>
    <t>2005_3</t>
  </si>
  <si>
    <t>2023_2</t>
  </si>
  <si>
    <t>2023_3</t>
  </si>
  <si>
    <t>2023_4</t>
  </si>
  <si>
    <t>2024_1</t>
  </si>
  <si>
    <t>2024_2</t>
  </si>
  <si>
    <t>2024_3</t>
  </si>
  <si>
    <t>2024_4</t>
  </si>
  <si>
    <t>2025_1</t>
  </si>
  <si>
    <t>2025_2</t>
  </si>
  <si>
    <t>2025_3</t>
  </si>
  <si>
    <t>2025_4</t>
  </si>
  <si>
    <t>2026_1</t>
  </si>
  <si>
    <t>2026_2</t>
  </si>
  <si>
    <t>2026_3</t>
  </si>
  <si>
    <t>2026_4</t>
  </si>
  <si>
    <t>2027_1</t>
  </si>
  <si>
    <t>2027_2</t>
  </si>
  <si>
    <t>2027_3</t>
  </si>
  <si>
    <t>2027_4</t>
  </si>
  <si>
    <t>2028_1</t>
  </si>
  <si>
    <t>2028_2</t>
  </si>
  <si>
    <t>2028_3</t>
  </si>
  <si>
    <t>2028_4</t>
  </si>
  <si>
    <t>2029_1</t>
  </si>
  <si>
    <t>2029_2</t>
  </si>
  <si>
    <t>2029_3</t>
  </si>
  <si>
    <t>2029_4</t>
  </si>
  <si>
    <t>2030_1</t>
  </si>
  <si>
    <t>2030_2</t>
  </si>
  <si>
    <t>2030_3</t>
  </si>
  <si>
    <t>2030_4</t>
  </si>
  <si>
    <t>2031_1</t>
  </si>
  <si>
    <t>2031_2</t>
  </si>
  <si>
    <t>2031_3</t>
  </si>
  <si>
    <t>2031_4</t>
  </si>
  <si>
    <t>2032_1</t>
  </si>
  <si>
    <t>2032_2</t>
  </si>
  <si>
    <t>2032_3</t>
  </si>
  <si>
    <t>2032_4</t>
  </si>
  <si>
    <t>2033_1</t>
  </si>
  <si>
    <t>2033_2</t>
  </si>
  <si>
    <t>2033_3</t>
  </si>
  <si>
    <t>2033_4</t>
  </si>
  <si>
    <t>2034_1</t>
  </si>
  <si>
    <t>2034_2</t>
  </si>
  <si>
    <t>2034_3</t>
  </si>
  <si>
    <t>2034_4</t>
  </si>
  <si>
    <t>2035_1</t>
  </si>
  <si>
    <t>2035_2</t>
  </si>
  <si>
    <t>2035_3</t>
  </si>
  <si>
    <t>2035_4</t>
  </si>
  <si>
    <t>2036_1</t>
  </si>
  <si>
    <t>2036_2</t>
  </si>
  <si>
    <t>2036_3</t>
  </si>
  <si>
    <t>2036_4</t>
  </si>
  <si>
    <t>2037_1</t>
  </si>
  <si>
    <t>2037_2</t>
  </si>
  <si>
    <t>2037_3</t>
  </si>
  <si>
    <t>2037_4</t>
  </si>
  <si>
    <t>2038_1</t>
  </si>
  <si>
    <t>2038_2</t>
  </si>
  <si>
    <t>2038_3</t>
  </si>
  <si>
    <t>2038_4</t>
  </si>
  <si>
    <t>2039_1</t>
  </si>
  <si>
    <t>2039_2</t>
  </si>
  <si>
    <t>2039_3</t>
  </si>
  <si>
    <t>2039_4</t>
  </si>
  <si>
    <t>2040_1</t>
  </si>
  <si>
    <t>2040_2</t>
  </si>
  <si>
    <t>2040_3</t>
  </si>
  <si>
    <t>2040_4</t>
  </si>
  <si>
    <t>2041_1</t>
  </si>
  <si>
    <t>2041_2</t>
  </si>
  <si>
    <t>2041_3</t>
  </si>
  <si>
    <t>2041_4</t>
  </si>
  <si>
    <t>2042_1</t>
  </si>
  <si>
    <t>2042_2</t>
  </si>
  <si>
    <t>2042_3</t>
  </si>
  <si>
    <t>2042_4</t>
  </si>
  <si>
    <t>2043_1</t>
  </si>
  <si>
    <t>2043_2</t>
  </si>
  <si>
    <t>2043_3</t>
  </si>
  <si>
    <t>2043_4</t>
  </si>
  <si>
    <t>2044_1</t>
  </si>
  <si>
    <t>2044_2</t>
  </si>
  <si>
    <t>2044_3</t>
  </si>
  <si>
    <t>2044_4</t>
  </si>
  <si>
    <t>2045_1</t>
  </si>
  <si>
    <t>2045_2</t>
  </si>
  <si>
    <t>2045_3</t>
  </si>
  <si>
    <t>2045_4</t>
  </si>
  <si>
    <t>2046_2</t>
  </si>
  <si>
    <t>2046_3</t>
  </si>
  <si>
    <t>2046_4</t>
  </si>
  <si>
    <t>2047_3</t>
  </si>
  <si>
    <t>2047_4</t>
  </si>
  <si>
    <t>2048_3</t>
  </si>
  <si>
    <t>2048_4</t>
  </si>
  <si>
    <t>2049_3</t>
  </si>
  <si>
    <t>2049_4</t>
  </si>
  <si>
    <t>2050_3</t>
  </si>
  <si>
    <t>2050_4</t>
  </si>
  <si>
    <t>2051_3</t>
  </si>
  <si>
    <t>2051_4</t>
  </si>
  <si>
    <t>2202_4</t>
  </si>
  <si>
    <t>Мат_ожидание_кол-ва_убытков_за_все_время</t>
  </si>
  <si>
    <t>Срезневзвешенный_pro_rata</t>
  </si>
  <si>
    <t>Кол-во оконченных договоров</t>
  </si>
  <si>
    <t>Кол-во убытков по этим договорам</t>
  </si>
  <si>
    <t>Убытки_будущих_периодов</t>
  </si>
  <si>
    <t>Pro_rata</t>
  </si>
  <si>
    <t>Ост_убытки</t>
  </si>
  <si>
    <t>Количество_действующих_договоров</t>
  </si>
  <si>
    <t>Уже_выплачено по действ_портфелю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</si>
</sst>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\ ###\ ###\ ##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0" fontId="3" fillId="0" borderId="1" xfId="1" applyFont="1" applyBorder="1" applyAlignment="1">
      <alignment horizontal="center" vertical="top"/>
    </xf>
    <xf numFmtId="164" fontId="2" fillId="0" borderId="0" xfId="1" applyNumberFormat="1"/>
    <xf numFmtId="0" fontId="2" fillId="0" borderId="0" xfId="1"/>
    <xf numFmtId="3" fontId="0" fillId="0" borderId="1" xfId="0" applyNumberFormat="1" applyBorder="1"/>
    <xf numFmtId="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Неравномерное</a:t>
            </a:r>
            <a:r>
              <a:rPr lang="ru-RU" baseline="0"/>
              <a:t> распределение выплат внутри договора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'Функция убытков'!$A$2:$A$12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'Функция убытков'!$B$2:$B$12</c:f>
              <c:numCache>
                <c:formatCode>General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0.62</c:v>
                </c:pt>
                <c:pt idx="9">
                  <c:v>0.77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6-4516-9454-AFA30802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944223"/>
        <c:axId val="2051943391"/>
      </c:scatterChart>
      <c:valAx>
        <c:axId val="20519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943391"/>
        <c:crosses val="autoZero"/>
        <c:crossBetween val="midCat"/>
      </c:valAx>
      <c:valAx>
        <c:axId val="20519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9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45984</xdr:colOff>
      <xdr:row>0</xdr:row>
      <xdr:rowOff>98534</xdr:rowOff>
    </xdr:from>
    <xdr:to>
      <xdr:col>10</xdr:col>
      <xdr:colOff>6569</xdr:colOff>
      <xdr:row>18</xdr:row>
      <xdr:rowOff>137947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"/>
  <sheetViews>
    <sheetView tabSelected="1" topLeftCell="C1" zoomScale="175" zoomScaleNormal="175" workbookViewId="0">
      <selection activeCell="H2" sqref="H2"/>
    </sheetView>
  </sheetViews>
  <sheetFormatPr defaultRowHeight="15" x14ac:dyDescent="0.25"/>
  <cols>
    <col min="1" max="1" width="11.85546875" customWidth="1"/>
    <col min="2" max="2" width="19.28515625" customWidth="1"/>
    <col min="3" max="3" width="17" customWidth="1"/>
    <col min="4" max="4" width="19.7109375" customWidth="1"/>
    <col min="5" max="5" width="26" customWidth="1"/>
    <col min="6" max="6" width="19.140625" customWidth="1"/>
    <col min="7" max="7" width="17.7109375" customWidth="1"/>
    <col min="8" max="8" width="16.28515625" customWidth="1"/>
    <col min="9" max="9" width="21.5703125" customWidth="1"/>
  </cols>
  <sheetData>
    <row r="1" spans="1:9" ht="28.5" customHeight="1" x14ac:dyDescent="0.25">
      <c r="A1" s="1" t="s">
        <v>0</v>
      </c>
      <c r="B1" s="1" t="s">
        <v>1</v>
      </c>
      <c r="C1" s="1" t="s">
        <v>3</v>
      </c>
      <c r="D1" s="1" t="s">
        <v>220</v>
      </c>
      <c r="E1" s="1" t="s">
        <v>213</v>
      </c>
      <c r="F1" s="1" t="s">
        <v>214</v>
      </c>
      <c r="G1" s="1" t="s">
        <v>217</v>
      </c>
      <c r="H1" s="1" t="s">
        <v>2</v>
      </c>
      <c r="I1" s="1" t="s">
        <v>221</v>
      </c>
    </row>
    <row r="2" spans="1:9" x14ac:dyDescent="0.25">
      <c r="A2" s="2" t="s">
        <v>4</v>
      </c>
      <c r="B2" s="4">
        <v>20000</v>
      </c>
      <c r="C2" s="3">
        <f>Премии!C287+Премии!C286+Премии!C285+Премии!C284</f>
        <v>3445161959.5208435</v>
      </c>
      <c r="D2" s="8">
        <f>Экспозиция!C232+Экспозиция!C231+Экспозиция!C230+Экспозиция!C229</f>
        <v>137376</v>
      </c>
      <c r="E2" s="8">
        <f>D2*('Расчёт убыточности'!B2/'Расчёт убыточности'!A2)</f>
        <v>13737.6</v>
      </c>
      <c r="F2" s="3">
        <v>0.67</v>
      </c>
      <c r="G2" s="3">
        <f>VLOOKUP(F2,'Функция убытков'!$A$2:$B$12,2,1)</f>
        <v>0.4</v>
      </c>
      <c r="H2" s="8">
        <f>G2*E2</f>
        <v>5495.0400000000009</v>
      </c>
      <c r="I2" s="3">
        <v>1555666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5" zoomScaleNormal="145" workbookViewId="0">
      <selection activeCell="B16" sqref="B16"/>
    </sheetView>
  </sheetViews>
  <sheetFormatPr defaultRowHeight="15" x14ac:dyDescent="0.25"/>
  <cols>
    <col min="1" max="1" width="13.85546875" customWidth="1"/>
    <col min="2" max="2" width="13.28515625" customWidth="1"/>
  </cols>
  <sheetData>
    <row r="1" spans="1:2" x14ac:dyDescent="0.25">
      <c r="A1" t="s">
        <v>218</v>
      </c>
      <c r="B1" t="s">
        <v>219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0.04</v>
      </c>
    </row>
    <row r="4" spans="1:2" x14ac:dyDescent="0.25">
      <c r="A4">
        <v>0.2</v>
      </c>
      <c r="B4">
        <v>0.09</v>
      </c>
    </row>
    <row r="5" spans="1:2" x14ac:dyDescent="0.25">
      <c r="A5">
        <v>0.3</v>
      </c>
      <c r="B5">
        <v>0.14000000000000001</v>
      </c>
    </row>
    <row r="6" spans="1:2" x14ac:dyDescent="0.25">
      <c r="A6">
        <v>0.4</v>
      </c>
      <c r="B6">
        <v>0.22</v>
      </c>
    </row>
    <row r="7" spans="1:2" x14ac:dyDescent="0.25">
      <c r="A7">
        <v>0.5</v>
      </c>
      <c r="B7">
        <v>0.3</v>
      </c>
    </row>
    <row r="8" spans="1:2" x14ac:dyDescent="0.25">
      <c r="A8">
        <v>0.6</v>
      </c>
      <c r="B8">
        <v>0.4</v>
      </c>
    </row>
    <row r="9" spans="1:2" x14ac:dyDescent="0.25">
      <c r="A9">
        <v>0.7</v>
      </c>
      <c r="B9">
        <v>0.5</v>
      </c>
    </row>
    <row r="10" spans="1:2" x14ac:dyDescent="0.25">
      <c r="A10">
        <v>0.8</v>
      </c>
      <c r="B10">
        <v>0.62</v>
      </c>
    </row>
    <row r="11" spans="1:2" x14ac:dyDescent="0.25">
      <c r="A11">
        <v>0.9</v>
      </c>
      <c r="B11">
        <v>0.77</v>
      </c>
    </row>
    <row r="12" spans="1:2" x14ac:dyDescent="0.25">
      <c r="A12">
        <v>1</v>
      </c>
      <c r="B12">
        <v>1</v>
      </c>
    </row>
  </sheetData>
  <autoFilter ref="A1:B1">
    <sortState ref="A2:B12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60" zoomScaleNormal="160" workbookViewId="0">
      <selection activeCell="B2" sqref="B2"/>
    </sheetView>
  </sheetViews>
  <sheetFormatPr defaultRowHeight="15" x14ac:dyDescent="0.25"/>
  <cols>
    <col min="1" max="1" width="30.140625" customWidth="1"/>
    <col min="2" max="2" width="34.7109375" customWidth="1"/>
  </cols>
  <sheetData>
    <row r="1" spans="1:2" x14ac:dyDescent="0.25">
      <c r="A1" t="s">
        <v>215</v>
      </c>
      <c r="B1" t="s">
        <v>216</v>
      </c>
    </row>
    <row r="2" spans="1:2" x14ac:dyDescent="0.25">
      <c r="A2" s="9">
        <v>100000</v>
      </c>
      <c r="B2" s="9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32"/>
  <sheetViews>
    <sheetView topLeftCell="A204" workbookViewId="0">
      <selection activeCell="C232" sqref="C229:C232"/>
    </sheetView>
  </sheetViews>
  <sheetFormatPr defaultRowHeight="15" x14ac:dyDescent="0.25"/>
  <cols>
    <col min="1" max="21" width="14.7109375" style="6" customWidth="1"/>
    <col min="22" max="16384" width="9.140625" style="7"/>
  </cols>
  <sheetData>
    <row r="1" spans="1:20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</row>
    <row r="2" spans="1:20" hidden="1" x14ac:dyDescent="0.25">
      <c r="A2" s="6" t="s">
        <v>25</v>
      </c>
      <c r="B2" s="6" t="s">
        <v>26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hidden="1" x14ac:dyDescent="0.25">
      <c r="A3" s="6" t="s">
        <v>25</v>
      </c>
      <c r="B3" s="6" t="s">
        <v>27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 hidden="1" x14ac:dyDescent="0.25">
      <c r="A4" s="6" t="s">
        <v>25</v>
      </c>
      <c r="B4" s="6" t="s">
        <v>28</v>
      </c>
      <c r="C4" s="6">
        <v>0</v>
      </c>
      <c r="D4" s="6">
        <v>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9</v>
      </c>
      <c r="N4" s="6">
        <v>0</v>
      </c>
      <c r="O4" s="6">
        <v>0</v>
      </c>
      <c r="P4" s="6">
        <v>0</v>
      </c>
      <c r="Q4" s="6">
        <v>0</v>
      </c>
      <c r="R4" s="6">
        <v>8</v>
      </c>
      <c r="S4" s="6">
        <v>0</v>
      </c>
      <c r="T4" s="6">
        <v>0</v>
      </c>
    </row>
    <row r="5" spans="1:20" hidden="1" x14ac:dyDescent="0.25">
      <c r="A5" s="6" t="s">
        <v>25</v>
      </c>
      <c r="B5" s="6" t="s">
        <v>29</v>
      </c>
      <c r="C5" s="6">
        <v>0</v>
      </c>
      <c r="D5" s="6">
        <v>23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23</v>
      </c>
      <c r="N5" s="6">
        <v>0</v>
      </c>
      <c r="O5" s="6">
        <v>0</v>
      </c>
      <c r="P5" s="6">
        <v>0</v>
      </c>
      <c r="Q5" s="6">
        <v>0</v>
      </c>
      <c r="R5" s="6">
        <v>22</v>
      </c>
      <c r="S5" s="6">
        <v>0</v>
      </c>
      <c r="T5" s="6">
        <v>0</v>
      </c>
    </row>
    <row r="6" spans="1:20" hidden="1" x14ac:dyDescent="0.25">
      <c r="A6" s="6" t="s">
        <v>25</v>
      </c>
      <c r="B6" s="6" t="s">
        <v>30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 hidden="1" x14ac:dyDescent="0.25">
      <c r="A7" s="6" t="s">
        <v>25</v>
      </c>
      <c r="B7" s="6" t="s">
        <v>31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 hidden="1" x14ac:dyDescent="0.25">
      <c r="A8" s="6" t="s">
        <v>25</v>
      </c>
      <c r="B8" s="6" t="s">
        <v>32</v>
      </c>
      <c r="C8" s="6">
        <v>0</v>
      </c>
      <c r="D8" s="6">
        <v>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20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 hidden="1" x14ac:dyDescent="0.25">
      <c r="A9" s="6" t="s">
        <v>25</v>
      </c>
      <c r="B9" s="6" t="s">
        <v>33</v>
      </c>
      <c r="C9" s="6">
        <v>0</v>
      </c>
      <c r="D9" s="6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18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0</v>
      </c>
      <c r="T9" s="6">
        <v>0</v>
      </c>
    </row>
    <row r="10" spans="1:20" hidden="1" x14ac:dyDescent="0.25">
      <c r="A10" s="6" t="s">
        <v>25</v>
      </c>
      <c r="B10" s="6" t="s">
        <v>34</v>
      </c>
      <c r="C10" s="6">
        <v>0</v>
      </c>
      <c r="D10" s="6">
        <v>49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53</v>
      </c>
      <c r="N10" s="6">
        <v>0</v>
      </c>
      <c r="O10" s="6">
        <v>0</v>
      </c>
      <c r="P10" s="6">
        <v>0</v>
      </c>
      <c r="Q10" s="6">
        <v>0</v>
      </c>
      <c r="R10" s="6">
        <v>20</v>
      </c>
      <c r="S10" s="6">
        <v>0</v>
      </c>
      <c r="T10" s="6">
        <v>0</v>
      </c>
    </row>
    <row r="11" spans="1:20" hidden="1" x14ac:dyDescent="0.25">
      <c r="A11" s="6" t="s">
        <v>25</v>
      </c>
      <c r="B11" s="6" t="s">
        <v>35</v>
      </c>
      <c r="C11" s="6">
        <v>0</v>
      </c>
      <c r="D11" s="6">
        <v>35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36</v>
      </c>
      <c r="N11" s="6">
        <v>0</v>
      </c>
      <c r="O11" s="6">
        <v>0</v>
      </c>
      <c r="P11" s="6">
        <v>0</v>
      </c>
      <c r="Q11" s="6">
        <v>0</v>
      </c>
      <c r="R11" s="6">
        <v>7</v>
      </c>
      <c r="S11" s="6">
        <v>0</v>
      </c>
      <c r="T11" s="6">
        <v>0</v>
      </c>
    </row>
    <row r="12" spans="1:20" hidden="1" x14ac:dyDescent="0.25">
      <c r="A12" s="6" t="s">
        <v>25</v>
      </c>
      <c r="B12" s="6" t="s">
        <v>36</v>
      </c>
      <c r="C12" s="6">
        <v>0</v>
      </c>
      <c r="D12" s="6">
        <v>29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27</v>
      </c>
      <c r="N12" s="6">
        <v>0</v>
      </c>
      <c r="O12" s="6">
        <v>0</v>
      </c>
      <c r="P12" s="6">
        <v>0</v>
      </c>
      <c r="Q12" s="6">
        <v>0</v>
      </c>
      <c r="R12" s="6">
        <v>12</v>
      </c>
      <c r="S12" s="6">
        <v>0</v>
      </c>
      <c r="T12" s="6">
        <v>0</v>
      </c>
    </row>
    <row r="13" spans="1:20" hidden="1" x14ac:dyDescent="0.25">
      <c r="A13" s="6" t="s">
        <v>25</v>
      </c>
      <c r="B13" s="6" t="s">
        <v>37</v>
      </c>
      <c r="C13" s="6">
        <v>0</v>
      </c>
      <c r="D13" s="6">
        <v>27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36</v>
      </c>
      <c r="N13" s="6">
        <v>0</v>
      </c>
      <c r="O13" s="6">
        <v>0</v>
      </c>
      <c r="P13" s="6">
        <v>0</v>
      </c>
      <c r="Q13" s="6">
        <v>0</v>
      </c>
      <c r="R13" s="6">
        <v>2</v>
      </c>
      <c r="S13" s="6">
        <v>0</v>
      </c>
      <c r="T13" s="6">
        <v>0</v>
      </c>
    </row>
    <row r="14" spans="1:20" hidden="1" x14ac:dyDescent="0.25">
      <c r="A14" s="6" t="s">
        <v>25</v>
      </c>
      <c r="B14" s="6" t="s">
        <v>38</v>
      </c>
      <c r="C14" s="6">
        <v>0</v>
      </c>
      <c r="D14" s="6">
        <v>89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89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0</v>
      </c>
      <c r="T14" s="6">
        <v>0</v>
      </c>
    </row>
    <row r="15" spans="1:20" hidden="1" x14ac:dyDescent="0.25">
      <c r="A15" s="6" t="s">
        <v>25</v>
      </c>
      <c r="B15" s="6" t="s">
        <v>39</v>
      </c>
      <c r="C15" s="6">
        <v>0</v>
      </c>
      <c r="D15" s="6">
        <v>99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94</v>
      </c>
      <c r="N15" s="6">
        <v>0</v>
      </c>
      <c r="O15" s="6">
        <v>0</v>
      </c>
      <c r="P15" s="6">
        <v>0</v>
      </c>
      <c r="Q15" s="6">
        <v>0</v>
      </c>
      <c r="R15" s="6">
        <v>51</v>
      </c>
      <c r="S15" s="6">
        <v>0</v>
      </c>
      <c r="T15" s="6">
        <v>0</v>
      </c>
    </row>
    <row r="16" spans="1:20" hidden="1" x14ac:dyDescent="0.25">
      <c r="A16" s="6" t="s">
        <v>25</v>
      </c>
      <c r="B16" s="6" t="s">
        <v>40</v>
      </c>
      <c r="C16" s="6">
        <v>0</v>
      </c>
      <c r="D16" s="6">
        <v>89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90</v>
      </c>
      <c r="N16" s="6">
        <v>0</v>
      </c>
      <c r="O16" s="6">
        <v>0</v>
      </c>
      <c r="P16" s="6">
        <v>0</v>
      </c>
      <c r="Q16" s="6">
        <v>0</v>
      </c>
      <c r="R16" s="6">
        <v>51</v>
      </c>
      <c r="S16" s="6">
        <v>0</v>
      </c>
      <c r="T16" s="6">
        <v>0</v>
      </c>
    </row>
    <row r="17" spans="1:20" hidden="1" x14ac:dyDescent="0.25">
      <c r="A17" s="6" t="s">
        <v>25</v>
      </c>
      <c r="B17" s="6" t="s">
        <v>41</v>
      </c>
      <c r="C17" s="6">
        <v>0</v>
      </c>
      <c r="D17" s="6">
        <v>43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40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</row>
    <row r="18" spans="1:20" hidden="1" x14ac:dyDescent="0.25">
      <c r="A18" s="6" t="s">
        <v>25</v>
      </c>
      <c r="B18" s="6" t="s">
        <v>42</v>
      </c>
      <c r="C18" s="6">
        <v>0</v>
      </c>
      <c r="D18" s="6">
        <v>76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75</v>
      </c>
      <c r="N18" s="6">
        <v>0</v>
      </c>
      <c r="O18" s="6">
        <v>0</v>
      </c>
      <c r="P18" s="6">
        <v>0</v>
      </c>
      <c r="Q18" s="6">
        <v>0</v>
      </c>
      <c r="R18" s="6">
        <v>31</v>
      </c>
      <c r="S18" s="6">
        <v>0</v>
      </c>
      <c r="T18" s="6">
        <v>0</v>
      </c>
    </row>
    <row r="19" spans="1:20" hidden="1" x14ac:dyDescent="0.25">
      <c r="A19" s="6" t="s">
        <v>25</v>
      </c>
      <c r="B19" s="6" t="s">
        <v>43</v>
      </c>
      <c r="C19" s="6">
        <v>0</v>
      </c>
      <c r="D19" s="6">
        <v>70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24</v>
      </c>
      <c r="K19" s="6">
        <v>0</v>
      </c>
      <c r="L19" s="6">
        <v>0</v>
      </c>
      <c r="M19" s="6">
        <v>99</v>
      </c>
      <c r="N19" s="6">
        <v>0</v>
      </c>
      <c r="O19" s="6">
        <v>0</v>
      </c>
      <c r="P19" s="6">
        <v>0</v>
      </c>
      <c r="Q19" s="6">
        <v>0</v>
      </c>
      <c r="R19" s="6">
        <v>39</v>
      </c>
      <c r="S19" s="6">
        <v>0</v>
      </c>
      <c r="T19" s="6">
        <v>0</v>
      </c>
    </row>
    <row r="20" spans="1:20" hidden="1" x14ac:dyDescent="0.25">
      <c r="A20" s="6" t="s">
        <v>25</v>
      </c>
      <c r="B20" s="6" t="s">
        <v>44</v>
      </c>
      <c r="C20" s="6">
        <v>0</v>
      </c>
      <c r="D20" s="6">
        <v>77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18</v>
      </c>
      <c r="K20" s="6">
        <v>0</v>
      </c>
      <c r="L20" s="6">
        <v>0</v>
      </c>
      <c r="M20" s="6">
        <v>105</v>
      </c>
      <c r="N20" s="6">
        <v>0</v>
      </c>
      <c r="O20" s="6">
        <v>0</v>
      </c>
      <c r="P20" s="6">
        <v>0</v>
      </c>
      <c r="Q20" s="6">
        <v>0</v>
      </c>
      <c r="R20" s="6">
        <v>53</v>
      </c>
      <c r="S20" s="6">
        <v>0</v>
      </c>
      <c r="T20" s="6">
        <v>0</v>
      </c>
    </row>
    <row r="21" spans="1:20" hidden="1" x14ac:dyDescent="0.25">
      <c r="A21" s="6" t="s">
        <v>25</v>
      </c>
      <c r="B21" s="6" t="s">
        <v>45</v>
      </c>
      <c r="C21" s="6">
        <v>0</v>
      </c>
      <c r="D21" s="6">
        <v>68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12</v>
      </c>
      <c r="K21" s="6">
        <v>0</v>
      </c>
      <c r="L21" s="6">
        <v>0</v>
      </c>
      <c r="M21" s="6">
        <v>95</v>
      </c>
      <c r="N21" s="6">
        <v>0</v>
      </c>
      <c r="O21" s="6">
        <v>0</v>
      </c>
      <c r="P21" s="6">
        <v>0</v>
      </c>
      <c r="Q21" s="6">
        <v>0</v>
      </c>
      <c r="R21" s="6">
        <v>55</v>
      </c>
      <c r="S21" s="6">
        <v>0</v>
      </c>
      <c r="T21" s="6">
        <v>0</v>
      </c>
    </row>
    <row r="22" spans="1:20" hidden="1" x14ac:dyDescent="0.25">
      <c r="A22" s="6" t="s">
        <v>25</v>
      </c>
      <c r="B22" s="6" t="s">
        <v>46</v>
      </c>
      <c r="C22" s="6">
        <v>0</v>
      </c>
      <c r="D22" s="6">
        <v>27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38</v>
      </c>
      <c r="N22" s="6">
        <v>0</v>
      </c>
      <c r="O22" s="6">
        <v>0</v>
      </c>
      <c r="P22" s="6">
        <v>0</v>
      </c>
      <c r="Q22" s="6">
        <v>0</v>
      </c>
      <c r="R22" s="6">
        <v>9</v>
      </c>
      <c r="S22" s="6">
        <v>0</v>
      </c>
      <c r="T22" s="6">
        <v>0</v>
      </c>
    </row>
    <row r="23" spans="1:20" hidden="1" x14ac:dyDescent="0.25">
      <c r="A23" s="6" t="s">
        <v>25</v>
      </c>
      <c r="B23" s="6" t="s">
        <v>47</v>
      </c>
      <c r="C23" s="6">
        <v>0</v>
      </c>
      <c r="D23" s="6">
        <v>19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128</v>
      </c>
      <c r="K23" s="6">
        <v>0</v>
      </c>
      <c r="L23" s="6">
        <v>0</v>
      </c>
      <c r="M23" s="6">
        <v>107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 hidden="1" x14ac:dyDescent="0.25">
      <c r="A24" s="6" t="s">
        <v>25</v>
      </c>
      <c r="B24" s="6" t="s">
        <v>48</v>
      </c>
      <c r="C24" s="6">
        <v>0</v>
      </c>
      <c r="D24" s="6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156</v>
      </c>
      <c r="K24" s="6">
        <v>0</v>
      </c>
      <c r="L24" s="6">
        <v>0</v>
      </c>
      <c r="M24" s="6">
        <v>117</v>
      </c>
      <c r="N24" s="6">
        <v>0</v>
      </c>
      <c r="O24" s="6">
        <v>0</v>
      </c>
      <c r="P24" s="6">
        <v>0</v>
      </c>
      <c r="Q24" s="6">
        <v>0</v>
      </c>
      <c r="R24" s="6">
        <v>5</v>
      </c>
      <c r="S24" s="6">
        <v>0</v>
      </c>
      <c r="T24" s="6">
        <v>0</v>
      </c>
    </row>
    <row r="25" spans="1:20" hidden="1" x14ac:dyDescent="0.25">
      <c r="A25" s="6" t="s">
        <v>25</v>
      </c>
      <c r="B25" s="6" t="s">
        <v>49</v>
      </c>
      <c r="C25" s="6">
        <v>0</v>
      </c>
      <c r="D25" s="6">
        <v>28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104</v>
      </c>
      <c r="K25" s="6">
        <v>0</v>
      </c>
      <c r="L25" s="6">
        <v>0</v>
      </c>
      <c r="M25" s="6">
        <v>85</v>
      </c>
      <c r="N25" s="6">
        <v>0</v>
      </c>
      <c r="O25" s="6">
        <v>0</v>
      </c>
      <c r="P25" s="6">
        <v>0</v>
      </c>
      <c r="Q25" s="6">
        <v>0</v>
      </c>
      <c r="R25" s="6">
        <v>13</v>
      </c>
      <c r="S25" s="6">
        <v>0</v>
      </c>
      <c r="T25" s="6">
        <v>0</v>
      </c>
    </row>
    <row r="26" spans="1:20" hidden="1" x14ac:dyDescent="0.25">
      <c r="A26" s="6" t="s">
        <v>25</v>
      </c>
      <c r="B26" s="6" t="s">
        <v>50</v>
      </c>
      <c r="C26" s="6">
        <v>0</v>
      </c>
      <c r="D26" s="6">
        <v>68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76</v>
      </c>
      <c r="N26" s="6">
        <v>0</v>
      </c>
      <c r="O26" s="6">
        <v>0</v>
      </c>
      <c r="P26" s="6">
        <v>0</v>
      </c>
      <c r="Q26" s="6">
        <v>0</v>
      </c>
      <c r="R26" s="6">
        <v>7</v>
      </c>
      <c r="S26" s="6">
        <v>0</v>
      </c>
      <c r="T26" s="6">
        <v>0</v>
      </c>
    </row>
    <row r="27" spans="1:20" hidden="1" x14ac:dyDescent="0.25">
      <c r="A27" s="6" t="s">
        <v>25</v>
      </c>
      <c r="B27" s="6" t="s">
        <v>51</v>
      </c>
      <c r="C27" s="6">
        <v>0</v>
      </c>
      <c r="D27" s="6">
        <v>158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153</v>
      </c>
      <c r="N27" s="6">
        <v>0</v>
      </c>
      <c r="O27" s="6">
        <v>0</v>
      </c>
      <c r="P27" s="6">
        <v>0</v>
      </c>
      <c r="Q27" s="6">
        <v>1</v>
      </c>
      <c r="R27" s="6">
        <v>18</v>
      </c>
      <c r="S27" s="6">
        <v>0</v>
      </c>
      <c r="T27" s="6">
        <v>0</v>
      </c>
    </row>
    <row r="28" spans="1:20" hidden="1" x14ac:dyDescent="0.25">
      <c r="A28" s="6" t="s">
        <v>25</v>
      </c>
      <c r="B28" s="6" t="s">
        <v>52</v>
      </c>
      <c r="C28" s="6">
        <v>0</v>
      </c>
      <c r="D28" s="6">
        <v>148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157</v>
      </c>
      <c r="N28" s="6">
        <v>0</v>
      </c>
      <c r="O28" s="6">
        <v>0</v>
      </c>
      <c r="P28" s="6">
        <v>0</v>
      </c>
      <c r="Q28" s="6">
        <v>1</v>
      </c>
      <c r="R28" s="6">
        <v>52</v>
      </c>
      <c r="S28" s="6">
        <v>0</v>
      </c>
      <c r="T28" s="6">
        <v>0</v>
      </c>
    </row>
    <row r="29" spans="1:20" hidden="1" x14ac:dyDescent="0.25">
      <c r="A29" s="6" t="s">
        <v>25</v>
      </c>
      <c r="B29" s="6" t="s">
        <v>53</v>
      </c>
      <c r="C29" s="6">
        <v>0</v>
      </c>
      <c r="D29" s="6">
        <v>140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207</v>
      </c>
      <c r="N29" s="6">
        <v>0</v>
      </c>
      <c r="O29" s="6">
        <v>0</v>
      </c>
      <c r="P29" s="6">
        <v>0</v>
      </c>
      <c r="Q29" s="6">
        <v>4</v>
      </c>
      <c r="R29" s="6">
        <v>49</v>
      </c>
      <c r="S29" s="6">
        <v>0</v>
      </c>
      <c r="T29" s="6">
        <v>0</v>
      </c>
    </row>
    <row r="30" spans="1:20" hidden="1" x14ac:dyDescent="0.25">
      <c r="A30" s="6" t="s">
        <v>25</v>
      </c>
      <c r="B30" s="6" t="s">
        <v>54</v>
      </c>
      <c r="C30" s="6">
        <v>0</v>
      </c>
      <c r="D30" s="6">
        <v>157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191</v>
      </c>
      <c r="N30" s="6">
        <v>0</v>
      </c>
      <c r="O30" s="6">
        <v>0</v>
      </c>
      <c r="P30" s="6">
        <v>0</v>
      </c>
      <c r="Q30" s="6">
        <v>13</v>
      </c>
      <c r="R30" s="6">
        <v>37</v>
      </c>
      <c r="S30" s="6">
        <v>0</v>
      </c>
      <c r="T30" s="6">
        <v>0</v>
      </c>
    </row>
    <row r="31" spans="1:20" hidden="1" x14ac:dyDescent="0.25">
      <c r="A31" s="6" t="s">
        <v>25</v>
      </c>
      <c r="B31" s="6" t="s">
        <v>55</v>
      </c>
      <c r="C31" s="6">
        <v>0</v>
      </c>
      <c r="D31" s="6">
        <v>411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377</v>
      </c>
      <c r="N31" s="6">
        <v>0</v>
      </c>
      <c r="O31" s="6">
        <v>0</v>
      </c>
      <c r="P31" s="6">
        <v>0</v>
      </c>
      <c r="Q31" s="6">
        <v>24</v>
      </c>
      <c r="R31" s="6">
        <v>79</v>
      </c>
      <c r="S31" s="6">
        <v>0</v>
      </c>
      <c r="T31" s="6">
        <v>0</v>
      </c>
    </row>
    <row r="32" spans="1:20" hidden="1" x14ac:dyDescent="0.25">
      <c r="A32" s="6" t="s">
        <v>25</v>
      </c>
      <c r="B32" s="6" t="s">
        <v>56</v>
      </c>
      <c r="C32" s="6">
        <v>0</v>
      </c>
      <c r="D32" s="6">
        <v>411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373</v>
      </c>
      <c r="N32" s="6">
        <v>0</v>
      </c>
      <c r="O32" s="6">
        <v>0</v>
      </c>
      <c r="P32" s="6">
        <v>0</v>
      </c>
      <c r="Q32" s="6">
        <v>39</v>
      </c>
      <c r="R32" s="6">
        <v>146</v>
      </c>
      <c r="S32" s="6">
        <v>0</v>
      </c>
      <c r="T32" s="6">
        <v>0</v>
      </c>
    </row>
    <row r="33" spans="1:20" hidden="1" x14ac:dyDescent="0.25">
      <c r="A33" s="6" t="s">
        <v>25</v>
      </c>
      <c r="B33" s="6" t="s">
        <v>57</v>
      </c>
      <c r="C33" s="6">
        <v>0</v>
      </c>
      <c r="D33" s="6">
        <v>501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439</v>
      </c>
      <c r="N33" s="6">
        <v>0</v>
      </c>
      <c r="O33" s="6">
        <v>0</v>
      </c>
      <c r="P33" s="6">
        <v>0</v>
      </c>
      <c r="Q33" s="6">
        <v>41</v>
      </c>
      <c r="R33" s="6">
        <v>262</v>
      </c>
      <c r="S33" s="6">
        <v>0</v>
      </c>
      <c r="T33" s="6">
        <v>0</v>
      </c>
    </row>
    <row r="34" spans="1:20" hidden="1" x14ac:dyDescent="0.25">
      <c r="A34" s="6" t="s">
        <v>25</v>
      </c>
      <c r="B34" s="6" t="s">
        <v>58</v>
      </c>
      <c r="C34" s="6">
        <v>0</v>
      </c>
      <c r="D34" s="6">
        <v>508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8</v>
      </c>
      <c r="K34" s="6">
        <v>0</v>
      </c>
      <c r="L34" s="6">
        <v>0</v>
      </c>
      <c r="M34" s="6">
        <v>375</v>
      </c>
      <c r="N34" s="6">
        <v>0</v>
      </c>
      <c r="O34" s="6">
        <v>0</v>
      </c>
      <c r="P34" s="6">
        <v>0</v>
      </c>
      <c r="Q34" s="6">
        <v>32</v>
      </c>
      <c r="R34" s="6">
        <v>97</v>
      </c>
      <c r="S34" s="6">
        <v>0</v>
      </c>
      <c r="T34" s="6">
        <v>0</v>
      </c>
    </row>
    <row r="35" spans="1:20" hidden="1" x14ac:dyDescent="0.25">
      <c r="A35" s="6" t="s">
        <v>25</v>
      </c>
      <c r="B35" s="6" t="s">
        <v>59</v>
      </c>
      <c r="C35" s="6">
        <v>0</v>
      </c>
      <c r="D35" s="6">
        <v>766</v>
      </c>
      <c r="E35" s="6">
        <v>0</v>
      </c>
      <c r="F35" s="6">
        <v>0</v>
      </c>
      <c r="G35" s="6">
        <v>0</v>
      </c>
      <c r="H35" s="6">
        <v>0</v>
      </c>
      <c r="I35" s="6">
        <v>1</v>
      </c>
      <c r="J35" s="6">
        <v>1</v>
      </c>
      <c r="K35" s="6">
        <v>0</v>
      </c>
      <c r="L35" s="6">
        <v>0</v>
      </c>
      <c r="M35" s="6">
        <v>617</v>
      </c>
      <c r="N35" s="6">
        <v>0</v>
      </c>
      <c r="O35" s="6">
        <v>0</v>
      </c>
      <c r="P35" s="6">
        <v>0</v>
      </c>
      <c r="Q35" s="6">
        <v>56</v>
      </c>
      <c r="R35" s="6">
        <v>222</v>
      </c>
      <c r="S35" s="6">
        <v>0</v>
      </c>
      <c r="T35" s="6">
        <v>0</v>
      </c>
    </row>
    <row r="36" spans="1:20" hidden="1" x14ac:dyDescent="0.25">
      <c r="A36" s="6" t="s">
        <v>25</v>
      </c>
      <c r="B36" s="6" t="s">
        <v>60</v>
      </c>
      <c r="C36" s="6">
        <v>0</v>
      </c>
      <c r="D36" s="6">
        <v>1037</v>
      </c>
      <c r="E36" s="6">
        <v>0</v>
      </c>
      <c r="F36" s="6">
        <v>1</v>
      </c>
      <c r="G36" s="6">
        <v>0</v>
      </c>
      <c r="H36" s="6">
        <v>0</v>
      </c>
      <c r="I36" s="6">
        <v>5</v>
      </c>
      <c r="J36" s="6">
        <v>5</v>
      </c>
      <c r="K36" s="6">
        <v>0</v>
      </c>
      <c r="L36" s="6">
        <v>0</v>
      </c>
      <c r="M36" s="6">
        <v>771</v>
      </c>
      <c r="N36" s="6">
        <v>0</v>
      </c>
      <c r="O36" s="6">
        <v>0</v>
      </c>
      <c r="P36" s="6">
        <v>0</v>
      </c>
      <c r="Q36" s="6">
        <v>52</v>
      </c>
      <c r="R36" s="6">
        <v>220</v>
      </c>
      <c r="S36" s="6">
        <v>0</v>
      </c>
      <c r="T36" s="6">
        <v>0</v>
      </c>
    </row>
    <row r="37" spans="1:20" hidden="1" x14ac:dyDescent="0.25">
      <c r="A37" s="6" t="s">
        <v>25</v>
      </c>
      <c r="B37" s="6" t="s">
        <v>61</v>
      </c>
      <c r="C37" s="6">
        <v>0</v>
      </c>
      <c r="D37" s="6">
        <v>837</v>
      </c>
      <c r="E37" s="6">
        <v>0</v>
      </c>
      <c r="F37" s="6">
        <v>2</v>
      </c>
      <c r="G37" s="6">
        <v>0</v>
      </c>
      <c r="H37" s="6">
        <v>0</v>
      </c>
      <c r="I37" s="6">
        <v>4</v>
      </c>
      <c r="J37" s="6">
        <v>17</v>
      </c>
      <c r="K37" s="6">
        <v>0</v>
      </c>
      <c r="L37" s="6">
        <v>0</v>
      </c>
      <c r="M37" s="6">
        <v>708</v>
      </c>
      <c r="N37" s="6">
        <v>0</v>
      </c>
      <c r="O37" s="6">
        <v>0</v>
      </c>
      <c r="P37" s="6">
        <v>0</v>
      </c>
      <c r="Q37" s="6">
        <v>34</v>
      </c>
      <c r="R37" s="6">
        <v>184</v>
      </c>
      <c r="S37" s="6">
        <v>0</v>
      </c>
      <c r="T37" s="6">
        <v>0</v>
      </c>
    </row>
    <row r="38" spans="1:20" hidden="1" x14ac:dyDescent="0.25">
      <c r="A38" s="6" t="s">
        <v>25</v>
      </c>
      <c r="B38" s="6" t="s">
        <v>62</v>
      </c>
      <c r="C38" s="6">
        <v>0</v>
      </c>
      <c r="D38" s="6">
        <v>742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4</v>
      </c>
      <c r="K38" s="6">
        <v>0</v>
      </c>
      <c r="L38" s="6">
        <v>0</v>
      </c>
      <c r="M38" s="6">
        <v>645</v>
      </c>
      <c r="N38" s="6">
        <v>0</v>
      </c>
      <c r="O38" s="6">
        <v>0</v>
      </c>
      <c r="P38" s="6">
        <v>0</v>
      </c>
      <c r="Q38" s="6">
        <v>8</v>
      </c>
      <c r="R38" s="6">
        <v>180</v>
      </c>
      <c r="S38" s="6">
        <v>1</v>
      </c>
      <c r="T38" s="6">
        <v>0</v>
      </c>
    </row>
    <row r="39" spans="1:20" hidden="1" x14ac:dyDescent="0.25">
      <c r="A39" s="6" t="s">
        <v>25</v>
      </c>
      <c r="B39" s="6" t="s">
        <v>63</v>
      </c>
      <c r="C39" s="6">
        <v>0</v>
      </c>
      <c r="D39" s="6">
        <v>1041</v>
      </c>
      <c r="E39" s="6">
        <v>0</v>
      </c>
      <c r="F39" s="6">
        <v>0</v>
      </c>
      <c r="G39" s="6">
        <v>0</v>
      </c>
      <c r="H39" s="6">
        <v>0</v>
      </c>
      <c r="I39" s="6">
        <v>2</v>
      </c>
      <c r="J39" s="6">
        <v>85</v>
      </c>
      <c r="K39" s="6">
        <v>0</v>
      </c>
      <c r="L39" s="6">
        <v>0</v>
      </c>
      <c r="M39" s="6">
        <v>583</v>
      </c>
      <c r="N39" s="6">
        <v>0</v>
      </c>
      <c r="O39" s="6">
        <v>0</v>
      </c>
      <c r="P39" s="6">
        <v>0</v>
      </c>
      <c r="Q39" s="6">
        <v>11</v>
      </c>
      <c r="R39" s="6">
        <v>222</v>
      </c>
      <c r="S39" s="6">
        <v>2</v>
      </c>
      <c r="T39" s="6">
        <v>0</v>
      </c>
    </row>
    <row r="40" spans="1:20" hidden="1" x14ac:dyDescent="0.25">
      <c r="A40" s="6" t="s">
        <v>25</v>
      </c>
      <c r="B40" s="6" t="s">
        <v>64</v>
      </c>
      <c r="C40" s="6">
        <v>0</v>
      </c>
      <c r="D40" s="6">
        <v>923</v>
      </c>
      <c r="E40" s="6">
        <v>0</v>
      </c>
      <c r="F40" s="6">
        <v>0</v>
      </c>
      <c r="G40" s="6">
        <v>0</v>
      </c>
      <c r="H40" s="6">
        <v>0</v>
      </c>
      <c r="I40" s="6">
        <v>3</v>
      </c>
      <c r="J40" s="6">
        <v>270</v>
      </c>
      <c r="K40" s="6">
        <v>0</v>
      </c>
      <c r="L40" s="6">
        <v>0</v>
      </c>
      <c r="M40" s="6">
        <v>991</v>
      </c>
      <c r="N40" s="6">
        <v>0</v>
      </c>
      <c r="O40" s="6">
        <v>0</v>
      </c>
      <c r="P40" s="6">
        <v>0</v>
      </c>
      <c r="Q40" s="6">
        <v>375</v>
      </c>
      <c r="R40" s="6">
        <v>206</v>
      </c>
      <c r="S40" s="6">
        <v>14</v>
      </c>
      <c r="T40" s="6">
        <v>0</v>
      </c>
    </row>
    <row r="41" spans="1:20" hidden="1" x14ac:dyDescent="0.25">
      <c r="A41" s="6" t="s">
        <v>25</v>
      </c>
      <c r="B41" s="6" t="s">
        <v>65</v>
      </c>
      <c r="C41" s="6">
        <v>0</v>
      </c>
      <c r="D41" s="6">
        <v>875</v>
      </c>
      <c r="E41" s="6">
        <v>0</v>
      </c>
      <c r="F41" s="6">
        <v>0</v>
      </c>
      <c r="G41" s="6">
        <v>0</v>
      </c>
      <c r="H41" s="6">
        <v>0</v>
      </c>
      <c r="I41" s="6">
        <v>4</v>
      </c>
      <c r="J41" s="6">
        <v>177</v>
      </c>
      <c r="K41" s="6">
        <v>0</v>
      </c>
      <c r="L41" s="6">
        <v>0</v>
      </c>
      <c r="M41" s="6">
        <v>1397</v>
      </c>
      <c r="N41" s="6">
        <v>0</v>
      </c>
      <c r="O41" s="6">
        <v>0</v>
      </c>
      <c r="P41" s="6">
        <v>0</v>
      </c>
      <c r="Q41" s="6">
        <v>849</v>
      </c>
      <c r="R41" s="6">
        <v>107</v>
      </c>
      <c r="S41" s="6">
        <v>1</v>
      </c>
      <c r="T41" s="6">
        <v>0</v>
      </c>
    </row>
    <row r="42" spans="1:20" hidden="1" x14ac:dyDescent="0.25">
      <c r="A42" s="6" t="s">
        <v>25</v>
      </c>
      <c r="B42" s="6" t="s">
        <v>66</v>
      </c>
      <c r="C42" s="6">
        <v>0</v>
      </c>
      <c r="D42" s="6">
        <v>1720</v>
      </c>
      <c r="E42" s="6">
        <v>0</v>
      </c>
      <c r="F42" s="6">
        <v>0</v>
      </c>
      <c r="G42" s="6">
        <v>0</v>
      </c>
      <c r="H42" s="6">
        <v>0</v>
      </c>
      <c r="I42" s="6">
        <v>37</v>
      </c>
      <c r="J42" s="6">
        <v>455</v>
      </c>
      <c r="K42" s="6">
        <v>0</v>
      </c>
      <c r="L42" s="6">
        <v>0</v>
      </c>
      <c r="M42" s="6">
        <v>1667</v>
      </c>
      <c r="N42" s="6">
        <v>1</v>
      </c>
      <c r="O42" s="6">
        <v>0</v>
      </c>
      <c r="P42" s="6">
        <v>0</v>
      </c>
      <c r="Q42" s="6">
        <v>94</v>
      </c>
      <c r="R42" s="6">
        <v>310</v>
      </c>
      <c r="S42" s="6">
        <v>0</v>
      </c>
      <c r="T42" s="6">
        <v>0</v>
      </c>
    </row>
    <row r="43" spans="1:20" hidden="1" x14ac:dyDescent="0.25">
      <c r="A43" s="6" t="s">
        <v>25</v>
      </c>
      <c r="B43" s="6" t="s">
        <v>67</v>
      </c>
      <c r="C43" s="6">
        <v>0</v>
      </c>
      <c r="D43" s="6">
        <v>2110</v>
      </c>
      <c r="E43" s="6">
        <v>0</v>
      </c>
      <c r="F43" s="6">
        <v>0</v>
      </c>
      <c r="G43" s="6">
        <v>0</v>
      </c>
      <c r="H43" s="6">
        <v>0</v>
      </c>
      <c r="I43" s="6">
        <v>18</v>
      </c>
      <c r="J43" s="6">
        <v>648</v>
      </c>
      <c r="K43" s="6">
        <v>2</v>
      </c>
      <c r="L43" s="6">
        <v>0</v>
      </c>
      <c r="M43" s="6">
        <v>2166</v>
      </c>
      <c r="N43" s="6">
        <v>0</v>
      </c>
      <c r="O43" s="6">
        <v>0</v>
      </c>
      <c r="P43" s="6">
        <v>0</v>
      </c>
      <c r="Q43" s="6">
        <v>23</v>
      </c>
      <c r="R43" s="6">
        <v>411</v>
      </c>
      <c r="S43" s="6">
        <v>0</v>
      </c>
      <c r="T43" s="6">
        <v>0</v>
      </c>
    </row>
    <row r="44" spans="1:20" hidden="1" x14ac:dyDescent="0.25">
      <c r="A44" s="6" t="s">
        <v>25</v>
      </c>
      <c r="B44" s="6" t="s">
        <v>68</v>
      </c>
      <c r="C44" s="6">
        <v>0</v>
      </c>
      <c r="D44" s="6">
        <v>2659</v>
      </c>
      <c r="E44" s="6">
        <v>0</v>
      </c>
      <c r="F44" s="6">
        <v>0</v>
      </c>
      <c r="G44" s="6">
        <v>0</v>
      </c>
      <c r="H44" s="6">
        <v>0</v>
      </c>
      <c r="I44" s="6">
        <v>32</v>
      </c>
      <c r="J44" s="6">
        <v>764</v>
      </c>
      <c r="K44" s="6">
        <v>4</v>
      </c>
      <c r="L44" s="6">
        <v>0</v>
      </c>
      <c r="M44" s="6">
        <v>3001</v>
      </c>
      <c r="N44" s="6">
        <v>0</v>
      </c>
      <c r="O44" s="6">
        <v>0</v>
      </c>
      <c r="P44" s="6">
        <v>0</v>
      </c>
      <c r="Q44" s="6">
        <v>11</v>
      </c>
      <c r="R44" s="6">
        <v>659</v>
      </c>
      <c r="S44" s="6">
        <v>3</v>
      </c>
      <c r="T44" s="6">
        <v>0</v>
      </c>
    </row>
    <row r="45" spans="1:20" hidden="1" x14ac:dyDescent="0.25">
      <c r="A45" s="6" t="s">
        <v>25</v>
      </c>
      <c r="B45" s="6" t="s">
        <v>69</v>
      </c>
      <c r="C45" s="6">
        <v>0</v>
      </c>
      <c r="D45" s="6">
        <v>4909</v>
      </c>
      <c r="E45" s="6">
        <v>0</v>
      </c>
      <c r="F45" s="6">
        <v>0</v>
      </c>
      <c r="G45" s="6">
        <v>0</v>
      </c>
      <c r="H45" s="6">
        <v>0</v>
      </c>
      <c r="I45" s="6">
        <v>30</v>
      </c>
      <c r="J45" s="6">
        <v>662</v>
      </c>
      <c r="K45" s="6">
        <v>5</v>
      </c>
      <c r="L45" s="6">
        <v>0</v>
      </c>
      <c r="M45" s="6">
        <v>5178</v>
      </c>
      <c r="N45" s="6">
        <v>0</v>
      </c>
      <c r="O45" s="6">
        <v>0</v>
      </c>
      <c r="P45" s="6">
        <v>0</v>
      </c>
      <c r="Q45" s="6">
        <v>16</v>
      </c>
      <c r="R45" s="6">
        <v>1229</v>
      </c>
      <c r="S45" s="6">
        <v>1</v>
      </c>
      <c r="T45" s="6">
        <v>0</v>
      </c>
    </row>
    <row r="46" spans="1:20" hidden="1" x14ac:dyDescent="0.25">
      <c r="A46" s="6" t="s">
        <v>25</v>
      </c>
      <c r="B46" s="6" t="s">
        <v>70</v>
      </c>
      <c r="C46" s="6">
        <v>0</v>
      </c>
      <c r="D46" s="6">
        <v>7149</v>
      </c>
      <c r="E46" s="6">
        <v>0</v>
      </c>
      <c r="F46" s="6">
        <v>0</v>
      </c>
      <c r="G46" s="6">
        <v>0</v>
      </c>
      <c r="H46" s="6">
        <v>0</v>
      </c>
      <c r="I46" s="6">
        <v>28</v>
      </c>
      <c r="J46" s="6">
        <v>228</v>
      </c>
      <c r="K46" s="6">
        <v>5</v>
      </c>
      <c r="L46" s="6">
        <v>0</v>
      </c>
      <c r="M46" s="6">
        <v>8103</v>
      </c>
      <c r="N46" s="6">
        <v>0</v>
      </c>
      <c r="O46" s="6">
        <v>0</v>
      </c>
      <c r="P46" s="6">
        <v>0</v>
      </c>
      <c r="Q46" s="6">
        <v>10</v>
      </c>
      <c r="R46" s="6">
        <v>1031</v>
      </c>
      <c r="S46" s="6">
        <v>2</v>
      </c>
      <c r="T46" s="6">
        <v>0</v>
      </c>
    </row>
    <row r="47" spans="1:20" hidden="1" x14ac:dyDescent="0.25">
      <c r="A47" s="6" t="s">
        <v>25</v>
      </c>
      <c r="B47" s="6" t="s">
        <v>71</v>
      </c>
      <c r="C47" s="6">
        <v>7</v>
      </c>
      <c r="D47" s="6">
        <v>11014</v>
      </c>
      <c r="E47" s="6">
        <v>0</v>
      </c>
      <c r="F47" s="6">
        <v>0</v>
      </c>
      <c r="G47" s="6">
        <v>0</v>
      </c>
      <c r="H47" s="6">
        <v>0</v>
      </c>
      <c r="I47" s="6">
        <v>343</v>
      </c>
      <c r="J47" s="6">
        <v>3142</v>
      </c>
      <c r="K47" s="6">
        <v>0</v>
      </c>
      <c r="L47" s="6">
        <v>0</v>
      </c>
      <c r="M47" s="6">
        <v>11954</v>
      </c>
      <c r="N47" s="6">
        <v>0</v>
      </c>
      <c r="O47" s="6">
        <v>0</v>
      </c>
      <c r="P47" s="6">
        <v>0</v>
      </c>
      <c r="Q47" s="6">
        <v>13</v>
      </c>
      <c r="R47" s="6">
        <v>1661</v>
      </c>
      <c r="S47" s="6">
        <v>9</v>
      </c>
      <c r="T47" s="6">
        <v>0</v>
      </c>
    </row>
    <row r="48" spans="1:20" hidden="1" x14ac:dyDescent="0.25">
      <c r="A48" s="6" t="s">
        <v>25</v>
      </c>
      <c r="B48" s="6" t="s">
        <v>72</v>
      </c>
      <c r="C48" s="6">
        <v>0</v>
      </c>
      <c r="D48" s="6">
        <v>10564</v>
      </c>
      <c r="E48" s="6">
        <v>0</v>
      </c>
      <c r="F48" s="6">
        <v>0</v>
      </c>
      <c r="G48" s="6">
        <v>0</v>
      </c>
      <c r="H48" s="6">
        <v>0</v>
      </c>
      <c r="I48" s="6">
        <v>1750</v>
      </c>
      <c r="J48" s="6">
        <v>7050</v>
      </c>
      <c r="K48" s="6">
        <v>0</v>
      </c>
      <c r="L48" s="6">
        <v>0</v>
      </c>
      <c r="M48" s="6">
        <v>10735</v>
      </c>
      <c r="N48" s="6">
        <v>0</v>
      </c>
      <c r="O48" s="6">
        <v>0</v>
      </c>
      <c r="P48" s="6">
        <v>0</v>
      </c>
      <c r="Q48" s="6">
        <v>30</v>
      </c>
      <c r="R48" s="6">
        <v>2131</v>
      </c>
      <c r="S48" s="6">
        <v>6</v>
      </c>
      <c r="T48" s="6">
        <v>0</v>
      </c>
    </row>
    <row r="49" spans="1:20" hidden="1" x14ac:dyDescent="0.25">
      <c r="A49" s="6" t="s">
        <v>25</v>
      </c>
      <c r="B49" s="6" t="s">
        <v>73</v>
      </c>
      <c r="C49" s="6">
        <v>0</v>
      </c>
      <c r="D49" s="6">
        <v>10573</v>
      </c>
      <c r="E49" s="6">
        <v>0</v>
      </c>
      <c r="F49" s="6">
        <v>0</v>
      </c>
      <c r="G49" s="6">
        <v>0</v>
      </c>
      <c r="H49" s="6">
        <v>0</v>
      </c>
      <c r="I49" s="6">
        <v>1914</v>
      </c>
      <c r="J49" s="6">
        <v>6152</v>
      </c>
      <c r="K49" s="6">
        <v>1</v>
      </c>
      <c r="L49" s="6">
        <v>0</v>
      </c>
      <c r="M49" s="6">
        <v>10351</v>
      </c>
      <c r="N49" s="6">
        <v>0</v>
      </c>
      <c r="O49" s="6">
        <v>0</v>
      </c>
      <c r="P49" s="6">
        <v>0</v>
      </c>
      <c r="Q49" s="6">
        <v>36</v>
      </c>
      <c r="R49" s="6">
        <v>2261</v>
      </c>
      <c r="S49" s="6">
        <v>5</v>
      </c>
      <c r="T49" s="6">
        <v>0</v>
      </c>
    </row>
    <row r="50" spans="1:20" hidden="1" x14ac:dyDescent="0.25">
      <c r="A50" s="6" t="s">
        <v>25</v>
      </c>
      <c r="B50" s="6" t="s">
        <v>74</v>
      </c>
      <c r="C50" s="6">
        <v>19</v>
      </c>
      <c r="D50" s="6">
        <v>9801</v>
      </c>
      <c r="E50" s="6">
        <v>0</v>
      </c>
      <c r="F50" s="6">
        <v>1</v>
      </c>
      <c r="G50" s="6">
        <v>0</v>
      </c>
      <c r="H50" s="6">
        <v>0</v>
      </c>
      <c r="I50" s="6">
        <v>491</v>
      </c>
      <c r="J50" s="6">
        <v>4647</v>
      </c>
      <c r="K50" s="6">
        <v>6</v>
      </c>
      <c r="L50" s="6">
        <v>0</v>
      </c>
      <c r="M50" s="6">
        <v>10809</v>
      </c>
      <c r="N50" s="6">
        <v>16</v>
      </c>
      <c r="O50" s="6">
        <v>0</v>
      </c>
      <c r="P50" s="6">
        <v>1</v>
      </c>
      <c r="Q50" s="6">
        <v>62</v>
      </c>
      <c r="R50" s="6">
        <v>1850</v>
      </c>
      <c r="S50" s="6">
        <v>2</v>
      </c>
      <c r="T50" s="6">
        <v>0</v>
      </c>
    </row>
    <row r="51" spans="1:20" hidden="1" x14ac:dyDescent="0.25">
      <c r="A51" s="6" t="s">
        <v>25</v>
      </c>
      <c r="B51" s="6" t="s">
        <v>75</v>
      </c>
      <c r="C51" s="6">
        <v>7</v>
      </c>
      <c r="D51" s="6">
        <v>9186</v>
      </c>
      <c r="E51" s="6">
        <v>0</v>
      </c>
      <c r="F51" s="6">
        <v>0</v>
      </c>
      <c r="G51" s="6">
        <v>0</v>
      </c>
      <c r="H51" s="6">
        <v>0</v>
      </c>
      <c r="I51" s="6">
        <v>2862</v>
      </c>
      <c r="J51" s="6">
        <v>10264</v>
      </c>
      <c r="K51" s="6">
        <v>2</v>
      </c>
      <c r="L51" s="6">
        <v>0</v>
      </c>
      <c r="M51" s="6">
        <v>10260</v>
      </c>
      <c r="N51" s="6">
        <v>6</v>
      </c>
      <c r="O51" s="6">
        <v>0</v>
      </c>
      <c r="P51" s="6">
        <v>0</v>
      </c>
      <c r="Q51" s="6">
        <v>62</v>
      </c>
      <c r="R51" s="6">
        <v>2227</v>
      </c>
      <c r="S51" s="6">
        <v>26</v>
      </c>
      <c r="T51" s="6">
        <v>0</v>
      </c>
    </row>
    <row r="52" spans="1:20" hidden="1" x14ac:dyDescent="0.25">
      <c r="A52" s="6" t="s">
        <v>25</v>
      </c>
      <c r="B52" s="6" t="s">
        <v>76</v>
      </c>
      <c r="C52" s="6">
        <v>33</v>
      </c>
      <c r="D52" s="6">
        <v>10740</v>
      </c>
      <c r="E52" s="6">
        <v>0</v>
      </c>
      <c r="F52" s="6">
        <v>1</v>
      </c>
      <c r="G52" s="6">
        <v>0</v>
      </c>
      <c r="H52" s="6">
        <v>0</v>
      </c>
      <c r="I52" s="6">
        <v>3997</v>
      </c>
      <c r="J52" s="6">
        <v>12665</v>
      </c>
      <c r="K52" s="6">
        <v>2</v>
      </c>
      <c r="L52" s="6">
        <v>0</v>
      </c>
      <c r="M52" s="6">
        <v>12063</v>
      </c>
      <c r="N52" s="6">
        <v>1</v>
      </c>
      <c r="O52" s="6">
        <v>0</v>
      </c>
      <c r="P52" s="6">
        <v>1</v>
      </c>
      <c r="Q52" s="6">
        <v>70</v>
      </c>
      <c r="R52" s="6">
        <v>2014</v>
      </c>
      <c r="S52" s="6">
        <v>103</v>
      </c>
      <c r="T52" s="6">
        <v>0</v>
      </c>
    </row>
    <row r="53" spans="1:20" hidden="1" x14ac:dyDescent="0.25">
      <c r="A53" s="6" t="s">
        <v>25</v>
      </c>
      <c r="B53" s="6" t="s">
        <v>77</v>
      </c>
      <c r="C53" s="6">
        <v>45</v>
      </c>
      <c r="D53" s="6">
        <v>13426</v>
      </c>
      <c r="E53" s="6">
        <v>0</v>
      </c>
      <c r="F53" s="6">
        <v>2</v>
      </c>
      <c r="G53" s="6">
        <v>0</v>
      </c>
      <c r="H53" s="6">
        <v>0</v>
      </c>
      <c r="I53" s="6">
        <v>5157</v>
      </c>
      <c r="J53" s="6">
        <v>13858</v>
      </c>
      <c r="K53" s="6">
        <v>15</v>
      </c>
      <c r="L53" s="6">
        <v>0</v>
      </c>
      <c r="M53" s="6">
        <v>14795</v>
      </c>
      <c r="N53" s="6">
        <v>2</v>
      </c>
      <c r="O53" s="6">
        <v>0</v>
      </c>
      <c r="P53" s="6">
        <v>19</v>
      </c>
      <c r="Q53" s="6">
        <v>93</v>
      </c>
      <c r="R53" s="6">
        <v>2421</v>
      </c>
      <c r="S53" s="6">
        <v>382</v>
      </c>
      <c r="T53" s="6">
        <v>0</v>
      </c>
    </row>
    <row r="54" spans="1:20" hidden="1" x14ac:dyDescent="0.25">
      <c r="A54" s="6" t="s">
        <v>25</v>
      </c>
      <c r="B54" s="6" t="s">
        <v>78</v>
      </c>
      <c r="C54" s="6">
        <v>7618</v>
      </c>
      <c r="D54" s="6">
        <v>6753</v>
      </c>
      <c r="E54" s="6">
        <v>0</v>
      </c>
      <c r="F54" s="6">
        <v>9575</v>
      </c>
      <c r="G54" s="6">
        <v>596</v>
      </c>
      <c r="H54" s="6">
        <v>30</v>
      </c>
      <c r="I54" s="6">
        <v>4182</v>
      </c>
      <c r="J54" s="6">
        <v>10209</v>
      </c>
      <c r="K54" s="6">
        <v>8</v>
      </c>
      <c r="L54" s="6">
        <v>0</v>
      </c>
      <c r="M54" s="6">
        <v>6230</v>
      </c>
      <c r="N54" s="6">
        <v>133</v>
      </c>
      <c r="O54" s="6">
        <v>0</v>
      </c>
      <c r="P54" s="6">
        <v>49</v>
      </c>
      <c r="Q54" s="6">
        <v>1033</v>
      </c>
      <c r="R54" s="6">
        <v>1091</v>
      </c>
      <c r="S54" s="6">
        <v>1028</v>
      </c>
      <c r="T54" s="6">
        <v>0</v>
      </c>
    </row>
    <row r="55" spans="1:20" hidden="1" x14ac:dyDescent="0.25">
      <c r="A55" s="6" t="s">
        <v>25</v>
      </c>
      <c r="B55" s="6" t="s">
        <v>79</v>
      </c>
      <c r="C55" s="6">
        <v>59312</v>
      </c>
      <c r="D55" s="6">
        <v>72664</v>
      </c>
      <c r="E55" s="6">
        <v>0</v>
      </c>
      <c r="F55" s="6">
        <v>262392</v>
      </c>
      <c r="G55" s="6">
        <v>4612</v>
      </c>
      <c r="H55" s="6">
        <v>881</v>
      </c>
      <c r="I55" s="6">
        <v>9514</v>
      </c>
      <c r="J55" s="6">
        <v>43046</v>
      </c>
      <c r="K55" s="6">
        <v>176</v>
      </c>
      <c r="L55" s="6">
        <v>2</v>
      </c>
      <c r="M55" s="6">
        <v>26525</v>
      </c>
      <c r="N55" s="6">
        <v>1107</v>
      </c>
      <c r="O55" s="6">
        <v>0</v>
      </c>
      <c r="P55" s="6">
        <v>42</v>
      </c>
      <c r="Q55" s="6">
        <v>21435</v>
      </c>
      <c r="R55" s="6">
        <v>2980</v>
      </c>
      <c r="S55" s="6">
        <v>3779</v>
      </c>
      <c r="T55" s="6">
        <v>0</v>
      </c>
    </row>
    <row r="56" spans="1:20" hidden="1" x14ac:dyDescent="0.25">
      <c r="A56" s="6" t="s">
        <v>25</v>
      </c>
      <c r="B56" s="6" t="s">
        <v>80</v>
      </c>
      <c r="C56" s="6">
        <v>14228</v>
      </c>
      <c r="D56" s="6">
        <v>57741</v>
      </c>
      <c r="E56" s="6">
        <v>0</v>
      </c>
      <c r="F56" s="6">
        <v>218737</v>
      </c>
      <c r="G56" s="6">
        <v>5242</v>
      </c>
      <c r="H56" s="6">
        <v>593</v>
      </c>
      <c r="I56" s="6">
        <v>10401</v>
      </c>
      <c r="J56" s="6">
        <v>46537</v>
      </c>
      <c r="K56" s="6">
        <v>163</v>
      </c>
      <c r="L56" s="6">
        <v>34</v>
      </c>
      <c r="M56" s="6">
        <v>27751</v>
      </c>
      <c r="N56" s="6">
        <v>794</v>
      </c>
      <c r="O56" s="6">
        <v>0</v>
      </c>
      <c r="P56" s="6">
        <v>41</v>
      </c>
      <c r="Q56" s="6">
        <v>13927</v>
      </c>
      <c r="R56" s="6">
        <v>3288</v>
      </c>
      <c r="S56" s="6">
        <v>4825</v>
      </c>
      <c r="T56" s="6">
        <v>0</v>
      </c>
    </row>
    <row r="57" spans="1:20" hidden="1" x14ac:dyDescent="0.25">
      <c r="A57" s="6" t="s">
        <v>25</v>
      </c>
      <c r="B57" s="6" t="s">
        <v>81</v>
      </c>
      <c r="C57" s="6">
        <v>16104</v>
      </c>
      <c r="D57" s="6">
        <v>52992</v>
      </c>
      <c r="E57" s="6">
        <v>0</v>
      </c>
      <c r="F57" s="6">
        <v>108441</v>
      </c>
      <c r="G57" s="6">
        <v>5397</v>
      </c>
      <c r="H57" s="6">
        <v>644</v>
      </c>
      <c r="I57" s="6">
        <v>12394</v>
      </c>
      <c r="J57" s="6">
        <v>55684</v>
      </c>
      <c r="K57" s="6">
        <v>205</v>
      </c>
      <c r="L57" s="6">
        <v>34</v>
      </c>
      <c r="M57" s="6">
        <v>27300</v>
      </c>
      <c r="N57" s="6">
        <v>978</v>
      </c>
      <c r="O57" s="6">
        <v>0</v>
      </c>
      <c r="P57" s="6">
        <v>44</v>
      </c>
      <c r="Q57" s="6">
        <v>10710</v>
      </c>
      <c r="R57" s="6">
        <v>4113</v>
      </c>
      <c r="S57" s="6">
        <v>7195</v>
      </c>
      <c r="T57" s="6">
        <v>0</v>
      </c>
    </row>
    <row r="58" spans="1:20" hidden="1" x14ac:dyDescent="0.25">
      <c r="A58" s="6" t="s">
        <v>25</v>
      </c>
      <c r="B58" s="6" t="s">
        <v>82</v>
      </c>
      <c r="C58" s="6">
        <v>40976</v>
      </c>
      <c r="D58" s="6">
        <v>41876</v>
      </c>
      <c r="E58" s="6">
        <v>0</v>
      </c>
      <c r="F58" s="6">
        <v>78549</v>
      </c>
      <c r="G58" s="6">
        <v>10228</v>
      </c>
      <c r="H58" s="6">
        <v>596</v>
      </c>
      <c r="I58" s="6">
        <v>6685</v>
      </c>
      <c r="J58" s="6">
        <v>40399</v>
      </c>
      <c r="K58" s="6">
        <v>1346</v>
      </c>
      <c r="L58" s="6">
        <v>22</v>
      </c>
      <c r="M58" s="6">
        <v>20065</v>
      </c>
      <c r="N58" s="6">
        <v>1759</v>
      </c>
      <c r="O58" s="6">
        <v>0</v>
      </c>
      <c r="P58" s="6">
        <v>43</v>
      </c>
      <c r="Q58" s="6">
        <v>6928</v>
      </c>
      <c r="R58" s="6">
        <v>3250</v>
      </c>
      <c r="S58" s="6">
        <v>35095</v>
      </c>
      <c r="T58" s="6">
        <v>0</v>
      </c>
    </row>
    <row r="59" spans="1:20" hidden="1" x14ac:dyDescent="0.25">
      <c r="A59" s="6" t="s">
        <v>25</v>
      </c>
      <c r="B59" s="6" t="s">
        <v>83</v>
      </c>
      <c r="C59" s="6">
        <v>67394</v>
      </c>
      <c r="D59" s="6">
        <v>58358</v>
      </c>
      <c r="E59" s="6">
        <v>0</v>
      </c>
      <c r="F59" s="6">
        <v>91411</v>
      </c>
      <c r="G59" s="6">
        <v>53439</v>
      </c>
      <c r="H59" s="6">
        <v>852</v>
      </c>
      <c r="I59" s="6">
        <v>6885</v>
      </c>
      <c r="J59" s="6">
        <v>50081</v>
      </c>
      <c r="K59" s="6">
        <v>4862</v>
      </c>
      <c r="L59" s="6">
        <v>105</v>
      </c>
      <c r="M59" s="6">
        <v>28344</v>
      </c>
      <c r="N59" s="6">
        <v>817</v>
      </c>
      <c r="O59" s="6">
        <v>0</v>
      </c>
      <c r="P59" s="6">
        <v>46</v>
      </c>
      <c r="Q59" s="6">
        <v>9947</v>
      </c>
      <c r="R59" s="6">
        <v>4653</v>
      </c>
      <c r="S59" s="6">
        <v>74448</v>
      </c>
      <c r="T59" s="6">
        <v>0</v>
      </c>
    </row>
    <row r="60" spans="1:20" hidden="1" x14ac:dyDescent="0.25">
      <c r="A60" s="6" t="s">
        <v>25</v>
      </c>
      <c r="B60" s="6" t="s">
        <v>84</v>
      </c>
      <c r="C60" s="6">
        <v>16315</v>
      </c>
      <c r="D60" s="6">
        <v>44687</v>
      </c>
      <c r="E60" s="6">
        <v>0</v>
      </c>
      <c r="F60" s="6">
        <v>67454</v>
      </c>
      <c r="G60" s="6">
        <v>56746</v>
      </c>
      <c r="H60" s="6">
        <v>524</v>
      </c>
      <c r="I60" s="6">
        <v>6968</v>
      </c>
      <c r="J60" s="6">
        <v>49186</v>
      </c>
      <c r="K60" s="6">
        <v>4869</v>
      </c>
      <c r="L60" s="6">
        <v>52</v>
      </c>
      <c r="M60" s="6">
        <v>31562</v>
      </c>
      <c r="N60" s="6">
        <v>583</v>
      </c>
      <c r="O60" s="6">
        <v>0</v>
      </c>
      <c r="P60" s="6">
        <v>29</v>
      </c>
      <c r="Q60" s="6">
        <v>10390</v>
      </c>
      <c r="R60" s="6">
        <v>4373</v>
      </c>
      <c r="S60" s="6">
        <v>79538</v>
      </c>
      <c r="T60" s="6">
        <v>0</v>
      </c>
    </row>
    <row r="61" spans="1:20" hidden="1" x14ac:dyDescent="0.25">
      <c r="A61" s="6" t="s">
        <v>25</v>
      </c>
      <c r="B61" s="6" t="s">
        <v>85</v>
      </c>
      <c r="C61" s="6">
        <v>17778</v>
      </c>
      <c r="D61" s="6">
        <v>47953</v>
      </c>
      <c r="E61" s="6">
        <v>0</v>
      </c>
      <c r="F61" s="6">
        <v>79318</v>
      </c>
      <c r="G61" s="6">
        <v>45540</v>
      </c>
      <c r="H61" s="6">
        <v>532</v>
      </c>
      <c r="I61" s="6">
        <v>7149</v>
      </c>
      <c r="J61" s="6">
        <v>65104</v>
      </c>
      <c r="K61" s="6">
        <v>5415</v>
      </c>
      <c r="L61" s="6">
        <v>45</v>
      </c>
      <c r="M61" s="6">
        <v>31718</v>
      </c>
      <c r="N61" s="6">
        <v>732</v>
      </c>
      <c r="O61" s="6">
        <v>0</v>
      </c>
      <c r="P61" s="6">
        <v>50</v>
      </c>
      <c r="Q61" s="6">
        <v>8116</v>
      </c>
      <c r="R61" s="6">
        <v>5956</v>
      </c>
      <c r="S61" s="6">
        <v>63638</v>
      </c>
      <c r="T61" s="6">
        <v>0</v>
      </c>
    </row>
    <row r="62" spans="1:20" hidden="1" x14ac:dyDescent="0.25">
      <c r="A62" s="6" t="s">
        <v>25</v>
      </c>
      <c r="B62" s="6" t="s">
        <v>86</v>
      </c>
      <c r="C62" s="6">
        <v>49579</v>
      </c>
      <c r="D62" s="6">
        <v>35158</v>
      </c>
      <c r="E62" s="6">
        <v>0</v>
      </c>
      <c r="F62" s="6">
        <v>60930</v>
      </c>
      <c r="G62" s="6">
        <v>33083</v>
      </c>
      <c r="H62" s="6">
        <v>449</v>
      </c>
      <c r="I62" s="6">
        <v>5734</v>
      </c>
      <c r="J62" s="6">
        <v>53651</v>
      </c>
      <c r="K62" s="6">
        <v>4711</v>
      </c>
      <c r="L62" s="6">
        <v>30</v>
      </c>
      <c r="M62" s="6">
        <v>21694</v>
      </c>
      <c r="N62" s="6">
        <v>1702</v>
      </c>
      <c r="O62" s="6">
        <v>0</v>
      </c>
      <c r="P62" s="6">
        <v>34</v>
      </c>
      <c r="Q62" s="6">
        <v>6250</v>
      </c>
      <c r="R62" s="6">
        <v>4717</v>
      </c>
      <c r="S62" s="6">
        <v>68483</v>
      </c>
      <c r="T62" s="6">
        <v>0</v>
      </c>
    </row>
    <row r="63" spans="1:20" hidden="1" x14ac:dyDescent="0.25">
      <c r="A63" s="6" t="s">
        <v>25</v>
      </c>
      <c r="B63" s="6" t="s">
        <v>87</v>
      </c>
      <c r="C63" s="6">
        <v>73693</v>
      </c>
      <c r="D63" s="6">
        <v>47128</v>
      </c>
      <c r="E63" s="6">
        <v>0</v>
      </c>
      <c r="F63" s="6">
        <v>120468</v>
      </c>
      <c r="G63" s="6">
        <v>54677</v>
      </c>
      <c r="H63" s="6">
        <v>710</v>
      </c>
      <c r="I63" s="6">
        <v>6306</v>
      </c>
      <c r="J63" s="6">
        <v>58014</v>
      </c>
      <c r="K63" s="6">
        <v>5757</v>
      </c>
      <c r="L63" s="6">
        <v>178</v>
      </c>
      <c r="M63" s="6">
        <v>34573</v>
      </c>
      <c r="N63" s="6">
        <v>791</v>
      </c>
      <c r="O63" s="6">
        <v>0</v>
      </c>
      <c r="P63" s="6">
        <v>50</v>
      </c>
      <c r="Q63" s="6">
        <v>8211</v>
      </c>
      <c r="R63" s="6">
        <v>6020</v>
      </c>
      <c r="S63" s="6">
        <v>83220</v>
      </c>
      <c r="T63" s="6">
        <v>0</v>
      </c>
    </row>
    <row r="64" spans="1:20" hidden="1" x14ac:dyDescent="0.25">
      <c r="A64" s="6" t="s">
        <v>25</v>
      </c>
      <c r="B64" s="6" t="s">
        <v>88</v>
      </c>
      <c r="C64" s="6">
        <v>26341</v>
      </c>
      <c r="D64" s="6">
        <v>41412</v>
      </c>
      <c r="E64" s="6">
        <v>0</v>
      </c>
      <c r="F64" s="6">
        <v>124180</v>
      </c>
      <c r="G64" s="6">
        <v>58490</v>
      </c>
      <c r="H64" s="6">
        <v>543</v>
      </c>
      <c r="I64" s="6">
        <v>6822</v>
      </c>
      <c r="J64" s="6">
        <v>62192</v>
      </c>
      <c r="K64" s="6">
        <v>5520</v>
      </c>
      <c r="L64" s="6">
        <v>91</v>
      </c>
      <c r="M64" s="6">
        <v>41788</v>
      </c>
      <c r="N64" s="6">
        <v>587</v>
      </c>
      <c r="O64" s="6">
        <v>0</v>
      </c>
      <c r="P64" s="6">
        <v>20</v>
      </c>
      <c r="Q64" s="6">
        <v>8616</v>
      </c>
      <c r="R64" s="6">
        <v>7850</v>
      </c>
      <c r="S64" s="6">
        <v>112804</v>
      </c>
      <c r="T64" s="6">
        <v>0</v>
      </c>
    </row>
    <row r="65" spans="1:20" hidden="1" x14ac:dyDescent="0.25">
      <c r="A65" s="6" t="s">
        <v>25</v>
      </c>
      <c r="B65" s="6" t="s">
        <v>89</v>
      </c>
      <c r="C65" s="6">
        <v>29942</v>
      </c>
      <c r="D65" s="6">
        <v>56605</v>
      </c>
      <c r="E65" s="6">
        <v>0</v>
      </c>
      <c r="F65" s="6">
        <v>164443</v>
      </c>
      <c r="G65" s="6">
        <v>44404</v>
      </c>
      <c r="H65" s="6">
        <v>532</v>
      </c>
      <c r="I65" s="6">
        <v>6867</v>
      </c>
      <c r="J65" s="6">
        <v>63954</v>
      </c>
      <c r="K65" s="6">
        <v>5525</v>
      </c>
      <c r="L65" s="6">
        <v>29</v>
      </c>
      <c r="M65" s="6">
        <v>44225</v>
      </c>
      <c r="N65" s="6">
        <v>747</v>
      </c>
      <c r="O65" s="6">
        <v>0</v>
      </c>
      <c r="P65" s="6">
        <v>50</v>
      </c>
      <c r="Q65" s="6">
        <v>8375</v>
      </c>
      <c r="R65" s="6">
        <v>9459</v>
      </c>
      <c r="S65" s="6">
        <v>78263</v>
      </c>
      <c r="T65" s="6">
        <v>0</v>
      </c>
    </row>
    <row r="66" spans="1:20" hidden="1" x14ac:dyDescent="0.25">
      <c r="A66" s="6" t="s">
        <v>25</v>
      </c>
      <c r="B66" s="6" t="s">
        <v>90</v>
      </c>
      <c r="C66" s="6">
        <v>66082</v>
      </c>
      <c r="D66" s="6">
        <v>42406</v>
      </c>
      <c r="E66" s="6">
        <v>0</v>
      </c>
      <c r="F66" s="6">
        <v>124907</v>
      </c>
      <c r="G66" s="6">
        <v>30677</v>
      </c>
      <c r="H66" s="6">
        <v>384</v>
      </c>
      <c r="I66" s="6">
        <v>4679</v>
      </c>
      <c r="J66" s="6">
        <v>50065</v>
      </c>
      <c r="K66" s="6">
        <v>4951</v>
      </c>
      <c r="L66" s="6">
        <v>19</v>
      </c>
      <c r="M66" s="6">
        <v>37245</v>
      </c>
      <c r="N66" s="6">
        <v>1371</v>
      </c>
      <c r="O66" s="6">
        <v>0</v>
      </c>
      <c r="P66" s="6">
        <v>36</v>
      </c>
      <c r="Q66" s="6">
        <v>8168</v>
      </c>
      <c r="R66" s="6">
        <v>7699</v>
      </c>
      <c r="S66" s="6">
        <v>35140</v>
      </c>
      <c r="T66" s="6">
        <v>0</v>
      </c>
    </row>
    <row r="67" spans="1:20" hidden="1" x14ac:dyDescent="0.25">
      <c r="A67" s="6" t="s">
        <v>25</v>
      </c>
      <c r="B67" s="6" t="s">
        <v>91</v>
      </c>
      <c r="C67" s="6">
        <v>59317</v>
      </c>
      <c r="D67" s="6">
        <v>30543</v>
      </c>
      <c r="E67" s="6">
        <v>0</v>
      </c>
      <c r="F67" s="6">
        <v>132833</v>
      </c>
      <c r="G67" s="6">
        <v>6146</v>
      </c>
      <c r="H67" s="6">
        <v>339</v>
      </c>
      <c r="I67" s="6">
        <v>3956</v>
      </c>
      <c r="J67" s="6">
        <v>45264</v>
      </c>
      <c r="K67" s="6">
        <v>4673</v>
      </c>
      <c r="L67" s="6">
        <v>205</v>
      </c>
      <c r="M67" s="6">
        <v>34600</v>
      </c>
      <c r="N67" s="6">
        <v>631</v>
      </c>
      <c r="O67" s="6">
        <v>0</v>
      </c>
      <c r="P67" s="6">
        <v>14</v>
      </c>
      <c r="Q67" s="6">
        <v>8001</v>
      </c>
      <c r="R67" s="6">
        <v>5904</v>
      </c>
      <c r="S67" s="6">
        <v>698</v>
      </c>
      <c r="T67" s="6">
        <v>0</v>
      </c>
    </row>
    <row r="68" spans="1:20" hidden="1" x14ac:dyDescent="0.25">
      <c r="A68" s="6" t="s">
        <v>25</v>
      </c>
      <c r="B68" s="6" t="s">
        <v>92</v>
      </c>
      <c r="C68" s="6">
        <v>16988</v>
      </c>
      <c r="D68" s="6">
        <v>43604</v>
      </c>
      <c r="E68" s="6">
        <v>0</v>
      </c>
      <c r="F68" s="6">
        <v>201626</v>
      </c>
      <c r="G68" s="6">
        <v>12980</v>
      </c>
      <c r="H68" s="6">
        <v>441</v>
      </c>
      <c r="I68" s="6">
        <v>5808</v>
      </c>
      <c r="J68" s="6">
        <v>61959</v>
      </c>
      <c r="K68" s="6">
        <v>5253</v>
      </c>
      <c r="L68" s="6">
        <v>102</v>
      </c>
      <c r="M68" s="6">
        <v>46005</v>
      </c>
      <c r="N68" s="6">
        <v>416</v>
      </c>
      <c r="O68" s="6">
        <v>0</v>
      </c>
      <c r="P68" s="6">
        <v>10</v>
      </c>
      <c r="Q68" s="6">
        <v>10619</v>
      </c>
      <c r="R68" s="6">
        <v>8874</v>
      </c>
      <c r="S68" s="6">
        <v>7890</v>
      </c>
      <c r="T68" s="6">
        <v>0</v>
      </c>
    </row>
    <row r="69" spans="1:20" hidden="1" x14ac:dyDescent="0.25">
      <c r="A69" s="6" t="s">
        <v>25</v>
      </c>
      <c r="B69" s="6" t="s">
        <v>93</v>
      </c>
      <c r="C69" s="6">
        <v>17768</v>
      </c>
      <c r="D69" s="6">
        <v>54683</v>
      </c>
      <c r="E69" s="6">
        <v>0</v>
      </c>
      <c r="F69" s="6">
        <v>330934</v>
      </c>
      <c r="G69" s="6">
        <v>12448</v>
      </c>
      <c r="H69" s="6">
        <v>304</v>
      </c>
      <c r="I69" s="6">
        <v>7414</v>
      </c>
      <c r="J69" s="6">
        <v>72920</v>
      </c>
      <c r="K69" s="6">
        <v>5276</v>
      </c>
      <c r="L69" s="6">
        <v>51</v>
      </c>
      <c r="M69" s="6">
        <v>54730</v>
      </c>
      <c r="N69" s="6">
        <v>515</v>
      </c>
      <c r="O69" s="6">
        <v>0</v>
      </c>
      <c r="P69" s="6">
        <v>12</v>
      </c>
      <c r="Q69" s="6">
        <v>11218</v>
      </c>
      <c r="R69" s="6">
        <v>11479</v>
      </c>
      <c r="S69" s="6">
        <v>7979</v>
      </c>
      <c r="T69" s="6">
        <v>0</v>
      </c>
    </row>
    <row r="70" spans="1:20" hidden="1" x14ac:dyDescent="0.25">
      <c r="A70" s="6" t="s">
        <v>25</v>
      </c>
      <c r="B70" s="6" t="s">
        <v>94</v>
      </c>
      <c r="C70" s="6">
        <v>36247</v>
      </c>
      <c r="D70" s="6">
        <v>49891</v>
      </c>
      <c r="E70" s="6">
        <v>0</v>
      </c>
      <c r="F70" s="6">
        <v>228759</v>
      </c>
      <c r="G70" s="6">
        <v>9912</v>
      </c>
      <c r="H70" s="6">
        <v>259</v>
      </c>
      <c r="I70" s="6">
        <v>6086</v>
      </c>
      <c r="J70" s="6">
        <v>56141</v>
      </c>
      <c r="K70" s="6">
        <v>4556</v>
      </c>
      <c r="L70" s="6">
        <v>34</v>
      </c>
      <c r="M70" s="6">
        <v>44207</v>
      </c>
      <c r="N70" s="6">
        <v>1096</v>
      </c>
      <c r="O70" s="6">
        <v>0</v>
      </c>
      <c r="P70" s="6">
        <v>14</v>
      </c>
      <c r="Q70" s="6">
        <v>9226</v>
      </c>
      <c r="R70" s="6">
        <v>9807</v>
      </c>
      <c r="S70" s="6">
        <v>13342</v>
      </c>
      <c r="T70" s="6">
        <v>0</v>
      </c>
    </row>
    <row r="71" spans="1:20" hidden="1" x14ac:dyDescent="0.25">
      <c r="A71" s="6" t="s">
        <v>25</v>
      </c>
      <c r="B71" s="6" t="s">
        <v>95</v>
      </c>
      <c r="C71" s="6">
        <v>65489</v>
      </c>
      <c r="D71" s="6">
        <v>53569</v>
      </c>
      <c r="E71" s="6">
        <v>0</v>
      </c>
      <c r="F71" s="6">
        <v>267296</v>
      </c>
      <c r="G71" s="6">
        <v>14523</v>
      </c>
      <c r="H71" s="6">
        <v>318</v>
      </c>
      <c r="I71" s="6">
        <v>7285</v>
      </c>
      <c r="J71" s="6">
        <v>62083</v>
      </c>
      <c r="K71" s="6">
        <v>4897</v>
      </c>
      <c r="L71" s="6">
        <v>212</v>
      </c>
      <c r="M71" s="6">
        <v>57012</v>
      </c>
      <c r="N71" s="6">
        <v>617</v>
      </c>
      <c r="O71" s="6">
        <v>0</v>
      </c>
      <c r="P71" s="6">
        <v>6</v>
      </c>
      <c r="Q71" s="6">
        <v>11351</v>
      </c>
      <c r="R71" s="6">
        <v>10996</v>
      </c>
      <c r="S71" s="6">
        <v>14254</v>
      </c>
      <c r="T71" s="6">
        <v>0</v>
      </c>
    </row>
    <row r="72" spans="1:20" hidden="1" x14ac:dyDescent="0.25">
      <c r="A72" s="6" t="s">
        <v>25</v>
      </c>
      <c r="B72" s="6" t="s">
        <v>96</v>
      </c>
      <c r="C72" s="6">
        <v>20509</v>
      </c>
      <c r="D72" s="6">
        <v>44580</v>
      </c>
      <c r="E72" s="6">
        <v>0</v>
      </c>
      <c r="F72" s="6">
        <v>290404</v>
      </c>
      <c r="G72" s="6">
        <v>16580</v>
      </c>
      <c r="H72" s="6">
        <v>322</v>
      </c>
      <c r="I72" s="6">
        <v>9151</v>
      </c>
      <c r="J72" s="6">
        <v>69487</v>
      </c>
      <c r="K72" s="6">
        <v>5015</v>
      </c>
      <c r="L72" s="6">
        <v>86</v>
      </c>
      <c r="M72" s="6">
        <v>59157</v>
      </c>
      <c r="N72" s="6">
        <v>424</v>
      </c>
      <c r="O72" s="6">
        <v>0</v>
      </c>
      <c r="P72" s="6">
        <v>5</v>
      </c>
      <c r="Q72" s="6">
        <v>11726</v>
      </c>
      <c r="R72" s="6">
        <v>10846</v>
      </c>
      <c r="S72" s="6">
        <v>24929</v>
      </c>
      <c r="T72" s="6">
        <v>0</v>
      </c>
    </row>
    <row r="73" spans="1:20" hidden="1" x14ac:dyDescent="0.25">
      <c r="A73" s="6" t="s">
        <v>25</v>
      </c>
      <c r="B73" s="6" t="s">
        <v>97</v>
      </c>
      <c r="C73" s="6">
        <v>15719</v>
      </c>
      <c r="D73" s="6">
        <v>45475</v>
      </c>
      <c r="E73" s="6">
        <v>0</v>
      </c>
      <c r="F73" s="6">
        <v>212088</v>
      </c>
      <c r="G73" s="6">
        <v>16408</v>
      </c>
      <c r="H73" s="6">
        <v>216</v>
      </c>
      <c r="I73" s="6">
        <v>11496</v>
      </c>
      <c r="J73" s="6">
        <v>74156</v>
      </c>
      <c r="K73" s="6">
        <v>5116</v>
      </c>
      <c r="L73" s="6">
        <v>35</v>
      </c>
      <c r="M73" s="6">
        <v>54654</v>
      </c>
      <c r="N73" s="6">
        <v>564</v>
      </c>
      <c r="O73" s="6">
        <v>0</v>
      </c>
      <c r="P73" s="6">
        <v>19</v>
      </c>
      <c r="Q73" s="6">
        <v>10017</v>
      </c>
      <c r="R73" s="6">
        <v>10463</v>
      </c>
      <c r="S73" s="6">
        <v>27043</v>
      </c>
      <c r="T73" s="6">
        <v>0</v>
      </c>
    </row>
    <row r="74" spans="1:20" hidden="1" x14ac:dyDescent="0.25">
      <c r="A74" s="6" t="s">
        <v>25</v>
      </c>
      <c r="B74" s="6" t="s">
        <v>98</v>
      </c>
      <c r="C74" s="6">
        <v>27150</v>
      </c>
      <c r="D74" s="6">
        <v>34123</v>
      </c>
      <c r="E74" s="6">
        <v>0</v>
      </c>
      <c r="F74" s="6">
        <v>144601</v>
      </c>
      <c r="G74" s="6">
        <v>12435</v>
      </c>
      <c r="H74" s="6">
        <v>198</v>
      </c>
      <c r="I74" s="6">
        <v>10275</v>
      </c>
      <c r="J74" s="6">
        <v>60130</v>
      </c>
      <c r="K74" s="6">
        <v>3685</v>
      </c>
      <c r="L74" s="6">
        <v>21</v>
      </c>
      <c r="M74" s="6">
        <v>37707</v>
      </c>
      <c r="N74" s="6">
        <v>867</v>
      </c>
      <c r="O74" s="6">
        <v>0</v>
      </c>
      <c r="P74" s="6">
        <v>11</v>
      </c>
      <c r="Q74" s="6">
        <v>8139</v>
      </c>
      <c r="R74" s="6">
        <v>9229</v>
      </c>
      <c r="S74" s="6">
        <v>17561</v>
      </c>
      <c r="T74" s="6">
        <v>0</v>
      </c>
    </row>
    <row r="75" spans="1:20" hidden="1" x14ac:dyDescent="0.25">
      <c r="A75" s="6" t="s">
        <v>25</v>
      </c>
      <c r="B75" s="6" t="s">
        <v>99</v>
      </c>
      <c r="C75" s="6">
        <v>48945</v>
      </c>
      <c r="D75" s="6">
        <v>38206</v>
      </c>
      <c r="E75" s="6">
        <v>0</v>
      </c>
      <c r="F75" s="6">
        <v>157955</v>
      </c>
      <c r="G75" s="6">
        <v>27112</v>
      </c>
      <c r="H75" s="6">
        <v>220</v>
      </c>
      <c r="I75" s="6">
        <v>6477</v>
      </c>
      <c r="J75" s="6">
        <v>46007</v>
      </c>
      <c r="K75" s="6">
        <v>4070</v>
      </c>
      <c r="L75" s="6">
        <v>207</v>
      </c>
      <c r="M75" s="6">
        <v>42123</v>
      </c>
      <c r="N75" s="6">
        <v>413</v>
      </c>
      <c r="O75" s="6">
        <v>0</v>
      </c>
      <c r="P75" s="6">
        <v>4</v>
      </c>
      <c r="Q75" s="6">
        <v>8171</v>
      </c>
      <c r="R75" s="6">
        <v>7214</v>
      </c>
      <c r="S75" s="6">
        <v>22437</v>
      </c>
      <c r="T75" s="6">
        <v>0</v>
      </c>
    </row>
    <row r="76" spans="1:20" hidden="1" x14ac:dyDescent="0.25">
      <c r="A76" s="6" t="s">
        <v>25</v>
      </c>
      <c r="B76" s="6" t="s">
        <v>100</v>
      </c>
      <c r="C76" s="6">
        <v>21831</v>
      </c>
      <c r="D76" s="6">
        <v>42186</v>
      </c>
      <c r="E76" s="6">
        <v>0</v>
      </c>
      <c r="F76" s="6">
        <v>168073</v>
      </c>
      <c r="G76" s="6">
        <v>37108</v>
      </c>
      <c r="H76" s="6">
        <v>218</v>
      </c>
      <c r="I76" s="6">
        <v>9856</v>
      </c>
      <c r="J76" s="6">
        <v>72637</v>
      </c>
      <c r="K76" s="6">
        <v>3650</v>
      </c>
      <c r="L76" s="6">
        <v>69</v>
      </c>
      <c r="M76" s="6">
        <v>48537</v>
      </c>
      <c r="N76" s="6">
        <v>280</v>
      </c>
      <c r="O76" s="6">
        <v>0</v>
      </c>
      <c r="P76" s="6">
        <v>5</v>
      </c>
      <c r="Q76" s="6">
        <v>8890</v>
      </c>
      <c r="R76" s="6">
        <v>7688</v>
      </c>
      <c r="S76" s="6">
        <v>31528</v>
      </c>
      <c r="T76" s="6">
        <v>0</v>
      </c>
    </row>
    <row r="77" spans="1:20" hidden="1" x14ac:dyDescent="0.25">
      <c r="A77" s="6" t="s">
        <v>25</v>
      </c>
      <c r="B77" s="6" t="s">
        <v>101</v>
      </c>
      <c r="C77" s="6">
        <v>18600</v>
      </c>
      <c r="D77" s="6">
        <v>56969</v>
      </c>
      <c r="E77" s="6">
        <v>0</v>
      </c>
      <c r="F77" s="6">
        <v>139937</v>
      </c>
      <c r="G77" s="6">
        <v>21838</v>
      </c>
      <c r="H77" s="6">
        <v>182</v>
      </c>
      <c r="I77" s="6">
        <v>9335</v>
      </c>
      <c r="J77" s="6">
        <v>98414</v>
      </c>
      <c r="K77" s="6">
        <v>3397</v>
      </c>
      <c r="L77" s="6">
        <v>94</v>
      </c>
      <c r="M77" s="6">
        <v>34957</v>
      </c>
      <c r="N77" s="6">
        <v>304</v>
      </c>
      <c r="O77" s="6">
        <v>0</v>
      </c>
      <c r="P77" s="6">
        <v>17</v>
      </c>
      <c r="Q77" s="6">
        <v>9289</v>
      </c>
      <c r="R77" s="6">
        <v>7432</v>
      </c>
      <c r="S77" s="6">
        <v>24763</v>
      </c>
      <c r="T77" s="6">
        <v>0</v>
      </c>
    </row>
    <row r="78" spans="1:20" hidden="1" x14ac:dyDescent="0.25">
      <c r="A78" s="6" t="s">
        <v>25</v>
      </c>
      <c r="B78" s="6" t="s">
        <v>102</v>
      </c>
      <c r="C78" s="6">
        <v>27163</v>
      </c>
      <c r="D78" s="6">
        <v>44503</v>
      </c>
      <c r="E78" s="6">
        <v>0</v>
      </c>
      <c r="F78" s="6">
        <v>105875</v>
      </c>
      <c r="G78" s="6">
        <v>14764</v>
      </c>
      <c r="H78" s="6">
        <v>187</v>
      </c>
      <c r="I78" s="6">
        <v>8554</v>
      </c>
      <c r="J78" s="6">
        <v>86356</v>
      </c>
      <c r="K78" s="6">
        <v>2338</v>
      </c>
      <c r="L78" s="6">
        <v>18</v>
      </c>
      <c r="M78" s="6">
        <v>23020</v>
      </c>
      <c r="N78" s="6">
        <v>502</v>
      </c>
      <c r="O78" s="6">
        <v>0</v>
      </c>
      <c r="P78" s="6">
        <v>5</v>
      </c>
      <c r="Q78" s="6">
        <v>7441</v>
      </c>
      <c r="R78" s="6">
        <v>6187</v>
      </c>
      <c r="S78" s="6">
        <v>12829</v>
      </c>
      <c r="T78" s="6">
        <v>0</v>
      </c>
    </row>
    <row r="79" spans="1:20" hidden="1" x14ac:dyDescent="0.25">
      <c r="A79" s="6" t="s">
        <v>103</v>
      </c>
      <c r="B79" s="6" t="s">
        <v>26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</row>
    <row r="80" spans="1:20" hidden="1" x14ac:dyDescent="0.25">
      <c r="A80" s="6" t="s">
        <v>103</v>
      </c>
      <c r="B80" s="6" t="s">
        <v>27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</row>
    <row r="81" spans="1:20" hidden="1" x14ac:dyDescent="0.25">
      <c r="A81" s="6" t="s">
        <v>103</v>
      </c>
      <c r="B81" s="6" t="s">
        <v>28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</row>
    <row r="82" spans="1:20" hidden="1" x14ac:dyDescent="0.25">
      <c r="A82" s="6" t="s">
        <v>103</v>
      </c>
      <c r="B82" s="6" t="s">
        <v>29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</row>
    <row r="83" spans="1:20" hidden="1" x14ac:dyDescent="0.25">
      <c r="A83" s="6" t="s">
        <v>103</v>
      </c>
      <c r="B83" s="6" t="s">
        <v>30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</row>
    <row r="84" spans="1:20" hidden="1" x14ac:dyDescent="0.25">
      <c r="A84" s="6" t="s">
        <v>103</v>
      </c>
      <c r="B84" s="6" t="s">
        <v>31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</row>
    <row r="85" spans="1:20" hidden="1" x14ac:dyDescent="0.25">
      <c r="A85" s="6" t="s">
        <v>103</v>
      </c>
      <c r="B85" s="6" t="s">
        <v>32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</row>
    <row r="86" spans="1:20" hidden="1" x14ac:dyDescent="0.25">
      <c r="A86" s="6" t="s">
        <v>103</v>
      </c>
      <c r="B86" s="6" t="s">
        <v>33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</row>
    <row r="87" spans="1:20" hidden="1" x14ac:dyDescent="0.25">
      <c r="A87" s="6" t="s">
        <v>103</v>
      </c>
      <c r="B87" s="6" t="s">
        <v>34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</row>
    <row r="88" spans="1:20" hidden="1" x14ac:dyDescent="0.25">
      <c r="A88" s="6" t="s">
        <v>103</v>
      </c>
      <c r="B88" s="6" t="s">
        <v>35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</row>
    <row r="89" spans="1:20" hidden="1" x14ac:dyDescent="0.25">
      <c r="A89" s="6" t="s">
        <v>103</v>
      </c>
      <c r="B89" s="6" t="s">
        <v>36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</row>
    <row r="90" spans="1:20" hidden="1" x14ac:dyDescent="0.25">
      <c r="A90" s="6" t="s">
        <v>103</v>
      </c>
      <c r="B90" s="6" t="s">
        <v>37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</row>
    <row r="91" spans="1:20" hidden="1" x14ac:dyDescent="0.25">
      <c r="A91" s="6" t="s">
        <v>103</v>
      </c>
      <c r="B91" s="6" t="s">
        <v>38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</row>
    <row r="92" spans="1:20" hidden="1" x14ac:dyDescent="0.25">
      <c r="A92" s="6" t="s">
        <v>103</v>
      </c>
      <c r="B92" s="6" t="s">
        <v>39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</row>
    <row r="93" spans="1:20" hidden="1" x14ac:dyDescent="0.25">
      <c r="A93" s="6" t="s">
        <v>103</v>
      </c>
      <c r="B93" s="6" t="s">
        <v>40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</row>
    <row r="94" spans="1:20" hidden="1" x14ac:dyDescent="0.25">
      <c r="A94" s="6" t="s">
        <v>103</v>
      </c>
      <c r="B94" s="6" t="s">
        <v>41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</row>
    <row r="95" spans="1:20" hidden="1" x14ac:dyDescent="0.25">
      <c r="A95" s="6" t="s">
        <v>103</v>
      </c>
      <c r="B95" s="6" t="s">
        <v>42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</row>
    <row r="96" spans="1:20" hidden="1" x14ac:dyDescent="0.25">
      <c r="A96" s="6" t="s">
        <v>103</v>
      </c>
      <c r="B96" s="6" t="s">
        <v>43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</row>
    <row r="97" spans="1:20" hidden="1" x14ac:dyDescent="0.25">
      <c r="A97" s="6" t="s">
        <v>103</v>
      </c>
      <c r="B97" s="6" t="s">
        <v>44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</row>
    <row r="98" spans="1:20" hidden="1" x14ac:dyDescent="0.25">
      <c r="A98" s="6" t="s">
        <v>103</v>
      </c>
      <c r="B98" s="6" t="s">
        <v>45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</row>
    <row r="99" spans="1:20" hidden="1" x14ac:dyDescent="0.25">
      <c r="A99" s="6" t="s">
        <v>103</v>
      </c>
      <c r="B99" s="6" t="s">
        <v>46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</row>
    <row r="100" spans="1:20" hidden="1" x14ac:dyDescent="0.25">
      <c r="A100" s="6" t="s">
        <v>103</v>
      </c>
      <c r="B100" s="6" t="s">
        <v>47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</row>
    <row r="101" spans="1:20" hidden="1" x14ac:dyDescent="0.25">
      <c r="A101" s="6" t="s">
        <v>103</v>
      </c>
      <c r="B101" s="6" t="s">
        <v>48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</row>
    <row r="102" spans="1:20" hidden="1" x14ac:dyDescent="0.25">
      <c r="A102" s="6" t="s">
        <v>103</v>
      </c>
      <c r="B102" s="6" t="s">
        <v>49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</row>
    <row r="103" spans="1:20" hidden="1" x14ac:dyDescent="0.25">
      <c r="A103" s="6" t="s">
        <v>103</v>
      </c>
      <c r="B103" s="6" t="s">
        <v>50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</row>
    <row r="104" spans="1:20" hidden="1" x14ac:dyDescent="0.25">
      <c r="A104" s="6" t="s">
        <v>103</v>
      </c>
      <c r="B104" s="6" t="s">
        <v>51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</row>
    <row r="105" spans="1:20" hidden="1" x14ac:dyDescent="0.25">
      <c r="A105" s="6" t="s">
        <v>103</v>
      </c>
      <c r="B105" s="6" t="s">
        <v>52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</row>
    <row r="106" spans="1:20" hidden="1" x14ac:dyDescent="0.25">
      <c r="A106" s="6" t="s">
        <v>103</v>
      </c>
      <c r="B106" s="6" t="s">
        <v>53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</row>
    <row r="107" spans="1:20" hidden="1" x14ac:dyDescent="0.25">
      <c r="A107" s="6" t="s">
        <v>103</v>
      </c>
      <c r="B107" s="6" t="s">
        <v>54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</row>
    <row r="108" spans="1:20" hidden="1" x14ac:dyDescent="0.25">
      <c r="A108" s="6" t="s">
        <v>103</v>
      </c>
      <c r="B108" s="6" t="s">
        <v>55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</row>
    <row r="109" spans="1:20" hidden="1" x14ac:dyDescent="0.25">
      <c r="A109" s="6" t="s">
        <v>103</v>
      </c>
      <c r="B109" s="6" t="s">
        <v>56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</row>
    <row r="110" spans="1:20" hidden="1" x14ac:dyDescent="0.25">
      <c r="A110" s="6" t="s">
        <v>103</v>
      </c>
      <c r="B110" s="6" t="s">
        <v>57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</row>
    <row r="111" spans="1:20" hidden="1" x14ac:dyDescent="0.25">
      <c r="A111" s="6" t="s">
        <v>103</v>
      </c>
      <c r="B111" s="6" t="s">
        <v>58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</row>
    <row r="112" spans="1:20" hidden="1" x14ac:dyDescent="0.25">
      <c r="A112" s="6" t="s">
        <v>103</v>
      </c>
      <c r="B112" s="6" t="s">
        <v>59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</row>
    <row r="113" spans="1:20" hidden="1" x14ac:dyDescent="0.25">
      <c r="A113" s="6" t="s">
        <v>103</v>
      </c>
      <c r="B113" s="6" t="s">
        <v>60</v>
      </c>
      <c r="C113" s="6">
        <v>0</v>
      </c>
      <c r="D113" s="6">
        <v>0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1:20" hidden="1" x14ac:dyDescent="0.25">
      <c r="A114" s="6" t="s">
        <v>103</v>
      </c>
      <c r="B114" s="6" t="s">
        <v>61</v>
      </c>
      <c r="C114" s="6">
        <v>0</v>
      </c>
      <c r="D114" s="6">
        <v>0</v>
      </c>
      <c r="E114" s="6">
        <v>0</v>
      </c>
      <c r="F114" s="6">
        <v>2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</row>
    <row r="115" spans="1:20" hidden="1" x14ac:dyDescent="0.25">
      <c r="A115" s="6" t="s">
        <v>103</v>
      </c>
      <c r="B115" s="6" t="s">
        <v>62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</row>
    <row r="116" spans="1:20" hidden="1" x14ac:dyDescent="0.25">
      <c r="A116" s="6" t="s">
        <v>103</v>
      </c>
      <c r="B116" s="6" t="s">
        <v>63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</row>
    <row r="117" spans="1:20" hidden="1" x14ac:dyDescent="0.25">
      <c r="A117" s="6" t="s">
        <v>103</v>
      </c>
      <c r="B117" s="6" t="s">
        <v>64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</row>
    <row r="118" spans="1:20" hidden="1" x14ac:dyDescent="0.25">
      <c r="A118" s="6" t="s">
        <v>103</v>
      </c>
      <c r="B118" s="6" t="s">
        <v>65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</row>
    <row r="119" spans="1:20" hidden="1" x14ac:dyDescent="0.25">
      <c r="A119" s="6" t="s">
        <v>103</v>
      </c>
      <c r="B119" s="6" t="s">
        <v>66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1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</row>
    <row r="120" spans="1:20" hidden="1" x14ac:dyDescent="0.25">
      <c r="A120" s="6" t="s">
        <v>103</v>
      </c>
      <c r="B120" s="6" t="s">
        <v>67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</row>
    <row r="121" spans="1:20" hidden="1" x14ac:dyDescent="0.25">
      <c r="A121" s="6" t="s">
        <v>103</v>
      </c>
      <c r="B121" s="6" t="s">
        <v>68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</row>
    <row r="122" spans="1:20" hidden="1" x14ac:dyDescent="0.25">
      <c r="A122" s="6" t="s">
        <v>103</v>
      </c>
      <c r="B122" s="6" t="s">
        <v>69</v>
      </c>
      <c r="C122" s="6">
        <v>0</v>
      </c>
      <c r="D122" s="6">
        <v>0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</row>
    <row r="123" spans="1:20" hidden="1" x14ac:dyDescent="0.25">
      <c r="A123" s="6" t="s">
        <v>103</v>
      </c>
      <c r="B123" s="6" t="s">
        <v>70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</row>
    <row r="124" spans="1:20" hidden="1" x14ac:dyDescent="0.25">
      <c r="A124" s="6" t="s">
        <v>103</v>
      </c>
      <c r="B124" s="6" t="s">
        <v>71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</row>
    <row r="125" spans="1:20" hidden="1" x14ac:dyDescent="0.25">
      <c r="A125" s="6" t="s">
        <v>103</v>
      </c>
      <c r="B125" s="6" t="s">
        <v>72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</row>
    <row r="126" spans="1:20" hidden="1" x14ac:dyDescent="0.25">
      <c r="A126" s="6" t="s">
        <v>103</v>
      </c>
      <c r="B126" s="6" t="s">
        <v>73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</row>
    <row r="127" spans="1:20" hidden="1" x14ac:dyDescent="0.25">
      <c r="A127" s="6" t="s">
        <v>103</v>
      </c>
      <c r="B127" s="6" t="s">
        <v>74</v>
      </c>
      <c r="C127" s="6">
        <v>0</v>
      </c>
      <c r="D127" s="6">
        <v>0</v>
      </c>
      <c r="E127" s="6">
        <v>0</v>
      </c>
      <c r="F127" s="6">
        <v>2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17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</row>
    <row r="128" spans="1:20" hidden="1" x14ac:dyDescent="0.25">
      <c r="A128" s="6" t="s">
        <v>103</v>
      </c>
      <c r="B128" s="6" t="s">
        <v>75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1</v>
      </c>
      <c r="N128" s="6">
        <v>6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</row>
    <row r="129" spans="1:20" hidden="1" x14ac:dyDescent="0.25">
      <c r="A129" s="6" t="s">
        <v>103</v>
      </c>
      <c r="B129" s="6" t="s">
        <v>76</v>
      </c>
      <c r="C129" s="6">
        <v>0</v>
      </c>
      <c r="D129" s="6">
        <v>0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3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</row>
    <row r="130" spans="1:20" hidden="1" x14ac:dyDescent="0.25">
      <c r="A130" s="6" t="s">
        <v>103</v>
      </c>
      <c r="B130" s="6" t="s">
        <v>77</v>
      </c>
      <c r="C130" s="6">
        <v>0</v>
      </c>
      <c r="D130" s="6">
        <v>0</v>
      </c>
      <c r="E130" s="6">
        <v>0</v>
      </c>
      <c r="F130" s="6">
        <v>2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10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</row>
    <row r="131" spans="1:20" hidden="1" x14ac:dyDescent="0.25">
      <c r="A131" s="6" t="s">
        <v>103</v>
      </c>
      <c r="B131" s="6" t="s">
        <v>78</v>
      </c>
      <c r="C131" s="6">
        <v>0</v>
      </c>
      <c r="D131" s="6">
        <v>0</v>
      </c>
      <c r="E131" s="6">
        <v>0</v>
      </c>
      <c r="F131" s="6">
        <v>16534</v>
      </c>
      <c r="G131" s="6">
        <v>0</v>
      </c>
      <c r="H131" s="6">
        <v>55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183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</row>
    <row r="132" spans="1:20" hidden="1" x14ac:dyDescent="0.25">
      <c r="A132" s="6" t="s">
        <v>103</v>
      </c>
      <c r="B132" s="6" t="s">
        <v>79</v>
      </c>
      <c r="C132" s="6">
        <v>0</v>
      </c>
      <c r="D132" s="6">
        <v>0</v>
      </c>
      <c r="E132" s="6">
        <v>0</v>
      </c>
      <c r="F132" s="6">
        <v>404489</v>
      </c>
      <c r="G132" s="6">
        <v>0</v>
      </c>
      <c r="H132" s="6">
        <v>1371</v>
      </c>
      <c r="I132" s="6">
        <v>0</v>
      </c>
      <c r="J132" s="6">
        <v>0</v>
      </c>
      <c r="K132" s="6">
        <v>0</v>
      </c>
      <c r="L132" s="6">
        <v>2</v>
      </c>
      <c r="M132" s="6">
        <v>0</v>
      </c>
      <c r="N132" s="6">
        <v>1443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</row>
    <row r="133" spans="1:20" hidden="1" x14ac:dyDescent="0.25">
      <c r="A133" s="6" t="s">
        <v>103</v>
      </c>
      <c r="B133" s="6" t="s">
        <v>80</v>
      </c>
      <c r="C133" s="6">
        <v>0</v>
      </c>
      <c r="D133" s="6">
        <v>0</v>
      </c>
      <c r="E133" s="6">
        <v>0</v>
      </c>
      <c r="F133" s="6">
        <v>380503</v>
      </c>
      <c r="G133" s="6">
        <v>0</v>
      </c>
      <c r="H133" s="6">
        <v>1057</v>
      </c>
      <c r="I133" s="6">
        <v>0</v>
      </c>
      <c r="J133" s="6">
        <v>0</v>
      </c>
      <c r="K133" s="6">
        <v>0</v>
      </c>
      <c r="L133" s="6">
        <v>129</v>
      </c>
      <c r="M133" s="6">
        <v>0</v>
      </c>
      <c r="N133" s="6">
        <v>1063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</row>
    <row r="134" spans="1:20" hidden="1" x14ac:dyDescent="0.25">
      <c r="A134" s="6" t="s">
        <v>103</v>
      </c>
      <c r="B134" s="6" t="s">
        <v>81</v>
      </c>
      <c r="C134" s="6">
        <v>0</v>
      </c>
      <c r="D134" s="6">
        <v>0</v>
      </c>
      <c r="E134" s="6">
        <v>0</v>
      </c>
      <c r="F134" s="6">
        <v>238552</v>
      </c>
      <c r="G134" s="6">
        <v>0</v>
      </c>
      <c r="H134" s="6">
        <v>1183</v>
      </c>
      <c r="I134" s="6">
        <v>0</v>
      </c>
      <c r="J134" s="6">
        <v>0</v>
      </c>
      <c r="K134" s="6">
        <v>0</v>
      </c>
      <c r="L134" s="6">
        <v>43</v>
      </c>
      <c r="M134" s="6">
        <v>0</v>
      </c>
      <c r="N134" s="6">
        <v>1598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</row>
    <row r="135" spans="1:20" hidden="1" x14ac:dyDescent="0.25">
      <c r="A135" s="6" t="s">
        <v>103</v>
      </c>
      <c r="B135" s="6" t="s">
        <v>82</v>
      </c>
      <c r="C135" s="6">
        <v>0</v>
      </c>
      <c r="D135" s="6">
        <v>0</v>
      </c>
      <c r="E135" s="6">
        <v>0</v>
      </c>
      <c r="F135" s="6">
        <v>180243</v>
      </c>
      <c r="G135" s="6">
        <v>0</v>
      </c>
      <c r="H135" s="6">
        <v>983</v>
      </c>
      <c r="I135" s="6">
        <v>0</v>
      </c>
      <c r="J135" s="6">
        <v>0</v>
      </c>
      <c r="K135" s="6">
        <v>0</v>
      </c>
      <c r="L135" s="6">
        <v>22</v>
      </c>
      <c r="M135" s="6">
        <v>0</v>
      </c>
      <c r="N135" s="6">
        <v>2686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</row>
    <row r="136" spans="1:20" hidden="1" x14ac:dyDescent="0.25">
      <c r="A136" s="6" t="s">
        <v>103</v>
      </c>
      <c r="B136" s="6" t="s">
        <v>83</v>
      </c>
      <c r="C136" s="6">
        <v>0</v>
      </c>
      <c r="D136" s="6">
        <v>0</v>
      </c>
      <c r="E136" s="6">
        <v>0</v>
      </c>
      <c r="F136" s="6">
        <v>252407</v>
      </c>
      <c r="G136" s="6">
        <v>0</v>
      </c>
      <c r="H136" s="6">
        <v>1429</v>
      </c>
      <c r="I136" s="6">
        <v>0</v>
      </c>
      <c r="J136" s="6">
        <v>0</v>
      </c>
      <c r="K136" s="6">
        <v>0</v>
      </c>
      <c r="L136" s="6">
        <v>110</v>
      </c>
      <c r="M136" s="6">
        <v>0</v>
      </c>
      <c r="N136" s="6">
        <v>1374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</row>
    <row r="137" spans="1:20" hidden="1" x14ac:dyDescent="0.25">
      <c r="A137" s="6" t="s">
        <v>103</v>
      </c>
      <c r="B137" s="6" t="s">
        <v>84</v>
      </c>
      <c r="C137" s="6">
        <v>0</v>
      </c>
      <c r="D137" s="6">
        <v>0</v>
      </c>
      <c r="E137" s="6">
        <v>0</v>
      </c>
      <c r="F137" s="6">
        <v>233377</v>
      </c>
      <c r="G137" s="6">
        <v>0</v>
      </c>
      <c r="H137" s="6">
        <v>899</v>
      </c>
      <c r="I137" s="6">
        <v>0</v>
      </c>
      <c r="J137" s="6">
        <v>0</v>
      </c>
      <c r="K137" s="6">
        <v>0</v>
      </c>
      <c r="L137" s="6">
        <v>53</v>
      </c>
      <c r="M137" s="6">
        <v>0</v>
      </c>
      <c r="N137" s="6">
        <v>1014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</row>
    <row r="138" spans="1:20" hidden="1" x14ac:dyDescent="0.25">
      <c r="A138" s="6" t="s">
        <v>103</v>
      </c>
      <c r="B138" s="6" t="s">
        <v>85</v>
      </c>
      <c r="C138" s="6">
        <v>0</v>
      </c>
      <c r="D138" s="6">
        <v>0</v>
      </c>
      <c r="E138" s="6">
        <v>0</v>
      </c>
      <c r="F138" s="6">
        <v>234438</v>
      </c>
      <c r="G138" s="6">
        <v>0</v>
      </c>
      <c r="H138" s="6">
        <v>1008</v>
      </c>
      <c r="I138" s="6">
        <v>0</v>
      </c>
      <c r="J138" s="6">
        <v>0</v>
      </c>
      <c r="K138" s="6">
        <v>0</v>
      </c>
      <c r="L138" s="6">
        <v>46</v>
      </c>
      <c r="M138" s="6">
        <v>0</v>
      </c>
      <c r="N138" s="6">
        <v>1512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</row>
    <row r="139" spans="1:20" hidden="1" x14ac:dyDescent="0.25">
      <c r="A139" s="6" t="s">
        <v>103</v>
      </c>
      <c r="B139" s="6" t="s">
        <v>86</v>
      </c>
      <c r="C139" s="6">
        <v>0</v>
      </c>
      <c r="D139" s="6">
        <v>0</v>
      </c>
      <c r="E139" s="6">
        <v>0</v>
      </c>
      <c r="F139" s="6">
        <v>194155</v>
      </c>
      <c r="G139" s="6">
        <v>0</v>
      </c>
      <c r="H139" s="6">
        <v>761</v>
      </c>
      <c r="I139" s="6">
        <v>0</v>
      </c>
      <c r="J139" s="6">
        <v>0</v>
      </c>
      <c r="K139" s="6">
        <v>0</v>
      </c>
      <c r="L139" s="6">
        <v>30</v>
      </c>
      <c r="M139" s="6">
        <v>0</v>
      </c>
      <c r="N139" s="6">
        <v>2677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</row>
    <row r="140" spans="1:20" hidden="1" x14ac:dyDescent="0.25">
      <c r="A140" s="6" t="s">
        <v>103</v>
      </c>
      <c r="B140" s="6" t="s">
        <v>87</v>
      </c>
      <c r="C140" s="6">
        <v>0</v>
      </c>
      <c r="D140" s="6">
        <v>0</v>
      </c>
      <c r="E140" s="6">
        <v>0</v>
      </c>
      <c r="F140" s="6">
        <v>320936</v>
      </c>
      <c r="G140" s="6">
        <v>0</v>
      </c>
      <c r="H140" s="6">
        <v>1183</v>
      </c>
      <c r="I140" s="6">
        <v>0</v>
      </c>
      <c r="J140" s="6">
        <v>0</v>
      </c>
      <c r="K140" s="6">
        <v>0</v>
      </c>
      <c r="L140" s="6">
        <v>185</v>
      </c>
      <c r="M140" s="6">
        <v>0</v>
      </c>
      <c r="N140" s="6">
        <v>1328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</row>
    <row r="141" spans="1:20" hidden="1" x14ac:dyDescent="0.25">
      <c r="A141" s="6" t="s">
        <v>103</v>
      </c>
      <c r="B141" s="6" t="s">
        <v>88</v>
      </c>
      <c r="C141" s="6">
        <v>0</v>
      </c>
      <c r="D141" s="6">
        <v>0</v>
      </c>
      <c r="E141" s="6">
        <v>0</v>
      </c>
      <c r="F141" s="6">
        <v>308485</v>
      </c>
      <c r="G141" s="6">
        <v>0</v>
      </c>
      <c r="H141" s="6">
        <v>970</v>
      </c>
      <c r="I141" s="6">
        <v>0</v>
      </c>
      <c r="J141" s="6">
        <v>0</v>
      </c>
      <c r="K141" s="6">
        <v>0</v>
      </c>
      <c r="L141" s="6">
        <v>94</v>
      </c>
      <c r="M141" s="6">
        <v>0</v>
      </c>
      <c r="N141" s="6">
        <v>1041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</row>
    <row r="142" spans="1:20" hidden="1" x14ac:dyDescent="0.25">
      <c r="A142" s="6" t="s">
        <v>103</v>
      </c>
      <c r="B142" s="6" t="s">
        <v>89</v>
      </c>
      <c r="C142" s="6">
        <v>0</v>
      </c>
      <c r="D142" s="6">
        <v>0</v>
      </c>
      <c r="E142" s="6">
        <v>0</v>
      </c>
      <c r="F142" s="6">
        <v>365268</v>
      </c>
      <c r="G142" s="6">
        <v>0</v>
      </c>
      <c r="H142" s="6">
        <v>965</v>
      </c>
      <c r="I142" s="6">
        <v>0</v>
      </c>
      <c r="J142" s="6">
        <v>0</v>
      </c>
      <c r="K142" s="6">
        <v>0</v>
      </c>
      <c r="L142" s="6">
        <v>29</v>
      </c>
      <c r="M142" s="6">
        <v>0</v>
      </c>
      <c r="N142" s="6">
        <v>1418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</row>
    <row r="143" spans="1:20" hidden="1" x14ac:dyDescent="0.25">
      <c r="A143" s="6" t="s">
        <v>103</v>
      </c>
      <c r="B143" s="6" t="s">
        <v>90</v>
      </c>
      <c r="C143" s="6">
        <v>0</v>
      </c>
      <c r="D143" s="6">
        <v>0</v>
      </c>
      <c r="E143" s="6">
        <v>0</v>
      </c>
      <c r="F143" s="6">
        <v>291039</v>
      </c>
      <c r="G143" s="6">
        <v>0</v>
      </c>
      <c r="H143" s="6">
        <v>759</v>
      </c>
      <c r="I143" s="6">
        <v>0</v>
      </c>
      <c r="J143" s="6">
        <v>0</v>
      </c>
      <c r="K143" s="6">
        <v>0</v>
      </c>
      <c r="L143" s="6">
        <v>20</v>
      </c>
      <c r="M143" s="6">
        <v>0</v>
      </c>
      <c r="N143" s="6">
        <v>2435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</row>
    <row r="144" spans="1:20" hidden="1" x14ac:dyDescent="0.25">
      <c r="A144" s="6" t="s">
        <v>103</v>
      </c>
      <c r="B144" s="6" t="s">
        <v>91</v>
      </c>
      <c r="C144" s="6">
        <v>0</v>
      </c>
      <c r="D144" s="6">
        <v>0</v>
      </c>
      <c r="E144" s="6">
        <v>0</v>
      </c>
      <c r="F144" s="6">
        <v>399523</v>
      </c>
      <c r="G144" s="6">
        <v>0</v>
      </c>
      <c r="H144" s="6">
        <v>723</v>
      </c>
      <c r="I144" s="6">
        <v>0</v>
      </c>
      <c r="J144" s="6">
        <v>0</v>
      </c>
      <c r="K144" s="6">
        <v>0</v>
      </c>
      <c r="L144" s="6">
        <v>247</v>
      </c>
      <c r="M144" s="6">
        <v>0</v>
      </c>
      <c r="N144" s="6">
        <v>1238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</row>
    <row r="145" spans="1:20" hidden="1" x14ac:dyDescent="0.25">
      <c r="A145" s="6" t="s">
        <v>103</v>
      </c>
      <c r="B145" s="6" t="s">
        <v>92</v>
      </c>
      <c r="C145" s="6">
        <v>0</v>
      </c>
      <c r="D145" s="6">
        <v>0</v>
      </c>
      <c r="E145" s="6">
        <v>0</v>
      </c>
      <c r="F145" s="6">
        <v>453424</v>
      </c>
      <c r="G145" s="6">
        <v>0</v>
      </c>
      <c r="H145" s="6">
        <v>903</v>
      </c>
      <c r="I145" s="6">
        <v>0</v>
      </c>
      <c r="J145" s="6">
        <v>0</v>
      </c>
      <c r="K145" s="6">
        <v>0</v>
      </c>
      <c r="L145" s="6">
        <v>111</v>
      </c>
      <c r="M145" s="6">
        <v>0</v>
      </c>
      <c r="N145" s="6">
        <v>927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</row>
    <row r="146" spans="1:20" hidden="1" x14ac:dyDescent="0.25">
      <c r="A146" s="6" t="s">
        <v>103</v>
      </c>
      <c r="B146" s="6" t="s">
        <v>93</v>
      </c>
      <c r="C146" s="6">
        <v>0</v>
      </c>
      <c r="D146" s="6">
        <v>0</v>
      </c>
      <c r="E146" s="6">
        <v>0</v>
      </c>
      <c r="F146" s="6">
        <v>515449</v>
      </c>
      <c r="G146" s="6">
        <v>0</v>
      </c>
      <c r="H146" s="6">
        <v>773</v>
      </c>
      <c r="I146" s="6">
        <v>0</v>
      </c>
      <c r="J146" s="6">
        <v>0</v>
      </c>
      <c r="K146" s="6">
        <v>0</v>
      </c>
      <c r="L146" s="6">
        <v>56</v>
      </c>
      <c r="M146" s="6">
        <v>0</v>
      </c>
      <c r="N146" s="6">
        <v>1282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</row>
    <row r="147" spans="1:20" hidden="1" x14ac:dyDescent="0.25">
      <c r="A147" s="6" t="s">
        <v>103</v>
      </c>
      <c r="B147" s="6" t="s">
        <v>94</v>
      </c>
      <c r="C147" s="6">
        <v>0</v>
      </c>
      <c r="D147" s="6">
        <v>0</v>
      </c>
      <c r="E147" s="6">
        <v>0</v>
      </c>
      <c r="F147" s="6">
        <v>353182</v>
      </c>
      <c r="G147" s="6">
        <v>0</v>
      </c>
      <c r="H147" s="6">
        <v>664</v>
      </c>
      <c r="I147" s="6">
        <v>0</v>
      </c>
      <c r="J147" s="6">
        <v>0</v>
      </c>
      <c r="K147" s="6">
        <v>0</v>
      </c>
      <c r="L147" s="6">
        <v>35</v>
      </c>
      <c r="M147" s="6">
        <v>0</v>
      </c>
      <c r="N147" s="6">
        <v>2187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</row>
    <row r="148" spans="1:20" hidden="1" x14ac:dyDescent="0.25">
      <c r="A148" s="6" t="s">
        <v>103</v>
      </c>
      <c r="B148" s="6" t="s">
        <v>95</v>
      </c>
      <c r="C148" s="6">
        <v>0</v>
      </c>
      <c r="D148" s="6">
        <v>0</v>
      </c>
      <c r="E148" s="6">
        <v>0</v>
      </c>
      <c r="F148" s="6">
        <v>427433</v>
      </c>
      <c r="G148" s="6">
        <v>0</v>
      </c>
      <c r="H148" s="6">
        <v>751</v>
      </c>
      <c r="I148" s="6">
        <v>0</v>
      </c>
      <c r="J148" s="6">
        <v>0</v>
      </c>
      <c r="K148" s="6">
        <v>0</v>
      </c>
      <c r="L148" s="6">
        <v>223</v>
      </c>
      <c r="M148" s="6">
        <v>0</v>
      </c>
      <c r="N148" s="6">
        <v>1447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</row>
    <row r="149" spans="1:20" hidden="1" x14ac:dyDescent="0.25">
      <c r="A149" s="6" t="s">
        <v>103</v>
      </c>
      <c r="B149" s="6" t="s">
        <v>96</v>
      </c>
      <c r="C149" s="6">
        <v>0</v>
      </c>
      <c r="D149" s="6">
        <v>0</v>
      </c>
      <c r="E149" s="6">
        <v>0</v>
      </c>
      <c r="F149" s="6">
        <v>479962</v>
      </c>
      <c r="G149" s="6">
        <v>0</v>
      </c>
      <c r="H149" s="6">
        <v>697</v>
      </c>
      <c r="I149" s="6">
        <v>0</v>
      </c>
      <c r="J149" s="6">
        <v>0</v>
      </c>
      <c r="K149" s="6">
        <v>0</v>
      </c>
      <c r="L149" s="6">
        <v>89</v>
      </c>
      <c r="M149" s="6">
        <v>0</v>
      </c>
      <c r="N149" s="6">
        <v>998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</row>
    <row r="150" spans="1:20" hidden="1" x14ac:dyDescent="0.25">
      <c r="A150" s="6" t="s">
        <v>103</v>
      </c>
      <c r="B150" s="6" t="s">
        <v>97</v>
      </c>
      <c r="C150" s="6">
        <v>0</v>
      </c>
      <c r="D150" s="6">
        <v>0</v>
      </c>
      <c r="E150" s="6">
        <v>0</v>
      </c>
      <c r="F150" s="6">
        <v>362695</v>
      </c>
      <c r="G150" s="6">
        <v>0</v>
      </c>
      <c r="H150" s="6">
        <v>544</v>
      </c>
      <c r="I150" s="6">
        <v>0</v>
      </c>
      <c r="J150" s="6">
        <v>0</v>
      </c>
      <c r="K150" s="6">
        <v>0</v>
      </c>
      <c r="L150" s="6">
        <v>45</v>
      </c>
      <c r="M150" s="6">
        <v>0</v>
      </c>
      <c r="N150" s="6">
        <v>1335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</row>
    <row r="151" spans="1:20" hidden="1" x14ac:dyDescent="0.25">
      <c r="A151" s="6" t="s">
        <v>103</v>
      </c>
      <c r="B151" s="6" t="s">
        <v>98</v>
      </c>
      <c r="C151" s="6">
        <v>0</v>
      </c>
      <c r="D151" s="6">
        <v>0</v>
      </c>
      <c r="E151" s="6">
        <v>0</v>
      </c>
      <c r="F151" s="6">
        <v>257870</v>
      </c>
      <c r="G151" s="6">
        <v>0</v>
      </c>
      <c r="H151" s="6">
        <v>450</v>
      </c>
      <c r="I151" s="6">
        <v>0</v>
      </c>
      <c r="J151" s="6">
        <v>0</v>
      </c>
      <c r="K151" s="6">
        <v>0</v>
      </c>
      <c r="L151" s="6">
        <v>35</v>
      </c>
      <c r="M151" s="6">
        <v>0</v>
      </c>
      <c r="N151" s="6">
        <v>2039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</row>
    <row r="152" spans="1:20" hidden="1" x14ac:dyDescent="0.25">
      <c r="A152" s="6" t="s">
        <v>103</v>
      </c>
      <c r="B152" s="6" t="s">
        <v>99</v>
      </c>
      <c r="C152" s="6">
        <v>0</v>
      </c>
      <c r="D152" s="6">
        <v>0</v>
      </c>
      <c r="E152" s="6">
        <v>0</v>
      </c>
      <c r="F152" s="6">
        <v>359556</v>
      </c>
      <c r="G152" s="6">
        <v>0</v>
      </c>
      <c r="H152" s="6">
        <v>543</v>
      </c>
      <c r="I152" s="6">
        <v>0</v>
      </c>
      <c r="J152" s="6">
        <v>0</v>
      </c>
      <c r="K152" s="6">
        <v>0</v>
      </c>
      <c r="L152" s="6">
        <v>242</v>
      </c>
      <c r="M152" s="6">
        <v>0</v>
      </c>
      <c r="N152" s="6">
        <v>1153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</row>
    <row r="153" spans="1:20" hidden="1" x14ac:dyDescent="0.25">
      <c r="A153" s="6" t="s">
        <v>103</v>
      </c>
      <c r="B153" s="6" t="s">
        <v>100</v>
      </c>
      <c r="C153" s="6">
        <v>0</v>
      </c>
      <c r="D153" s="6">
        <v>0</v>
      </c>
      <c r="E153" s="6">
        <v>0</v>
      </c>
      <c r="F153" s="6">
        <v>461656</v>
      </c>
      <c r="G153" s="6">
        <v>0</v>
      </c>
      <c r="H153" s="6">
        <v>491</v>
      </c>
      <c r="I153" s="6">
        <v>0</v>
      </c>
      <c r="J153" s="6">
        <v>0</v>
      </c>
      <c r="K153" s="6">
        <v>0</v>
      </c>
      <c r="L153" s="6">
        <v>87</v>
      </c>
      <c r="M153" s="6">
        <v>0</v>
      </c>
      <c r="N153" s="6">
        <v>794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</row>
    <row r="154" spans="1:20" hidden="1" x14ac:dyDescent="0.25">
      <c r="A154" s="6" t="s">
        <v>103</v>
      </c>
      <c r="B154" s="6" t="s">
        <v>101</v>
      </c>
      <c r="C154" s="6">
        <v>0</v>
      </c>
      <c r="D154" s="6">
        <v>0</v>
      </c>
      <c r="E154" s="6">
        <v>0</v>
      </c>
      <c r="F154" s="6">
        <v>462750</v>
      </c>
      <c r="G154" s="6">
        <v>0</v>
      </c>
      <c r="H154" s="6">
        <v>439</v>
      </c>
      <c r="I154" s="6">
        <v>0</v>
      </c>
      <c r="J154" s="6">
        <v>0</v>
      </c>
      <c r="K154" s="6">
        <v>0</v>
      </c>
      <c r="L154" s="6">
        <v>102</v>
      </c>
      <c r="M154" s="6">
        <v>0</v>
      </c>
      <c r="N154" s="6">
        <v>984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</row>
    <row r="155" spans="1:20" hidden="1" x14ac:dyDescent="0.25">
      <c r="A155" s="6" t="s">
        <v>103</v>
      </c>
      <c r="B155" s="6" t="s">
        <v>102</v>
      </c>
      <c r="C155" s="6">
        <v>0</v>
      </c>
      <c r="D155" s="6">
        <v>0</v>
      </c>
      <c r="E155" s="6">
        <v>0</v>
      </c>
      <c r="F155" s="6">
        <v>362568</v>
      </c>
      <c r="G155" s="6">
        <v>0</v>
      </c>
      <c r="H155" s="6">
        <v>387</v>
      </c>
      <c r="I155" s="6">
        <v>0</v>
      </c>
      <c r="J155" s="6">
        <v>0</v>
      </c>
      <c r="K155" s="6">
        <v>0</v>
      </c>
      <c r="L155" s="6">
        <v>33</v>
      </c>
      <c r="M155" s="6">
        <v>0</v>
      </c>
      <c r="N155" s="6">
        <v>1421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</row>
    <row r="156" spans="1:20" x14ac:dyDescent="0.25">
      <c r="A156" s="6" t="s">
        <v>104</v>
      </c>
      <c r="B156" s="6" t="s">
        <v>26</v>
      </c>
      <c r="C156" s="6">
        <v>0</v>
      </c>
      <c r="D156" s="6">
        <v>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</row>
    <row r="157" spans="1:20" x14ac:dyDescent="0.25">
      <c r="A157" s="6" t="s">
        <v>104</v>
      </c>
      <c r="B157" s="6" t="s">
        <v>27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20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</row>
    <row r="158" spans="1:20" x14ac:dyDescent="0.25">
      <c r="A158" s="6" t="s">
        <v>104</v>
      </c>
      <c r="B158" s="6" t="s">
        <v>28</v>
      </c>
      <c r="C158" s="6">
        <v>0</v>
      </c>
      <c r="D158" s="6">
        <v>12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12</v>
      </c>
      <c r="N158" s="6">
        <v>0</v>
      </c>
      <c r="O158" s="6">
        <v>0</v>
      </c>
      <c r="P158" s="6">
        <v>0</v>
      </c>
      <c r="Q158" s="6">
        <v>0</v>
      </c>
      <c r="R158" s="6">
        <v>11</v>
      </c>
      <c r="S158" s="6">
        <v>0</v>
      </c>
      <c r="T158" s="6">
        <v>0</v>
      </c>
    </row>
    <row r="159" spans="1:20" x14ac:dyDescent="0.25">
      <c r="A159" s="6" t="s">
        <v>104</v>
      </c>
      <c r="B159" s="6" t="s">
        <v>29</v>
      </c>
      <c r="C159" s="6">
        <v>0</v>
      </c>
      <c r="D159" s="6">
        <v>23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23</v>
      </c>
      <c r="N159" s="6">
        <v>0</v>
      </c>
      <c r="O159" s="6">
        <v>0</v>
      </c>
      <c r="P159" s="6">
        <v>0</v>
      </c>
      <c r="Q159" s="6">
        <v>0</v>
      </c>
      <c r="R159" s="6">
        <v>22</v>
      </c>
      <c r="S159" s="6">
        <v>0</v>
      </c>
      <c r="T159" s="6">
        <v>0</v>
      </c>
    </row>
    <row r="160" spans="1:20" x14ac:dyDescent="0.25">
      <c r="A160" s="6" t="s">
        <v>104</v>
      </c>
      <c r="B160" s="6" t="s">
        <v>30</v>
      </c>
      <c r="C160" s="6">
        <v>0</v>
      </c>
      <c r="D160" s="6">
        <v>5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4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</row>
    <row r="161" spans="1:20" x14ac:dyDescent="0.25">
      <c r="A161" s="6" t="s">
        <v>104</v>
      </c>
      <c r="B161" s="6" t="s">
        <v>31</v>
      </c>
      <c r="C161" s="6">
        <v>0</v>
      </c>
      <c r="D161" s="6">
        <v>3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3</v>
      </c>
      <c r="N161" s="6">
        <v>0</v>
      </c>
      <c r="O161" s="6">
        <v>0</v>
      </c>
      <c r="P161" s="6">
        <v>0</v>
      </c>
      <c r="Q161" s="6">
        <v>0</v>
      </c>
      <c r="R161" s="6">
        <v>2</v>
      </c>
      <c r="S161" s="6">
        <v>0</v>
      </c>
      <c r="T161" s="6">
        <v>0</v>
      </c>
    </row>
    <row r="162" spans="1:20" x14ac:dyDescent="0.25">
      <c r="A162" s="6" t="s">
        <v>104</v>
      </c>
      <c r="B162" s="6" t="s">
        <v>32</v>
      </c>
      <c r="C162" s="6">
        <v>0</v>
      </c>
      <c r="D162" s="6">
        <v>6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20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</row>
    <row r="163" spans="1:20" x14ac:dyDescent="0.25">
      <c r="A163" s="6" t="s">
        <v>104</v>
      </c>
      <c r="B163" s="6" t="s">
        <v>33</v>
      </c>
      <c r="C163" s="6">
        <v>0</v>
      </c>
      <c r="D163" s="6">
        <v>20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19</v>
      </c>
      <c r="N163" s="6">
        <v>0</v>
      </c>
      <c r="O163" s="6">
        <v>0</v>
      </c>
      <c r="P163" s="6">
        <v>0</v>
      </c>
      <c r="Q163" s="6">
        <v>0</v>
      </c>
      <c r="R163" s="6">
        <v>2</v>
      </c>
      <c r="S163" s="6">
        <v>0</v>
      </c>
      <c r="T163" s="6">
        <v>0</v>
      </c>
    </row>
    <row r="164" spans="1:20" x14ac:dyDescent="0.25">
      <c r="A164" s="6" t="s">
        <v>104</v>
      </c>
      <c r="B164" s="6" t="s">
        <v>34</v>
      </c>
      <c r="C164" s="6">
        <v>0</v>
      </c>
      <c r="D164" s="6">
        <v>58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62</v>
      </c>
      <c r="N164" s="6">
        <v>0</v>
      </c>
      <c r="O164" s="6">
        <v>0</v>
      </c>
      <c r="P164" s="6">
        <v>0</v>
      </c>
      <c r="Q164" s="6">
        <v>0</v>
      </c>
      <c r="R164" s="6">
        <v>22</v>
      </c>
      <c r="S164" s="6">
        <v>0</v>
      </c>
      <c r="T164" s="6">
        <v>0</v>
      </c>
    </row>
    <row r="165" spans="1:20" x14ac:dyDescent="0.25">
      <c r="A165" s="6" t="s">
        <v>104</v>
      </c>
      <c r="B165" s="6" t="s">
        <v>35</v>
      </c>
      <c r="C165" s="6">
        <v>0</v>
      </c>
      <c r="D165" s="6">
        <v>42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5</v>
      </c>
      <c r="K165" s="6">
        <v>0</v>
      </c>
      <c r="L165" s="6">
        <v>0</v>
      </c>
      <c r="M165" s="6">
        <v>48</v>
      </c>
      <c r="N165" s="6">
        <v>0</v>
      </c>
      <c r="O165" s="6">
        <v>0</v>
      </c>
      <c r="P165" s="6">
        <v>0</v>
      </c>
      <c r="Q165" s="6">
        <v>0</v>
      </c>
      <c r="R165" s="6">
        <v>8</v>
      </c>
      <c r="S165" s="6">
        <v>0</v>
      </c>
      <c r="T165" s="6">
        <v>0</v>
      </c>
    </row>
    <row r="166" spans="1:20" x14ac:dyDescent="0.25">
      <c r="A166" s="6" t="s">
        <v>104</v>
      </c>
      <c r="B166" s="6" t="s">
        <v>36</v>
      </c>
      <c r="C166" s="6">
        <v>0</v>
      </c>
      <c r="D166" s="6">
        <v>30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28</v>
      </c>
      <c r="N166" s="6">
        <v>0</v>
      </c>
      <c r="O166" s="6">
        <v>0</v>
      </c>
      <c r="P166" s="6">
        <v>0</v>
      </c>
      <c r="Q166" s="6">
        <v>0</v>
      </c>
      <c r="R166" s="6">
        <v>13</v>
      </c>
      <c r="S166" s="6">
        <v>0</v>
      </c>
      <c r="T166" s="6">
        <v>0</v>
      </c>
    </row>
    <row r="167" spans="1:20" x14ac:dyDescent="0.25">
      <c r="A167" s="6" t="s">
        <v>104</v>
      </c>
      <c r="B167" s="6" t="s">
        <v>37</v>
      </c>
      <c r="C167" s="6">
        <v>0</v>
      </c>
      <c r="D167" s="6">
        <v>39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48</v>
      </c>
      <c r="N167" s="6">
        <v>0</v>
      </c>
      <c r="O167" s="6">
        <v>0</v>
      </c>
      <c r="P167" s="6">
        <v>0</v>
      </c>
      <c r="Q167" s="6">
        <v>0</v>
      </c>
      <c r="R167" s="6">
        <v>11</v>
      </c>
      <c r="S167" s="6">
        <v>0</v>
      </c>
      <c r="T167" s="6">
        <v>0</v>
      </c>
    </row>
    <row r="168" spans="1:20" x14ac:dyDescent="0.25">
      <c r="A168" s="6" t="s">
        <v>104</v>
      </c>
      <c r="B168" s="6" t="s">
        <v>38</v>
      </c>
      <c r="C168" s="6">
        <v>0</v>
      </c>
      <c r="D168" s="6">
        <v>96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96</v>
      </c>
      <c r="N168" s="6">
        <v>0</v>
      </c>
      <c r="O168" s="6">
        <v>0</v>
      </c>
      <c r="P168" s="6">
        <v>0</v>
      </c>
      <c r="Q168" s="6">
        <v>0</v>
      </c>
      <c r="R168" s="6">
        <v>3</v>
      </c>
      <c r="S168" s="6">
        <v>0</v>
      </c>
      <c r="T168" s="6">
        <v>0</v>
      </c>
    </row>
    <row r="169" spans="1:20" x14ac:dyDescent="0.25">
      <c r="A169" s="6" t="s">
        <v>104</v>
      </c>
      <c r="B169" s="6" t="s">
        <v>39</v>
      </c>
      <c r="C169" s="6">
        <v>0</v>
      </c>
      <c r="D169" s="6">
        <v>117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4</v>
      </c>
      <c r="K169" s="6">
        <v>0</v>
      </c>
      <c r="L169" s="6">
        <v>0</v>
      </c>
      <c r="M169" s="6">
        <v>117</v>
      </c>
      <c r="N169" s="6">
        <v>0</v>
      </c>
      <c r="O169" s="6">
        <v>0</v>
      </c>
      <c r="P169" s="6">
        <v>0</v>
      </c>
      <c r="Q169" s="6">
        <v>0</v>
      </c>
      <c r="R169" s="6">
        <v>53</v>
      </c>
      <c r="S169" s="6">
        <v>0</v>
      </c>
      <c r="T169" s="6">
        <v>0</v>
      </c>
    </row>
    <row r="170" spans="1:20" x14ac:dyDescent="0.25">
      <c r="A170" s="6" t="s">
        <v>104</v>
      </c>
      <c r="B170" s="6" t="s">
        <v>40</v>
      </c>
      <c r="C170" s="6">
        <v>0</v>
      </c>
      <c r="D170" s="6">
        <v>106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19</v>
      </c>
      <c r="K170" s="6">
        <v>0</v>
      </c>
      <c r="L170" s="6">
        <v>0</v>
      </c>
      <c r="M170" s="6">
        <v>120</v>
      </c>
      <c r="N170" s="6">
        <v>0</v>
      </c>
      <c r="O170" s="6">
        <v>0</v>
      </c>
      <c r="P170" s="6">
        <v>0</v>
      </c>
      <c r="Q170" s="6">
        <v>0</v>
      </c>
      <c r="R170" s="6">
        <v>56</v>
      </c>
      <c r="S170" s="6">
        <v>0</v>
      </c>
      <c r="T170" s="6">
        <v>0</v>
      </c>
    </row>
    <row r="171" spans="1:20" x14ac:dyDescent="0.25">
      <c r="A171" s="6" t="s">
        <v>104</v>
      </c>
      <c r="B171" s="6" t="s">
        <v>41</v>
      </c>
      <c r="C171" s="6">
        <v>0</v>
      </c>
      <c r="D171" s="6">
        <v>54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6</v>
      </c>
      <c r="K171" s="6">
        <v>0</v>
      </c>
      <c r="L171" s="6">
        <v>0</v>
      </c>
      <c r="M171" s="6">
        <v>56</v>
      </c>
      <c r="N171" s="6">
        <v>0</v>
      </c>
      <c r="O171" s="6">
        <v>0</v>
      </c>
      <c r="P171" s="6">
        <v>0</v>
      </c>
      <c r="Q171" s="6">
        <v>0</v>
      </c>
      <c r="R171" s="6">
        <v>11</v>
      </c>
      <c r="S171" s="6">
        <v>0</v>
      </c>
      <c r="T171" s="6">
        <v>0</v>
      </c>
    </row>
    <row r="172" spans="1:20" x14ac:dyDescent="0.25">
      <c r="A172" s="6" t="s">
        <v>104</v>
      </c>
      <c r="B172" s="6" t="s">
        <v>42</v>
      </c>
      <c r="C172" s="6">
        <v>0</v>
      </c>
      <c r="D172" s="6">
        <v>88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44</v>
      </c>
      <c r="K172" s="6">
        <v>0</v>
      </c>
      <c r="L172" s="6">
        <v>0</v>
      </c>
      <c r="M172" s="6">
        <v>129</v>
      </c>
      <c r="N172" s="6">
        <v>0</v>
      </c>
      <c r="O172" s="6">
        <v>0</v>
      </c>
      <c r="P172" s="6">
        <v>0</v>
      </c>
      <c r="Q172" s="6">
        <v>0</v>
      </c>
      <c r="R172" s="6">
        <v>34</v>
      </c>
      <c r="S172" s="6">
        <v>0</v>
      </c>
      <c r="T172" s="6">
        <v>0</v>
      </c>
    </row>
    <row r="173" spans="1:20" x14ac:dyDescent="0.25">
      <c r="A173" s="6" t="s">
        <v>104</v>
      </c>
      <c r="B173" s="6" t="s">
        <v>43</v>
      </c>
      <c r="C173" s="6">
        <v>0</v>
      </c>
      <c r="D173" s="6">
        <v>78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65</v>
      </c>
      <c r="K173" s="6">
        <v>0</v>
      </c>
      <c r="L173" s="6">
        <v>0</v>
      </c>
      <c r="M173" s="6">
        <v>155</v>
      </c>
      <c r="N173" s="6">
        <v>0</v>
      </c>
      <c r="O173" s="6">
        <v>0</v>
      </c>
      <c r="P173" s="6">
        <v>0</v>
      </c>
      <c r="Q173" s="6">
        <v>0</v>
      </c>
      <c r="R173" s="6">
        <v>39</v>
      </c>
      <c r="S173" s="6">
        <v>0</v>
      </c>
      <c r="T173" s="6">
        <v>0</v>
      </c>
    </row>
    <row r="174" spans="1:20" x14ac:dyDescent="0.25">
      <c r="A174" s="6" t="s">
        <v>104</v>
      </c>
      <c r="B174" s="6" t="s">
        <v>44</v>
      </c>
      <c r="C174" s="6">
        <v>0</v>
      </c>
      <c r="D174" s="6">
        <v>78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76</v>
      </c>
      <c r="K174" s="6">
        <v>0</v>
      </c>
      <c r="L174" s="6">
        <v>0</v>
      </c>
      <c r="M174" s="6">
        <v>169</v>
      </c>
      <c r="N174" s="6">
        <v>0</v>
      </c>
      <c r="O174" s="6">
        <v>0</v>
      </c>
      <c r="P174" s="6">
        <v>0</v>
      </c>
      <c r="Q174" s="6">
        <v>1</v>
      </c>
      <c r="R174" s="6">
        <v>54</v>
      </c>
      <c r="S174" s="6">
        <v>0</v>
      </c>
      <c r="T174" s="6">
        <v>0</v>
      </c>
    </row>
    <row r="175" spans="1:20" x14ac:dyDescent="0.25">
      <c r="A175" s="6" t="s">
        <v>104</v>
      </c>
      <c r="B175" s="6" t="s">
        <v>45</v>
      </c>
      <c r="C175" s="6">
        <v>0</v>
      </c>
      <c r="D175" s="6">
        <v>68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20</v>
      </c>
      <c r="K175" s="6">
        <v>0</v>
      </c>
      <c r="L175" s="6">
        <v>0</v>
      </c>
      <c r="M175" s="6">
        <v>110</v>
      </c>
      <c r="N175" s="6">
        <v>0</v>
      </c>
      <c r="O175" s="6">
        <v>0</v>
      </c>
      <c r="P175" s="6">
        <v>0</v>
      </c>
      <c r="Q175" s="6">
        <v>0</v>
      </c>
      <c r="R175" s="6">
        <v>55</v>
      </c>
      <c r="S175" s="6">
        <v>0</v>
      </c>
      <c r="T175" s="6">
        <v>0</v>
      </c>
    </row>
    <row r="176" spans="1:20" x14ac:dyDescent="0.25">
      <c r="A176" s="6" t="s">
        <v>104</v>
      </c>
      <c r="B176" s="6" t="s">
        <v>46</v>
      </c>
      <c r="C176" s="6">
        <v>0</v>
      </c>
      <c r="D176" s="6">
        <v>28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4</v>
      </c>
      <c r="K176" s="6">
        <v>0</v>
      </c>
      <c r="L176" s="6">
        <v>0</v>
      </c>
      <c r="M176" s="6">
        <v>42</v>
      </c>
      <c r="N176" s="6">
        <v>0</v>
      </c>
      <c r="O176" s="6">
        <v>0</v>
      </c>
      <c r="P176" s="6">
        <v>0</v>
      </c>
      <c r="Q176" s="6">
        <v>0</v>
      </c>
      <c r="R176" s="6">
        <v>10</v>
      </c>
      <c r="S176" s="6">
        <v>0</v>
      </c>
      <c r="T176" s="6">
        <v>0</v>
      </c>
    </row>
    <row r="177" spans="1:20" x14ac:dyDescent="0.25">
      <c r="A177" s="6" t="s">
        <v>104</v>
      </c>
      <c r="B177" s="6" t="s">
        <v>47</v>
      </c>
      <c r="C177" s="6">
        <v>0</v>
      </c>
      <c r="D177" s="6">
        <v>19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164</v>
      </c>
      <c r="K177" s="6">
        <v>0</v>
      </c>
      <c r="L177" s="6">
        <v>0</v>
      </c>
      <c r="M177" s="6">
        <v>143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</row>
    <row r="178" spans="1:20" x14ac:dyDescent="0.25">
      <c r="A178" s="6" t="s">
        <v>104</v>
      </c>
      <c r="B178" s="6" t="s">
        <v>48</v>
      </c>
      <c r="C178" s="6">
        <v>0</v>
      </c>
      <c r="D178" s="6">
        <v>22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260</v>
      </c>
      <c r="K178" s="6">
        <v>0</v>
      </c>
      <c r="L178" s="6">
        <v>0</v>
      </c>
      <c r="M178" s="6">
        <v>221</v>
      </c>
      <c r="N178" s="6">
        <v>0</v>
      </c>
      <c r="O178" s="6">
        <v>0</v>
      </c>
      <c r="P178" s="6">
        <v>0</v>
      </c>
      <c r="Q178" s="6">
        <v>0</v>
      </c>
      <c r="R178" s="6">
        <v>5</v>
      </c>
      <c r="S178" s="6">
        <v>0</v>
      </c>
      <c r="T178" s="6">
        <v>0</v>
      </c>
    </row>
    <row r="179" spans="1:20" x14ac:dyDescent="0.25">
      <c r="A179" s="6" t="s">
        <v>104</v>
      </c>
      <c r="B179" s="6" t="s">
        <v>49</v>
      </c>
      <c r="C179" s="6">
        <v>0</v>
      </c>
      <c r="D179" s="6">
        <v>32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139</v>
      </c>
      <c r="K179" s="6">
        <v>0</v>
      </c>
      <c r="L179" s="6">
        <v>0</v>
      </c>
      <c r="M179" s="6">
        <v>130</v>
      </c>
      <c r="N179" s="6">
        <v>0</v>
      </c>
      <c r="O179" s="6">
        <v>0</v>
      </c>
      <c r="P179" s="6">
        <v>0</v>
      </c>
      <c r="Q179" s="6">
        <v>0</v>
      </c>
      <c r="R179" s="6">
        <v>14</v>
      </c>
      <c r="S179" s="6">
        <v>0</v>
      </c>
      <c r="T179" s="6">
        <v>0</v>
      </c>
    </row>
    <row r="180" spans="1:20" x14ac:dyDescent="0.25">
      <c r="A180" s="6" t="s">
        <v>104</v>
      </c>
      <c r="B180" s="6" t="s">
        <v>50</v>
      </c>
      <c r="C180" s="6">
        <v>0</v>
      </c>
      <c r="D180" s="6">
        <v>72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13</v>
      </c>
      <c r="K180" s="6">
        <v>0</v>
      </c>
      <c r="L180" s="6">
        <v>0</v>
      </c>
      <c r="M180" s="6">
        <v>102</v>
      </c>
      <c r="N180" s="6">
        <v>0</v>
      </c>
      <c r="O180" s="6">
        <v>0</v>
      </c>
      <c r="P180" s="6">
        <v>0</v>
      </c>
      <c r="Q180" s="6">
        <v>0</v>
      </c>
      <c r="R180" s="6">
        <v>10</v>
      </c>
      <c r="S180" s="6">
        <v>0</v>
      </c>
      <c r="T180" s="6">
        <v>0</v>
      </c>
    </row>
    <row r="181" spans="1:20" x14ac:dyDescent="0.25">
      <c r="A181" s="6" t="s">
        <v>104</v>
      </c>
      <c r="B181" s="6" t="s">
        <v>51</v>
      </c>
      <c r="C181" s="6">
        <v>0</v>
      </c>
      <c r="D181" s="6">
        <v>159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27</v>
      </c>
      <c r="K181" s="6">
        <v>0</v>
      </c>
      <c r="L181" s="6">
        <v>0</v>
      </c>
      <c r="M181" s="6">
        <v>188</v>
      </c>
      <c r="N181" s="6">
        <v>0</v>
      </c>
      <c r="O181" s="6">
        <v>0</v>
      </c>
      <c r="P181" s="6">
        <v>0</v>
      </c>
      <c r="Q181" s="6">
        <v>1</v>
      </c>
      <c r="R181" s="6">
        <v>18</v>
      </c>
      <c r="S181" s="6">
        <v>0</v>
      </c>
      <c r="T181" s="6">
        <v>0</v>
      </c>
    </row>
    <row r="182" spans="1:20" x14ac:dyDescent="0.25">
      <c r="A182" s="6" t="s">
        <v>104</v>
      </c>
      <c r="B182" s="6" t="s">
        <v>52</v>
      </c>
      <c r="C182" s="6">
        <v>0</v>
      </c>
      <c r="D182" s="6">
        <v>159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18</v>
      </c>
      <c r="K182" s="6">
        <v>1</v>
      </c>
      <c r="L182" s="6">
        <v>0</v>
      </c>
      <c r="M182" s="6">
        <v>184</v>
      </c>
      <c r="N182" s="6">
        <v>0</v>
      </c>
      <c r="O182" s="6">
        <v>0</v>
      </c>
      <c r="P182" s="6">
        <v>0</v>
      </c>
      <c r="Q182" s="6">
        <v>1</v>
      </c>
      <c r="R182" s="6">
        <v>53</v>
      </c>
      <c r="S182" s="6">
        <v>0</v>
      </c>
      <c r="T182" s="6">
        <v>0</v>
      </c>
    </row>
    <row r="183" spans="1:20" x14ac:dyDescent="0.25">
      <c r="A183" s="6" t="s">
        <v>104</v>
      </c>
      <c r="B183" s="6" t="s">
        <v>53</v>
      </c>
      <c r="C183" s="6">
        <v>0</v>
      </c>
      <c r="D183" s="6">
        <v>150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37</v>
      </c>
      <c r="K183" s="6">
        <v>0</v>
      </c>
      <c r="L183" s="6">
        <v>0</v>
      </c>
      <c r="M183" s="6">
        <v>268</v>
      </c>
      <c r="N183" s="6">
        <v>0</v>
      </c>
      <c r="O183" s="6">
        <v>0</v>
      </c>
      <c r="P183" s="6">
        <v>0</v>
      </c>
      <c r="Q183" s="6">
        <v>4</v>
      </c>
      <c r="R183" s="6">
        <v>52</v>
      </c>
      <c r="S183" s="6">
        <v>0</v>
      </c>
      <c r="T183" s="6">
        <v>0</v>
      </c>
    </row>
    <row r="184" spans="1:20" x14ac:dyDescent="0.25">
      <c r="A184" s="6" t="s">
        <v>104</v>
      </c>
      <c r="B184" s="6" t="s">
        <v>54</v>
      </c>
      <c r="C184" s="6">
        <v>0</v>
      </c>
      <c r="D184" s="6">
        <v>167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8</v>
      </c>
      <c r="K184" s="6">
        <v>1</v>
      </c>
      <c r="L184" s="6">
        <v>0</v>
      </c>
      <c r="M184" s="6">
        <v>219</v>
      </c>
      <c r="N184" s="6">
        <v>0</v>
      </c>
      <c r="O184" s="6">
        <v>0</v>
      </c>
      <c r="P184" s="6">
        <v>0</v>
      </c>
      <c r="Q184" s="6">
        <v>17</v>
      </c>
      <c r="R184" s="6">
        <v>42</v>
      </c>
      <c r="S184" s="6">
        <v>0</v>
      </c>
      <c r="T184" s="6">
        <v>1</v>
      </c>
    </row>
    <row r="185" spans="1:20" x14ac:dyDescent="0.25">
      <c r="A185" s="6" t="s">
        <v>104</v>
      </c>
      <c r="B185" s="6" t="s">
        <v>55</v>
      </c>
      <c r="C185" s="6">
        <v>0</v>
      </c>
      <c r="D185" s="6">
        <v>442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20</v>
      </c>
      <c r="K185" s="6">
        <v>0</v>
      </c>
      <c r="L185" s="6">
        <v>0</v>
      </c>
      <c r="M185" s="6">
        <v>464</v>
      </c>
      <c r="N185" s="6">
        <v>0</v>
      </c>
      <c r="O185" s="6">
        <v>0</v>
      </c>
      <c r="P185" s="6">
        <v>0</v>
      </c>
      <c r="Q185" s="6">
        <v>35</v>
      </c>
      <c r="R185" s="6">
        <v>100</v>
      </c>
      <c r="S185" s="6">
        <v>0</v>
      </c>
      <c r="T185" s="6">
        <v>0</v>
      </c>
    </row>
    <row r="186" spans="1:20" x14ac:dyDescent="0.25">
      <c r="A186" s="6" t="s">
        <v>104</v>
      </c>
      <c r="B186" s="6" t="s">
        <v>56</v>
      </c>
      <c r="C186" s="6">
        <v>0</v>
      </c>
      <c r="D186" s="6">
        <v>427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105</v>
      </c>
      <c r="K186" s="6">
        <v>0</v>
      </c>
      <c r="L186" s="6">
        <v>0</v>
      </c>
      <c r="M186" s="6">
        <v>501</v>
      </c>
      <c r="N186" s="6">
        <v>0</v>
      </c>
      <c r="O186" s="6">
        <v>0</v>
      </c>
      <c r="P186" s="6">
        <v>0</v>
      </c>
      <c r="Q186" s="6">
        <v>50</v>
      </c>
      <c r="R186" s="6">
        <v>147</v>
      </c>
      <c r="S186" s="6">
        <v>0</v>
      </c>
      <c r="T186" s="6">
        <v>0</v>
      </c>
    </row>
    <row r="187" spans="1:20" x14ac:dyDescent="0.25">
      <c r="A187" s="6" t="s">
        <v>104</v>
      </c>
      <c r="B187" s="6" t="s">
        <v>57</v>
      </c>
      <c r="C187" s="6">
        <v>0</v>
      </c>
      <c r="D187" s="6">
        <v>536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129</v>
      </c>
      <c r="K187" s="6">
        <v>0</v>
      </c>
      <c r="L187" s="6">
        <v>0</v>
      </c>
      <c r="M187" s="6">
        <v>612</v>
      </c>
      <c r="N187" s="6">
        <v>0</v>
      </c>
      <c r="O187" s="6">
        <v>0</v>
      </c>
      <c r="P187" s="6">
        <v>0</v>
      </c>
      <c r="Q187" s="6">
        <v>53</v>
      </c>
      <c r="R187" s="6">
        <v>270</v>
      </c>
      <c r="S187" s="6">
        <v>0</v>
      </c>
      <c r="T187" s="6">
        <v>0</v>
      </c>
    </row>
    <row r="188" spans="1:20" x14ac:dyDescent="0.25">
      <c r="A188" s="6" t="s">
        <v>104</v>
      </c>
      <c r="B188" s="6" t="s">
        <v>58</v>
      </c>
      <c r="C188" s="6">
        <v>0</v>
      </c>
      <c r="D188" s="6">
        <v>559</v>
      </c>
      <c r="E188" s="6">
        <v>0</v>
      </c>
      <c r="F188" s="6">
        <v>0</v>
      </c>
      <c r="G188" s="6">
        <v>0</v>
      </c>
      <c r="H188" s="6">
        <v>0</v>
      </c>
      <c r="I188" s="6">
        <v>4</v>
      </c>
      <c r="J188" s="6">
        <v>65</v>
      </c>
      <c r="K188" s="6">
        <v>0</v>
      </c>
      <c r="L188" s="6">
        <v>0</v>
      </c>
      <c r="M188" s="6">
        <v>521</v>
      </c>
      <c r="N188" s="6">
        <v>0</v>
      </c>
      <c r="O188" s="6">
        <v>0</v>
      </c>
      <c r="P188" s="6">
        <v>0</v>
      </c>
      <c r="Q188" s="6">
        <v>36</v>
      </c>
      <c r="R188" s="6">
        <v>101</v>
      </c>
      <c r="S188" s="6">
        <v>0</v>
      </c>
      <c r="T188" s="6">
        <v>0</v>
      </c>
    </row>
    <row r="189" spans="1:20" x14ac:dyDescent="0.25">
      <c r="A189" s="6" t="s">
        <v>104</v>
      </c>
      <c r="B189" s="6" t="s">
        <v>59</v>
      </c>
      <c r="C189" s="6">
        <v>0</v>
      </c>
      <c r="D189" s="6">
        <v>861</v>
      </c>
      <c r="E189" s="6">
        <v>0</v>
      </c>
      <c r="F189" s="6">
        <v>0</v>
      </c>
      <c r="G189" s="6">
        <v>0</v>
      </c>
      <c r="H189" s="6">
        <v>0</v>
      </c>
      <c r="I189" s="6">
        <v>15</v>
      </c>
      <c r="J189" s="6">
        <v>213</v>
      </c>
      <c r="K189" s="6">
        <v>0</v>
      </c>
      <c r="L189" s="6">
        <v>0</v>
      </c>
      <c r="M189" s="6">
        <v>909</v>
      </c>
      <c r="N189" s="6">
        <v>0</v>
      </c>
      <c r="O189" s="6">
        <v>0</v>
      </c>
      <c r="P189" s="6">
        <v>0</v>
      </c>
      <c r="Q189" s="6">
        <v>73</v>
      </c>
      <c r="R189" s="6">
        <v>229</v>
      </c>
      <c r="S189" s="6">
        <v>0</v>
      </c>
      <c r="T189" s="6">
        <v>1</v>
      </c>
    </row>
    <row r="190" spans="1:20" x14ac:dyDescent="0.25">
      <c r="A190" s="6" t="s">
        <v>104</v>
      </c>
      <c r="B190" s="6" t="s">
        <v>60</v>
      </c>
      <c r="C190" s="6">
        <v>0</v>
      </c>
      <c r="D190" s="6">
        <v>1116</v>
      </c>
      <c r="E190" s="6">
        <v>0</v>
      </c>
      <c r="F190" s="6">
        <v>1</v>
      </c>
      <c r="G190" s="6">
        <v>0</v>
      </c>
      <c r="H190" s="6">
        <v>0</v>
      </c>
      <c r="I190" s="6">
        <v>9</v>
      </c>
      <c r="J190" s="6">
        <v>3524</v>
      </c>
      <c r="K190" s="6">
        <v>0</v>
      </c>
      <c r="L190" s="6">
        <v>0</v>
      </c>
      <c r="M190" s="6">
        <v>4391</v>
      </c>
      <c r="N190" s="6">
        <v>0</v>
      </c>
      <c r="O190" s="6">
        <v>0</v>
      </c>
      <c r="P190" s="6">
        <v>0</v>
      </c>
      <c r="Q190" s="6">
        <v>67</v>
      </c>
      <c r="R190" s="6">
        <v>225</v>
      </c>
      <c r="S190" s="6">
        <v>0</v>
      </c>
      <c r="T190" s="6">
        <v>0</v>
      </c>
    </row>
    <row r="191" spans="1:20" x14ac:dyDescent="0.25">
      <c r="A191" s="6" t="s">
        <v>104</v>
      </c>
      <c r="B191" s="6" t="s">
        <v>61</v>
      </c>
      <c r="C191" s="6">
        <v>0</v>
      </c>
      <c r="D191" s="6">
        <v>954</v>
      </c>
      <c r="E191" s="6">
        <v>0</v>
      </c>
      <c r="F191" s="6">
        <v>2</v>
      </c>
      <c r="G191" s="6">
        <v>0</v>
      </c>
      <c r="H191" s="6">
        <v>0</v>
      </c>
      <c r="I191" s="6">
        <v>12</v>
      </c>
      <c r="J191" s="6">
        <v>2411</v>
      </c>
      <c r="K191" s="6">
        <v>0</v>
      </c>
      <c r="L191" s="6">
        <v>0</v>
      </c>
      <c r="M191" s="6">
        <v>3261</v>
      </c>
      <c r="N191" s="6">
        <v>0</v>
      </c>
      <c r="O191" s="6">
        <v>0</v>
      </c>
      <c r="P191" s="6">
        <v>0</v>
      </c>
      <c r="Q191" s="6">
        <v>46</v>
      </c>
      <c r="R191" s="6">
        <v>219</v>
      </c>
      <c r="S191" s="6">
        <v>0</v>
      </c>
      <c r="T191" s="6">
        <v>1</v>
      </c>
    </row>
    <row r="192" spans="1:20" x14ac:dyDescent="0.25">
      <c r="A192" s="6" t="s">
        <v>104</v>
      </c>
      <c r="B192" s="6" t="s">
        <v>62</v>
      </c>
      <c r="C192" s="6">
        <v>0</v>
      </c>
      <c r="D192" s="6">
        <v>1105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611</v>
      </c>
      <c r="K192" s="6">
        <v>0</v>
      </c>
      <c r="L192" s="6">
        <v>0</v>
      </c>
      <c r="M192" s="6">
        <v>1419</v>
      </c>
      <c r="N192" s="6">
        <v>0</v>
      </c>
      <c r="O192" s="6">
        <v>0</v>
      </c>
      <c r="P192" s="6">
        <v>0</v>
      </c>
      <c r="Q192" s="6">
        <v>16</v>
      </c>
      <c r="R192" s="6">
        <v>190</v>
      </c>
      <c r="S192" s="6">
        <v>1</v>
      </c>
      <c r="T192" s="6">
        <v>0</v>
      </c>
    </row>
    <row r="193" spans="1:20" x14ac:dyDescent="0.25">
      <c r="A193" s="6" t="s">
        <v>104</v>
      </c>
      <c r="B193" s="6" t="s">
        <v>63</v>
      </c>
      <c r="C193" s="6">
        <v>0</v>
      </c>
      <c r="D193" s="6">
        <v>1398</v>
      </c>
      <c r="E193" s="6">
        <v>0</v>
      </c>
      <c r="F193" s="6">
        <v>0</v>
      </c>
      <c r="G193" s="6">
        <v>0</v>
      </c>
      <c r="H193" s="6">
        <v>0</v>
      </c>
      <c r="I193" s="6">
        <v>3</v>
      </c>
      <c r="J193" s="6">
        <v>1004</v>
      </c>
      <c r="K193" s="6">
        <v>0</v>
      </c>
      <c r="L193" s="6">
        <v>0</v>
      </c>
      <c r="M193" s="6">
        <v>1790</v>
      </c>
      <c r="N193" s="6">
        <v>0</v>
      </c>
      <c r="O193" s="6">
        <v>0</v>
      </c>
      <c r="P193" s="6">
        <v>0</v>
      </c>
      <c r="Q193" s="6">
        <v>24</v>
      </c>
      <c r="R193" s="6">
        <v>311</v>
      </c>
      <c r="S193" s="6">
        <v>2</v>
      </c>
      <c r="T193" s="6">
        <v>0</v>
      </c>
    </row>
    <row r="194" spans="1:20" x14ac:dyDescent="0.25">
      <c r="A194" s="6" t="s">
        <v>104</v>
      </c>
      <c r="B194" s="6" t="s">
        <v>64</v>
      </c>
      <c r="C194" s="6">
        <v>0</v>
      </c>
      <c r="D194" s="6">
        <v>1298</v>
      </c>
      <c r="E194" s="6">
        <v>0</v>
      </c>
      <c r="F194" s="6">
        <v>0</v>
      </c>
      <c r="G194" s="6">
        <v>0</v>
      </c>
      <c r="H194" s="6">
        <v>0</v>
      </c>
      <c r="I194" s="6">
        <v>3</v>
      </c>
      <c r="J194" s="6">
        <v>528</v>
      </c>
      <c r="K194" s="6">
        <v>0</v>
      </c>
      <c r="L194" s="6">
        <v>0</v>
      </c>
      <c r="M194" s="6">
        <v>1593</v>
      </c>
      <c r="N194" s="6">
        <v>0</v>
      </c>
      <c r="O194" s="6">
        <v>0</v>
      </c>
      <c r="P194" s="6">
        <v>0</v>
      </c>
      <c r="Q194" s="6">
        <v>398</v>
      </c>
      <c r="R194" s="6">
        <v>263</v>
      </c>
      <c r="S194" s="6">
        <v>14</v>
      </c>
      <c r="T194" s="6">
        <v>0</v>
      </c>
    </row>
    <row r="195" spans="1:20" x14ac:dyDescent="0.25">
      <c r="A195" s="6" t="s">
        <v>104</v>
      </c>
      <c r="B195" s="6" t="s">
        <v>65</v>
      </c>
      <c r="C195" s="6">
        <v>0</v>
      </c>
      <c r="D195" s="6">
        <v>1245</v>
      </c>
      <c r="E195" s="6">
        <v>0</v>
      </c>
      <c r="F195" s="6">
        <v>0</v>
      </c>
      <c r="G195" s="6">
        <v>0</v>
      </c>
      <c r="H195" s="6">
        <v>0</v>
      </c>
      <c r="I195" s="6">
        <v>10</v>
      </c>
      <c r="J195" s="6">
        <v>257</v>
      </c>
      <c r="K195" s="6">
        <v>0</v>
      </c>
      <c r="L195" s="6">
        <v>0</v>
      </c>
      <c r="M195" s="6">
        <v>2074</v>
      </c>
      <c r="N195" s="6">
        <v>0</v>
      </c>
      <c r="O195" s="6">
        <v>0</v>
      </c>
      <c r="P195" s="6">
        <v>0</v>
      </c>
      <c r="Q195" s="6">
        <v>876</v>
      </c>
      <c r="R195" s="6">
        <v>126</v>
      </c>
      <c r="S195" s="6">
        <v>1</v>
      </c>
      <c r="T195" s="6">
        <v>0</v>
      </c>
    </row>
    <row r="196" spans="1:20" x14ac:dyDescent="0.25">
      <c r="A196" s="6" t="s">
        <v>104</v>
      </c>
      <c r="B196" s="6" t="s">
        <v>66</v>
      </c>
      <c r="C196" s="6">
        <v>1</v>
      </c>
      <c r="D196" s="6">
        <v>1987</v>
      </c>
      <c r="E196" s="6">
        <v>0</v>
      </c>
      <c r="F196" s="6">
        <v>0</v>
      </c>
      <c r="G196" s="6">
        <v>0</v>
      </c>
      <c r="H196" s="6">
        <v>0</v>
      </c>
      <c r="I196" s="6">
        <v>103</v>
      </c>
      <c r="J196" s="6">
        <v>796</v>
      </c>
      <c r="K196" s="6">
        <v>0</v>
      </c>
      <c r="L196" s="6">
        <v>0</v>
      </c>
      <c r="M196" s="6">
        <v>2408</v>
      </c>
      <c r="N196" s="6">
        <v>1</v>
      </c>
      <c r="O196" s="6">
        <v>0</v>
      </c>
      <c r="P196" s="6">
        <v>0</v>
      </c>
      <c r="Q196" s="6">
        <v>109</v>
      </c>
      <c r="R196" s="6">
        <v>344</v>
      </c>
      <c r="S196" s="6">
        <v>0</v>
      </c>
      <c r="T196" s="6">
        <v>1</v>
      </c>
    </row>
    <row r="197" spans="1:20" x14ac:dyDescent="0.25">
      <c r="A197" s="6" t="s">
        <v>104</v>
      </c>
      <c r="B197" s="6" t="s">
        <v>67</v>
      </c>
      <c r="C197" s="6">
        <v>0</v>
      </c>
      <c r="D197" s="6">
        <v>2315</v>
      </c>
      <c r="E197" s="6">
        <v>0</v>
      </c>
      <c r="F197" s="6">
        <v>0</v>
      </c>
      <c r="G197" s="6">
        <v>0</v>
      </c>
      <c r="H197" s="6">
        <v>0</v>
      </c>
      <c r="I197" s="6">
        <v>142</v>
      </c>
      <c r="J197" s="6">
        <v>874</v>
      </c>
      <c r="K197" s="6">
        <v>2</v>
      </c>
      <c r="L197" s="6">
        <v>0</v>
      </c>
      <c r="M197" s="6">
        <v>3986</v>
      </c>
      <c r="N197" s="6">
        <v>0</v>
      </c>
      <c r="O197" s="6">
        <v>0</v>
      </c>
      <c r="P197" s="6">
        <v>0</v>
      </c>
      <c r="Q197" s="6">
        <v>41</v>
      </c>
      <c r="R197" s="6">
        <v>426</v>
      </c>
      <c r="S197" s="6">
        <v>1</v>
      </c>
      <c r="T197" s="6">
        <v>0</v>
      </c>
    </row>
    <row r="198" spans="1:20" x14ac:dyDescent="0.25">
      <c r="A198" s="6" t="s">
        <v>104</v>
      </c>
      <c r="B198" s="6" t="s">
        <v>68</v>
      </c>
      <c r="C198" s="6">
        <v>0</v>
      </c>
      <c r="D198" s="6">
        <v>3021</v>
      </c>
      <c r="E198" s="6">
        <v>0</v>
      </c>
      <c r="F198" s="6">
        <v>0</v>
      </c>
      <c r="G198" s="6">
        <v>0</v>
      </c>
      <c r="H198" s="6">
        <v>0</v>
      </c>
      <c r="I198" s="6">
        <v>192</v>
      </c>
      <c r="J198" s="6">
        <v>1423</v>
      </c>
      <c r="K198" s="6">
        <v>4</v>
      </c>
      <c r="L198" s="6">
        <v>0</v>
      </c>
      <c r="M198" s="6">
        <v>4822</v>
      </c>
      <c r="N198" s="6">
        <v>0</v>
      </c>
      <c r="O198" s="6">
        <v>0</v>
      </c>
      <c r="P198" s="6">
        <v>0</v>
      </c>
      <c r="Q198" s="6">
        <v>48</v>
      </c>
      <c r="R198" s="6">
        <v>678</v>
      </c>
      <c r="S198" s="6">
        <v>3</v>
      </c>
      <c r="T198" s="6">
        <v>0</v>
      </c>
    </row>
    <row r="199" spans="1:20" x14ac:dyDescent="0.25">
      <c r="A199" s="6" t="s">
        <v>104</v>
      </c>
      <c r="B199" s="6" t="s">
        <v>69</v>
      </c>
      <c r="C199" s="6">
        <v>1</v>
      </c>
      <c r="D199" s="6">
        <v>5226</v>
      </c>
      <c r="E199" s="6">
        <v>0</v>
      </c>
      <c r="F199" s="6">
        <v>1</v>
      </c>
      <c r="G199" s="6">
        <v>0</v>
      </c>
      <c r="H199" s="6">
        <v>0</v>
      </c>
      <c r="I199" s="6">
        <v>356</v>
      </c>
      <c r="J199" s="6">
        <v>1209</v>
      </c>
      <c r="K199" s="6">
        <v>10</v>
      </c>
      <c r="L199" s="6">
        <v>0</v>
      </c>
      <c r="M199" s="6">
        <v>6679</v>
      </c>
      <c r="N199" s="6">
        <v>0</v>
      </c>
      <c r="O199" s="6">
        <v>0</v>
      </c>
      <c r="P199" s="6">
        <v>0</v>
      </c>
      <c r="Q199" s="6">
        <v>51</v>
      </c>
      <c r="R199" s="6">
        <v>1263</v>
      </c>
      <c r="S199" s="6">
        <v>1</v>
      </c>
      <c r="T199" s="6">
        <v>0</v>
      </c>
    </row>
    <row r="200" spans="1:20" x14ac:dyDescent="0.25">
      <c r="A200" s="6" t="s">
        <v>104</v>
      </c>
      <c r="B200" s="6" t="s">
        <v>70</v>
      </c>
      <c r="C200" s="6">
        <v>0</v>
      </c>
      <c r="D200" s="6">
        <v>7368</v>
      </c>
      <c r="E200" s="6">
        <v>0</v>
      </c>
      <c r="F200" s="6">
        <v>0</v>
      </c>
      <c r="G200" s="6">
        <v>0</v>
      </c>
      <c r="H200" s="6">
        <v>1</v>
      </c>
      <c r="I200" s="6">
        <v>527</v>
      </c>
      <c r="J200" s="6">
        <v>995</v>
      </c>
      <c r="K200" s="6">
        <v>10</v>
      </c>
      <c r="L200" s="6">
        <v>0</v>
      </c>
      <c r="M200" s="6">
        <v>9045</v>
      </c>
      <c r="N200" s="6">
        <v>0</v>
      </c>
      <c r="O200" s="6">
        <v>0</v>
      </c>
      <c r="P200" s="6">
        <v>1</v>
      </c>
      <c r="Q200" s="6">
        <v>53</v>
      </c>
      <c r="R200" s="6">
        <v>1070</v>
      </c>
      <c r="S200" s="6">
        <v>2</v>
      </c>
      <c r="T200" s="6">
        <v>0</v>
      </c>
    </row>
    <row r="201" spans="1:20" x14ac:dyDescent="0.25">
      <c r="A201" s="6" t="s">
        <v>104</v>
      </c>
      <c r="B201" s="6" t="s">
        <v>71</v>
      </c>
      <c r="C201" s="6">
        <v>8</v>
      </c>
      <c r="D201" s="6">
        <v>11603</v>
      </c>
      <c r="E201" s="6">
        <v>0</v>
      </c>
      <c r="F201" s="6">
        <v>0</v>
      </c>
      <c r="G201" s="6">
        <v>0</v>
      </c>
      <c r="H201" s="6">
        <v>0</v>
      </c>
      <c r="I201" s="6">
        <v>1819</v>
      </c>
      <c r="J201" s="6">
        <v>5196</v>
      </c>
      <c r="K201" s="6">
        <v>27</v>
      </c>
      <c r="L201" s="6">
        <v>0</v>
      </c>
      <c r="M201" s="6">
        <v>13196</v>
      </c>
      <c r="N201" s="6">
        <v>0</v>
      </c>
      <c r="O201" s="6">
        <v>0</v>
      </c>
      <c r="P201" s="6">
        <v>0</v>
      </c>
      <c r="Q201" s="6">
        <v>54</v>
      </c>
      <c r="R201" s="6">
        <v>1710</v>
      </c>
      <c r="S201" s="6">
        <v>17</v>
      </c>
      <c r="T201" s="6">
        <v>0</v>
      </c>
    </row>
    <row r="202" spans="1:20" x14ac:dyDescent="0.25">
      <c r="A202" s="6" t="s">
        <v>104</v>
      </c>
      <c r="B202" s="6" t="s">
        <v>72</v>
      </c>
      <c r="C202" s="6">
        <v>2</v>
      </c>
      <c r="D202" s="6">
        <v>11248</v>
      </c>
      <c r="E202" s="6">
        <v>0</v>
      </c>
      <c r="F202" s="6">
        <v>0</v>
      </c>
      <c r="G202" s="6">
        <v>0</v>
      </c>
      <c r="H202" s="6">
        <v>0</v>
      </c>
      <c r="I202" s="6">
        <v>2565</v>
      </c>
      <c r="J202" s="6">
        <v>8694</v>
      </c>
      <c r="K202" s="6">
        <v>26</v>
      </c>
      <c r="L202" s="6">
        <v>0</v>
      </c>
      <c r="M202" s="6">
        <v>13004</v>
      </c>
      <c r="N202" s="6">
        <v>0</v>
      </c>
      <c r="O202" s="6">
        <v>0</v>
      </c>
      <c r="P202" s="6">
        <v>0</v>
      </c>
      <c r="Q202" s="6">
        <v>51</v>
      </c>
      <c r="R202" s="6">
        <v>2243</v>
      </c>
      <c r="S202" s="6">
        <v>7</v>
      </c>
      <c r="T202" s="6">
        <v>0</v>
      </c>
    </row>
    <row r="203" spans="1:20" x14ac:dyDescent="0.25">
      <c r="A203" s="6" t="s">
        <v>104</v>
      </c>
      <c r="B203" s="6" t="s">
        <v>73</v>
      </c>
      <c r="C203" s="6">
        <v>0</v>
      </c>
      <c r="D203" s="6">
        <v>11127</v>
      </c>
      <c r="E203" s="6">
        <v>0</v>
      </c>
      <c r="F203" s="6">
        <v>0</v>
      </c>
      <c r="G203" s="6">
        <v>0</v>
      </c>
      <c r="H203" s="6">
        <v>0</v>
      </c>
      <c r="I203" s="6">
        <v>2065</v>
      </c>
      <c r="J203" s="6">
        <v>6635</v>
      </c>
      <c r="K203" s="6">
        <v>12</v>
      </c>
      <c r="L203" s="6">
        <v>0</v>
      </c>
      <c r="M203" s="6">
        <v>12609</v>
      </c>
      <c r="N203" s="6">
        <v>0</v>
      </c>
      <c r="O203" s="6">
        <v>0</v>
      </c>
      <c r="P203" s="6">
        <v>0</v>
      </c>
      <c r="Q203" s="6">
        <v>115</v>
      </c>
      <c r="R203" s="6">
        <v>2354</v>
      </c>
      <c r="S203" s="6">
        <v>6</v>
      </c>
      <c r="T203" s="6">
        <v>0</v>
      </c>
    </row>
    <row r="204" spans="1:20" x14ac:dyDescent="0.25">
      <c r="A204" s="6" t="s">
        <v>104</v>
      </c>
      <c r="B204" s="6" t="s">
        <v>74</v>
      </c>
      <c r="C204" s="6">
        <v>19</v>
      </c>
      <c r="D204" s="6">
        <v>10062</v>
      </c>
      <c r="E204" s="6">
        <v>0</v>
      </c>
      <c r="F204" s="6">
        <v>2</v>
      </c>
      <c r="G204" s="6">
        <v>0</v>
      </c>
      <c r="H204" s="6">
        <v>2</v>
      </c>
      <c r="I204" s="6">
        <v>2224</v>
      </c>
      <c r="J204" s="6">
        <v>7163</v>
      </c>
      <c r="K204" s="6">
        <v>10</v>
      </c>
      <c r="L204" s="6">
        <v>0</v>
      </c>
      <c r="M204" s="6">
        <v>12526</v>
      </c>
      <c r="N204" s="6">
        <v>18</v>
      </c>
      <c r="O204" s="6">
        <v>0</v>
      </c>
      <c r="P204" s="6">
        <v>1</v>
      </c>
      <c r="Q204" s="6">
        <v>176</v>
      </c>
      <c r="R204" s="6">
        <v>1906</v>
      </c>
      <c r="S204" s="6">
        <v>2</v>
      </c>
      <c r="T204" s="6">
        <v>0</v>
      </c>
    </row>
    <row r="205" spans="1:20" x14ac:dyDescent="0.25">
      <c r="A205" s="6" t="s">
        <v>104</v>
      </c>
      <c r="B205" s="6" t="s">
        <v>75</v>
      </c>
      <c r="C205" s="6">
        <v>9</v>
      </c>
      <c r="D205" s="6">
        <v>9432</v>
      </c>
      <c r="E205" s="6">
        <v>0</v>
      </c>
      <c r="F205" s="6">
        <v>0</v>
      </c>
      <c r="G205" s="6">
        <v>0</v>
      </c>
      <c r="H205" s="6">
        <v>0</v>
      </c>
      <c r="I205" s="6">
        <v>4119</v>
      </c>
      <c r="J205" s="6">
        <v>13655</v>
      </c>
      <c r="K205" s="6">
        <v>4</v>
      </c>
      <c r="L205" s="6">
        <v>0</v>
      </c>
      <c r="M205" s="6">
        <v>12870</v>
      </c>
      <c r="N205" s="6">
        <v>6</v>
      </c>
      <c r="O205" s="6">
        <v>0</v>
      </c>
      <c r="P205" s="6">
        <v>0</v>
      </c>
      <c r="Q205" s="6">
        <v>99</v>
      </c>
      <c r="R205" s="6">
        <v>2339</v>
      </c>
      <c r="S205" s="6">
        <v>36</v>
      </c>
      <c r="T205" s="6">
        <v>0</v>
      </c>
    </row>
    <row r="206" spans="1:20" x14ac:dyDescent="0.25">
      <c r="A206" s="6" t="s">
        <v>104</v>
      </c>
      <c r="B206" s="6" t="s">
        <v>76</v>
      </c>
      <c r="C206" s="6">
        <v>35</v>
      </c>
      <c r="D206" s="6">
        <v>10895</v>
      </c>
      <c r="E206" s="6">
        <v>0</v>
      </c>
      <c r="F206" s="6">
        <v>1</v>
      </c>
      <c r="G206" s="6">
        <v>0</v>
      </c>
      <c r="H206" s="6">
        <v>0</v>
      </c>
      <c r="I206" s="6">
        <v>4256</v>
      </c>
      <c r="J206" s="6">
        <v>14079</v>
      </c>
      <c r="K206" s="6">
        <v>4</v>
      </c>
      <c r="L206" s="6">
        <v>0</v>
      </c>
      <c r="M206" s="6">
        <v>14663</v>
      </c>
      <c r="N206" s="6">
        <v>4</v>
      </c>
      <c r="O206" s="6">
        <v>0</v>
      </c>
      <c r="P206" s="6">
        <v>1</v>
      </c>
      <c r="Q206" s="6">
        <v>146</v>
      </c>
      <c r="R206" s="6">
        <v>2066</v>
      </c>
      <c r="S206" s="6">
        <v>121</v>
      </c>
      <c r="T206" s="6">
        <v>0</v>
      </c>
    </row>
    <row r="207" spans="1:20" x14ac:dyDescent="0.25">
      <c r="A207" s="6" t="s">
        <v>104</v>
      </c>
      <c r="B207" s="6" t="s">
        <v>77</v>
      </c>
      <c r="C207" s="6">
        <v>66</v>
      </c>
      <c r="D207" s="6">
        <v>13679</v>
      </c>
      <c r="E207" s="6">
        <v>0</v>
      </c>
      <c r="F207" s="6">
        <v>2</v>
      </c>
      <c r="G207" s="6">
        <v>0</v>
      </c>
      <c r="H207" s="6">
        <v>1</v>
      </c>
      <c r="I207" s="6">
        <v>5397</v>
      </c>
      <c r="J207" s="6">
        <v>15531</v>
      </c>
      <c r="K207" s="6">
        <v>18</v>
      </c>
      <c r="L207" s="6">
        <v>0</v>
      </c>
      <c r="M207" s="6">
        <v>16179</v>
      </c>
      <c r="N207" s="6">
        <v>10</v>
      </c>
      <c r="O207" s="6">
        <v>0</v>
      </c>
      <c r="P207" s="6">
        <v>29</v>
      </c>
      <c r="Q207" s="6">
        <v>165</v>
      </c>
      <c r="R207" s="6">
        <v>2469</v>
      </c>
      <c r="S207" s="6">
        <v>395</v>
      </c>
      <c r="T207" s="6">
        <v>2</v>
      </c>
    </row>
    <row r="208" spans="1:20" x14ac:dyDescent="0.25">
      <c r="A208" s="6" t="s">
        <v>104</v>
      </c>
      <c r="B208" s="6" t="s">
        <v>78</v>
      </c>
      <c r="C208" s="6">
        <v>8096</v>
      </c>
      <c r="D208" s="6">
        <v>7205</v>
      </c>
      <c r="E208" s="6">
        <v>0</v>
      </c>
      <c r="F208" s="6">
        <v>16534</v>
      </c>
      <c r="G208" s="6">
        <v>606</v>
      </c>
      <c r="H208" s="6">
        <v>372</v>
      </c>
      <c r="I208" s="6">
        <v>4379</v>
      </c>
      <c r="J208" s="6">
        <v>10653</v>
      </c>
      <c r="K208" s="6">
        <v>13</v>
      </c>
      <c r="L208" s="6">
        <v>0</v>
      </c>
      <c r="M208" s="6">
        <v>7178</v>
      </c>
      <c r="N208" s="6">
        <v>270</v>
      </c>
      <c r="O208" s="6">
        <v>0</v>
      </c>
      <c r="P208" s="6">
        <v>70</v>
      </c>
      <c r="Q208" s="6">
        <v>1148</v>
      </c>
      <c r="R208" s="6">
        <v>1131</v>
      </c>
      <c r="S208" s="6">
        <v>1084</v>
      </c>
      <c r="T208" s="6">
        <v>1</v>
      </c>
    </row>
    <row r="209" spans="1:20" x14ac:dyDescent="0.25">
      <c r="A209" s="6" t="s">
        <v>104</v>
      </c>
      <c r="B209" s="6" t="s">
        <v>79</v>
      </c>
      <c r="C209" s="6">
        <v>65918</v>
      </c>
      <c r="D209" s="6">
        <v>84431</v>
      </c>
      <c r="E209" s="6">
        <v>0</v>
      </c>
      <c r="F209" s="6">
        <v>404489</v>
      </c>
      <c r="G209" s="6">
        <v>4733</v>
      </c>
      <c r="H209" s="6">
        <v>1482</v>
      </c>
      <c r="I209" s="6">
        <v>11465</v>
      </c>
      <c r="J209" s="6">
        <v>45976</v>
      </c>
      <c r="K209" s="6">
        <v>249</v>
      </c>
      <c r="L209" s="6">
        <v>2</v>
      </c>
      <c r="M209" s="6">
        <v>30615</v>
      </c>
      <c r="N209" s="6">
        <v>1506</v>
      </c>
      <c r="O209" s="6">
        <v>0</v>
      </c>
      <c r="P209" s="6">
        <v>70</v>
      </c>
      <c r="Q209" s="6">
        <v>23111</v>
      </c>
      <c r="R209" s="6">
        <v>3142</v>
      </c>
      <c r="S209" s="6">
        <v>4514</v>
      </c>
      <c r="T209" s="6">
        <v>9</v>
      </c>
    </row>
    <row r="210" spans="1:20" x14ac:dyDescent="0.25">
      <c r="A210" s="6" t="s">
        <v>104</v>
      </c>
      <c r="B210" s="6" t="s">
        <v>80</v>
      </c>
      <c r="C210" s="6">
        <v>14804</v>
      </c>
      <c r="D210" s="6">
        <v>68019</v>
      </c>
      <c r="E210" s="6">
        <v>0</v>
      </c>
      <c r="F210" s="6">
        <v>380503</v>
      </c>
      <c r="G210" s="6">
        <v>5384</v>
      </c>
      <c r="H210" s="6">
        <v>1087</v>
      </c>
      <c r="I210" s="6">
        <v>11493</v>
      </c>
      <c r="J210" s="6">
        <v>49857</v>
      </c>
      <c r="K210" s="6">
        <v>216</v>
      </c>
      <c r="L210" s="6">
        <v>129</v>
      </c>
      <c r="M210" s="6">
        <v>32216</v>
      </c>
      <c r="N210" s="6">
        <v>1079</v>
      </c>
      <c r="O210" s="6">
        <v>0</v>
      </c>
      <c r="P210" s="6">
        <v>76</v>
      </c>
      <c r="Q210" s="6">
        <v>15649</v>
      </c>
      <c r="R210" s="6">
        <v>3448</v>
      </c>
      <c r="S210" s="6">
        <v>5432</v>
      </c>
      <c r="T210" s="6">
        <v>19</v>
      </c>
    </row>
    <row r="211" spans="1:20" x14ac:dyDescent="0.25">
      <c r="A211" s="6" t="s">
        <v>104</v>
      </c>
      <c r="B211" s="6" t="s">
        <v>81</v>
      </c>
      <c r="C211" s="6">
        <v>16686</v>
      </c>
      <c r="D211" s="6">
        <v>65086</v>
      </c>
      <c r="E211" s="6">
        <v>0</v>
      </c>
      <c r="F211" s="6">
        <v>238552</v>
      </c>
      <c r="G211" s="6">
        <v>5552</v>
      </c>
      <c r="H211" s="6">
        <v>1205</v>
      </c>
      <c r="I211" s="6">
        <v>13891</v>
      </c>
      <c r="J211" s="6">
        <v>60692</v>
      </c>
      <c r="K211" s="6">
        <v>352</v>
      </c>
      <c r="L211" s="6">
        <v>43</v>
      </c>
      <c r="M211" s="6">
        <v>32449</v>
      </c>
      <c r="N211" s="6">
        <v>1610</v>
      </c>
      <c r="O211" s="6">
        <v>0</v>
      </c>
      <c r="P211" s="6">
        <v>86</v>
      </c>
      <c r="Q211" s="6">
        <v>12742</v>
      </c>
      <c r="R211" s="6">
        <v>4256</v>
      </c>
      <c r="S211" s="6">
        <v>7886</v>
      </c>
      <c r="T211" s="6">
        <v>30</v>
      </c>
    </row>
    <row r="212" spans="1:20" x14ac:dyDescent="0.25">
      <c r="A212" s="6" t="s">
        <v>104</v>
      </c>
      <c r="B212" s="6" t="s">
        <v>82</v>
      </c>
      <c r="C212" s="6">
        <v>45830</v>
      </c>
      <c r="D212" s="6">
        <v>54074</v>
      </c>
      <c r="E212" s="6">
        <v>0</v>
      </c>
      <c r="F212" s="6">
        <v>180243</v>
      </c>
      <c r="G212" s="6">
        <v>10656</v>
      </c>
      <c r="H212" s="6">
        <v>1360</v>
      </c>
      <c r="I212" s="6">
        <v>7688</v>
      </c>
      <c r="J212" s="6">
        <v>43923</v>
      </c>
      <c r="K212" s="6">
        <v>1647</v>
      </c>
      <c r="L212" s="6">
        <v>22</v>
      </c>
      <c r="M212" s="6">
        <v>24187</v>
      </c>
      <c r="N212" s="6">
        <v>3083</v>
      </c>
      <c r="O212" s="6">
        <v>0</v>
      </c>
      <c r="P212" s="6">
        <v>72</v>
      </c>
      <c r="Q212" s="6">
        <v>9004</v>
      </c>
      <c r="R212" s="6">
        <v>3359</v>
      </c>
      <c r="S212" s="6">
        <v>39116</v>
      </c>
      <c r="T212" s="6">
        <v>25</v>
      </c>
    </row>
    <row r="213" spans="1:20" x14ac:dyDescent="0.25">
      <c r="A213" s="6" t="s">
        <v>104</v>
      </c>
      <c r="B213" s="6" t="s">
        <v>83</v>
      </c>
      <c r="C213" s="6">
        <v>74298</v>
      </c>
      <c r="D213" s="6">
        <v>73851</v>
      </c>
      <c r="E213" s="6">
        <v>0</v>
      </c>
      <c r="F213" s="6">
        <v>252408</v>
      </c>
      <c r="G213" s="6">
        <v>56926</v>
      </c>
      <c r="H213" s="6">
        <v>1536</v>
      </c>
      <c r="I213" s="6">
        <v>8448</v>
      </c>
      <c r="J213" s="6">
        <v>54249</v>
      </c>
      <c r="K213" s="6">
        <v>6782</v>
      </c>
      <c r="L213" s="6">
        <v>110</v>
      </c>
      <c r="M213" s="6">
        <v>33948</v>
      </c>
      <c r="N213" s="6">
        <v>1437</v>
      </c>
      <c r="O213" s="6">
        <v>0</v>
      </c>
      <c r="P213" s="6">
        <v>82</v>
      </c>
      <c r="Q213" s="6">
        <v>12401</v>
      </c>
      <c r="R213" s="6">
        <v>4888</v>
      </c>
      <c r="S213" s="6">
        <v>83608</v>
      </c>
      <c r="T213" s="6">
        <v>21</v>
      </c>
    </row>
    <row r="214" spans="1:20" x14ac:dyDescent="0.25">
      <c r="A214" s="6" t="s">
        <v>104</v>
      </c>
      <c r="B214" s="6" t="s">
        <v>84</v>
      </c>
      <c r="C214" s="6">
        <v>17797</v>
      </c>
      <c r="D214" s="6">
        <v>55478</v>
      </c>
      <c r="E214" s="6">
        <v>0</v>
      </c>
      <c r="F214" s="6">
        <v>233379</v>
      </c>
      <c r="G214" s="6">
        <v>60734</v>
      </c>
      <c r="H214" s="6">
        <v>933</v>
      </c>
      <c r="I214" s="6">
        <v>8722</v>
      </c>
      <c r="J214" s="6">
        <v>53080</v>
      </c>
      <c r="K214" s="6">
        <v>5833</v>
      </c>
      <c r="L214" s="6">
        <v>53</v>
      </c>
      <c r="M214" s="6">
        <v>38733</v>
      </c>
      <c r="N214" s="6">
        <v>1060</v>
      </c>
      <c r="O214" s="6">
        <v>0</v>
      </c>
      <c r="P214" s="6">
        <v>74</v>
      </c>
      <c r="Q214" s="6">
        <v>13017</v>
      </c>
      <c r="R214" s="6">
        <v>4527</v>
      </c>
      <c r="S214" s="6">
        <v>89633</v>
      </c>
      <c r="T214" s="6">
        <v>26</v>
      </c>
    </row>
    <row r="215" spans="1:20" x14ac:dyDescent="0.25">
      <c r="A215" s="6" t="s">
        <v>104</v>
      </c>
      <c r="B215" s="6" t="s">
        <v>85</v>
      </c>
      <c r="C215" s="6">
        <v>19001</v>
      </c>
      <c r="D215" s="6">
        <v>62344</v>
      </c>
      <c r="E215" s="6">
        <v>0</v>
      </c>
      <c r="F215" s="6">
        <v>234438</v>
      </c>
      <c r="G215" s="6">
        <v>48319</v>
      </c>
      <c r="H215" s="6">
        <v>1034</v>
      </c>
      <c r="I215" s="6">
        <v>8971</v>
      </c>
      <c r="J215" s="6">
        <v>69986</v>
      </c>
      <c r="K215" s="6">
        <v>6484</v>
      </c>
      <c r="L215" s="6">
        <v>46</v>
      </c>
      <c r="M215" s="6">
        <v>38832</v>
      </c>
      <c r="N215" s="6">
        <v>1545</v>
      </c>
      <c r="O215" s="6">
        <v>0</v>
      </c>
      <c r="P215" s="6">
        <v>107</v>
      </c>
      <c r="Q215" s="6">
        <v>10927</v>
      </c>
      <c r="R215" s="6">
        <v>6307</v>
      </c>
      <c r="S215" s="6">
        <v>74441</v>
      </c>
      <c r="T215" s="6">
        <v>54</v>
      </c>
    </row>
    <row r="216" spans="1:20" x14ac:dyDescent="0.25">
      <c r="A216" s="6" t="s">
        <v>104</v>
      </c>
      <c r="B216" s="6" t="s">
        <v>86</v>
      </c>
      <c r="C216" s="6">
        <v>56131</v>
      </c>
      <c r="D216" s="6">
        <v>47464</v>
      </c>
      <c r="E216" s="6">
        <v>0</v>
      </c>
      <c r="F216" s="6">
        <v>194156</v>
      </c>
      <c r="G216" s="6">
        <v>34182</v>
      </c>
      <c r="H216" s="6">
        <v>1137</v>
      </c>
      <c r="I216" s="6">
        <v>6570</v>
      </c>
      <c r="J216" s="6">
        <v>56736</v>
      </c>
      <c r="K216" s="6">
        <v>5625</v>
      </c>
      <c r="L216" s="6">
        <v>31</v>
      </c>
      <c r="M216" s="6">
        <v>25876</v>
      </c>
      <c r="N216" s="6">
        <v>3037</v>
      </c>
      <c r="O216" s="6">
        <v>0</v>
      </c>
      <c r="P216" s="6">
        <v>75</v>
      </c>
      <c r="Q216" s="6">
        <v>8412</v>
      </c>
      <c r="R216" s="6">
        <v>4919</v>
      </c>
      <c r="S216" s="6">
        <v>78350</v>
      </c>
      <c r="T216" s="6">
        <v>23</v>
      </c>
    </row>
    <row r="217" spans="1:20" x14ac:dyDescent="0.25">
      <c r="A217" s="6" t="s">
        <v>104</v>
      </c>
      <c r="B217" s="6" t="s">
        <v>87</v>
      </c>
      <c r="C217" s="6">
        <v>83316</v>
      </c>
      <c r="D217" s="6">
        <v>61943</v>
      </c>
      <c r="E217" s="6">
        <v>0</v>
      </c>
      <c r="F217" s="6">
        <v>320936</v>
      </c>
      <c r="G217" s="6">
        <v>58757</v>
      </c>
      <c r="H217" s="6">
        <v>1267</v>
      </c>
      <c r="I217" s="6">
        <v>7680</v>
      </c>
      <c r="J217" s="6">
        <v>62555</v>
      </c>
      <c r="K217" s="6">
        <v>7183</v>
      </c>
      <c r="L217" s="6">
        <v>187</v>
      </c>
      <c r="M217" s="6">
        <v>39909</v>
      </c>
      <c r="N217" s="6">
        <v>1400</v>
      </c>
      <c r="O217" s="6">
        <v>0</v>
      </c>
      <c r="P217" s="6">
        <v>104</v>
      </c>
      <c r="Q217" s="6">
        <v>10830</v>
      </c>
      <c r="R217" s="6">
        <v>6678</v>
      </c>
      <c r="S217" s="6">
        <v>98096</v>
      </c>
      <c r="T217" s="6">
        <v>33</v>
      </c>
    </row>
    <row r="218" spans="1:20" x14ac:dyDescent="0.25">
      <c r="A218" s="6" t="s">
        <v>104</v>
      </c>
      <c r="B218" s="6" t="s">
        <v>88</v>
      </c>
      <c r="C218" s="6">
        <v>28443</v>
      </c>
      <c r="D218" s="6">
        <v>54290</v>
      </c>
      <c r="E218" s="6">
        <v>0</v>
      </c>
      <c r="F218" s="6">
        <v>308486</v>
      </c>
      <c r="G218" s="6">
        <v>62597</v>
      </c>
      <c r="H218" s="6">
        <v>1005</v>
      </c>
      <c r="I218" s="6">
        <v>8600</v>
      </c>
      <c r="J218" s="6">
        <v>67821</v>
      </c>
      <c r="K218" s="6">
        <v>7089</v>
      </c>
      <c r="L218" s="6">
        <v>96</v>
      </c>
      <c r="M218" s="6">
        <v>48835</v>
      </c>
      <c r="N218" s="6">
        <v>1083</v>
      </c>
      <c r="O218" s="6">
        <v>0</v>
      </c>
      <c r="P218" s="6">
        <v>62</v>
      </c>
      <c r="Q218" s="6">
        <v>11601</v>
      </c>
      <c r="R218" s="6">
        <v>8802</v>
      </c>
      <c r="S218" s="6">
        <v>128664</v>
      </c>
      <c r="T218" s="6">
        <v>29</v>
      </c>
    </row>
    <row r="219" spans="1:20" x14ac:dyDescent="0.25">
      <c r="A219" s="6" t="s">
        <v>104</v>
      </c>
      <c r="B219" s="6" t="s">
        <v>89</v>
      </c>
      <c r="C219" s="6">
        <v>31821</v>
      </c>
      <c r="D219" s="6">
        <v>74728</v>
      </c>
      <c r="E219" s="6">
        <v>0</v>
      </c>
      <c r="F219" s="6">
        <v>365268</v>
      </c>
      <c r="G219" s="6">
        <v>47379</v>
      </c>
      <c r="H219" s="6">
        <v>978</v>
      </c>
      <c r="I219" s="6">
        <v>9013</v>
      </c>
      <c r="J219" s="6">
        <v>71252</v>
      </c>
      <c r="K219" s="6">
        <v>7535</v>
      </c>
      <c r="L219" s="6">
        <v>32</v>
      </c>
      <c r="M219" s="6">
        <v>49920</v>
      </c>
      <c r="N219" s="6">
        <v>1453</v>
      </c>
      <c r="O219" s="6">
        <v>0</v>
      </c>
      <c r="P219" s="6">
        <v>105</v>
      </c>
      <c r="Q219" s="6">
        <v>12063</v>
      </c>
      <c r="R219" s="6">
        <v>10313</v>
      </c>
      <c r="S219" s="6">
        <v>91447</v>
      </c>
      <c r="T219" s="6">
        <v>51</v>
      </c>
    </row>
    <row r="220" spans="1:20" x14ac:dyDescent="0.25">
      <c r="A220" s="6" t="s">
        <v>104</v>
      </c>
      <c r="B220" s="6" t="s">
        <v>90</v>
      </c>
      <c r="C220" s="6">
        <v>70620</v>
      </c>
      <c r="D220" s="6">
        <v>58831</v>
      </c>
      <c r="E220" s="6">
        <v>0</v>
      </c>
      <c r="F220" s="6">
        <v>291040</v>
      </c>
      <c r="G220" s="6">
        <v>31695</v>
      </c>
      <c r="H220" s="6">
        <v>1095</v>
      </c>
      <c r="I220" s="6">
        <v>5572</v>
      </c>
      <c r="J220" s="6">
        <v>55059</v>
      </c>
      <c r="K220" s="6">
        <v>6257</v>
      </c>
      <c r="L220" s="6">
        <v>23</v>
      </c>
      <c r="M220" s="6">
        <v>42153</v>
      </c>
      <c r="N220" s="6">
        <v>2767</v>
      </c>
      <c r="O220" s="6">
        <v>0</v>
      </c>
      <c r="P220" s="6">
        <v>74</v>
      </c>
      <c r="Q220" s="6">
        <v>11116</v>
      </c>
      <c r="R220" s="6">
        <v>8279</v>
      </c>
      <c r="S220" s="6">
        <v>43557</v>
      </c>
      <c r="T220" s="6">
        <v>42</v>
      </c>
    </row>
    <row r="221" spans="1:20" x14ac:dyDescent="0.25">
      <c r="A221" s="6" t="s">
        <v>104</v>
      </c>
      <c r="B221" s="6" t="s">
        <v>91</v>
      </c>
      <c r="C221" s="6">
        <v>77600</v>
      </c>
      <c r="D221" s="6">
        <v>39865</v>
      </c>
      <c r="E221" s="6">
        <v>0</v>
      </c>
      <c r="F221" s="6">
        <v>399524</v>
      </c>
      <c r="G221" s="6">
        <v>6419</v>
      </c>
      <c r="H221" s="6">
        <v>814</v>
      </c>
      <c r="I221" s="6">
        <v>5154</v>
      </c>
      <c r="J221" s="6">
        <v>49860</v>
      </c>
      <c r="K221" s="6">
        <v>6653</v>
      </c>
      <c r="L221" s="6">
        <v>254</v>
      </c>
      <c r="M221" s="6">
        <v>41391</v>
      </c>
      <c r="N221" s="6">
        <v>1303</v>
      </c>
      <c r="O221" s="6">
        <v>0</v>
      </c>
      <c r="P221" s="6">
        <v>38</v>
      </c>
      <c r="Q221" s="6">
        <v>11055</v>
      </c>
      <c r="R221" s="6">
        <v>6186</v>
      </c>
      <c r="S221" s="6">
        <v>931</v>
      </c>
      <c r="T221" s="6">
        <v>58</v>
      </c>
    </row>
    <row r="222" spans="1:20" x14ac:dyDescent="0.25">
      <c r="A222" s="6" t="s">
        <v>104</v>
      </c>
      <c r="B222" s="6" t="s">
        <v>92</v>
      </c>
      <c r="C222" s="6">
        <v>18475</v>
      </c>
      <c r="D222" s="6">
        <v>59141</v>
      </c>
      <c r="E222" s="6">
        <v>0</v>
      </c>
      <c r="F222" s="6">
        <v>453427</v>
      </c>
      <c r="G222" s="6">
        <v>13801</v>
      </c>
      <c r="H222" s="6">
        <v>930</v>
      </c>
      <c r="I222" s="6">
        <v>7880</v>
      </c>
      <c r="J222" s="6">
        <v>70159</v>
      </c>
      <c r="K222" s="6">
        <v>7194</v>
      </c>
      <c r="L222" s="6">
        <v>111</v>
      </c>
      <c r="M222" s="6">
        <v>56178</v>
      </c>
      <c r="N222" s="6">
        <v>956</v>
      </c>
      <c r="O222" s="6">
        <v>0</v>
      </c>
      <c r="P222" s="6">
        <v>34</v>
      </c>
      <c r="Q222" s="6">
        <v>14717</v>
      </c>
      <c r="R222" s="6">
        <v>9413</v>
      </c>
      <c r="S222" s="6">
        <v>10181</v>
      </c>
      <c r="T222" s="6">
        <v>41</v>
      </c>
    </row>
    <row r="223" spans="1:20" x14ac:dyDescent="0.25">
      <c r="A223" s="6" t="s">
        <v>104</v>
      </c>
      <c r="B223" s="6" t="s">
        <v>93</v>
      </c>
      <c r="C223" s="6">
        <v>18907</v>
      </c>
      <c r="D223" s="6">
        <v>70465</v>
      </c>
      <c r="E223" s="6">
        <v>0</v>
      </c>
      <c r="F223" s="6">
        <v>515454</v>
      </c>
      <c r="G223" s="6">
        <v>12929</v>
      </c>
      <c r="H223" s="6">
        <v>785</v>
      </c>
      <c r="I223" s="6">
        <v>9105</v>
      </c>
      <c r="J223" s="6">
        <v>83076</v>
      </c>
      <c r="K223" s="6">
        <v>6857</v>
      </c>
      <c r="L223" s="6">
        <v>58</v>
      </c>
      <c r="M223" s="6">
        <v>62396</v>
      </c>
      <c r="N223" s="6">
        <v>1316</v>
      </c>
      <c r="O223" s="6">
        <v>0</v>
      </c>
      <c r="P223" s="6">
        <v>38</v>
      </c>
      <c r="Q223" s="6">
        <v>15484</v>
      </c>
      <c r="R223" s="6">
        <v>12094</v>
      </c>
      <c r="S223" s="6">
        <v>10497</v>
      </c>
      <c r="T223" s="6">
        <v>58</v>
      </c>
    </row>
    <row r="224" spans="1:20" x14ac:dyDescent="0.25">
      <c r="A224" s="6" t="s">
        <v>104</v>
      </c>
      <c r="B224" s="6" t="s">
        <v>94</v>
      </c>
      <c r="C224" s="6">
        <v>39851</v>
      </c>
      <c r="D224" s="6">
        <v>67063</v>
      </c>
      <c r="E224" s="6">
        <v>0</v>
      </c>
      <c r="F224" s="6">
        <v>353184</v>
      </c>
      <c r="G224" s="6">
        <v>10258</v>
      </c>
      <c r="H224" s="6">
        <v>979</v>
      </c>
      <c r="I224" s="6">
        <v>8442</v>
      </c>
      <c r="J224" s="6">
        <v>66338</v>
      </c>
      <c r="K224" s="6">
        <v>5546</v>
      </c>
      <c r="L224" s="6">
        <v>38</v>
      </c>
      <c r="M224" s="6">
        <v>49998</v>
      </c>
      <c r="N224" s="6">
        <v>2464</v>
      </c>
      <c r="O224" s="6">
        <v>0</v>
      </c>
      <c r="P224" s="6">
        <v>33</v>
      </c>
      <c r="Q224" s="6">
        <v>12655</v>
      </c>
      <c r="R224" s="6">
        <v>11664</v>
      </c>
      <c r="S224" s="6">
        <v>15881</v>
      </c>
      <c r="T224" s="6">
        <v>47</v>
      </c>
    </row>
    <row r="225" spans="1:20" x14ac:dyDescent="0.25">
      <c r="A225" s="6" t="s">
        <v>104</v>
      </c>
      <c r="B225" s="6" t="s">
        <v>95</v>
      </c>
      <c r="C225" s="6">
        <v>84817</v>
      </c>
      <c r="D225" s="6">
        <v>71797</v>
      </c>
      <c r="E225" s="6">
        <v>0</v>
      </c>
      <c r="F225" s="6">
        <v>427439</v>
      </c>
      <c r="G225" s="6">
        <v>15408</v>
      </c>
      <c r="H225" s="6">
        <v>824</v>
      </c>
      <c r="I225" s="6">
        <v>11350</v>
      </c>
      <c r="J225" s="6">
        <v>75899</v>
      </c>
      <c r="K225" s="6">
        <v>6281</v>
      </c>
      <c r="L225" s="6">
        <v>225</v>
      </c>
      <c r="M225" s="6">
        <v>63972</v>
      </c>
      <c r="N225" s="6">
        <v>1521</v>
      </c>
      <c r="O225" s="6">
        <v>0</v>
      </c>
      <c r="P225" s="6">
        <v>28</v>
      </c>
      <c r="Q225" s="6">
        <v>14858</v>
      </c>
      <c r="R225" s="6">
        <v>14402</v>
      </c>
      <c r="S225" s="6">
        <v>17399</v>
      </c>
      <c r="T225" s="6">
        <v>46</v>
      </c>
    </row>
    <row r="226" spans="1:20" x14ac:dyDescent="0.25">
      <c r="A226" s="6" t="s">
        <v>104</v>
      </c>
      <c r="B226" s="6" t="s">
        <v>96</v>
      </c>
      <c r="C226" s="6">
        <v>22879</v>
      </c>
      <c r="D226" s="6">
        <v>63183</v>
      </c>
      <c r="E226" s="6">
        <v>0</v>
      </c>
      <c r="F226" s="6">
        <v>479975</v>
      </c>
      <c r="G226" s="6">
        <v>17758</v>
      </c>
      <c r="H226" s="6">
        <v>719</v>
      </c>
      <c r="I226" s="6">
        <v>12975</v>
      </c>
      <c r="J226" s="6">
        <v>83466</v>
      </c>
      <c r="K226" s="6">
        <v>6063</v>
      </c>
      <c r="L226" s="6">
        <v>90</v>
      </c>
      <c r="M226" s="6">
        <v>68579</v>
      </c>
      <c r="N226" s="6">
        <v>1033</v>
      </c>
      <c r="O226" s="6">
        <v>0</v>
      </c>
      <c r="P226" s="6">
        <v>31</v>
      </c>
      <c r="Q226" s="6">
        <v>15775</v>
      </c>
      <c r="R226" s="6">
        <v>12697</v>
      </c>
      <c r="S226" s="6">
        <v>30115</v>
      </c>
      <c r="T226" s="6">
        <v>55</v>
      </c>
    </row>
    <row r="227" spans="1:20" x14ac:dyDescent="0.25">
      <c r="A227" s="6" t="s">
        <v>104</v>
      </c>
      <c r="B227" s="6" t="s">
        <v>97</v>
      </c>
      <c r="C227" s="6">
        <v>16874</v>
      </c>
      <c r="D227" s="6">
        <v>62908</v>
      </c>
      <c r="E227" s="6">
        <v>0</v>
      </c>
      <c r="F227" s="6">
        <v>362698</v>
      </c>
      <c r="G227" s="6">
        <v>17168</v>
      </c>
      <c r="H227" s="6">
        <v>558</v>
      </c>
      <c r="I227" s="6">
        <v>15837</v>
      </c>
      <c r="J227" s="6">
        <v>93117</v>
      </c>
      <c r="K227" s="6">
        <v>6554</v>
      </c>
      <c r="L227" s="6">
        <v>51</v>
      </c>
      <c r="M227" s="6">
        <v>63817</v>
      </c>
      <c r="N227" s="6">
        <v>1366</v>
      </c>
      <c r="O227" s="6">
        <v>0</v>
      </c>
      <c r="P227" s="6">
        <v>45</v>
      </c>
      <c r="Q227" s="6">
        <v>14346</v>
      </c>
      <c r="R227" s="6">
        <v>12891</v>
      </c>
      <c r="S227" s="6">
        <v>31875</v>
      </c>
      <c r="T227" s="6">
        <v>56</v>
      </c>
    </row>
    <row r="228" spans="1:20" x14ac:dyDescent="0.25">
      <c r="A228" s="6" t="s">
        <v>104</v>
      </c>
      <c r="B228" s="6" t="s">
        <v>98</v>
      </c>
      <c r="C228" s="6">
        <v>29843</v>
      </c>
      <c r="D228" s="6">
        <v>52966</v>
      </c>
      <c r="E228" s="6">
        <v>0</v>
      </c>
      <c r="F228" s="6">
        <v>257872</v>
      </c>
      <c r="G228" s="6">
        <v>12884</v>
      </c>
      <c r="H228" s="6">
        <v>672</v>
      </c>
      <c r="I228" s="6">
        <v>13356</v>
      </c>
      <c r="J228" s="6">
        <v>75737</v>
      </c>
      <c r="K228" s="6">
        <v>5086</v>
      </c>
      <c r="L228" s="6">
        <v>37</v>
      </c>
      <c r="M228" s="6">
        <v>47076</v>
      </c>
      <c r="N228" s="6">
        <v>2275</v>
      </c>
      <c r="O228" s="6">
        <v>0</v>
      </c>
      <c r="P228" s="6">
        <v>34</v>
      </c>
      <c r="Q228" s="6">
        <v>10799</v>
      </c>
      <c r="R228" s="6">
        <v>11536</v>
      </c>
      <c r="S228" s="6">
        <v>21122</v>
      </c>
      <c r="T228" s="6">
        <v>46</v>
      </c>
    </row>
    <row r="229" spans="1:20" x14ac:dyDescent="0.25">
      <c r="A229" s="6" t="s">
        <v>104</v>
      </c>
      <c r="B229" s="6" t="s">
        <v>99</v>
      </c>
      <c r="C229" s="6">
        <v>64007</v>
      </c>
      <c r="D229" s="6">
        <v>59854</v>
      </c>
      <c r="E229" s="6">
        <v>0</v>
      </c>
      <c r="F229" s="6">
        <v>1296918</v>
      </c>
      <c r="G229" s="6">
        <v>29110</v>
      </c>
      <c r="H229" s="6">
        <v>572</v>
      </c>
      <c r="I229" s="6">
        <v>14988</v>
      </c>
      <c r="J229" s="6">
        <v>65517</v>
      </c>
      <c r="K229" s="6">
        <v>5316</v>
      </c>
      <c r="L229" s="6">
        <v>244</v>
      </c>
      <c r="M229" s="6">
        <v>82386</v>
      </c>
      <c r="N229" s="6">
        <v>1199</v>
      </c>
      <c r="O229" s="6">
        <v>0</v>
      </c>
      <c r="P229" s="6">
        <v>24</v>
      </c>
      <c r="Q229" s="6">
        <v>12294</v>
      </c>
      <c r="R229" s="6">
        <v>9790</v>
      </c>
      <c r="S229" s="6">
        <v>26383</v>
      </c>
      <c r="T229" s="6">
        <v>29</v>
      </c>
    </row>
    <row r="230" spans="1:20" x14ac:dyDescent="0.25">
      <c r="A230" s="6" t="s">
        <v>104</v>
      </c>
      <c r="B230" s="6" t="s">
        <v>100</v>
      </c>
      <c r="C230" s="6">
        <v>23951</v>
      </c>
      <c r="D230" s="6">
        <v>62738</v>
      </c>
      <c r="E230" s="6">
        <v>0</v>
      </c>
      <c r="F230" s="6">
        <v>1773248</v>
      </c>
      <c r="G230" s="6">
        <v>40211</v>
      </c>
      <c r="H230" s="6">
        <v>498</v>
      </c>
      <c r="I230" s="6">
        <v>14169</v>
      </c>
      <c r="J230" s="6">
        <v>93922</v>
      </c>
      <c r="K230" s="6">
        <v>4901</v>
      </c>
      <c r="L230" s="6">
        <v>88</v>
      </c>
      <c r="M230" s="6">
        <v>57797</v>
      </c>
      <c r="N230" s="6">
        <v>810</v>
      </c>
      <c r="O230" s="6">
        <v>0</v>
      </c>
      <c r="P230" s="6">
        <v>25</v>
      </c>
      <c r="Q230" s="6">
        <v>14565</v>
      </c>
      <c r="R230" s="6">
        <v>10518</v>
      </c>
      <c r="S230" s="6">
        <v>35658</v>
      </c>
      <c r="T230" s="6">
        <v>34</v>
      </c>
    </row>
    <row r="231" spans="1:20" x14ac:dyDescent="0.25">
      <c r="A231" s="6" t="s">
        <v>104</v>
      </c>
      <c r="B231" s="6" t="s">
        <v>101</v>
      </c>
      <c r="C231" s="6">
        <v>19767</v>
      </c>
      <c r="D231" s="6">
        <v>79416</v>
      </c>
      <c r="E231" s="6">
        <v>0</v>
      </c>
      <c r="F231" s="6">
        <v>1370596</v>
      </c>
      <c r="G231" s="6">
        <v>23191</v>
      </c>
      <c r="H231" s="6">
        <v>441</v>
      </c>
      <c r="I231" s="6">
        <v>15715</v>
      </c>
      <c r="J231" s="6">
        <v>117644</v>
      </c>
      <c r="K231" s="6">
        <v>4939</v>
      </c>
      <c r="L231" s="6">
        <v>104</v>
      </c>
      <c r="M231" s="6">
        <v>43693</v>
      </c>
      <c r="N231" s="6">
        <v>997</v>
      </c>
      <c r="O231" s="6">
        <v>0</v>
      </c>
      <c r="P231" s="6">
        <v>33</v>
      </c>
      <c r="Q231" s="6">
        <v>14948</v>
      </c>
      <c r="R231" s="6">
        <v>12093</v>
      </c>
      <c r="S231" s="6">
        <v>27882</v>
      </c>
      <c r="T231" s="6">
        <v>24</v>
      </c>
    </row>
    <row r="232" spans="1:20" x14ac:dyDescent="0.25">
      <c r="A232" s="6" t="s">
        <v>104</v>
      </c>
      <c r="B232" s="6" t="s">
        <v>102</v>
      </c>
      <c r="C232" s="6">
        <v>29651</v>
      </c>
      <c r="D232" s="6">
        <v>66341</v>
      </c>
      <c r="E232" s="6">
        <v>0</v>
      </c>
      <c r="F232" s="6">
        <v>1114108</v>
      </c>
      <c r="G232" s="6">
        <v>15511</v>
      </c>
      <c r="H232" s="6">
        <v>423</v>
      </c>
      <c r="I232" s="6">
        <v>12319</v>
      </c>
      <c r="J232" s="6">
        <v>101327</v>
      </c>
      <c r="K232" s="6">
        <v>3677</v>
      </c>
      <c r="L232" s="6">
        <v>33</v>
      </c>
      <c r="M232" s="6">
        <v>28344</v>
      </c>
      <c r="N232" s="6">
        <v>1469</v>
      </c>
      <c r="O232" s="6">
        <v>0</v>
      </c>
      <c r="P232" s="6">
        <v>23</v>
      </c>
      <c r="Q232" s="6">
        <v>11943</v>
      </c>
      <c r="R232" s="6">
        <v>9218</v>
      </c>
      <c r="S232" s="6">
        <v>16356</v>
      </c>
      <c r="T232" s="6">
        <v>18</v>
      </c>
    </row>
  </sheetData>
  <autoFilter ref="A1:T232">
    <filterColumn colId="0">
      <filters>
        <filter val="Страховая премия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92"/>
  <sheetViews>
    <sheetView topLeftCell="A266" workbookViewId="0">
      <selection activeCell="C284" sqref="C284:C287"/>
    </sheetView>
  </sheetViews>
  <sheetFormatPr defaultRowHeight="15" x14ac:dyDescent="0.25"/>
  <cols>
    <col min="1" max="1" width="20.85546875" style="6" customWidth="1"/>
    <col min="2" max="19" width="14.7109375" style="6" customWidth="1"/>
    <col min="20" max="16384" width="9.140625" style="7"/>
  </cols>
  <sheetData>
    <row r="1" spans="1:18" x14ac:dyDescent="0.25">
      <c r="A1" s="5" t="s">
        <v>5</v>
      </c>
      <c r="B1" s="5" t="s">
        <v>105</v>
      </c>
      <c r="C1" s="5" t="s">
        <v>7</v>
      </c>
      <c r="D1" s="5" t="s">
        <v>17</v>
      </c>
      <c r="E1" s="5" t="s">
        <v>18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8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</row>
    <row r="2" spans="1:18" hidden="1" x14ac:dyDescent="0.25">
      <c r="A2" s="6" t="s">
        <v>25</v>
      </c>
      <c r="B2" s="6" t="s">
        <v>106</v>
      </c>
      <c r="C2" s="6">
        <v>30671</v>
      </c>
      <c r="D2" s="6">
        <v>11194868.26558356</v>
      </c>
      <c r="G2" s="6">
        <v>5640000</v>
      </c>
      <c r="H2" s="6">
        <v>9431873.1160346717</v>
      </c>
      <c r="I2" s="6">
        <v>52006.757523149252</v>
      </c>
      <c r="K2" s="6">
        <v>39747606.165695012</v>
      </c>
      <c r="L2" s="6">
        <v>32956.790100097664</v>
      </c>
      <c r="O2" s="6">
        <v>38055.034301757813</v>
      </c>
      <c r="P2" s="6">
        <v>4839246.7385253906</v>
      </c>
    </row>
    <row r="3" spans="1:18" hidden="1" x14ac:dyDescent="0.25">
      <c r="A3" s="6" t="s">
        <v>25</v>
      </c>
      <c r="B3" s="6" t="s">
        <v>29</v>
      </c>
      <c r="D3" s="6">
        <v>660</v>
      </c>
      <c r="H3" s="6">
        <v>440</v>
      </c>
      <c r="K3" s="6">
        <v>550</v>
      </c>
    </row>
    <row r="4" spans="1:18" hidden="1" x14ac:dyDescent="0.25">
      <c r="A4" s="6" t="s">
        <v>25</v>
      </c>
      <c r="B4" s="6" t="s">
        <v>107</v>
      </c>
      <c r="D4" s="6">
        <v>656.59002685546875</v>
      </c>
      <c r="H4" s="6">
        <v>437.72750854492188</v>
      </c>
      <c r="K4" s="6">
        <v>547.15997314453125</v>
      </c>
    </row>
    <row r="5" spans="1:18" hidden="1" x14ac:dyDescent="0.25">
      <c r="A5" s="6" t="s">
        <v>25</v>
      </c>
      <c r="B5" s="6" t="s">
        <v>33</v>
      </c>
      <c r="K5" s="6">
        <v>75</v>
      </c>
    </row>
    <row r="6" spans="1:18" hidden="1" x14ac:dyDescent="0.25">
      <c r="A6" s="6" t="s">
        <v>25</v>
      </c>
      <c r="B6" s="6" t="s">
        <v>34</v>
      </c>
      <c r="K6" s="6">
        <v>180</v>
      </c>
    </row>
    <row r="7" spans="1:18" hidden="1" x14ac:dyDescent="0.25">
      <c r="A7" s="6" t="s">
        <v>25</v>
      </c>
      <c r="B7" s="6" t="s">
        <v>35</v>
      </c>
      <c r="D7" s="6">
        <v>5763.740234375</v>
      </c>
      <c r="K7" s="6">
        <v>774</v>
      </c>
    </row>
    <row r="8" spans="1:18" hidden="1" x14ac:dyDescent="0.25">
      <c r="A8" s="6" t="s">
        <v>25</v>
      </c>
      <c r="B8" s="6" t="s">
        <v>36</v>
      </c>
      <c r="D8" s="6">
        <v>5438.5381469726563</v>
      </c>
      <c r="H8" s="6">
        <v>435.1724853515625</v>
      </c>
      <c r="K8" s="6">
        <v>543.967529296875</v>
      </c>
    </row>
    <row r="9" spans="1:18" hidden="1" x14ac:dyDescent="0.25">
      <c r="A9" s="6" t="s">
        <v>25</v>
      </c>
      <c r="B9" s="6" t="s">
        <v>37</v>
      </c>
      <c r="D9" s="6">
        <v>21520.664047241211</v>
      </c>
      <c r="K9" s="6">
        <v>486.42196655273438</v>
      </c>
    </row>
    <row r="10" spans="1:18" hidden="1" x14ac:dyDescent="0.25">
      <c r="A10" s="6" t="s">
        <v>25</v>
      </c>
      <c r="B10" s="6" t="s">
        <v>39</v>
      </c>
      <c r="D10" s="6">
        <v>780.767822265625</v>
      </c>
      <c r="H10" s="6">
        <v>1022.24967956543</v>
      </c>
      <c r="K10" s="6">
        <v>1906.727416992188</v>
      </c>
    </row>
    <row r="11" spans="1:18" hidden="1" x14ac:dyDescent="0.25">
      <c r="A11" s="6" t="s">
        <v>25</v>
      </c>
      <c r="B11" s="6" t="s">
        <v>40</v>
      </c>
      <c r="D11" s="6">
        <v>6385.6130065917969</v>
      </c>
      <c r="H11" s="6">
        <v>11029.788909912109</v>
      </c>
      <c r="K11" s="6">
        <v>67494.136840820313</v>
      </c>
    </row>
    <row r="12" spans="1:18" hidden="1" x14ac:dyDescent="0.25">
      <c r="A12" s="6" t="s">
        <v>25</v>
      </c>
      <c r="B12" s="6" t="s">
        <v>41</v>
      </c>
      <c r="D12" s="6">
        <v>4675.599609375</v>
      </c>
      <c r="K12" s="6">
        <v>15679.422973632811</v>
      </c>
    </row>
    <row r="13" spans="1:18" hidden="1" x14ac:dyDescent="0.25">
      <c r="A13" s="6" t="s">
        <v>25</v>
      </c>
      <c r="B13" s="6" t="s">
        <v>42</v>
      </c>
      <c r="D13" s="6">
        <v>14623.840606689449</v>
      </c>
      <c r="H13" s="6">
        <v>9785.7054443359375</v>
      </c>
      <c r="K13" s="6">
        <v>26170.324096679691</v>
      </c>
      <c r="P13" s="6">
        <v>2788.920654296875</v>
      </c>
    </row>
    <row r="14" spans="1:18" hidden="1" x14ac:dyDescent="0.25">
      <c r="A14" s="6" t="s">
        <v>25</v>
      </c>
      <c r="B14" s="6" t="s">
        <v>43</v>
      </c>
      <c r="D14" s="6">
        <v>554776.21517944336</v>
      </c>
      <c r="H14" s="6">
        <v>681.547119140625</v>
      </c>
      <c r="K14" s="6">
        <v>5202.4431457519531</v>
      </c>
      <c r="P14" s="6">
        <v>203003.91384887701</v>
      </c>
    </row>
    <row r="15" spans="1:18" hidden="1" x14ac:dyDescent="0.25">
      <c r="A15" s="6" t="s">
        <v>25</v>
      </c>
      <c r="B15" s="6" t="s">
        <v>44</v>
      </c>
      <c r="D15" s="6">
        <v>1532807.3840332029</v>
      </c>
      <c r="H15" s="6">
        <v>1849.932006835938</v>
      </c>
      <c r="K15" s="6">
        <v>52312.74658203125</v>
      </c>
      <c r="P15" s="6">
        <v>207032.33270263669</v>
      </c>
    </row>
    <row r="16" spans="1:18" hidden="1" x14ac:dyDescent="0.25">
      <c r="A16" s="6" t="s">
        <v>25</v>
      </c>
      <c r="B16" s="6" t="s">
        <v>45</v>
      </c>
      <c r="D16" s="6">
        <v>1827332.951965332</v>
      </c>
      <c r="H16" s="6">
        <v>380.16000366210938</v>
      </c>
      <c r="K16" s="6">
        <v>2670.799926757812</v>
      </c>
      <c r="P16" s="6">
        <v>172297.8591918945</v>
      </c>
    </row>
    <row r="17" spans="1:16" hidden="1" x14ac:dyDescent="0.25">
      <c r="A17" s="6" t="s">
        <v>25</v>
      </c>
      <c r="B17" s="6" t="s">
        <v>46</v>
      </c>
      <c r="D17" s="6">
        <v>1358963.602355957</v>
      </c>
    </row>
    <row r="18" spans="1:16" hidden="1" x14ac:dyDescent="0.25">
      <c r="A18" s="6" t="s">
        <v>25</v>
      </c>
      <c r="B18" s="6" t="s">
        <v>47</v>
      </c>
      <c r="D18" s="6">
        <v>5399552.0095291138</v>
      </c>
      <c r="H18" s="6">
        <v>884.04400634765625</v>
      </c>
      <c r="K18" s="6">
        <v>8236.998046875</v>
      </c>
      <c r="P18" s="6">
        <v>509972.43005371088</v>
      </c>
    </row>
    <row r="19" spans="1:16" hidden="1" x14ac:dyDescent="0.25">
      <c r="A19" s="6" t="s">
        <v>25</v>
      </c>
      <c r="B19" s="6" t="s">
        <v>48</v>
      </c>
      <c r="D19" s="6">
        <v>4564119.0259246826</v>
      </c>
      <c r="H19" s="6">
        <v>1829.58349609375</v>
      </c>
      <c r="K19" s="6">
        <v>42800.094360351563</v>
      </c>
      <c r="P19" s="6">
        <v>631820.46905517578</v>
      </c>
    </row>
    <row r="20" spans="1:16" hidden="1" x14ac:dyDescent="0.25">
      <c r="A20" s="6" t="s">
        <v>25</v>
      </c>
      <c r="B20" s="6" t="s">
        <v>49</v>
      </c>
      <c r="D20" s="6">
        <v>234038.9775390625</v>
      </c>
      <c r="H20" s="6">
        <v>2808.751953125</v>
      </c>
      <c r="K20" s="6">
        <v>5372.4901123046884</v>
      </c>
      <c r="P20" s="6">
        <v>629917.19274902344</v>
      </c>
    </row>
    <row r="21" spans="1:16" hidden="1" x14ac:dyDescent="0.25">
      <c r="A21" s="6" t="s">
        <v>25</v>
      </c>
      <c r="B21" s="6" t="s">
        <v>51</v>
      </c>
      <c r="D21" s="6">
        <v>5550.2108459472656</v>
      </c>
      <c r="G21" s="6">
        <v>77952</v>
      </c>
      <c r="H21" s="6">
        <v>6543.3851928710938</v>
      </c>
      <c r="K21" s="6">
        <v>15783.506469726561</v>
      </c>
      <c r="P21" s="6">
        <v>105189.70739746089</v>
      </c>
    </row>
    <row r="22" spans="1:16" hidden="1" x14ac:dyDescent="0.25">
      <c r="A22" s="6" t="s">
        <v>25</v>
      </c>
      <c r="B22" s="6" t="s">
        <v>52</v>
      </c>
      <c r="D22" s="6">
        <v>11135.898284912109</v>
      </c>
      <c r="G22" s="6">
        <v>6720</v>
      </c>
      <c r="H22" s="6">
        <v>3105.7609558105469</v>
      </c>
      <c r="K22" s="6">
        <v>48732.106323242188</v>
      </c>
      <c r="P22" s="6">
        <v>157626.54498291021</v>
      </c>
    </row>
    <row r="23" spans="1:16" hidden="1" x14ac:dyDescent="0.25">
      <c r="A23" s="6" t="s">
        <v>25</v>
      </c>
      <c r="B23" s="6" t="s">
        <v>53</v>
      </c>
      <c r="D23" s="6">
        <v>25455.554122924801</v>
      </c>
      <c r="G23" s="6">
        <v>37326.4921875</v>
      </c>
      <c r="H23" s="6">
        <v>3125.2951354980469</v>
      </c>
      <c r="K23" s="6">
        <v>13606.94140625</v>
      </c>
      <c r="P23" s="6">
        <v>304160.6162109375</v>
      </c>
    </row>
    <row r="24" spans="1:16" hidden="1" x14ac:dyDescent="0.25">
      <c r="A24" s="6" t="s">
        <v>25</v>
      </c>
      <c r="B24" s="6" t="s">
        <v>54</v>
      </c>
      <c r="D24" s="6">
        <v>3067.0299682617192</v>
      </c>
      <c r="G24" s="6">
        <v>85392.30078125</v>
      </c>
      <c r="H24" s="6">
        <v>3043.8101196289058</v>
      </c>
      <c r="K24" s="6">
        <v>3087.660034179688</v>
      </c>
    </row>
    <row r="25" spans="1:16" hidden="1" x14ac:dyDescent="0.25">
      <c r="A25" s="6" t="s">
        <v>25</v>
      </c>
      <c r="B25" s="6" t="s">
        <v>55</v>
      </c>
      <c r="D25" s="6">
        <v>49611.448471069343</v>
      </c>
      <c r="G25" s="6">
        <v>142267.9265136719</v>
      </c>
      <c r="H25" s="6">
        <v>11563.76611328125</v>
      </c>
      <c r="K25" s="6">
        <v>51347.677062988281</v>
      </c>
      <c r="P25" s="6">
        <v>68475.423400878906</v>
      </c>
    </row>
    <row r="26" spans="1:16" hidden="1" x14ac:dyDescent="0.25">
      <c r="A26" s="6" t="s">
        <v>25</v>
      </c>
      <c r="B26" s="6" t="s">
        <v>56</v>
      </c>
      <c r="D26" s="6">
        <v>55182.239379882813</v>
      </c>
      <c r="G26" s="6">
        <v>252541.49597167969</v>
      </c>
      <c r="H26" s="6">
        <v>11279.52905273438</v>
      </c>
      <c r="K26" s="6">
        <v>66294.709045410156</v>
      </c>
      <c r="P26" s="6">
        <v>157626.54498291021</v>
      </c>
    </row>
    <row r="27" spans="1:16" hidden="1" x14ac:dyDescent="0.25">
      <c r="A27" s="6" t="s">
        <v>25</v>
      </c>
      <c r="B27" s="6" t="s">
        <v>57</v>
      </c>
      <c r="D27" s="6">
        <v>35459.980438232422</v>
      </c>
      <c r="G27" s="6">
        <v>316838.43981933588</v>
      </c>
      <c r="H27" s="6">
        <v>20009.103240966801</v>
      </c>
      <c r="K27" s="6">
        <v>32506.852996826168</v>
      </c>
      <c r="P27" s="6">
        <v>304160.6162109375</v>
      </c>
    </row>
    <row r="28" spans="1:16" hidden="1" x14ac:dyDescent="0.25">
      <c r="A28" s="6" t="s">
        <v>25</v>
      </c>
      <c r="B28" s="6" t="s">
        <v>58</v>
      </c>
      <c r="D28" s="6">
        <v>4619152.0115661621</v>
      </c>
      <c r="G28" s="6">
        <v>284820.21075439447</v>
      </c>
      <c r="H28" s="6">
        <v>11984.92633056641</v>
      </c>
      <c r="K28" s="6">
        <v>37844.632751464836</v>
      </c>
    </row>
    <row r="29" spans="1:16" hidden="1" x14ac:dyDescent="0.25">
      <c r="A29" s="6" t="s">
        <v>25</v>
      </c>
      <c r="B29" s="6" t="s">
        <v>59</v>
      </c>
      <c r="D29" s="6">
        <v>662098.55426025391</v>
      </c>
      <c r="G29" s="6">
        <v>44470567.50402832</v>
      </c>
      <c r="H29" s="6">
        <v>34660.620483398438</v>
      </c>
      <c r="K29" s="6">
        <v>5065012.9597167969</v>
      </c>
      <c r="P29" s="6">
        <v>68475.423400878906</v>
      </c>
    </row>
    <row r="30" spans="1:16" hidden="1" x14ac:dyDescent="0.25">
      <c r="A30" s="6" t="s">
        <v>25</v>
      </c>
      <c r="B30" s="6" t="s">
        <v>60</v>
      </c>
      <c r="D30" s="6">
        <v>385433.74938201898</v>
      </c>
      <c r="G30" s="6">
        <v>495062.78356933588</v>
      </c>
      <c r="H30" s="6">
        <v>29728.445182800289</v>
      </c>
      <c r="K30" s="6">
        <v>108357.0174636841</v>
      </c>
      <c r="L30" s="6">
        <v>601.91998291015625</v>
      </c>
      <c r="O30" s="6">
        <v>490.5</v>
      </c>
      <c r="P30" s="6">
        <v>178751.04495239261</v>
      </c>
    </row>
    <row r="31" spans="1:16" hidden="1" x14ac:dyDescent="0.25">
      <c r="A31" s="6" t="s">
        <v>25</v>
      </c>
      <c r="B31" s="6" t="s">
        <v>61</v>
      </c>
      <c r="D31" s="6">
        <v>11474349.42431641</v>
      </c>
      <c r="G31" s="6">
        <v>309531.7470703125</v>
      </c>
      <c r="H31" s="6">
        <v>41744.758392333977</v>
      </c>
      <c r="K31" s="6">
        <v>109084.3864135742</v>
      </c>
      <c r="L31" s="6">
        <v>506.8800048828125</v>
      </c>
      <c r="P31" s="6">
        <v>304160.6162109375</v>
      </c>
    </row>
    <row r="32" spans="1:16" hidden="1" x14ac:dyDescent="0.25">
      <c r="A32" s="6" t="s">
        <v>25</v>
      </c>
      <c r="B32" s="6" t="s">
        <v>62</v>
      </c>
      <c r="D32" s="6">
        <v>1032097.797997475</v>
      </c>
      <c r="G32" s="6">
        <v>78862.77880859375</v>
      </c>
      <c r="H32" s="6">
        <v>46559.522889137268</v>
      </c>
      <c r="K32" s="6">
        <v>153851.82844734189</v>
      </c>
      <c r="L32" s="6">
        <v>633.5999755859375</v>
      </c>
    </row>
    <row r="33" spans="1:17" hidden="1" x14ac:dyDescent="0.25">
      <c r="A33" s="6" t="s">
        <v>25</v>
      </c>
      <c r="B33" s="6" t="s">
        <v>63</v>
      </c>
      <c r="D33" s="6">
        <v>316034.84323120117</v>
      </c>
      <c r="G33" s="6">
        <v>231304.2160644531</v>
      </c>
      <c r="H33" s="6">
        <v>57541.783294677727</v>
      </c>
      <c r="I33" s="6">
        <v>3091.907958984375</v>
      </c>
      <c r="K33" s="6">
        <v>998265.48410987854</v>
      </c>
      <c r="P33" s="6">
        <v>559313.04840087891</v>
      </c>
    </row>
    <row r="34" spans="1:17" hidden="1" x14ac:dyDescent="0.25">
      <c r="A34" s="6" t="s">
        <v>25</v>
      </c>
      <c r="B34" s="6" t="s">
        <v>64</v>
      </c>
      <c r="D34" s="6">
        <v>112025.5249938965</v>
      </c>
      <c r="G34" s="6">
        <v>45324.52978515625</v>
      </c>
      <c r="H34" s="6">
        <v>53337.863983154297</v>
      </c>
      <c r="I34" s="6">
        <v>10022.77490234375</v>
      </c>
      <c r="K34" s="6">
        <v>4202891.0152435303</v>
      </c>
      <c r="O34" s="6">
        <v>412.5</v>
      </c>
      <c r="P34" s="6">
        <v>441217.48101806641</v>
      </c>
    </row>
    <row r="35" spans="1:17" hidden="1" x14ac:dyDescent="0.25">
      <c r="A35" s="6" t="s">
        <v>25</v>
      </c>
      <c r="B35" s="6" t="s">
        <v>65</v>
      </c>
      <c r="D35" s="6">
        <v>17301095.208076481</v>
      </c>
      <c r="G35" s="6">
        <v>4156206.6987583642</v>
      </c>
      <c r="H35" s="6">
        <v>49248.482421875</v>
      </c>
      <c r="I35" s="6">
        <v>895.34100341796875</v>
      </c>
      <c r="K35" s="6">
        <v>4423138.5266113281</v>
      </c>
      <c r="P35" s="6">
        <v>470041.64274597168</v>
      </c>
    </row>
    <row r="36" spans="1:17" hidden="1" x14ac:dyDescent="0.25">
      <c r="A36" s="6" t="s">
        <v>25</v>
      </c>
      <c r="B36" s="6" t="s">
        <v>66</v>
      </c>
      <c r="D36" s="6">
        <v>1679207.146957397</v>
      </c>
      <c r="G36" s="6">
        <v>430678.22484207147</v>
      </c>
      <c r="H36" s="6">
        <v>76886.834106445313</v>
      </c>
      <c r="I36" s="6">
        <v>904.2030029296875</v>
      </c>
      <c r="K36" s="6">
        <v>2050116.904876709</v>
      </c>
      <c r="P36" s="6">
        <v>158331.2080078125</v>
      </c>
    </row>
    <row r="37" spans="1:17" hidden="1" x14ac:dyDescent="0.25">
      <c r="A37" s="6" t="s">
        <v>25</v>
      </c>
      <c r="B37" s="6" t="s">
        <v>67</v>
      </c>
      <c r="D37" s="6">
        <v>604112.87078285217</v>
      </c>
      <c r="E37" s="6">
        <v>2500</v>
      </c>
      <c r="G37" s="6">
        <v>109493.1398925781</v>
      </c>
      <c r="H37" s="6">
        <v>67152.234413146973</v>
      </c>
      <c r="K37" s="6">
        <v>921610.05727005005</v>
      </c>
      <c r="O37" s="6">
        <v>341.25</v>
      </c>
      <c r="P37" s="6">
        <v>480591.91027832031</v>
      </c>
      <c r="Q37" s="6">
        <v>57456</v>
      </c>
    </row>
    <row r="38" spans="1:17" hidden="1" x14ac:dyDescent="0.25">
      <c r="A38" s="6" t="s">
        <v>25</v>
      </c>
      <c r="B38" s="6" t="s">
        <v>68</v>
      </c>
      <c r="D38" s="6">
        <v>5453368.4114112854</v>
      </c>
      <c r="G38" s="6">
        <v>125942.62060546879</v>
      </c>
      <c r="H38" s="6">
        <v>218102.69104385379</v>
      </c>
      <c r="K38" s="6">
        <v>527665.57490921021</v>
      </c>
      <c r="O38" s="6">
        <v>112.5</v>
      </c>
      <c r="P38" s="6">
        <v>739679.84100341797</v>
      </c>
    </row>
    <row r="39" spans="1:17" hidden="1" x14ac:dyDescent="0.25">
      <c r="A39" s="6" t="s">
        <v>25</v>
      </c>
      <c r="B39" s="6" t="s">
        <v>69</v>
      </c>
      <c r="D39" s="6">
        <v>1010827.810985796</v>
      </c>
      <c r="G39" s="6">
        <v>96192.199951171875</v>
      </c>
      <c r="H39" s="6">
        <v>1106439.2813282011</v>
      </c>
      <c r="I39" s="6">
        <v>4466.9107666015616</v>
      </c>
      <c r="K39" s="6">
        <v>703007.54543885589</v>
      </c>
      <c r="O39" s="6">
        <v>1365</v>
      </c>
      <c r="P39" s="6">
        <v>1326236.45098877</v>
      </c>
    </row>
    <row r="40" spans="1:17" hidden="1" x14ac:dyDescent="0.25">
      <c r="A40" s="6" t="s">
        <v>25</v>
      </c>
      <c r="B40" s="6" t="s">
        <v>70</v>
      </c>
      <c r="D40" s="6">
        <v>4828419.1620361796</v>
      </c>
      <c r="G40" s="6">
        <v>55351.1298828125</v>
      </c>
      <c r="H40" s="6">
        <v>888753.59284901619</v>
      </c>
      <c r="I40" s="6">
        <v>312.88873291015619</v>
      </c>
      <c r="K40" s="6">
        <v>629010.56877374649</v>
      </c>
      <c r="P40" s="6">
        <v>944742.32141113281</v>
      </c>
      <c r="Q40" s="6">
        <v>9799359.0277099609</v>
      </c>
    </row>
    <row r="41" spans="1:17" hidden="1" x14ac:dyDescent="0.25">
      <c r="A41" s="6" t="s">
        <v>25</v>
      </c>
      <c r="B41" s="6" t="s">
        <v>71</v>
      </c>
      <c r="C41" s="6">
        <v>10502.792152404791</v>
      </c>
      <c r="D41" s="6">
        <v>4710588.5591883659</v>
      </c>
      <c r="G41" s="6">
        <v>144573.4873046875</v>
      </c>
      <c r="H41" s="6">
        <v>2674748.8008804321</v>
      </c>
      <c r="I41" s="6">
        <v>957.84037399291992</v>
      </c>
      <c r="K41" s="6">
        <v>3511105.8421096802</v>
      </c>
      <c r="O41" s="6">
        <v>1680</v>
      </c>
      <c r="P41" s="6">
        <v>12585513.830810551</v>
      </c>
    </row>
    <row r="42" spans="1:17" hidden="1" x14ac:dyDescent="0.25">
      <c r="A42" s="6" t="s">
        <v>25</v>
      </c>
      <c r="B42" s="6" t="s">
        <v>72</v>
      </c>
      <c r="C42" s="6">
        <v>4410</v>
      </c>
      <c r="D42" s="6">
        <v>1804804.4249448781</v>
      </c>
      <c r="G42" s="6">
        <v>699260.03344726563</v>
      </c>
      <c r="H42" s="6">
        <v>2128987.1792473788</v>
      </c>
      <c r="I42" s="6">
        <v>1218.427871704102</v>
      </c>
      <c r="K42" s="6">
        <v>12411840.66626716</v>
      </c>
      <c r="O42" s="6">
        <v>2054.9999847412109</v>
      </c>
      <c r="P42" s="6">
        <v>15363425.721907619</v>
      </c>
    </row>
    <row r="43" spans="1:17" hidden="1" x14ac:dyDescent="0.25">
      <c r="A43" s="6" t="s">
        <v>25</v>
      </c>
      <c r="B43" s="6" t="s">
        <v>73</v>
      </c>
      <c r="D43" s="6">
        <v>3570713.6945773512</v>
      </c>
      <c r="G43" s="6">
        <v>188315.55505371091</v>
      </c>
      <c r="H43" s="6">
        <v>1750933.108296633</v>
      </c>
      <c r="I43" s="6">
        <v>1455.061630249023</v>
      </c>
      <c r="K43" s="6">
        <v>24803828.358873159</v>
      </c>
      <c r="O43" s="6">
        <v>4792.5000171661377</v>
      </c>
      <c r="P43" s="6">
        <v>11747314.98605537</v>
      </c>
    </row>
    <row r="44" spans="1:17" hidden="1" x14ac:dyDescent="0.25">
      <c r="A44" s="6" t="s">
        <v>25</v>
      </c>
      <c r="B44" s="6" t="s">
        <v>74</v>
      </c>
      <c r="C44" s="6">
        <v>10800</v>
      </c>
      <c r="D44" s="6">
        <v>11255546.239993909</v>
      </c>
      <c r="E44" s="6">
        <v>94800</v>
      </c>
      <c r="G44" s="6">
        <v>396325.79516601563</v>
      </c>
      <c r="H44" s="6">
        <v>6573204.5838931203</v>
      </c>
      <c r="K44" s="6">
        <v>25669605.51322962</v>
      </c>
      <c r="O44" s="6">
        <v>127555.74459517001</v>
      </c>
      <c r="P44" s="6">
        <v>39085480.551050141</v>
      </c>
      <c r="Q44" s="6">
        <v>4553945.44140625</v>
      </c>
    </row>
    <row r="45" spans="1:17" hidden="1" x14ac:dyDescent="0.25">
      <c r="A45" s="6" t="s">
        <v>25</v>
      </c>
      <c r="B45" s="6" t="s">
        <v>75</v>
      </c>
      <c r="C45" s="6">
        <v>10710</v>
      </c>
      <c r="D45" s="6">
        <v>29123928.36665218</v>
      </c>
      <c r="E45" s="6">
        <v>256995</v>
      </c>
      <c r="G45" s="6">
        <v>214221.08740234381</v>
      </c>
      <c r="H45" s="6">
        <v>8531232.5287597179</v>
      </c>
      <c r="I45" s="6">
        <v>8631.8565063476563</v>
      </c>
      <c r="K45" s="6">
        <v>49273429.040813409</v>
      </c>
      <c r="O45" s="6">
        <v>951732.68195787817</v>
      </c>
      <c r="P45" s="6">
        <v>108427801.67991181</v>
      </c>
      <c r="Q45" s="6">
        <v>489537.287109375</v>
      </c>
    </row>
    <row r="46" spans="1:17" hidden="1" x14ac:dyDescent="0.25">
      <c r="A46" s="6" t="s">
        <v>25</v>
      </c>
      <c r="B46" s="6" t="s">
        <v>76</v>
      </c>
      <c r="C46" s="6">
        <v>91492.5</v>
      </c>
      <c r="D46" s="6">
        <v>16353774.8583996</v>
      </c>
      <c r="E46" s="6">
        <v>48641</v>
      </c>
      <c r="F46" s="6">
        <v>75000</v>
      </c>
      <c r="G46" s="6">
        <v>816935.59146118164</v>
      </c>
      <c r="H46" s="6">
        <v>10951936.60491419</v>
      </c>
      <c r="I46" s="6">
        <v>15039.966758728029</v>
      </c>
      <c r="K46" s="6">
        <v>43744481.521539822</v>
      </c>
      <c r="O46" s="6">
        <v>2800843.6567703709</v>
      </c>
      <c r="P46" s="6">
        <v>194111763.29890111</v>
      </c>
      <c r="Q46" s="6">
        <v>857401.3984375</v>
      </c>
    </row>
    <row r="47" spans="1:17" hidden="1" x14ac:dyDescent="0.25">
      <c r="A47" s="6" t="s">
        <v>25</v>
      </c>
      <c r="B47" s="6" t="s">
        <v>77</v>
      </c>
      <c r="C47" s="6">
        <v>306459.1833190918</v>
      </c>
      <c r="D47" s="6">
        <v>21178592.857117031</v>
      </c>
      <c r="E47" s="6">
        <v>1345</v>
      </c>
      <c r="F47" s="6">
        <v>70125</v>
      </c>
      <c r="G47" s="6">
        <v>894415.87719726563</v>
      </c>
      <c r="H47" s="6">
        <v>7140404.1183451544</v>
      </c>
      <c r="I47" s="6">
        <v>37893.098030090332</v>
      </c>
      <c r="K47" s="6">
        <v>42374096.946295157</v>
      </c>
      <c r="O47" s="6">
        <v>3341562.823974818</v>
      </c>
      <c r="P47" s="6">
        <v>186463897.09858191</v>
      </c>
      <c r="Q47" s="6">
        <v>810760.76013183594</v>
      </c>
    </row>
    <row r="48" spans="1:17" hidden="1" x14ac:dyDescent="0.25">
      <c r="A48" s="6" t="s">
        <v>25</v>
      </c>
      <c r="B48" s="6" t="s">
        <v>78</v>
      </c>
      <c r="C48" s="6">
        <v>2804753.8285922999</v>
      </c>
      <c r="D48" s="6">
        <v>5062571.7931520035</v>
      </c>
      <c r="E48" s="6">
        <v>2816</v>
      </c>
      <c r="G48" s="6">
        <v>376771</v>
      </c>
      <c r="H48" s="6">
        <v>4903100.3552339077</v>
      </c>
      <c r="I48" s="6">
        <v>94389.366809844971</v>
      </c>
      <c r="K48" s="6">
        <v>38070351.201788656</v>
      </c>
      <c r="O48" s="6">
        <v>1869265.1133555919</v>
      </c>
      <c r="P48" s="6">
        <v>133751728.7971935</v>
      </c>
      <c r="Q48" s="6">
        <v>-107690144.4606934</v>
      </c>
    </row>
    <row r="49" spans="1:18" hidden="1" x14ac:dyDescent="0.25">
      <c r="A49" s="6" t="s">
        <v>25</v>
      </c>
      <c r="B49" s="6" t="s">
        <v>79</v>
      </c>
      <c r="C49" s="6">
        <v>167181238.47988209</v>
      </c>
      <c r="D49" s="6">
        <v>64698885.248229221</v>
      </c>
      <c r="E49" s="6">
        <v>1354072.3910388949</v>
      </c>
      <c r="F49" s="6">
        <v>400978.75</v>
      </c>
      <c r="G49" s="6">
        <v>16138942.41111079</v>
      </c>
      <c r="H49" s="6">
        <v>17761280.013061609</v>
      </c>
      <c r="I49" s="6">
        <v>948480.77389383316</v>
      </c>
      <c r="K49" s="6">
        <v>80150090.628890157</v>
      </c>
      <c r="L49" s="6">
        <v>112315602.6364069</v>
      </c>
      <c r="M49" s="6">
        <v>15075727.999023439</v>
      </c>
      <c r="N49" s="6">
        <v>3500298.731952976</v>
      </c>
      <c r="O49" s="6">
        <v>10003081.401938319</v>
      </c>
      <c r="P49" s="6">
        <v>734672960.10455513</v>
      </c>
      <c r="Q49" s="6">
        <v>10383660.07354736</v>
      </c>
    </row>
    <row r="50" spans="1:18" hidden="1" x14ac:dyDescent="0.25">
      <c r="A50" s="6" t="s">
        <v>25</v>
      </c>
      <c r="B50" s="6" t="s">
        <v>80</v>
      </c>
      <c r="C50" s="6">
        <v>43092175.7404048</v>
      </c>
      <c r="D50" s="6">
        <v>79425366.534606948</v>
      </c>
      <c r="E50" s="6">
        <v>1703474.087890625</v>
      </c>
      <c r="F50" s="6">
        <v>232012.5</v>
      </c>
      <c r="G50" s="6">
        <v>17923794.371972561</v>
      </c>
      <c r="H50" s="6">
        <v>25724247.54267903</v>
      </c>
      <c r="I50" s="6">
        <v>1782066.1205309629</v>
      </c>
      <c r="K50" s="6">
        <v>106095556.6987811</v>
      </c>
      <c r="L50" s="6">
        <v>123042450.8494556</v>
      </c>
      <c r="M50" s="6">
        <v>21726950.5</v>
      </c>
      <c r="N50" s="6">
        <v>1438407.6509794679</v>
      </c>
      <c r="O50" s="6">
        <v>15373348.064891649</v>
      </c>
      <c r="P50" s="6">
        <v>976654696.13848567</v>
      </c>
      <c r="Q50" s="6">
        <v>10685148.209778789</v>
      </c>
      <c r="R50" s="6">
        <v>2863978.797801971</v>
      </c>
    </row>
    <row r="51" spans="1:18" hidden="1" x14ac:dyDescent="0.25">
      <c r="A51" s="6" t="s">
        <v>25</v>
      </c>
      <c r="B51" s="6" t="s">
        <v>81</v>
      </c>
      <c r="C51" s="6">
        <v>25281236.320021778</v>
      </c>
      <c r="D51" s="6">
        <v>101891340.0003076</v>
      </c>
      <c r="E51" s="6">
        <v>1344401.6711219549</v>
      </c>
      <c r="F51" s="6">
        <v>146787.5</v>
      </c>
      <c r="G51" s="6">
        <v>20397020.752491891</v>
      </c>
      <c r="H51" s="6">
        <v>28463575.730319291</v>
      </c>
      <c r="I51" s="6">
        <v>3369272.5623414521</v>
      </c>
      <c r="K51" s="6">
        <v>101652105.1403317</v>
      </c>
      <c r="L51" s="6">
        <v>69150497.272005096</v>
      </c>
      <c r="M51" s="6">
        <v>23531207.000353809</v>
      </c>
      <c r="N51" s="6">
        <v>1110261.0055410401</v>
      </c>
      <c r="O51" s="6">
        <v>20844256.842204981</v>
      </c>
      <c r="P51" s="6">
        <v>1097140664.243237</v>
      </c>
      <c r="Q51" s="6">
        <v>11067117.928245541</v>
      </c>
      <c r="R51" s="6">
        <v>14179303.63961792</v>
      </c>
    </row>
    <row r="52" spans="1:18" hidden="1" x14ac:dyDescent="0.25">
      <c r="A52" s="6" t="s">
        <v>25</v>
      </c>
      <c r="B52" s="6" t="s">
        <v>82</v>
      </c>
      <c r="C52" s="6">
        <v>40282503.570712849</v>
      </c>
      <c r="D52" s="6">
        <v>237520529.835572</v>
      </c>
      <c r="E52" s="6">
        <v>1643339.597768337</v>
      </c>
      <c r="F52" s="6">
        <v>1163390.001953125</v>
      </c>
      <c r="G52" s="6">
        <v>17150966.06410503</v>
      </c>
      <c r="H52" s="6">
        <v>28392048.641524959</v>
      </c>
      <c r="I52" s="6">
        <v>4234033.6001841426</v>
      </c>
      <c r="K52" s="6">
        <v>87824662.738919005</v>
      </c>
      <c r="L52" s="6">
        <v>45807887.750384249</v>
      </c>
      <c r="M52" s="6">
        <v>18088491.5</v>
      </c>
      <c r="N52" s="6">
        <v>702021.66100311803</v>
      </c>
      <c r="O52" s="6">
        <v>10409716.490636541</v>
      </c>
      <c r="P52" s="6">
        <v>830619919.81562054</v>
      </c>
      <c r="Q52" s="6">
        <v>22916035.964309499</v>
      </c>
      <c r="R52" s="6">
        <v>670255.10961914063</v>
      </c>
    </row>
    <row r="53" spans="1:18" hidden="1" x14ac:dyDescent="0.25">
      <c r="A53" s="6" t="s">
        <v>25</v>
      </c>
      <c r="B53" s="6" t="s">
        <v>83</v>
      </c>
      <c r="C53" s="6">
        <v>155509385.3253341</v>
      </c>
      <c r="D53" s="6">
        <v>80634215.498232633</v>
      </c>
      <c r="E53" s="6">
        <v>1760182.692988053</v>
      </c>
      <c r="F53" s="6">
        <v>2115095.0000610352</v>
      </c>
      <c r="G53" s="6">
        <v>16558285.0480152</v>
      </c>
      <c r="H53" s="6">
        <v>63981724.303693973</v>
      </c>
      <c r="I53" s="6">
        <v>-16873193910994.301</v>
      </c>
      <c r="K53" s="6">
        <v>97937965.189954147</v>
      </c>
      <c r="L53" s="6">
        <v>53496070.825957678</v>
      </c>
      <c r="M53" s="6">
        <v>39032203.389701843</v>
      </c>
      <c r="N53" s="6">
        <v>2844742.4909527008</v>
      </c>
      <c r="O53" s="6">
        <v>12546365.982315781</v>
      </c>
      <c r="P53" s="6">
        <v>984951403.26837671</v>
      </c>
      <c r="Q53" s="6">
        <v>58588253.648013771</v>
      </c>
      <c r="R53" s="6">
        <v>3821697.2876832639</v>
      </c>
    </row>
    <row r="54" spans="1:18" hidden="1" x14ac:dyDescent="0.25">
      <c r="A54" s="6" t="s">
        <v>25</v>
      </c>
      <c r="B54" s="6" t="s">
        <v>84</v>
      </c>
      <c r="C54" s="6">
        <v>30764578.355696332</v>
      </c>
      <c r="D54" s="6">
        <v>117368710.2683856</v>
      </c>
      <c r="E54" s="6">
        <v>587001.15766905248</v>
      </c>
      <c r="F54" s="6">
        <v>494330</v>
      </c>
      <c r="G54" s="6">
        <v>17888987.41691732</v>
      </c>
      <c r="H54" s="6">
        <v>26845528.205639999</v>
      </c>
      <c r="I54" s="6">
        <v>-7610245307701.0654</v>
      </c>
      <c r="K54" s="6">
        <v>126762659.15915249</v>
      </c>
      <c r="L54" s="6">
        <v>43716507.230823956</v>
      </c>
      <c r="M54" s="6">
        <v>43097836.5</v>
      </c>
      <c r="N54" s="6">
        <v>1293589.6801359879</v>
      </c>
      <c r="O54" s="6">
        <v>12216824.22888313</v>
      </c>
      <c r="P54" s="6">
        <v>953082870.59043884</v>
      </c>
      <c r="Q54" s="6">
        <v>42981248.69224216</v>
      </c>
      <c r="R54" s="6">
        <v>4104176.0534057622</v>
      </c>
    </row>
    <row r="55" spans="1:18" hidden="1" x14ac:dyDescent="0.25">
      <c r="A55" s="6" t="s">
        <v>25</v>
      </c>
      <c r="B55" s="6" t="s">
        <v>85</v>
      </c>
      <c r="C55" s="6">
        <v>23423393.71335189</v>
      </c>
      <c r="D55" s="6">
        <v>114756056.84243231</v>
      </c>
      <c r="E55" s="6">
        <v>707141.26941733062</v>
      </c>
      <c r="F55" s="6">
        <v>124267.5</v>
      </c>
      <c r="G55" s="6">
        <v>28043373.831228729</v>
      </c>
      <c r="H55" s="6">
        <v>33270380.38897758</v>
      </c>
      <c r="I55" s="6">
        <v>-2.0854914806038339E+34</v>
      </c>
      <c r="K55" s="6">
        <v>129673020.9492981</v>
      </c>
      <c r="L55" s="6">
        <v>51602104.850023113</v>
      </c>
      <c r="M55" s="6">
        <v>39021642.5</v>
      </c>
      <c r="N55" s="6">
        <v>788252.85480440897</v>
      </c>
      <c r="O55" s="6">
        <v>14622794.15898899</v>
      </c>
      <c r="P55" s="6">
        <v>1162206332.2585411</v>
      </c>
      <c r="Q55" s="6">
        <v>52245587.148382403</v>
      </c>
      <c r="R55" s="6">
        <v>12823676.18536377</v>
      </c>
    </row>
    <row r="56" spans="1:18" hidden="1" x14ac:dyDescent="0.25">
      <c r="A56" s="6" t="s">
        <v>25</v>
      </c>
      <c r="B56" s="6" t="s">
        <v>86</v>
      </c>
      <c r="C56" s="6">
        <v>45543594.862455688</v>
      </c>
      <c r="D56" s="6">
        <v>251194322.3248238</v>
      </c>
      <c r="E56" s="6">
        <v>1532851.1358904841</v>
      </c>
      <c r="F56" s="6">
        <v>140937.5</v>
      </c>
      <c r="G56" s="6">
        <v>21582468.08191872</v>
      </c>
      <c r="H56" s="6">
        <v>30904682.973437179</v>
      </c>
      <c r="I56" s="6">
        <v>-2.0356650434575479E+34</v>
      </c>
      <c r="K56" s="6">
        <v>105547446.9712463</v>
      </c>
      <c r="L56" s="6">
        <v>37338942.887465291</v>
      </c>
      <c r="M56" s="6">
        <v>29725301.5</v>
      </c>
      <c r="N56" s="6">
        <v>813846.14237180375</v>
      </c>
      <c r="O56" s="6">
        <v>8324529.5037114918</v>
      </c>
      <c r="P56" s="6">
        <v>908307859.96348882</v>
      </c>
      <c r="Q56" s="6">
        <v>43004914.443214118</v>
      </c>
      <c r="R56" s="6">
        <v>194373.91687011719</v>
      </c>
    </row>
    <row r="57" spans="1:18" hidden="1" x14ac:dyDescent="0.25">
      <c r="A57" s="6" t="s">
        <v>25</v>
      </c>
      <c r="B57" s="6" t="s">
        <v>87</v>
      </c>
      <c r="C57" s="6">
        <v>170655210.28946039</v>
      </c>
      <c r="D57" s="6">
        <v>145106169.15649781</v>
      </c>
      <c r="E57" s="6">
        <v>2155970.525588498</v>
      </c>
      <c r="F57" s="6">
        <v>532854.99987792969</v>
      </c>
      <c r="G57" s="6">
        <v>20842403.328598741</v>
      </c>
      <c r="H57" s="6">
        <v>59942164.250603728</v>
      </c>
      <c r="I57" s="6">
        <v>-7090430591197.293</v>
      </c>
      <c r="K57" s="6">
        <v>128663183.30780029</v>
      </c>
      <c r="L57" s="6">
        <v>65018685.310820788</v>
      </c>
      <c r="M57" s="6">
        <v>33547993.500020981</v>
      </c>
      <c r="N57" s="6">
        <v>2232549.5929272552</v>
      </c>
      <c r="O57" s="6">
        <v>10471183.98020279</v>
      </c>
      <c r="P57" s="6">
        <v>1032661944.066412</v>
      </c>
      <c r="Q57" s="6">
        <v>53971269.270151153</v>
      </c>
      <c r="R57" s="6">
        <v>30853450.834437851</v>
      </c>
    </row>
    <row r="58" spans="1:18" hidden="1" x14ac:dyDescent="0.25">
      <c r="A58" s="6" t="s">
        <v>25</v>
      </c>
      <c r="B58" s="6" t="s">
        <v>88</v>
      </c>
      <c r="C58" s="6">
        <v>110049934.7292878</v>
      </c>
      <c r="D58" s="6">
        <v>184796165.05603221</v>
      </c>
      <c r="E58" s="6">
        <v>837136.10940495133</v>
      </c>
      <c r="F58" s="6">
        <v>100102.5</v>
      </c>
      <c r="G58" s="6">
        <v>19695859.370500091</v>
      </c>
      <c r="H58" s="6">
        <v>32610484.82248164</v>
      </c>
      <c r="I58" s="6">
        <v>-8765379775019.1299</v>
      </c>
      <c r="K58" s="6">
        <v>175992308.02399221</v>
      </c>
      <c r="L58" s="6">
        <v>69568874.673350126</v>
      </c>
      <c r="M58" s="6">
        <v>35246390.000137329</v>
      </c>
      <c r="N58" s="6">
        <v>1077387.5408271181</v>
      </c>
      <c r="O58" s="6">
        <v>9606565.2762768865</v>
      </c>
      <c r="P58" s="6">
        <v>973068614.02945423</v>
      </c>
      <c r="Q58" s="6">
        <v>40350036.824593537</v>
      </c>
      <c r="R58" s="6">
        <v>9163353.2787017822</v>
      </c>
    </row>
    <row r="59" spans="1:18" hidden="1" x14ac:dyDescent="0.25">
      <c r="A59" s="6" t="s">
        <v>25</v>
      </c>
      <c r="B59" s="6" t="s">
        <v>89</v>
      </c>
      <c r="C59" s="6">
        <v>107877045.0367683</v>
      </c>
      <c r="D59" s="6">
        <v>193660289.57474121</v>
      </c>
      <c r="E59" s="6">
        <v>740803.74381613731</v>
      </c>
      <c r="F59" s="6">
        <v>110515</v>
      </c>
      <c r="G59" s="6">
        <v>27897691.694014069</v>
      </c>
      <c r="H59" s="6">
        <v>43704528.076812208</v>
      </c>
      <c r="I59" s="6">
        <v>-2371698744577.8018</v>
      </c>
      <c r="K59" s="6">
        <v>22389870.657258268</v>
      </c>
      <c r="L59" s="6">
        <v>90647080.738821268</v>
      </c>
      <c r="M59" s="6">
        <v>28978987.99948502</v>
      </c>
      <c r="N59" s="6">
        <v>991520.47944577155</v>
      </c>
      <c r="O59" s="6">
        <v>10329421.32918793</v>
      </c>
      <c r="P59" s="6">
        <v>1027806744.70077</v>
      </c>
      <c r="Q59" s="6">
        <v>41592990.335827596</v>
      </c>
      <c r="R59" s="6">
        <v>35011184.14050293</v>
      </c>
    </row>
    <row r="60" spans="1:18" hidden="1" x14ac:dyDescent="0.25">
      <c r="A60" s="6" t="s">
        <v>25</v>
      </c>
      <c r="B60" s="6" t="s">
        <v>90</v>
      </c>
      <c r="C60" s="6">
        <v>104981946.2674602</v>
      </c>
      <c r="D60" s="6">
        <v>341519815.76953399</v>
      </c>
      <c r="E60" s="6">
        <v>1163521.908389509</v>
      </c>
      <c r="F60" s="6">
        <v>161550</v>
      </c>
      <c r="G60" s="6">
        <v>19710887.624257389</v>
      </c>
      <c r="H60" s="6">
        <v>39566317.7472158</v>
      </c>
      <c r="I60" s="6">
        <v>-3.5818162013680708E+33</v>
      </c>
      <c r="K60" s="6">
        <v>120041171.1244268</v>
      </c>
      <c r="L60" s="6">
        <v>72316991.398399398</v>
      </c>
      <c r="M60" s="6">
        <v>22075802.999987599</v>
      </c>
      <c r="N60" s="6">
        <v>457499.88945131243</v>
      </c>
      <c r="O60" s="6">
        <v>7084871.9974224865</v>
      </c>
      <c r="P60" s="6">
        <v>913642126.47710931</v>
      </c>
      <c r="Q60" s="6">
        <v>44069838.671264708</v>
      </c>
      <c r="R60" s="6">
        <v>1414382.719726562</v>
      </c>
    </row>
    <row r="61" spans="1:18" hidden="1" x14ac:dyDescent="0.25">
      <c r="A61" s="6" t="s">
        <v>25</v>
      </c>
      <c r="B61" s="6" t="s">
        <v>91</v>
      </c>
      <c r="C61" s="6">
        <v>149428156.93154049</v>
      </c>
      <c r="D61" s="6">
        <v>152989302.88451549</v>
      </c>
      <c r="E61" s="6">
        <v>878131.17659078538</v>
      </c>
      <c r="F61" s="6">
        <v>111544.9998779297</v>
      </c>
      <c r="G61" s="6">
        <v>16766041.21356936</v>
      </c>
      <c r="H61" s="6">
        <v>74076998.057313278</v>
      </c>
      <c r="I61" s="6">
        <v>-7.153812231812493E+33</v>
      </c>
      <c r="K61" s="6">
        <v>123805664.8088416</v>
      </c>
      <c r="L61" s="6">
        <v>72360796.481252789</v>
      </c>
      <c r="M61" s="6">
        <v>12057655.5</v>
      </c>
      <c r="N61" s="6">
        <v>1740360.0460927801</v>
      </c>
      <c r="O61" s="6">
        <v>6286714.8224375304</v>
      </c>
      <c r="P61" s="6">
        <v>767256273.82242143</v>
      </c>
      <c r="Q61" s="6">
        <v>13494867.62023435</v>
      </c>
      <c r="R61" s="6">
        <v>24092247.235591888</v>
      </c>
    </row>
    <row r="62" spans="1:18" hidden="1" x14ac:dyDescent="0.25">
      <c r="A62" s="6" t="s">
        <v>25</v>
      </c>
      <c r="B62" s="6" t="s">
        <v>92</v>
      </c>
      <c r="C62" s="6">
        <v>77261435.035424501</v>
      </c>
      <c r="D62" s="6">
        <v>167998468.4413372</v>
      </c>
      <c r="E62" s="6">
        <v>459452.30439828342</v>
      </c>
      <c r="F62" s="6">
        <v>37650</v>
      </c>
      <c r="G62" s="6">
        <v>23185413.893294219</v>
      </c>
      <c r="H62" s="6">
        <v>73663747.203201085</v>
      </c>
      <c r="I62" s="6">
        <v>-33414017.664090641</v>
      </c>
      <c r="K62" s="6">
        <v>159877571.02037549</v>
      </c>
      <c r="L62" s="6">
        <v>103951446.767639</v>
      </c>
      <c r="M62" s="6">
        <v>13746156.365756029</v>
      </c>
      <c r="N62" s="6">
        <v>988144.42628154275</v>
      </c>
      <c r="O62" s="6">
        <v>8147475.9120424967</v>
      </c>
      <c r="P62" s="6">
        <v>1133063819.504194</v>
      </c>
      <c r="Q62" s="6">
        <v>19384925.047286142</v>
      </c>
      <c r="R62" s="6">
        <v>12320212.28247452</v>
      </c>
    </row>
    <row r="63" spans="1:18" hidden="1" x14ac:dyDescent="0.25">
      <c r="A63" s="6" t="s">
        <v>25</v>
      </c>
      <c r="B63" s="6" t="s">
        <v>93</v>
      </c>
      <c r="C63" s="6">
        <v>63952070.336707503</v>
      </c>
      <c r="D63" s="6">
        <v>215244321.28725639</v>
      </c>
      <c r="E63" s="6">
        <v>467613.442281425</v>
      </c>
      <c r="F63" s="6">
        <v>42000</v>
      </c>
      <c r="G63" s="6">
        <v>28171639.673049148</v>
      </c>
      <c r="H63" s="6">
        <v>99869267.338373929</v>
      </c>
      <c r="I63" s="6">
        <v>-87721940223.337524</v>
      </c>
      <c r="K63" s="6">
        <v>144308383.44693959</v>
      </c>
      <c r="L63" s="6">
        <v>195127854.73314321</v>
      </c>
      <c r="M63" s="6">
        <v>17222298</v>
      </c>
      <c r="N63" s="6">
        <v>452480.81197040639</v>
      </c>
      <c r="O63" s="6">
        <v>8726589.5693165213</v>
      </c>
      <c r="P63" s="6">
        <v>1202755242.038429</v>
      </c>
      <c r="Q63" s="6">
        <v>46836246.271082759</v>
      </c>
      <c r="R63" s="6">
        <v>28679767.38961792</v>
      </c>
    </row>
    <row r="64" spans="1:18" hidden="1" x14ac:dyDescent="0.25">
      <c r="A64" s="6" t="s">
        <v>25</v>
      </c>
      <c r="B64" s="6" t="s">
        <v>94</v>
      </c>
      <c r="C64" s="6">
        <v>-65964032.824387558</v>
      </c>
      <c r="D64" s="6">
        <v>360722706.57186621</v>
      </c>
      <c r="E64" s="6">
        <v>584821.23327158391</v>
      </c>
      <c r="F64" s="6">
        <v>49500</v>
      </c>
      <c r="G64" s="6">
        <v>23955375.128983971</v>
      </c>
      <c r="H64" s="6">
        <v>80518786.417790234</v>
      </c>
      <c r="I64" s="6">
        <v>-550216200.84321809</v>
      </c>
      <c r="K64" s="6">
        <v>173190266.6942766</v>
      </c>
      <c r="L64" s="6">
        <v>133543567.566256</v>
      </c>
      <c r="M64" s="6">
        <v>14540309.5</v>
      </c>
      <c r="N64" s="6">
        <v>269888.78559856792</v>
      </c>
      <c r="O64" s="6">
        <v>7076694.1518018246</v>
      </c>
      <c r="P64" s="6">
        <v>945242607.13414884</v>
      </c>
      <c r="Q64" s="6">
        <v>37883939.475547701</v>
      </c>
      <c r="R64" s="6">
        <v>2331013.4046020508</v>
      </c>
    </row>
    <row r="65" spans="1:18" hidden="1" x14ac:dyDescent="0.25">
      <c r="A65" s="6" t="s">
        <v>25</v>
      </c>
      <c r="B65" s="6" t="s">
        <v>95</v>
      </c>
      <c r="C65" s="6">
        <v>102761313.5634312</v>
      </c>
      <c r="D65" s="6">
        <v>216752941.49412751</v>
      </c>
      <c r="E65" s="6">
        <v>914089.84989571571</v>
      </c>
      <c r="F65" s="6">
        <v>103500</v>
      </c>
      <c r="G65" s="6">
        <v>24536877.733501669</v>
      </c>
      <c r="H65" s="6">
        <v>166837539.62158981</v>
      </c>
      <c r="I65" s="6">
        <v>-1.784208335643732E+33</v>
      </c>
      <c r="K65" s="6">
        <v>152538891.81017971</v>
      </c>
      <c r="L65" s="6">
        <v>136453870.72399461</v>
      </c>
      <c r="M65" s="6">
        <v>15331465</v>
      </c>
      <c r="N65" s="6">
        <v>1850833.946609746</v>
      </c>
      <c r="O65" s="6">
        <v>7746227.4129597843</v>
      </c>
      <c r="P65" s="6">
        <v>1034279278.182035</v>
      </c>
      <c r="Q65" s="6">
        <v>68666103.678248882</v>
      </c>
      <c r="R65" s="6">
        <v>34729408.647911072</v>
      </c>
    </row>
    <row r="66" spans="1:18" hidden="1" x14ac:dyDescent="0.25">
      <c r="A66" s="6" t="s">
        <v>25</v>
      </c>
      <c r="B66" s="6" t="s">
        <v>96</v>
      </c>
      <c r="C66" s="6">
        <v>56118106.950229228</v>
      </c>
      <c r="D66" s="6">
        <v>228862264.3317664</v>
      </c>
      <c r="E66" s="6">
        <v>348685.69823803008</v>
      </c>
      <c r="F66" s="6">
        <v>14250</v>
      </c>
      <c r="G66" s="6">
        <v>21360238.224053029</v>
      </c>
      <c r="H66" s="6">
        <v>148898239.22564411</v>
      </c>
      <c r="I66" s="6">
        <v>-11147310338081.369</v>
      </c>
      <c r="K66" s="6">
        <v>153582935.8102127</v>
      </c>
      <c r="L66" s="6">
        <v>152215857.4724136</v>
      </c>
      <c r="M66" s="6">
        <v>16642914.5</v>
      </c>
      <c r="N66" s="6">
        <v>429886.34752063162</v>
      </c>
      <c r="O66" s="6">
        <v>8873648.7144929171</v>
      </c>
      <c r="P66" s="6">
        <v>1161885656.6175151</v>
      </c>
      <c r="Q66" s="6">
        <v>73941921.41988951</v>
      </c>
      <c r="R66" s="6">
        <v>15054313.417251591</v>
      </c>
    </row>
    <row r="67" spans="1:18" hidden="1" x14ac:dyDescent="0.25">
      <c r="A67" s="6" t="s">
        <v>25</v>
      </c>
      <c r="B67" s="6" t="s">
        <v>97</v>
      </c>
      <c r="C67" s="6">
        <v>47245224.231590383</v>
      </c>
      <c r="D67" s="6">
        <v>230365462.91752639</v>
      </c>
      <c r="E67" s="6">
        <v>422858.6596012488</v>
      </c>
      <c r="F67" s="6">
        <v>50250</v>
      </c>
      <c r="G67" s="6">
        <v>28828808.553061958</v>
      </c>
      <c r="H67" s="6">
        <v>190217398.0014874</v>
      </c>
      <c r="I67" s="6">
        <v>-65818695.80584731</v>
      </c>
      <c r="K67" s="6">
        <v>231008820.53389561</v>
      </c>
      <c r="L67" s="6">
        <v>113832745.83788531</v>
      </c>
      <c r="M67" s="6">
        <v>16518710</v>
      </c>
      <c r="N67" s="6">
        <v>256134.96872396121</v>
      </c>
      <c r="O67" s="6">
        <v>10045996.15704775</v>
      </c>
      <c r="P67" s="6">
        <v>1109801142.220062</v>
      </c>
      <c r="Q67" s="6">
        <v>60161144.575811937</v>
      </c>
      <c r="R67" s="6">
        <v>34397905.128723137</v>
      </c>
    </row>
    <row r="68" spans="1:18" hidden="1" x14ac:dyDescent="0.25">
      <c r="A68" s="6" t="s">
        <v>25</v>
      </c>
      <c r="B68" s="6" t="s">
        <v>98</v>
      </c>
      <c r="C68" s="6">
        <v>-78033204.745225668</v>
      </c>
      <c r="D68" s="6">
        <v>388322875.15828669</v>
      </c>
      <c r="E68" s="6">
        <v>458198.9590093419</v>
      </c>
      <c r="F68" s="6">
        <v>54750</v>
      </c>
      <c r="G68" s="6">
        <v>21861628.6232698</v>
      </c>
      <c r="H68" s="6">
        <v>167922984.94281721</v>
      </c>
      <c r="I68" s="6">
        <v>-8.5657349102168168E+33</v>
      </c>
      <c r="K68" s="6">
        <v>112678578.18171041</v>
      </c>
      <c r="L68" s="6">
        <v>87435322.482050374</v>
      </c>
      <c r="M68" s="6">
        <v>16808846.499755859</v>
      </c>
      <c r="N68" s="6">
        <v>143594.40980240141</v>
      </c>
      <c r="O68" s="6">
        <v>10282583.07112968</v>
      </c>
      <c r="P68" s="6">
        <v>1139420193.59059</v>
      </c>
      <c r="Q68" s="6">
        <v>57708071.29250367</v>
      </c>
      <c r="R68" s="6">
        <v>8210629.1904296884</v>
      </c>
    </row>
    <row r="69" spans="1:18" hidden="1" x14ac:dyDescent="0.25">
      <c r="A69" s="6" t="s">
        <v>25</v>
      </c>
      <c r="B69" s="6" t="s">
        <v>99</v>
      </c>
      <c r="C69" s="6">
        <v>114016484.51822241</v>
      </c>
      <c r="D69" s="6">
        <v>245250219.69099861</v>
      </c>
      <c r="E69" s="6">
        <v>1025297.981764451</v>
      </c>
      <c r="F69" s="6">
        <v>72000</v>
      </c>
      <c r="G69" s="6">
        <v>39113362.096106619</v>
      </c>
      <c r="H69" s="6">
        <v>96510492.580174223</v>
      </c>
      <c r="I69" s="6">
        <v>-5.059908146398541E+33</v>
      </c>
      <c r="K69" s="6">
        <v>107951915.6107562</v>
      </c>
      <c r="L69" s="6">
        <v>100449140.9052016</v>
      </c>
      <c r="M69" s="6">
        <v>12827744.5</v>
      </c>
      <c r="N69" s="6">
        <v>1463170.4536116649</v>
      </c>
      <c r="O69" s="6">
        <v>7638037.7003618479</v>
      </c>
      <c r="P69" s="6">
        <v>883208106.44931209</v>
      </c>
      <c r="Q69" s="6">
        <v>70021812.686170012</v>
      </c>
      <c r="R69" s="6">
        <v>39103873.858268142</v>
      </c>
    </row>
    <row r="70" spans="1:18" hidden="1" x14ac:dyDescent="0.25">
      <c r="A70" s="6" t="s">
        <v>25</v>
      </c>
      <c r="B70" s="6" t="s">
        <v>100</v>
      </c>
      <c r="C70" s="6">
        <v>47365348.723355122</v>
      </c>
      <c r="D70" s="6">
        <v>243784489.49542591</v>
      </c>
      <c r="E70" s="6">
        <v>303316.75961639732</v>
      </c>
      <c r="F70" s="6">
        <v>9750</v>
      </c>
      <c r="G70" s="6">
        <v>22301341.663408641</v>
      </c>
      <c r="H70" s="6">
        <v>70883189.325123757</v>
      </c>
      <c r="I70" s="6">
        <v>-344631867622.44482</v>
      </c>
      <c r="K70" s="6">
        <v>109933672.42671961</v>
      </c>
      <c r="L70" s="6">
        <v>114137970.00534409</v>
      </c>
      <c r="M70" s="6">
        <v>11137299</v>
      </c>
      <c r="N70" s="6">
        <v>169585.6797335234</v>
      </c>
      <c r="O70" s="6">
        <v>9653088.3148946762</v>
      </c>
      <c r="P70" s="6">
        <v>1016927271.695673</v>
      </c>
      <c r="Q70" s="6">
        <v>86476817.175726473</v>
      </c>
      <c r="R70" s="6">
        <v>12194931.49628067</v>
      </c>
    </row>
    <row r="71" spans="1:18" hidden="1" x14ac:dyDescent="0.25">
      <c r="A71" s="6" t="s">
        <v>25</v>
      </c>
      <c r="B71" s="6" t="s">
        <v>101</v>
      </c>
      <c r="C71" s="6">
        <v>37152605.121306837</v>
      </c>
      <c r="D71" s="6">
        <v>231540872.5864386</v>
      </c>
      <c r="E71" s="6">
        <v>312943.30400304502</v>
      </c>
      <c r="F71" s="6">
        <v>55875</v>
      </c>
      <c r="G71" s="6">
        <v>36720373.853330493</v>
      </c>
      <c r="H71" s="6">
        <v>82525723.570184737</v>
      </c>
      <c r="I71" s="6">
        <v>-5142563005.6038275</v>
      </c>
      <c r="K71" s="6">
        <v>245617753.63025591</v>
      </c>
      <c r="L71" s="6">
        <v>108254892.72015551</v>
      </c>
      <c r="M71" s="6">
        <v>10239925.5</v>
      </c>
      <c r="N71" s="6">
        <v>199093.9971444681</v>
      </c>
      <c r="O71" s="6">
        <v>13408293.307080571</v>
      </c>
      <c r="P71" s="6">
        <v>1172112190.1470239</v>
      </c>
      <c r="Q71" s="6">
        <v>81543761.40804477</v>
      </c>
      <c r="R71" s="6">
        <v>37400263.214172363</v>
      </c>
    </row>
    <row r="72" spans="1:18" hidden="1" x14ac:dyDescent="0.25">
      <c r="A72" s="6" t="s">
        <v>25</v>
      </c>
      <c r="B72" s="6" t="s">
        <v>102</v>
      </c>
      <c r="C72" s="6">
        <v>58594905.584425092</v>
      </c>
      <c r="D72" s="6">
        <v>190201319.68398631</v>
      </c>
      <c r="E72" s="6">
        <v>469693.11393362278</v>
      </c>
      <c r="F72" s="6">
        <v>36000</v>
      </c>
      <c r="G72" s="6">
        <v>47059927.766878009</v>
      </c>
      <c r="H72" s="6">
        <v>89238291.665695757</v>
      </c>
      <c r="I72" s="6">
        <v>-21025108065.916039</v>
      </c>
      <c r="K72" s="6">
        <v>122560517.1836136</v>
      </c>
      <c r="L72" s="6">
        <v>74150525.831975684</v>
      </c>
      <c r="M72" s="6">
        <v>7655447</v>
      </c>
      <c r="N72" s="6">
        <v>131384.5449158889</v>
      </c>
      <c r="O72" s="6">
        <v>12931961.39652163</v>
      </c>
      <c r="P72" s="6">
        <v>1048701936.572682</v>
      </c>
      <c r="Q72" s="6">
        <v>98285915.796886086</v>
      </c>
      <c r="R72" s="6">
        <v>7010501.0754508972</v>
      </c>
    </row>
    <row r="73" spans="1:18" hidden="1" x14ac:dyDescent="0.25">
      <c r="A73" s="6" t="s">
        <v>25</v>
      </c>
      <c r="B73" s="6" t="s">
        <v>108</v>
      </c>
      <c r="C73" s="6">
        <v>6202485.2888889313</v>
      </c>
      <c r="D73" s="6">
        <v>39886407.853764541</v>
      </c>
      <c r="E73" s="6">
        <v>39602.593726038933</v>
      </c>
      <c r="F73" s="6">
        <v>27075</v>
      </c>
      <c r="G73" s="6">
        <v>1874762.28612709</v>
      </c>
      <c r="H73" s="6">
        <v>14641009.1518023</v>
      </c>
      <c r="I73" s="6">
        <v>493831.31492519379</v>
      </c>
      <c r="K73" s="6">
        <v>8592902.5617616177</v>
      </c>
      <c r="L73" s="6">
        <v>6329396.417089127</v>
      </c>
      <c r="M73" s="6">
        <v>248109</v>
      </c>
      <c r="N73" s="6">
        <v>37069.317271508276</v>
      </c>
      <c r="O73" s="6">
        <v>4322401.0168514252</v>
      </c>
      <c r="P73" s="6">
        <v>262221077.96006399</v>
      </c>
      <c r="Q73" s="6">
        <v>3983447.8338369131</v>
      </c>
      <c r="R73" s="6">
        <v>532589.44879150391</v>
      </c>
    </row>
    <row r="74" spans="1:18" hidden="1" x14ac:dyDescent="0.25">
      <c r="A74" s="6" t="s">
        <v>25</v>
      </c>
      <c r="B74" s="6" t="s">
        <v>109</v>
      </c>
      <c r="C74" s="6">
        <v>3114</v>
      </c>
      <c r="D74" s="6">
        <v>44719865.431789577</v>
      </c>
      <c r="E74" s="6">
        <v>450</v>
      </c>
      <c r="G74" s="6">
        <v>10140.337036132811</v>
      </c>
      <c r="H74" s="6">
        <v>16897027.401293989</v>
      </c>
      <c r="I74" s="6">
        <v>3778.8000030517578</v>
      </c>
      <c r="K74" s="6">
        <v>758610.80365526676</v>
      </c>
      <c r="O74" s="6">
        <v>5786598.1109924316</v>
      </c>
      <c r="P74" s="6">
        <v>283650664.66721791</v>
      </c>
      <c r="Q74" s="6">
        <v>214040.822265625</v>
      </c>
    </row>
    <row r="75" spans="1:18" hidden="1" x14ac:dyDescent="0.25">
      <c r="A75" s="6" t="s">
        <v>25</v>
      </c>
      <c r="B75" s="6" t="s">
        <v>110</v>
      </c>
      <c r="C75" s="6">
        <v>-1488</v>
      </c>
      <c r="D75" s="6">
        <v>49654462.21125035</v>
      </c>
      <c r="G75" s="6">
        <v>26772.461334228519</v>
      </c>
      <c r="H75" s="6">
        <v>18112848.097220112</v>
      </c>
      <c r="I75" s="6">
        <v>69630</v>
      </c>
      <c r="K75" s="6">
        <v>1064208.0236654279</v>
      </c>
      <c r="L75" s="6">
        <v>2857.39599609375</v>
      </c>
      <c r="O75" s="6">
        <v>6708370.3694610596</v>
      </c>
      <c r="P75" s="6">
        <v>363623937.63963908</v>
      </c>
      <c r="Q75" s="6">
        <v>400490.4599609375</v>
      </c>
    </row>
    <row r="76" spans="1:18" hidden="1" x14ac:dyDescent="0.25">
      <c r="A76" s="6" t="s">
        <v>25</v>
      </c>
      <c r="B76" s="6" t="s">
        <v>111</v>
      </c>
      <c r="D76" s="6">
        <v>40801439.479634367</v>
      </c>
      <c r="G76" s="6">
        <v>16028.42553710938</v>
      </c>
      <c r="H76" s="6">
        <v>15830645.039901819</v>
      </c>
      <c r="K76" s="6">
        <v>1172976.595894814</v>
      </c>
      <c r="O76" s="6">
        <v>6609779.0265350342</v>
      </c>
      <c r="P76" s="6">
        <v>302842344.25749141</v>
      </c>
      <c r="Q76" s="6">
        <v>313214.771484375</v>
      </c>
    </row>
    <row r="77" spans="1:18" hidden="1" x14ac:dyDescent="0.25">
      <c r="A77" s="6" t="s">
        <v>25</v>
      </c>
      <c r="B77" s="6" t="s">
        <v>112</v>
      </c>
      <c r="D77" s="6">
        <v>19677459.174716219</v>
      </c>
      <c r="G77" s="6">
        <v>12200</v>
      </c>
      <c r="H77" s="6">
        <v>9705162.55833745</v>
      </c>
      <c r="K77" s="6">
        <v>403988.99810791021</v>
      </c>
      <c r="O77" s="6">
        <v>2393633.4559326172</v>
      </c>
      <c r="P77" s="6">
        <v>127326765.2997234</v>
      </c>
      <c r="Q77" s="6">
        <v>46200</v>
      </c>
    </row>
    <row r="78" spans="1:18" hidden="1" x14ac:dyDescent="0.25">
      <c r="A78" s="6" t="s">
        <v>25</v>
      </c>
      <c r="B78" s="6" t="s">
        <v>113</v>
      </c>
      <c r="D78" s="6">
        <v>26974448.932491779</v>
      </c>
      <c r="G78" s="6">
        <v>5077.489990234375</v>
      </c>
      <c r="H78" s="6">
        <v>13162713.69963688</v>
      </c>
      <c r="K78" s="6">
        <v>449355.84622192383</v>
      </c>
      <c r="O78" s="6">
        <v>3870716.4540481572</v>
      </c>
      <c r="P78" s="6">
        <v>184230815.4082059</v>
      </c>
      <c r="Q78" s="6">
        <v>142458.12255859381</v>
      </c>
    </row>
    <row r="79" spans="1:18" hidden="1" x14ac:dyDescent="0.25">
      <c r="A79" s="6" t="s">
        <v>25</v>
      </c>
      <c r="B79" s="6" t="s">
        <v>114</v>
      </c>
      <c r="D79" s="6">
        <v>31716939.410676859</v>
      </c>
      <c r="G79" s="6">
        <v>4250</v>
      </c>
      <c r="H79" s="6">
        <v>14134245.2737046</v>
      </c>
      <c r="K79" s="6">
        <v>696393.40447998047</v>
      </c>
      <c r="O79" s="6">
        <v>4383080.8425598145</v>
      </c>
      <c r="P79" s="6">
        <v>235411414.45869291</v>
      </c>
      <c r="Q79" s="6">
        <v>276282.9599609375</v>
      </c>
    </row>
    <row r="80" spans="1:18" hidden="1" x14ac:dyDescent="0.25">
      <c r="A80" s="6" t="s">
        <v>25</v>
      </c>
      <c r="B80" s="6" t="s">
        <v>115</v>
      </c>
      <c r="D80" s="6">
        <v>24553067.719284859</v>
      </c>
      <c r="G80" s="6">
        <v>15503.42553710938</v>
      </c>
      <c r="H80" s="6">
        <v>11068920.932223979</v>
      </c>
      <c r="K80" s="6">
        <v>691411.73905944824</v>
      </c>
      <c r="O80" s="6">
        <v>4375493.1522216797</v>
      </c>
      <c r="P80" s="6">
        <v>200285699.7983036</v>
      </c>
      <c r="Q80" s="6">
        <v>254235.2509765625</v>
      </c>
    </row>
    <row r="81" spans="1:17" hidden="1" x14ac:dyDescent="0.25">
      <c r="A81" s="6" t="s">
        <v>25</v>
      </c>
      <c r="B81" s="6" t="s">
        <v>116</v>
      </c>
      <c r="D81" s="6">
        <v>10199791.09598732</v>
      </c>
      <c r="G81" s="6">
        <v>5250</v>
      </c>
      <c r="H81" s="6">
        <v>4930641.1835632324</v>
      </c>
      <c r="K81" s="6">
        <v>189605.64538574219</v>
      </c>
      <c r="O81" s="6">
        <v>1232742.6919555659</v>
      </c>
      <c r="P81" s="6">
        <v>57932924.890551388</v>
      </c>
    </row>
    <row r="82" spans="1:17" hidden="1" x14ac:dyDescent="0.25">
      <c r="A82" s="6" t="s">
        <v>25</v>
      </c>
      <c r="B82" s="6" t="s">
        <v>117</v>
      </c>
      <c r="D82" s="6">
        <v>13649759.241595751</v>
      </c>
      <c r="G82" s="6">
        <v>875</v>
      </c>
      <c r="H82" s="6">
        <v>8207631.2123657456</v>
      </c>
      <c r="K82" s="6">
        <v>191428.17004394531</v>
      </c>
      <c r="O82" s="6">
        <v>2116506.4475097661</v>
      </c>
      <c r="P82" s="6">
        <v>99944318.00210309</v>
      </c>
      <c r="Q82" s="6">
        <v>9750</v>
      </c>
    </row>
    <row r="83" spans="1:17" hidden="1" x14ac:dyDescent="0.25">
      <c r="A83" s="6" t="s">
        <v>25</v>
      </c>
      <c r="B83" s="6" t="s">
        <v>118</v>
      </c>
      <c r="D83" s="6">
        <v>17114147.394596241</v>
      </c>
      <c r="H83" s="6">
        <v>9253814.1326988786</v>
      </c>
      <c r="K83" s="6">
        <v>360417.04376220697</v>
      </c>
      <c r="O83" s="6">
        <v>2438372.1243591309</v>
      </c>
      <c r="P83" s="6">
        <v>125297215.6532373</v>
      </c>
      <c r="Q83" s="6">
        <v>126846</v>
      </c>
    </row>
    <row r="84" spans="1:17" hidden="1" x14ac:dyDescent="0.25">
      <c r="A84" s="6" t="s">
        <v>25</v>
      </c>
      <c r="B84" s="6" t="s">
        <v>119</v>
      </c>
      <c r="D84" s="6">
        <v>11288042.147830579</v>
      </c>
      <c r="G84" s="6">
        <v>2074.447998046875</v>
      </c>
      <c r="H84" s="6">
        <v>6787788.2699463367</v>
      </c>
      <c r="K84" s="6">
        <v>377883.89367675781</v>
      </c>
      <c r="O84" s="6">
        <v>2590333.294128418</v>
      </c>
      <c r="P84" s="6">
        <v>112532716.6423869</v>
      </c>
    </row>
    <row r="85" spans="1:17" hidden="1" x14ac:dyDescent="0.25">
      <c r="A85" s="6" t="s">
        <v>25</v>
      </c>
      <c r="B85" s="6" t="s">
        <v>120</v>
      </c>
      <c r="D85" s="6">
        <v>3957078.2578201289</v>
      </c>
      <c r="G85" s="6">
        <v>2675</v>
      </c>
      <c r="H85" s="6">
        <v>2810770.2803955078</v>
      </c>
      <c r="K85" s="6">
        <v>112380.24124145511</v>
      </c>
      <c r="O85" s="6">
        <v>556641.63729858398</v>
      </c>
      <c r="P85" s="6">
        <v>27232258.586128689</v>
      </c>
    </row>
    <row r="86" spans="1:17" hidden="1" x14ac:dyDescent="0.25">
      <c r="A86" s="6" t="s">
        <v>25</v>
      </c>
      <c r="B86" s="6" t="s">
        <v>121</v>
      </c>
      <c r="D86" s="6">
        <v>7619877.3771996498</v>
      </c>
      <c r="H86" s="6">
        <v>4384758.3747070432</v>
      </c>
      <c r="K86" s="6">
        <v>86043.193908691406</v>
      </c>
      <c r="O86" s="6">
        <v>1071359.7789611821</v>
      </c>
      <c r="P86" s="6">
        <v>53229967.372447968</v>
      </c>
    </row>
    <row r="87" spans="1:17" hidden="1" x14ac:dyDescent="0.25">
      <c r="A87" s="6" t="s">
        <v>25</v>
      </c>
      <c r="B87" s="6" t="s">
        <v>122</v>
      </c>
      <c r="D87" s="6">
        <v>7142201.2365199514</v>
      </c>
      <c r="H87" s="6">
        <v>4517273.689917028</v>
      </c>
      <c r="K87" s="6">
        <v>166065.48875427249</v>
      </c>
      <c r="O87" s="6">
        <v>960474.68154907227</v>
      </c>
      <c r="P87" s="6">
        <v>57280861.51312685</v>
      </c>
      <c r="Q87" s="6">
        <v>123674.853515625</v>
      </c>
    </row>
    <row r="88" spans="1:17" hidden="1" x14ac:dyDescent="0.25">
      <c r="A88" s="6" t="s">
        <v>25</v>
      </c>
      <c r="B88" s="6" t="s">
        <v>123</v>
      </c>
      <c r="D88" s="6">
        <v>5689526.3077999055</v>
      </c>
      <c r="G88" s="6">
        <v>2074.447998046875</v>
      </c>
      <c r="H88" s="6">
        <v>2400980.496533215</v>
      </c>
      <c r="K88" s="6">
        <v>225190.26504516599</v>
      </c>
      <c r="O88" s="6">
        <v>1421592.8919372561</v>
      </c>
      <c r="P88" s="6">
        <v>68475095.156066895</v>
      </c>
    </row>
    <row r="89" spans="1:17" hidden="1" x14ac:dyDescent="0.25">
      <c r="A89" s="6" t="s">
        <v>25</v>
      </c>
      <c r="B89" s="6" t="s">
        <v>124</v>
      </c>
      <c r="D89" s="6">
        <v>119030.3461418152</v>
      </c>
      <c r="H89" s="6">
        <v>77728.30078125</v>
      </c>
      <c r="K89" s="6">
        <v>28970.69677734375</v>
      </c>
      <c r="O89" s="6">
        <v>5600</v>
      </c>
      <c r="P89" s="6">
        <v>188754.72360992429</v>
      </c>
    </row>
    <row r="90" spans="1:17" hidden="1" x14ac:dyDescent="0.25">
      <c r="A90" s="6" t="s">
        <v>25</v>
      </c>
      <c r="B90" s="6" t="s">
        <v>125</v>
      </c>
      <c r="D90" s="6">
        <v>435550.52183914179</v>
      </c>
      <c r="H90" s="6">
        <v>20251.55078125</v>
      </c>
      <c r="K90" s="6">
        <v>662.260009765625</v>
      </c>
      <c r="P90" s="6">
        <v>1752850.0700836179</v>
      </c>
    </row>
    <row r="91" spans="1:17" hidden="1" x14ac:dyDescent="0.25">
      <c r="A91" s="6" t="s">
        <v>25</v>
      </c>
      <c r="B91" s="6" t="s">
        <v>126</v>
      </c>
      <c r="D91" s="6">
        <v>501744.73944425583</v>
      </c>
      <c r="H91" s="6">
        <v>141473.77282714841</v>
      </c>
      <c r="K91" s="6">
        <v>19774.322059631351</v>
      </c>
      <c r="O91" s="6">
        <v>5550</v>
      </c>
      <c r="P91" s="6">
        <v>3645973.267222404</v>
      </c>
    </row>
    <row r="92" spans="1:17" hidden="1" x14ac:dyDescent="0.25">
      <c r="A92" s="6" t="s">
        <v>25</v>
      </c>
      <c r="B92" s="6" t="s">
        <v>127</v>
      </c>
      <c r="D92" s="6">
        <v>195767.9586349428</v>
      </c>
      <c r="H92" s="6">
        <v>1500.400024414062</v>
      </c>
      <c r="K92" s="6">
        <v>1480</v>
      </c>
      <c r="O92" s="6">
        <v>10949.99993896484</v>
      </c>
      <c r="P92" s="6">
        <v>2583008.8887329102</v>
      </c>
    </row>
    <row r="93" spans="1:17" hidden="1" x14ac:dyDescent="0.25">
      <c r="A93" s="6" t="s">
        <v>25</v>
      </c>
      <c r="B93" s="6" t="s">
        <v>128</v>
      </c>
      <c r="D93" s="6">
        <v>61421.809440612793</v>
      </c>
      <c r="H93" s="6">
        <v>40228.30078125</v>
      </c>
      <c r="K93" s="6">
        <v>31825.61572265625</v>
      </c>
      <c r="P93" s="6">
        <v>5888.1824340820313</v>
      </c>
    </row>
    <row r="94" spans="1:17" hidden="1" x14ac:dyDescent="0.25">
      <c r="A94" s="6" t="s">
        <v>25</v>
      </c>
      <c r="B94" s="6" t="s">
        <v>129</v>
      </c>
      <c r="D94" s="6">
        <v>171336.46147346499</v>
      </c>
      <c r="K94" s="6">
        <v>361.18222045898438</v>
      </c>
      <c r="P94" s="6">
        <v>514123.1328125</v>
      </c>
    </row>
    <row r="95" spans="1:17" hidden="1" x14ac:dyDescent="0.25">
      <c r="A95" s="6" t="s">
        <v>25</v>
      </c>
      <c r="B95" s="6" t="s">
        <v>130</v>
      </c>
      <c r="D95" s="6">
        <v>148626.2070980072</v>
      </c>
      <c r="H95" s="6">
        <v>142220.932800293</v>
      </c>
      <c r="K95" s="6">
        <v>22862.477577209469</v>
      </c>
      <c r="O95" s="6">
        <v>5550</v>
      </c>
      <c r="P95" s="6">
        <v>1122206.7087402339</v>
      </c>
    </row>
    <row r="96" spans="1:17" hidden="1" x14ac:dyDescent="0.25">
      <c r="A96" s="6" t="s">
        <v>25</v>
      </c>
      <c r="B96" s="6" t="s">
        <v>131</v>
      </c>
      <c r="D96" s="6">
        <v>155519.63414001459</v>
      </c>
      <c r="K96" s="6">
        <v>1480</v>
      </c>
      <c r="O96" s="6">
        <v>11060.99993896484</v>
      </c>
      <c r="P96" s="6">
        <v>318483.49682617188</v>
      </c>
    </row>
    <row r="97" spans="1:16" hidden="1" x14ac:dyDescent="0.25">
      <c r="A97" s="6" t="s">
        <v>25</v>
      </c>
      <c r="B97" s="6" t="s">
        <v>132</v>
      </c>
      <c r="D97" s="6">
        <v>39932.48908996582</v>
      </c>
      <c r="H97" s="6">
        <v>40228.30078125</v>
      </c>
      <c r="K97" s="6">
        <v>36227.0478515625</v>
      </c>
    </row>
    <row r="98" spans="1:16" hidden="1" x14ac:dyDescent="0.25">
      <c r="A98" s="6" t="s">
        <v>25</v>
      </c>
      <c r="B98" s="6" t="s">
        <v>133</v>
      </c>
      <c r="D98" s="6">
        <v>30992.4189453125</v>
      </c>
      <c r="P98" s="6">
        <v>110199.609375</v>
      </c>
    </row>
    <row r="99" spans="1:16" hidden="1" x14ac:dyDescent="0.25">
      <c r="A99" s="6" t="s">
        <v>25</v>
      </c>
      <c r="B99" s="6" t="s">
        <v>134</v>
      </c>
      <c r="D99" s="6">
        <v>14304.075691223141</v>
      </c>
      <c r="H99" s="6">
        <v>36425.82275390625</v>
      </c>
      <c r="K99" s="6">
        <v>6562.3698043823242</v>
      </c>
      <c r="P99" s="6">
        <v>649582.875</v>
      </c>
    </row>
    <row r="100" spans="1:16" hidden="1" x14ac:dyDescent="0.25">
      <c r="A100" s="6" t="s">
        <v>25</v>
      </c>
      <c r="B100" s="6" t="s">
        <v>135</v>
      </c>
      <c r="D100" s="6">
        <v>138152.31606292719</v>
      </c>
      <c r="P100" s="6">
        <v>79498.6953125</v>
      </c>
    </row>
    <row r="101" spans="1:16" hidden="1" x14ac:dyDescent="0.25">
      <c r="A101" s="6" t="s">
        <v>25</v>
      </c>
      <c r="B101" s="6" t="s">
        <v>136</v>
      </c>
      <c r="D101" s="6">
        <v>38239.586269378662</v>
      </c>
      <c r="H101" s="6">
        <v>40228.30078125</v>
      </c>
      <c r="K101" s="6">
        <v>32171.35498046875</v>
      </c>
    </row>
    <row r="102" spans="1:16" hidden="1" x14ac:dyDescent="0.25">
      <c r="A102" s="6" t="s">
        <v>25</v>
      </c>
      <c r="B102" s="6" t="s">
        <v>137</v>
      </c>
      <c r="D102" s="6">
        <v>19482.55615234375</v>
      </c>
      <c r="P102" s="6">
        <v>99179.640625</v>
      </c>
    </row>
    <row r="103" spans="1:16" hidden="1" x14ac:dyDescent="0.25">
      <c r="A103" s="6" t="s">
        <v>25</v>
      </c>
      <c r="B103" s="6" t="s">
        <v>138</v>
      </c>
      <c r="D103" s="6">
        <v>13599.582962036129</v>
      </c>
      <c r="H103" s="6">
        <v>36397.122802734382</v>
      </c>
      <c r="K103" s="6">
        <v>6265.374267578125</v>
      </c>
      <c r="P103" s="6">
        <v>508065.98828125</v>
      </c>
    </row>
    <row r="104" spans="1:16" hidden="1" x14ac:dyDescent="0.25">
      <c r="A104" s="6" t="s">
        <v>25</v>
      </c>
      <c r="B104" s="6" t="s">
        <v>139</v>
      </c>
      <c r="D104" s="6">
        <v>164298.1459732056</v>
      </c>
      <c r="P104" s="6">
        <v>71548.8125</v>
      </c>
    </row>
    <row r="105" spans="1:16" hidden="1" x14ac:dyDescent="0.25">
      <c r="A105" s="6" t="s">
        <v>25</v>
      </c>
      <c r="B105" s="6" t="s">
        <v>140</v>
      </c>
      <c r="D105" s="6">
        <v>23901.232177734379</v>
      </c>
      <c r="H105" s="6">
        <v>40228.30078125</v>
      </c>
      <c r="K105" s="6">
        <v>32351.29248046875</v>
      </c>
    </row>
    <row r="106" spans="1:16" hidden="1" x14ac:dyDescent="0.25">
      <c r="A106" s="6" t="s">
        <v>25</v>
      </c>
      <c r="B106" s="6" t="s">
        <v>141</v>
      </c>
      <c r="D106" s="6">
        <v>17733.174682617191</v>
      </c>
      <c r="P106" s="6">
        <v>89261.6796875</v>
      </c>
    </row>
    <row r="107" spans="1:16" hidden="1" x14ac:dyDescent="0.25">
      <c r="A107" s="6" t="s">
        <v>25</v>
      </c>
      <c r="B107" s="6" t="s">
        <v>142</v>
      </c>
      <c r="D107" s="6">
        <v>13011.380464553829</v>
      </c>
      <c r="H107" s="6">
        <v>3849.89501953125</v>
      </c>
      <c r="K107" s="6">
        <v>5850.2835998535156</v>
      </c>
      <c r="P107" s="6">
        <v>436109.57421875</v>
      </c>
    </row>
    <row r="108" spans="1:16" hidden="1" x14ac:dyDescent="0.25">
      <c r="A108" s="6" t="s">
        <v>25</v>
      </c>
      <c r="B108" s="6" t="s">
        <v>143</v>
      </c>
      <c r="D108" s="6">
        <v>20125.629993915561</v>
      </c>
      <c r="P108" s="6">
        <v>64393.921875</v>
      </c>
    </row>
    <row r="109" spans="1:16" hidden="1" x14ac:dyDescent="0.25">
      <c r="A109" s="6" t="s">
        <v>25</v>
      </c>
      <c r="B109" s="6" t="s">
        <v>144</v>
      </c>
      <c r="D109" s="6">
        <v>9587.3382415771484</v>
      </c>
      <c r="K109" s="6">
        <v>29936.04736328125</v>
      </c>
    </row>
    <row r="110" spans="1:16" hidden="1" x14ac:dyDescent="0.25">
      <c r="A110" s="6" t="s">
        <v>25</v>
      </c>
      <c r="B110" s="6" t="s">
        <v>145</v>
      </c>
      <c r="D110" s="6">
        <v>15894.829803466801</v>
      </c>
      <c r="P110" s="6">
        <v>80335.515625</v>
      </c>
    </row>
    <row r="111" spans="1:16" hidden="1" x14ac:dyDescent="0.25">
      <c r="A111" s="6" t="s">
        <v>25</v>
      </c>
      <c r="B111" s="6" t="s">
        <v>146</v>
      </c>
      <c r="D111" s="6">
        <v>10063.35202026367</v>
      </c>
      <c r="H111" s="6">
        <v>2365.43994140625</v>
      </c>
      <c r="K111" s="6">
        <v>5303.0654296875</v>
      </c>
      <c r="P111" s="6">
        <v>392498.6015625</v>
      </c>
    </row>
    <row r="112" spans="1:16" hidden="1" x14ac:dyDescent="0.25">
      <c r="A112" s="6" t="s">
        <v>25</v>
      </c>
      <c r="B112" s="6" t="s">
        <v>147</v>
      </c>
      <c r="D112" s="6">
        <v>19067.326934814449</v>
      </c>
      <c r="P112" s="6">
        <v>57954.52734375</v>
      </c>
    </row>
    <row r="113" spans="1:16" hidden="1" x14ac:dyDescent="0.25">
      <c r="A113" s="6" t="s">
        <v>25</v>
      </c>
      <c r="B113" s="6" t="s">
        <v>148</v>
      </c>
      <c r="D113" s="6">
        <v>8668.5717926025391</v>
      </c>
      <c r="K113" s="6">
        <v>24653.64111328125</v>
      </c>
    </row>
    <row r="114" spans="1:16" hidden="1" x14ac:dyDescent="0.25">
      <c r="A114" s="6" t="s">
        <v>25</v>
      </c>
      <c r="B114" s="6" t="s">
        <v>149</v>
      </c>
      <c r="D114" s="6">
        <v>12769.721954345699</v>
      </c>
      <c r="P114" s="6">
        <v>72301.9609375</v>
      </c>
    </row>
    <row r="115" spans="1:16" hidden="1" x14ac:dyDescent="0.25">
      <c r="A115" s="6" t="s">
        <v>25</v>
      </c>
      <c r="B115" s="6" t="s">
        <v>150</v>
      </c>
      <c r="D115" s="6">
        <v>9639.2509002685547</v>
      </c>
      <c r="H115" s="6">
        <v>1359.400024414062</v>
      </c>
      <c r="K115" s="6">
        <v>5244.0166015625</v>
      </c>
      <c r="P115" s="6">
        <v>353248.72265625</v>
      </c>
    </row>
    <row r="116" spans="1:16" hidden="1" x14ac:dyDescent="0.25">
      <c r="A116" s="6" t="s">
        <v>25</v>
      </c>
      <c r="B116" s="6" t="s">
        <v>151</v>
      </c>
      <c r="D116" s="6">
        <v>18011.91331481934</v>
      </c>
    </row>
    <row r="117" spans="1:16" hidden="1" x14ac:dyDescent="0.25">
      <c r="A117" s="6" t="s">
        <v>25</v>
      </c>
      <c r="B117" s="6" t="s">
        <v>152</v>
      </c>
      <c r="D117" s="6">
        <v>5748.8113861083984</v>
      </c>
      <c r="K117" s="6">
        <v>12212.005859375</v>
      </c>
    </row>
    <row r="118" spans="1:16" hidden="1" x14ac:dyDescent="0.25">
      <c r="A118" s="6" t="s">
        <v>25</v>
      </c>
      <c r="B118" s="6" t="s">
        <v>153</v>
      </c>
      <c r="D118" s="6">
        <v>12112.280853271481</v>
      </c>
      <c r="P118" s="6">
        <v>65071.765625</v>
      </c>
    </row>
    <row r="119" spans="1:16" hidden="1" x14ac:dyDescent="0.25">
      <c r="A119" s="6" t="s">
        <v>25</v>
      </c>
      <c r="B119" s="6" t="s">
        <v>154</v>
      </c>
      <c r="D119" s="6">
        <v>9006.1645202636719</v>
      </c>
      <c r="H119" s="6">
        <v>1313.199951171875</v>
      </c>
      <c r="K119" s="6">
        <v>5141.34912109375</v>
      </c>
      <c r="P119" s="6">
        <v>317923.859375</v>
      </c>
    </row>
    <row r="120" spans="1:16" hidden="1" x14ac:dyDescent="0.25">
      <c r="A120" s="6" t="s">
        <v>25</v>
      </c>
      <c r="B120" s="6" t="s">
        <v>155</v>
      </c>
      <c r="D120" s="6">
        <v>16431.822784423832</v>
      </c>
    </row>
    <row r="121" spans="1:16" hidden="1" x14ac:dyDescent="0.25">
      <c r="A121" s="6" t="s">
        <v>25</v>
      </c>
      <c r="B121" s="6" t="s">
        <v>156</v>
      </c>
      <c r="D121" s="6">
        <v>3152.5604705810551</v>
      </c>
      <c r="K121" s="6">
        <v>9320.65234375</v>
      </c>
    </row>
    <row r="122" spans="1:16" hidden="1" x14ac:dyDescent="0.25">
      <c r="A122" s="6" t="s">
        <v>25</v>
      </c>
      <c r="B122" s="6" t="s">
        <v>157</v>
      </c>
      <c r="D122" s="6">
        <v>11388.518890380859</v>
      </c>
      <c r="P122" s="6">
        <v>58564.58984375</v>
      </c>
    </row>
    <row r="123" spans="1:16" hidden="1" x14ac:dyDescent="0.25">
      <c r="A123" s="6" t="s">
        <v>25</v>
      </c>
      <c r="B123" s="6" t="s">
        <v>158</v>
      </c>
      <c r="D123" s="6">
        <v>8530.5849456787109</v>
      </c>
      <c r="H123" s="6">
        <v>1260.699951171875</v>
      </c>
      <c r="K123" s="6">
        <v>4940.4375</v>
      </c>
      <c r="P123" s="6">
        <v>286131.474609375</v>
      </c>
    </row>
    <row r="124" spans="1:16" hidden="1" x14ac:dyDescent="0.25">
      <c r="A124" s="6" t="s">
        <v>25</v>
      </c>
      <c r="B124" s="6" t="s">
        <v>159</v>
      </c>
      <c r="D124" s="6">
        <v>11357.494262695311</v>
      </c>
    </row>
    <row r="125" spans="1:16" hidden="1" x14ac:dyDescent="0.25">
      <c r="A125" s="6" t="s">
        <v>25</v>
      </c>
      <c r="B125" s="6" t="s">
        <v>160</v>
      </c>
      <c r="D125" s="6">
        <v>1927.798522949219</v>
      </c>
      <c r="K125" s="6">
        <v>5187.5458984375</v>
      </c>
    </row>
    <row r="126" spans="1:16" hidden="1" x14ac:dyDescent="0.25">
      <c r="A126" s="6" t="s">
        <v>25</v>
      </c>
      <c r="B126" s="6" t="s">
        <v>161</v>
      </c>
      <c r="D126" s="6">
        <v>10591.695007324221</v>
      </c>
      <c r="P126" s="6">
        <v>52708.12890625</v>
      </c>
    </row>
    <row r="127" spans="1:16" hidden="1" x14ac:dyDescent="0.25">
      <c r="A127" s="6" t="s">
        <v>25</v>
      </c>
      <c r="B127" s="6" t="s">
        <v>162</v>
      </c>
      <c r="D127" s="6">
        <v>7673.3258361816406</v>
      </c>
      <c r="H127" s="6">
        <v>1202.25</v>
      </c>
      <c r="K127" s="6">
        <v>4577.431640625</v>
      </c>
      <c r="P127" s="6">
        <v>257518.33984375</v>
      </c>
    </row>
    <row r="128" spans="1:16" hidden="1" x14ac:dyDescent="0.25">
      <c r="A128" s="6" t="s">
        <v>25</v>
      </c>
      <c r="B128" s="6" t="s">
        <v>163</v>
      </c>
      <c r="D128" s="6">
        <v>10464.116882324221</v>
      </c>
    </row>
    <row r="129" spans="1:11" hidden="1" x14ac:dyDescent="0.25">
      <c r="A129" s="6" t="s">
        <v>25</v>
      </c>
      <c r="B129" s="6" t="s">
        <v>164</v>
      </c>
      <c r="D129" s="6">
        <v>831.83099365234375</v>
      </c>
    </row>
    <row r="130" spans="1:11" hidden="1" x14ac:dyDescent="0.25">
      <c r="A130" s="6" t="s">
        <v>25</v>
      </c>
      <c r="B130" s="6" t="s">
        <v>165</v>
      </c>
      <c r="D130" s="6">
        <v>9417.3651123046875</v>
      </c>
    </row>
    <row r="131" spans="1:11" hidden="1" x14ac:dyDescent="0.25">
      <c r="A131" s="6" t="s">
        <v>25</v>
      </c>
      <c r="B131" s="6" t="s">
        <v>166</v>
      </c>
      <c r="D131" s="6">
        <v>7251.8829650878906</v>
      </c>
      <c r="H131" s="6">
        <v>1061.199951171875</v>
      </c>
      <c r="K131" s="6">
        <v>5453.9367065429688</v>
      </c>
    </row>
    <row r="132" spans="1:11" hidden="1" x14ac:dyDescent="0.25">
      <c r="A132" s="6" t="s">
        <v>25</v>
      </c>
      <c r="B132" s="6" t="s">
        <v>167</v>
      </c>
      <c r="D132" s="6">
        <v>9462.132080078125</v>
      </c>
    </row>
    <row r="133" spans="1:11" hidden="1" x14ac:dyDescent="0.25">
      <c r="A133" s="6" t="s">
        <v>25</v>
      </c>
      <c r="B133" s="6" t="s">
        <v>168</v>
      </c>
      <c r="D133" s="6">
        <v>786.46502685546875</v>
      </c>
    </row>
    <row r="134" spans="1:11" hidden="1" x14ac:dyDescent="0.25">
      <c r="A134" s="6" t="s">
        <v>25</v>
      </c>
      <c r="B134" s="6" t="s">
        <v>169</v>
      </c>
      <c r="D134" s="6">
        <v>8451.3379669189453</v>
      </c>
    </row>
    <row r="135" spans="1:11" hidden="1" x14ac:dyDescent="0.25">
      <c r="A135" s="6" t="s">
        <v>25</v>
      </c>
      <c r="B135" s="6" t="s">
        <v>170</v>
      </c>
      <c r="D135" s="6">
        <v>6781.9285278320313</v>
      </c>
      <c r="H135" s="6">
        <v>1061.199951171875</v>
      </c>
      <c r="K135" s="6">
        <v>4019.7688598632808</v>
      </c>
    </row>
    <row r="136" spans="1:11" hidden="1" x14ac:dyDescent="0.25">
      <c r="A136" s="6" t="s">
        <v>25</v>
      </c>
      <c r="B136" s="6" t="s">
        <v>171</v>
      </c>
      <c r="D136" s="6">
        <v>8338.0681762695313</v>
      </c>
    </row>
    <row r="137" spans="1:11" hidden="1" x14ac:dyDescent="0.25">
      <c r="A137" s="6" t="s">
        <v>25</v>
      </c>
      <c r="B137" s="6" t="s">
        <v>172</v>
      </c>
      <c r="D137" s="6">
        <v>735.24298095703125</v>
      </c>
    </row>
    <row r="138" spans="1:11" hidden="1" x14ac:dyDescent="0.25">
      <c r="A138" s="6" t="s">
        <v>25</v>
      </c>
      <c r="B138" s="6" t="s">
        <v>173</v>
      </c>
      <c r="D138" s="6">
        <v>7099.8569641113281</v>
      </c>
    </row>
    <row r="139" spans="1:11" hidden="1" x14ac:dyDescent="0.25">
      <c r="A139" s="6" t="s">
        <v>25</v>
      </c>
      <c r="B139" s="6" t="s">
        <v>174</v>
      </c>
      <c r="D139" s="6">
        <v>6257.5134582519531</v>
      </c>
      <c r="H139" s="6">
        <v>976.8499755859375</v>
      </c>
      <c r="K139" s="6">
        <v>2154.5395202636719</v>
      </c>
    </row>
    <row r="140" spans="1:11" hidden="1" x14ac:dyDescent="0.25">
      <c r="A140" s="6" t="s">
        <v>25</v>
      </c>
      <c r="B140" s="6" t="s">
        <v>175</v>
      </c>
      <c r="D140" s="6">
        <v>7076.1478881835938</v>
      </c>
    </row>
    <row r="141" spans="1:11" hidden="1" x14ac:dyDescent="0.25">
      <c r="A141" s="6" t="s">
        <v>25</v>
      </c>
      <c r="B141" s="6" t="s">
        <v>176</v>
      </c>
      <c r="D141" s="6">
        <v>677.4119873046875</v>
      </c>
    </row>
    <row r="142" spans="1:11" hidden="1" x14ac:dyDescent="0.25">
      <c r="A142" s="6" t="s">
        <v>25</v>
      </c>
      <c r="B142" s="6" t="s">
        <v>177</v>
      </c>
      <c r="D142" s="6">
        <v>6492.6598205566406</v>
      </c>
    </row>
    <row r="143" spans="1:11" hidden="1" x14ac:dyDescent="0.25">
      <c r="A143" s="6" t="s">
        <v>25</v>
      </c>
      <c r="B143" s="6" t="s">
        <v>178</v>
      </c>
      <c r="D143" s="6">
        <v>4584.2202835083008</v>
      </c>
      <c r="H143" s="6">
        <v>882</v>
      </c>
    </row>
    <row r="144" spans="1:11" hidden="1" x14ac:dyDescent="0.25">
      <c r="A144" s="6" t="s">
        <v>25</v>
      </c>
      <c r="B144" s="6" t="s">
        <v>179</v>
      </c>
      <c r="D144" s="6">
        <v>5659.2164916992188</v>
      </c>
    </row>
    <row r="145" spans="1:8" hidden="1" x14ac:dyDescent="0.25">
      <c r="A145" s="6" t="s">
        <v>25</v>
      </c>
      <c r="B145" s="6" t="s">
        <v>180</v>
      </c>
      <c r="D145" s="6">
        <v>612.11700439453125</v>
      </c>
    </row>
    <row r="146" spans="1:8" hidden="1" x14ac:dyDescent="0.25">
      <c r="A146" s="6" t="s">
        <v>25</v>
      </c>
      <c r="B146" s="6" t="s">
        <v>181</v>
      </c>
      <c r="D146" s="6">
        <v>6021.336181640625</v>
      </c>
    </row>
    <row r="147" spans="1:8" hidden="1" x14ac:dyDescent="0.25">
      <c r="A147" s="6" t="s">
        <v>25</v>
      </c>
      <c r="B147" s="6" t="s">
        <v>182</v>
      </c>
      <c r="D147" s="6">
        <v>3350.501953125</v>
      </c>
      <c r="H147" s="6">
        <v>775.25</v>
      </c>
    </row>
    <row r="148" spans="1:8" hidden="1" x14ac:dyDescent="0.25">
      <c r="A148" s="6" t="s">
        <v>25</v>
      </c>
      <c r="B148" s="6" t="s">
        <v>183</v>
      </c>
      <c r="D148" s="6">
        <v>4058.281494140625</v>
      </c>
    </row>
    <row r="149" spans="1:8" hidden="1" x14ac:dyDescent="0.25">
      <c r="A149" s="6" t="s">
        <v>25</v>
      </c>
      <c r="B149" s="6" t="s">
        <v>184</v>
      </c>
      <c r="D149" s="6">
        <v>538.39202880859375</v>
      </c>
    </row>
    <row r="150" spans="1:8" hidden="1" x14ac:dyDescent="0.25">
      <c r="A150" s="6" t="s">
        <v>25</v>
      </c>
      <c r="B150" s="6" t="s">
        <v>185</v>
      </c>
      <c r="D150" s="6">
        <v>5232.504150390625</v>
      </c>
    </row>
    <row r="151" spans="1:8" hidden="1" x14ac:dyDescent="0.25">
      <c r="A151" s="6" t="s">
        <v>25</v>
      </c>
      <c r="B151" s="6" t="s">
        <v>186</v>
      </c>
      <c r="D151" s="6">
        <v>1991.0279846191411</v>
      </c>
      <c r="H151" s="6">
        <v>654.8499755859375</v>
      </c>
    </row>
    <row r="152" spans="1:8" hidden="1" x14ac:dyDescent="0.25">
      <c r="A152" s="6" t="s">
        <v>25</v>
      </c>
      <c r="B152" s="6" t="s">
        <v>187</v>
      </c>
      <c r="D152" s="6">
        <v>2556.844482421875</v>
      </c>
    </row>
    <row r="153" spans="1:8" hidden="1" x14ac:dyDescent="0.25">
      <c r="A153" s="6" t="s">
        <v>25</v>
      </c>
      <c r="B153" s="6" t="s">
        <v>188</v>
      </c>
      <c r="D153" s="6">
        <v>455.15701293945313</v>
      </c>
    </row>
    <row r="154" spans="1:8" hidden="1" x14ac:dyDescent="0.25">
      <c r="A154" s="6" t="s">
        <v>25</v>
      </c>
      <c r="B154" s="6" t="s">
        <v>189</v>
      </c>
      <c r="D154" s="6">
        <v>4884.8280029296884</v>
      </c>
    </row>
    <row r="155" spans="1:8" hidden="1" x14ac:dyDescent="0.25">
      <c r="A155" s="6" t="s">
        <v>25</v>
      </c>
      <c r="B155" s="6" t="s">
        <v>190</v>
      </c>
      <c r="D155" s="6">
        <v>1625.880966186523</v>
      </c>
      <c r="H155" s="6">
        <v>519.04998779296875</v>
      </c>
    </row>
    <row r="156" spans="1:8" hidden="1" x14ac:dyDescent="0.25">
      <c r="A156" s="6" t="s">
        <v>25</v>
      </c>
      <c r="B156" s="6" t="s">
        <v>191</v>
      </c>
      <c r="D156" s="6">
        <v>957.1409912109375</v>
      </c>
    </row>
    <row r="157" spans="1:8" hidden="1" x14ac:dyDescent="0.25">
      <c r="A157" s="6" t="s">
        <v>25</v>
      </c>
      <c r="B157" s="6" t="s">
        <v>192</v>
      </c>
      <c r="D157" s="6">
        <v>361.17599487304688</v>
      </c>
    </row>
    <row r="158" spans="1:8" hidden="1" x14ac:dyDescent="0.25">
      <c r="A158" s="6" t="s">
        <v>25</v>
      </c>
      <c r="B158" s="6" t="s">
        <v>193</v>
      </c>
      <c r="D158" s="6">
        <v>4499.39404296875</v>
      </c>
    </row>
    <row r="159" spans="1:8" hidden="1" x14ac:dyDescent="0.25">
      <c r="A159" s="6" t="s">
        <v>25</v>
      </c>
      <c r="B159" s="6" t="s">
        <v>194</v>
      </c>
      <c r="D159" s="6">
        <v>1428.252014160156</v>
      </c>
      <c r="H159" s="6">
        <v>366.45001220703119</v>
      </c>
    </row>
    <row r="160" spans="1:8" hidden="1" x14ac:dyDescent="0.25">
      <c r="A160" s="6" t="s">
        <v>25</v>
      </c>
      <c r="B160" s="6" t="s">
        <v>195</v>
      </c>
      <c r="D160" s="6">
        <v>514.3170166015625</v>
      </c>
    </row>
    <row r="161" spans="1:8" hidden="1" x14ac:dyDescent="0.25">
      <c r="A161" s="6" t="s">
        <v>25</v>
      </c>
      <c r="B161" s="6" t="s">
        <v>196</v>
      </c>
      <c r="D161" s="6">
        <v>255.06599426269531</v>
      </c>
    </row>
    <row r="162" spans="1:8" hidden="1" x14ac:dyDescent="0.25">
      <c r="A162" s="6" t="s">
        <v>25</v>
      </c>
      <c r="B162" s="6" t="s">
        <v>197</v>
      </c>
      <c r="D162" s="6">
        <v>4072.0859375</v>
      </c>
    </row>
    <row r="163" spans="1:8" hidden="1" x14ac:dyDescent="0.25">
      <c r="A163" s="6" t="s">
        <v>25</v>
      </c>
      <c r="B163" s="6" t="s">
        <v>198</v>
      </c>
      <c r="D163" s="6">
        <v>1228.3919982910161</v>
      </c>
      <c r="H163" s="6">
        <v>193.8999938964844</v>
      </c>
    </row>
    <row r="164" spans="1:8" hidden="1" x14ac:dyDescent="0.25">
      <c r="A164" s="6" t="s">
        <v>25</v>
      </c>
      <c r="B164" s="6" t="s">
        <v>199</v>
      </c>
      <c r="D164" s="6">
        <v>135.2594909667969</v>
      </c>
    </row>
    <row r="165" spans="1:8" hidden="1" x14ac:dyDescent="0.25">
      <c r="A165" s="6" t="s">
        <v>25</v>
      </c>
      <c r="B165" s="6" t="s">
        <v>200</v>
      </c>
      <c r="D165" s="6">
        <v>3598.347045898438</v>
      </c>
    </row>
    <row r="166" spans="1:8" hidden="1" x14ac:dyDescent="0.25">
      <c r="A166" s="6" t="s">
        <v>25</v>
      </c>
      <c r="B166" s="6" t="s">
        <v>201</v>
      </c>
      <c r="D166" s="6">
        <v>1003.622970581055</v>
      </c>
    </row>
    <row r="167" spans="1:8" hidden="1" x14ac:dyDescent="0.25">
      <c r="A167" s="6" t="s">
        <v>25</v>
      </c>
      <c r="B167" s="6" t="s">
        <v>202</v>
      </c>
      <c r="D167" s="6">
        <v>3073.119018554688</v>
      </c>
    </row>
    <row r="168" spans="1:8" hidden="1" x14ac:dyDescent="0.25">
      <c r="A168" s="6" t="s">
        <v>25</v>
      </c>
      <c r="B168" s="6" t="s">
        <v>203</v>
      </c>
      <c r="D168" s="6">
        <v>750.83697509765625</v>
      </c>
    </row>
    <row r="169" spans="1:8" hidden="1" x14ac:dyDescent="0.25">
      <c r="A169" s="6" t="s">
        <v>25</v>
      </c>
      <c r="B169" s="6" t="s">
        <v>204</v>
      </c>
      <c r="D169" s="6">
        <v>2490.7919921875</v>
      </c>
    </row>
    <row r="170" spans="1:8" hidden="1" x14ac:dyDescent="0.25">
      <c r="A170" s="6" t="s">
        <v>25</v>
      </c>
      <c r="B170" s="6" t="s">
        <v>205</v>
      </c>
      <c r="D170" s="6">
        <v>631.63800048828125</v>
      </c>
    </row>
    <row r="171" spans="1:8" hidden="1" x14ac:dyDescent="0.25">
      <c r="A171" s="6" t="s">
        <v>25</v>
      </c>
      <c r="B171" s="6" t="s">
        <v>206</v>
      </c>
      <c r="D171" s="6">
        <v>1845.150024414062</v>
      </c>
    </row>
    <row r="172" spans="1:8" hidden="1" x14ac:dyDescent="0.25">
      <c r="A172" s="6" t="s">
        <v>25</v>
      </c>
      <c r="B172" s="6" t="s">
        <v>207</v>
      </c>
      <c r="D172" s="6">
        <v>498.64498901367188</v>
      </c>
    </row>
    <row r="173" spans="1:8" hidden="1" x14ac:dyDescent="0.25">
      <c r="A173" s="6" t="s">
        <v>25</v>
      </c>
      <c r="B173" s="6" t="s">
        <v>208</v>
      </c>
      <c r="D173" s="6">
        <v>1129.283996582031</v>
      </c>
    </row>
    <row r="174" spans="1:8" hidden="1" x14ac:dyDescent="0.25">
      <c r="A174" s="6" t="s">
        <v>25</v>
      </c>
      <c r="B174" s="6" t="s">
        <v>209</v>
      </c>
      <c r="D174" s="6">
        <v>350.2650146484375</v>
      </c>
    </row>
    <row r="175" spans="1:8" hidden="1" x14ac:dyDescent="0.25">
      <c r="A175" s="6" t="s">
        <v>25</v>
      </c>
      <c r="B175" s="6" t="s">
        <v>210</v>
      </c>
      <c r="D175" s="6">
        <v>335.53799438476563</v>
      </c>
    </row>
    <row r="176" spans="1:8" hidden="1" x14ac:dyDescent="0.25">
      <c r="A176" s="6" t="s">
        <v>25</v>
      </c>
      <c r="B176" s="6" t="s">
        <v>211</v>
      </c>
      <c r="D176" s="6">
        <v>184.71000671386719</v>
      </c>
    </row>
    <row r="177" spans="1:18" hidden="1" x14ac:dyDescent="0.25">
      <c r="A177" s="6" t="s">
        <v>103</v>
      </c>
      <c r="B177" s="6" t="s">
        <v>106</v>
      </c>
      <c r="E177" s="6">
        <v>13035.43974304199</v>
      </c>
      <c r="L177" s="6">
        <v>19061.734218597408</v>
      </c>
      <c r="N177" s="6">
        <v>6649.8422317504883</v>
      </c>
    </row>
    <row r="178" spans="1:18" hidden="1" x14ac:dyDescent="0.25">
      <c r="A178" s="6" t="s">
        <v>103</v>
      </c>
      <c r="B178" s="6" t="s">
        <v>60</v>
      </c>
      <c r="L178" s="6">
        <v>198.63360595703119</v>
      </c>
    </row>
    <row r="179" spans="1:18" hidden="1" x14ac:dyDescent="0.25">
      <c r="A179" s="6" t="s">
        <v>103</v>
      </c>
      <c r="B179" s="6" t="s">
        <v>61</v>
      </c>
      <c r="L179" s="6">
        <v>167.27040100097659</v>
      </c>
    </row>
    <row r="180" spans="1:18" hidden="1" x14ac:dyDescent="0.25">
      <c r="A180" s="6" t="s">
        <v>103</v>
      </c>
      <c r="B180" s="6" t="s">
        <v>62</v>
      </c>
      <c r="L180" s="6">
        <v>209.08799743652341</v>
      </c>
    </row>
    <row r="181" spans="1:18" hidden="1" x14ac:dyDescent="0.25">
      <c r="A181" s="6" t="s">
        <v>103</v>
      </c>
      <c r="B181" s="6" t="s">
        <v>67</v>
      </c>
      <c r="E181" s="6">
        <v>827.4749755859375</v>
      </c>
    </row>
    <row r="182" spans="1:18" hidden="1" x14ac:dyDescent="0.25">
      <c r="A182" s="6" t="s">
        <v>103</v>
      </c>
      <c r="B182" s="6" t="s">
        <v>69</v>
      </c>
      <c r="L182" s="6">
        <v>172.97279357910159</v>
      </c>
    </row>
    <row r="183" spans="1:18" hidden="1" x14ac:dyDescent="0.25">
      <c r="A183" s="6" t="s">
        <v>103</v>
      </c>
      <c r="B183" s="6" t="s">
        <v>74</v>
      </c>
      <c r="E183" s="6">
        <v>17316.30158996582</v>
      </c>
    </row>
    <row r="184" spans="1:18" hidden="1" x14ac:dyDescent="0.25">
      <c r="A184" s="6" t="s">
        <v>103</v>
      </c>
      <c r="B184" s="6" t="s">
        <v>75</v>
      </c>
      <c r="E184" s="6">
        <v>49534.104522705078</v>
      </c>
    </row>
    <row r="185" spans="1:18" hidden="1" x14ac:dyDescent="0.25">
      <c r="A185" s="6" t="s">
        <v>103</v>
      </c>
      <c r="B185" s="6" t="s">
        <v>76</v>
      </c>
      <c r="E185" s="6">
        <v>9266.9504699707031</v>
      </c>
    </row>
    <row r="186" spans="1:18" hidden="1" x14ac:dyDescent="0.25">
      <c r="A186" s="6" t="s">
        <v>103</v>
      </c>
      <c r="B186" s="6" t="s">
        <v>77</v>
      </c>
      <c r="E186" s="6">
        <v>715.18155670166016</v>
      </c>
    </row>
    <row r="187" spans="1:18" hidden="1" x14ac:dyDescent="0.25">
      <c r="A187" s="6" t="s">
        <v>103</v>
      </c>
      <c r="B187" s="6" t="s">
        <v>78</v>
      </c>
      <c r="E187" s="6">
        <v>1412.0678176879881</v>
      </c>
    </row>
    <row r="188" spans="1:18" hidden="1" x14ac:dyDescent="0.25">
      <c r="A188" s="6" t="s">
        <v>103</v>
      </c>
      <c r="B188" s="6" t="s">
        <v>79</v>
      </c>
      <c r="E188" s="6">
        <v>525833.54405784607</v>
      </c>
      <c r="L188" s="6">
        <v>68735061.858314782</v>
      </c>
      <c r="N188" s="6">
        <v>1890151.3465692641</v>
      </c>
    </row>
    <row r="189" spans="1:18" hidden="1" x14ac:dyDescent="0.25">
      <c r="A189" s="6" t="s">
        <v>103</v>
      </c>
      <c r="B189" s="6" t="s">
        <v>80</v>
      </c>
      <c r="E189" s="6">
        <v>600241.91412162781</v>
      </c>
      <c r="L189" s="6">
        <v>79201296.382502422</v>
      </c>
      <c r="N189" s="6">
        <v>849582.17362429085</v>
      </c>
      <c r="R189" s="6">
        <v>1130087.1426305771</v>
      </c>
    </row>
    <row r="190" spans="1:18" hidden="1" x14ac:dyDescent="0.25">
      <c r="A190" s="6" t="s">
        <v>103</v>
      </c>
      <c r="B190" s="6" t="s">
        <v>81</v>
      </c>
      <c r="E190" s="6">
        <v>521253.6851875782</v>
      </c>
      <c r="L190" s="6">
        <v>51854364.610360689</v>
      </c>
      <c r="N190" s="6">
        <v>808687.76395037968</v>
      </c>
      <c r="R190" s="6">
        <v>4885623.7699661246</v>
      </c>
    </row>
    <row r="191" spans="1:18" hidden="1" x14ac:dyDescent="0.25">
      <c r="A191" s="6" t="s">
        <v>103</v>
      </c>
      <c r="B191" s="6" t="s">
        <v>82</v>
      </c>
      <c r="E191" s="6">
        <v>1110626.7612030511</v>
      </c>
      <c r="L191" s="6">
        <v>36442424.781658351</v>
      </c>
      <c r="N191" s="6">
        <v>755542.29931482126</v>
      </c>
      <c r="R191" s="6">
        <v>12566567.66738892</v>
      </c>
    </row>
    <row r="192" spans="1:18" hidden="1" x14ac:dyDescent="0.25">
      <c r="A192" s="6" t="s">
        <v>103</v>
      </c>
      <c r="B192" s="6" t="s">
        <v>83</v>
      </c>
      <c r="E192" s="6">
        <v>986082.53913974762</v>
      </c>
      <c r="L192" s="6">
        <v>48598898.542884842</v>
      </c>
      <c r="N192" s="6">
        <v>1851250.5266387309</v>
      </c>
      <c r="R192" s="6">
        <v>11940451.10466719</v>
      </c>
    </row>
    <row r="193" spans="1:18" hidden="1" x14ac:dyDescent="0.25">
      <c r="A193" s="6" t="s">
        <v>103</v>
      </c>
      <c r="B193" s="6" t="s">
        <v>84</v>
      </c>
      <c r="E193" s="6">
        <v>349198.4205827713</v>
      </c>
      <c r="L193" s="6">
        <v>46850624.025782786</v>
      </c>
      <c r="N193" s="6">
        <v>813797.05229674722</v>
      </c>
      <c r="R193" s="6">
        <v>1757604.9650154109</v>
      </c>
    </row>
    <row r="194" spans="1:18" hidden="1" x14ac:dyDescent="0.25">
      <c r="A194" s="6" t="s">
        <v>103</v>
      </c>
      <c r="B194" s="6" t="s">
        <v>85</v>
      </c>
      <c r="E194" s="6">
        <v>371098.66634368902</v>
      </c>
      <c r="L194" s="6">
        <v>48103934.860530108</v>
      </c>
      <c r="N194" s="6">
        <v>640662.41440145997</v>
      </c>
      <c r="R194" s="6">
        <v>745787945.81143188</v>
      </c>
    </row>
    <row r="195" spans="1:18" hidden="1" x14ac:dyDescent="0.25">
      <c r="A195" s="6" t="s">
        <v>103</v>
      </c>
      <c r="B195" s="6" t="s">
        <v>86</v>
      </c>
      <c r="E195" s="6">
        <v>1051693.445397377</v>
      </c>
      <c r="L195" s="6">
        <v>37332839.315146707</v>
      </c>
      <c r="N195" s="6">
        <v>512151.95032836811</v>
      </c>
      <c r="R195" s="6">
        <v>9613547.8935852051</v>
      </c>
    </row>
    <row r="196" spans="1:18" hidden="1" x14ac:dyDescent="0.25">
      <c r="A196" s="6" t="s">
        <v>103</v>
      </c>
      <c r="B196" s="6" t="s">
        <v>87</v>
      </c>
      <c r="E196" s="6">
        <v>1103939.0294430261</v>
      </c>
      <c r="L196" s="6">
        <v>57746066.430110127</v>
      </c>
      <c r="N196" s="6">
        <v>1706657.8064845919</v>
      </c>
      <c r="R196" s="6">
        <v>223176005987.76541</v>
      </c>
    </row>
    <row r="197" spans="1:18" hidden="1" x14ac:dyDescent="0.25">
      <c r="A197" s="6" t="s">
        <v>103</v>
      </c>
      <c r="B197" s="6" t="s">
        <v>88</v>
      </c>
      <c r="E197" s="6">
        <v>434219.20144200331</v>
      </c>
      <c r="L197" s="6">
        <v>57337194.072339803</v>
      </c>
      <c r="N197" s="6">
        <v>761755.80288579082</v>
      </c>
      <c r="R197" s="6">
        <v>8573210.8829231262</v>
      </c>
    </row>
    <row r="198" spans="1:18" hidden="1" x14ac:dyDescent="0.25">
      <c r="A198" s="6" t="s">
        <v>103</v>
      </c>
      <c r="B198" s="6" t="s">
        <v>89</v>
      </c>
      <c r="E198" s="6">
        <v>417475.06606864929</v>
      </c>
      <c r="L198" s="6">
        <v>71064785.171291262</v>
      </c>
      <c r="N198" s="6">
        <v>681072.26054048643</v>
      </c>
      <c r="R198" s="6">
        <v>12108715.543457029</v>
      </c>
    </row>
    <row r="199" spans="1:18" hidden="1" x14ac:dyDescent="0.25">
      <c r="A199" s="6" t="s">
        <v>103</v>
      </c>
      <c r="B199" s="6" t="s">
        <v>90</v>
      </c>
      <c r="D199" s="6">
        <v>496.52935791015619</v>
      </c>
      <c r="E199" s="6">
        <v>875824.43100428581</v>
      </c>
      <c r="L199" s="6">
        <v>58266707.913002573</v>
      </c>
      <c r="N199" s="6">
        <v>410959.68671066849</v>
      </c>
      <c r="R199" s="6">
        <v>590788.10180664063</v>
      </c>
    </row>
    <row r="200" spans="1:18" hidden="1" x14ac:dyDescent="0.25">
      <c r="A200" s="6" t="s">
        <v>103</v>
      </c>
      <c r="B200" s="6" t="s">
        <v>91</v>
      </c>
      <c r="E200" s="6">
        <v>506576.95415830612</v>
      </c>
      <c r="L200" s="6">
        <v>74534139.794832438</v>
      </c>
      <c r="N200" s="6">
        <v>997402.18324386387</v>
      </c>
      <c r="R200" s="6">
        <v>10406090.490445141</v>
      </c>
    </row>
    <row r="201" spans="1:18" hidden="1" x14ac:dyDescent="0.25">
      <c r="A201" s="6" t="s">
        <v>103</v>
      </c>
      <c r="B201" s="6" t="s">
        <v>92</v>
      </c>
      <c r="E201" s="6">
        <v>298452.77279281622</v>
      </c>
      <c r="L201" s="6">
        <v>86529530.502583802</v>
      </c>
      <c r="N201" s="6">
        <v>703774.30657146277</v>
      </c>
      <c r="R201" s="6">
        <v>6260259.3624621434</v>
      </c>
    </row>
    <row r="202" spans="1:18" hidden="1" x14ac:dyDescent="0.25">
      <c r="A202" s="6" t="s">
        <v>103</v>
      </c>
      <c r="B202" s="6" t="s">
        <v>93</v>
      </c>
      <c r="E202" s="6">
        <v>276786.90998458862</v>
      </c>
      <c r="L202" s="6">
        <v>105171543.3098128</v>
      </c>
      <c r="N202" s="6">
        <v>414398.95675610099</v>
      </c>
      <c r="R202" s="6">
        <v>11887154.45393372</v>
      </c>
    </row>
    <row r="203" spans="1:18" hidden="1" x14ac:dyDescent="0.25">
      <c r="A203" s="6" t="s">
        <v>103</v>
      </c>
      <c r="B203" s="6" t="s">
        <v>94</v>
      </c>
      <c r="E203" s="6">
        <v>721284.05113697052</v>
      </c>
      <c r="L203" s="6">
        <v>73732699.316797182</v>
      </c>
      <c r="N203" s="6">
        <v>312638.84960893262</v>
      </c>
      <c r="R203" s="6">
        <v>839172.73443603516</v>
      </c>
    </row>
    <row r="204" spans="1:18" hidden="1" x14ac:dyDescent="0.25">
      <c r="A204" s="6" t="s">
        <v>103</v>
      </c>
      <c r="B204" s="6" t="s">
        <v>95</v>
      </c>
      <c r="E204" s="6">
        <v>518228.71963977808</v>
      </c>
      <c r="L204" s="6">
        <v>75284421.933231294</v>
      </c>
      <c r="N204" s="6">
        <v>1017655.655973289</v>
      </c>
      <c r="R204" s="6">
        <v>13078491.719661711</v>
      </c>
    </row>
    <row r="205" spans="1:18" hidden="1" x14ac:dyDescent="0.25">
      <c r="A205" s="6" t="s">
        <v>103</v>
      </c>
      <c r="B205" s="6" t="s">
        <v>96</v>
      </c>
      <c r="E205" s="6">
        <v>227532.48804759979</v>
      </c>
      <c r="L205" s="6">
        <v>86301896.077661902</v>
      </c>
      <c r="N205" s="6">
        <v>381868.15433542943</v>
      </c>
      <c r="R205" s="6">
        <v>5002913.1220550537</v>
      </c>
    </row>
    <row r="206" spans="1:18" hidden="1" x14ac:dyDescent="0.25">
      <c r="A206" s="6" t="s">
        <v>103</v>
      </c>
      <c r="B206" s="6" t="s">
        <v>97</v>
      </c>
      <c r="E206" s="6">
        <v>220977.53292655939</v>
      </c>
      <c r="L206" s="6">
        <v>66437757.438740909</v>
      </c>
      <c r="N206" s="6">
        <v>244347.2498809133</v>
      </c>
      <c r="R206" s="6">
        <v>11685886.85418701</v>
      </c>
    </row>
    <row r="207" spans="1:18" hidden="1" x14ac:dyDescent="0.25">
      <c r="A207" s="6" t="s">
        <v>103</v>
      </c>
      <c r="B207" s="6" t="s">
        <v>98</v>
      </c>
      <c r="E207" s="6">
        <v>603718.5680398941</v>
      </c>
      <c r="L207" s="6">
        <v>-6759365.9109096527</v>
      </c>
      <c r="N207" s="6">
        <v>180413.4463631192</v>
      </c>
      <c r="R207" s="6">
        <v>2661054.9785614009</v>
      </c>
    </row>
    <row r="208" spans="1:18" hidden="1" x14ac:dyDescent="0.25">
      <c r="A208" s="6" t="s">
        <v>103</v>
      </c>
      <c r="B208" s="6" t="s">
        <v>99</v>
      </c>
      <c r="E208" s="6">
        <v>617233.38577127457</v>
      </c>
      <c r="L208" s="6">
        <v>65485518.921983957</v>
      </c>
      <c r="N208" s="6">
        <v>5304129.166267042</v>
      </c>
      <c r="R208" s="6">
        <v>14422391.82091043</v>
      </c>
    </row>
    <row r="209" spans="1:18" hidden="1" x14ac:dyDescent="0.25">
      <c r="A209" s="6" t="s">
        <v>103</v>
      </c>
      <c r="B209" s="6" t="s">
        <v>100</v>
      </c>
      <c r="E209" s="6">
        <v>225569.29902267459</v>
      </c>
      <c r="L209" s="6">
        <v>80712186.103180483</v>
      </c>
      <c r="N209" s="6">
        <v>257901.78227288491</v>
      </c>
      <c r="R209" s="6">
        <v>8358731.1218677759</v>
      </c>
    </row>
    <row r="210" spans="1:18" hidden="1" x14ac:dyDescent="0.25">
      <c r="A210" s="6" t="s">
        <v>103</v>
      </c>
      <c r="B210" s="6" t="s">
        <v>101</v>
      </c>
      <c r="E210" s="6">
        <v>1233007.4950876241</v>
      </c>
      <c r="L210" s="6">
        <v>81068903.305227235</v>
      </c>
      <c r="N210" s="6">
        <v>287646.52449756861</v>
      </c>
      <c r="R210" s="6">
        <v>36298665.708625793</v>
      </c>
    </row>
    <row r="211" spans="1:18" hidden="1" x14ac:dyDescent="0.25">
      <c r="A211" s="6" t="s">
        <v>103</v>
      </c>
      <c r="B211" s="6" t="s">
        <v>102</v>
      </c>
      <c r="E211" s="6">
        <v>1506793.1764287951</v>
      </c>
      <c r="L211" s="6">
        <v>313924111.77613831</v>
      </c>
      <c r="N211" s="6">
        <v>799254.53408038616</v>
      </c>
      <c r="R211" s="6">
        <v>13246770.93580246</v>
      </c>
    </row>
    <row r="212" spans="1:18" hidden="1" x14ac:dyDescent="0.25">
      <c r="A212" s="6" t="s">
        <v>103</v>
      </c>
      <c r="B212" s="6" t="s">
        <v>108</v>
      </c>
      <c r="E212" s="6">
        <v>173044.31573486331</v>
      </c>
      <c r="L212" s="6">
        <v>22409527.732707981</v>
      </c>
      <c r="N212" s="6">
        <v>203371.22563791281</v>
      </c>
      <c r="R212" s="6">
        <v>1019481.58972168</v>
      </c>
    </row>
    <row r="213" spans="1:18" hidden="1" x14ac:dyDescent="0.25">
      <c r="A213" s="6" t="s">
        <v>103</v>
      </c>
      <c r="B213" s="6" t="s">
        <v>109</v>
      </c>
      <c r="E213" s="6">
        <v>1498.5</v>
      </c>
      <c r="L213" s="6">
        <v>3442.1848449707031</v>
      </c>
    </row>
    <row r="214" spans="1:18" hidden="1" x14ac:dyDescent="0.25">
      <c r="A214" s="6" t="s">
        <v>103</v>
      </c>
      <c r="B214" s="6" t="s">
        <v>110</v>
      </c>
      <c r="L214" s="6">
        <v>8858.448486328125</v>
      </c>
    </row>
    <row r="215" spans="1:18" x14ac:dyDescent="0.25">
      <c r="A215" s="6" t="s">
        <v>104</v>
      </c>
      <c r="B215" s="6" t="s">
        <v>106</v>
      </c>
      <c r="C215" s="6">
        <v>752118</v>
      </c>
      <c r="D215" s="6">
        <v>36055311.190854251</v>
      </c>
      <c r="E215" s="6">
        <v>106350</v>
      </c>
      <c r="G215" s="6">
        <v>14099999.75</v>
      </c>
      <c r="H215" s="6">
        <v>26572498.530771971</v>
      </c>
      <c r="I215" s="6">
        <v>4788070.6959024668</v>
      </c>
      <c r="K215" s="6">
        <v>113469472.4603503</v>
      </c>
      <c r="L215" s="6">
        <v>234020.5524902344</v>
      </c>
      <c r="N215" s="6">
        <v>46315.789290070526</v>
      </c>
      <c r="O215" s="6">
        <v>916028.26416015625</v>
      </c>
      <c r="P215" s="6">
        <v>25271486.71546936</v>
      </c>
      <c r="Q215" s="6">
        <v>2203760.09375</v>
      </c>
    </row>
    <row r="216" spans="1:18" x14ac:dyDescent="0.25">
      <c r="A216" s="6" t="s">
        <v>104</v>
      </c>
      <c r="B216" s="6" t="s">
        <v>29</v>
      </c>
      <c r="D216" s="6">
        <v>2640</v>
      </c>
      <c r="H216" s="6">
        <v>1760</v>
      </c>
      <c r="K216" s="6">
        <v>2200</v>
      </c>
    </row>
    <row r="217" spans="1:18" x14ac:dyDescent="0.25">
      <c r="A217" s="6" t="s">
        <v>104</v>
      </c>
      <c r="B217" s="6" t="s">
        <v>30</v>
      </c>
      <c r="D217" s="6">
        <v>14566.740234375</v>
      </c>
      <c r="K217" s="6">
        <v>6535.076171875</v>
      </c>
    </row>
    <row r="218" spans="1:18" x14ac:dyDescent="0.25">
      <c r="A218" s="6" t="s">
        <v>104</v>
      </c>
      <c r="B218" s="6" t="s">
        <v>107</v>
      </c>
      <c r="D218" s="6">
        <v>2626.360107421875</v>
      </c>
      <c r="H218" s="6">
        <v>1750.910034179688</v>
      </c>
      <c r="K218" s="6">
        <v>2188.639892578125</v>
      </c>
    </row>
    <row r="219" spans="1:18" x14ac:dyDescent="0.25">
      <c r="A219" s="6" t="s">
        <v>104</v>
      </c>
      <c r="B219" s="6" t="s">
        <v>33</v>
      </c>
      <c r="D219" s="6">
        <v>14420.7900390625</v>
      </c>
      <c r="K219" s="6">
        <v>500</v>
      </c>
    </row>
    <row r="220" spans="1:18" x14ac:dyDescent="0.25">
      <c r="A220" s="6" t="s">
        <v>104</v>
      </c>
      <c r="B220" s="6" t="s">
        <v>34</v>
      </c>
      <c r="K220" s="6">
        <v>900</v>
      </c>
    </row>
    <row r="221" spans="1:18" x14ac:dyDescent="0.25">
      <c r="A221" s="6" t="s">
        <v>104</v>
      </c>
      <c r="B221" s="6" t="s">
        <v>35</v>
      </c>
      <c r="D221" s="6">
        <v>14340.9130859375</v>
      </c>
      <c r="K221" s="6">
        <v>3870</v>
      </c>
    </row>
    <row r="222" spans="1:18" x14ac:dyDescent="0.25">
      <c r="A222" s="6" t="s">
        <v>104</v>
      </c>
      <c r="B222" s="6" t="s">
        <v>36</v>
      </c>
      <c r="D222" s="6">
        <v>28595.5498046875</v>
      </c>
      <c r="H222" s="6">
        <v>1740.68994140625</v>
      </c>
      <c r="K222" s="6">
        <v>2175.8701171875</v>
      </c>
    </row>
    <row r="223" spans="1:18" x14ac:dyDescent="0.25">
      <c r="A223" s="6" t="s">
        <v>104</v>
      </c>
      <c r="B223" s="6" t="s">
        <v>37</v>
      </c>
      <c r="D223" s="6">
        <v>142556.8395996094</v>
      </c>
      <c r="K223" s="6">
        <v>8107.03271484375</v>
      </c>
    </row>
    <row r="224" spans="1:18" x14ac:dyDescent="0.25">
      <c r="A224" s="6" t="s">
        <v>104</v>
      </c>
      <c r="B224" s="6" t="s">
        <v>39</v>
      </c>
      <c r="D224" s="6">
        <v>3716.72900390625</v>
      </c>
      <c r="H224" s="6">
        <v>5270.638427734375</v>
      </c>
      <c r="K224" s="6">
        <v>9596.00732421875</v>
      </c>
    </row>
    <row r="225" spans="1:16" x14ac:dyDescent="0.25">
      <c r="A225" s="6" t="s">
        <v>104</v>
      </c>
      <c r="B225" s="6" t="s">
        <v>40</v>
      </c>
      <c r="D225" s="6">
        <v>18863.969970703121</v>
      </c>
      <c r="H225" s="6">
        <v>29280.24993896484</v>
      </c>
      <c r="K225" s="6">
        <v>157022.7802734375</v>
      </c>
    </row>
    <row r="226" spans="1:16" x14ac:dyDescent="0.25">
      <c r="A226" s="6" t="s">
        <v>104</v>
      </c>
      <c r="B226" s="6" t="s">
        <v>41</v>
      </c>
      <c r="D226" s="6">
        <v>30754.55078125</v>
      </c>
      <c r="K226" s="6">
        <v>92057.86962890625</v>
      </c>
    </row>
    <row r="227" spans="1:16" x14ac:dyDescent="0.25">
      <c r="A227" s="6" t="s">
        <v>104</v>
      </c>
      <c r="B227" s="6" t="s">
        <v>42</v>
      </c>
      <c r="D227" s="6">
        <v>123711.5295410156</v>
      </c>
      <c r="H227" s="6">
        <v>31757.9501953125</v>
      </c>
      <c r="K227" s="6">
        <v>112956.88037109379</v>
      </c>
      <c r="P227" s="6">
        <v>38154.2119140625</v>
      </c>
    </row>
    <row r="228" spans="1:16" x14ac:dyDescent="0.25">
      <c r="A228" s="6" t="s">
        <v>104</v>
      </c>
      <c r="B228" s="6" t="s">
        <v>43</v>
      </c>
      <c r="D228" s="6">
        <v>2875368.2036132808</v>
      </c>
      <c r="H228" s="6">
        <v>7982.565185546875</v>
      </c>
      <c r="K228" s="6">
        <v>22721.18359375</v>
      </c>
      <c r="P228" s="6">
        <v>1072959.199707031</v>
      </c>
    </row>
    <row r="229" spans="1:16" x14ac:dyDescent="0.25">
      <c r="A229" s="6" t="s">
        <v>104</v>
      </c>
      <c r="B229" s="6" t="s">
        <v>44</v>
      </c>
      <c r="D229" s="6">
        <v>8038198.9334716797</v>
      </c>
      <c r="H229" s="6">
        <v>8820.810302734375</v>
      </c>
      <c r="K229" s="6">
        <v>136695.35009765619</v>
      </c>
      <c r="P229" s="6">
        <v>1297508.548828125</v>
      </c>
    </row>
    <row r="230" spans="1:16" x14ac:dyDescent="0.25">
      <c r="A230" s="6" t="s">
        <v>104</v>
      </c>
      <c r="B230" s="6" t="s">
        <v>45</v>
      </c>
      <c r="D230" s="6">
        <v>6731645.0366210938</v>
      </c>
      <c r="G230" s="6">
        <v>297000</v>
      </c>
      <c r="H230" s="6">
        <v>1900.800048828125</v>
      </c>
      <c r="K230" s="6">
        <v>13354</v>
      </c>
      <c r="P230" s="6">
        <v>944942.13134765625</v>
      </c>
    </row>
    <row r="231" spans="1:16" x14ac:dyDescent="0.25">
      <c r="A231" s="6" t="s">
        <v>104</v>
      </c>
      <c r="B231" s="6" t="s">
        <v>46</v>
      </c>
      <c r="D231" s="6">
        <v>5148635.8664550781</v>
      </c>
    </row>
    <row r="232" spans="1:16" x14ac:dyDescent="0.25">
      <c r="A232" s="6" t="s">
        <v>104</v>
      </c>
      <c r="B232" s="6" t="s">
        <v>47</v>
      </c>
      <c r="D232" s="6">
        <v>18763379.100036621</v>
      </c>
      <c r="H232" s="6">
        <v>4420.22021484375</v>
      </c>
      <c r="K232" s="6">
        <v>23686.740234375</v>
      </c>
      <c r="P232" s="6">
        <v>2821153.514648438</v>
      </c>
    </row>
    <row r="233" spans="1:16" x14ac:dyDescent="0.25">
      <c r="A233" s="6" t="s">
        <v>104</v>
      </c>
      <c r="B233" s="6" t="s">
        <v>48</v>
      </c>
      <c r="D233" s="6">
        <v>17456355.221557621</v>
      </c>
      <c r="H233" s="6">
        <v>8723.1302490234375</v>
      </c>
      <c r="K233" s="6">
        <v>104506.45166015621</v>
      </c>
      <c r="P233" s="6">
        <v>3055315.0364379878</v>
      </c>
    </row>
    <row r="234" spans="1:16" x14ac:dyDescent="0.25">
      <c r="A234" s="6" t="s">
        <v>104</v>
      </c>
      <c r="B234" s="6" t="s">
        <v>49</v>
      </c>
      <c r="D234" s="6">
        <v>2036749.516235352</v>
      </c>
      <c r="H234" s="6">
        <v>14043.759765625</v>
      </c>
      <c r="K234" s="6">
        <v>29050.34912109375</v>
      </c>
      <c r="P234" s="6">
        <v>3519855.610351562</v>
      </c>
    </row>
    <row r="235" spans="1:16" x14ac:dyDescent="0.25">
      <c r="A235" s="6" t="s">
        <v>104</v>
      </c>
      <c r="B235" s="6" t="s">
        <v>50</v>
      </c>
      <c r="D235" s="6">
        <v>587270.7724609375</v>
      </c>
    </row>
    <row r="236" spans="1:16" x14ac:dyDescent="0.25">
      <c r="A236" s="6" t="s">
        <v>104</v>
      </c>
      <c r="B236" s="6" t="s">
        <v>51</v>
      </c>
      <c r="D236" s="6">
        <v>141434.21423339841</v>
      </c>
      <c r="G236" s="6">
        <v>389760</v>
      </c>
      <c r="H236" s="6">
        <v>21716.926025390621</v>
      </c>
      <c r="K236" s="6">
        <v>51953.662841796882</v>
      </c>
      <c r="P236" s="6">
        <v>630204.11572265625</v>
      </c>
    </row>
    <row r="237" spans="1:16" x14ac:dyDescent="0.25">
      <c r="A237" s="6" t="s">
        <v>104</v>
      </c>
      <c r="B237" s="6" t="s">
        <v>52</v>
      </c>
      <c r="D237" s="6">
        <v>767476.78283691406</v>
      </c>
      <c r="G237" s="6">
        <v>28000</v>
      </c>
      <c r="H237" s="6">
        <v>15108.649780273439</v>
      </c>
      <c r="K237" s="6">
        <v>135328.59814453119</v>
      </c>
      <c r="P237" s="6">
        <v>1049564.2047424321</v>
      </c>
    </row>
    <row r="238" spans="1:16" x14ac:dyDescent="0.25">
      <c r="A238" s="6" t="s">
        <v>104</v>
      </c>
      <c r="B238" s="6" t="s">
        <v>53</v>
      </c>
      <c r="D238" s="6">
        <v>209399671.86975101</v>
      </c>
      <c r="G238" s="6">
        <v>152910.80078125</v>
      </c>
      <c r="H238" s="6">
        <v>73544.789916992188</v>
      </c>
      <c r="K238" s="6">
        <v>48079.35986328125</v>
      </c>
      <c r="P238" s="6">
        <v>2286937.3913269038</v>
      </c>
    </row>
    <row r="239" spans="1:16" x14ac:dyDescent="0.25">
      <c r="A239" s="6" t="s">
        <v>104</v>
      </c>
      <c r="B239" s="6" t="s">
        <v>54</v>
      </c>
      <c r="D239" s="6">
        <v>19509844.229980469</v>
      </c>
      <c r="G239" s="6">
        <v>451863.36328125</v>
      </c>
      <c r="H239" s="6">
        <v>11290.84008789062</v>
      </c>
      <c r="K239" s="6">
        <v>11510.4599609375</v>
      </c>
      <c r="P239" s="6">
        <v>21385.809814453121</v>
      </c>
    </row>
    <row r="240" spans="1:16" x14ac:dyDescent="0.25">
      <c r="A240" s="6" t="s">
        <v>104</v>
      </c>
      <c r="B240" s="6" t="s">
        <v>55</v>
      </c>
      <c r="D240" s="6">
        <v>29296977.914154049</v>
      </c>
      <c r="G240" s="6">
        <v>1019127.498046875</v>
      </c>
      <c r="H240" s="6">
        <v>43846.550537109382</v>
      </c>
      <c r="K240" s="6">
        <v>162684.5192871094</v>
      </c>
      <c r="P240" s="6">
        <v>794230.00341796875</v>
      </c>
    </row>
    <row r="241" spans="1:17" x14ac:dyDescent="0.25">
      <c r="A241" s="6" t="s">
        <v>104</v>
      </c>
      <c r="B241" s="6" t="s">
        <v>56</v>
      </c>
      <c r="D241" s="6">
        <v>2154569.8909912109</v>
      </c>
      <c r="G241" s="6">
        <v>1723608.291992188</v>
      </c>
      <c r="H241" s="6">
        <v>41215.240966796882</v>
      </c>
      <c r="K241" s="6">
        <v>194795.40234375</v>
      </c>
      <c r="P241" s="6">
        <v>1469178.4763183589</v>
      </c>
    </row>
    <row r="242" spans="1:17" x14ac:dyDescent="0.25">
      <c r="A242" s="6" t="s">
        <v>104</v>
      </c>
      <c r="B242" s="6" t="s">
        <v>57</v>
      </c>
      <c r="D242" s="6">
        <v>35565549.031555183</v>
      </c>
      <c r="G242" s="6">
        <v>1999153.400390625</v>
      </c>
      <c r="H242" s="6">
        <v>2271049.3986816411</v>
      </c>
      <c r="K242" s="6">
        <v>125888.7978515625</v>
      </c>
      <c r="P242" s="6">
        <v>6286785.4368591309</v>
      </c>
    </row>
    <row r="243" spans="1:17" x14ac:dyDescent="0.25">
      <c r="A243" s="6" t="s">
        <v>104</v>
      </c>
      <c r="B243" s="6" t="s">
        <v>58</v>
      </c>
      <c r="D243" s="6">
        <v>33156916.780273441</v>
      </c>
      <c r="G243" s="6">
        <v>3215142.557983398</v>
      </c>
      <c r="H243" s="6">
        <v>52636.99365234375</v>
      </c>
      <c r="K243" s="6">
        <v>130959.79150390621</v>
      </c>
      <c r="P243" s="6">
        <v>313974.58959960938</v>
      </c>
    </row>
    <row r="244" spans="1:17" x14ac:dyDescent="0.25">
      <c r="A244" s="6" t="s">
        <v>104</v>
      </c>
      <c r="B244" s="6" t="s">
        <v>59</v>
      </c>
      <c r="D244" s="6">
        <v>3859570.1592712398</v>
      </c>
      <c r="G244" s="6">
        <v>130797344.29003911</v>
      </c>
      <c r="H244" s="6">
        <v>142271.9270019531</v>
      </c>
      <c r="K244" s="6">
        <v>11036438.65246582</v>
      </c>
      <c r="P244" s="6">
        <v>380419.02490234381</v>
      </c>
    </row>
    <row r="245" spans="1:17" x14ac:dyDescent="0.25">
      <c r="A245" s="6" t="s">
        <v>104</v>
      </c>
      <c r="B245" s="6" t="s">
        <v>60</v>
      </c>
      <c r="D245" s="6">
        <v>21925729.22021484</v>
      </c>
      <c r="G245" s="6">
        <v>2912850.556640625</v>
      </c>
      <c r="H245" s="6">
        <v>125517.2262268066</v>
      </c>
      <c r="K245" s="6">
        <v>351667.56143188482</v>
      </c>
      <c r="L245" s="6">
        <v>6019.2001953125</v>
      </c>
      <c r="O245" s="6">
        <v>1650</v>
      </c>
      <c r="P245" s="6">
        <v>1673409.063964844</v>
      </c>
    </row>
    <row r="246" spans="1:17" x14ac:dyDescent="0.25">
      <c r="A246" s="6" t="s">
        <v>104</v>
      </c>
      <c r="B246" s="6" t="s">
        <v>61</v>
      </c>
      <c r="D246" s="6">
        <v>85698021.491516113</v>
      </c>
      <c r="G246" s="6">
        <v>2365545.818359375</v>
      </c>
      <c r="H246" s="6">
        <v>179242.81689453119</v>
      </c>
      <c r="K246" s="6">
        <v>404015.14233398438</v>
      </c>
      <c r="L246" s="6">
        <v>5068.7998046875</v>
      </c>
      <c r="P246" s="6">
        <v>2053588.505096436</v>
      </c>
    </row>
    <row r="247" spans="1:17" x14ac:dyDescent="0.25">
      <c r="A247" s="6" t="s">
        <v>104</v>
      </c>
      <c r="B247" s="6" t="s">
        <v>62</v>
      </c>
      <c r="D247" s="6">
        <v>14316275.97778034</v>
      </c>
      <c r="G247" s="6">
        <v>604599.0986328125</v>
      </c>
      <c r="H247" s="6">
        <v>169310.36301231381</v>
      </c>
      <c r="J247" s="6">
        <v>20928204</v>
      </c>
      <c r="K247" s="6">
        <v>487126.6576423645</v>
      </c>
      <c r="L247" s="6">
        <v>6336</v>
      </c>
      <c r="P247" s="6">
        <v>3325.389892578125</v>
      </c>
    </row>
    <row r="248" spans="1:17" x14ac:dyDescent="0.25">
      <c r="A248" s="6" t="s">
        <v>104</v>
      </c>
      <c r="B248" s="6" t="s">
        <v>63</v>
      </c>
      <c r="D248" s="6">
        <v>5348601.8946533203</v>
      </c>
      <c r="G248" s="6">
        <v>1172981.385742188</v>
      </c>
      <c r="H248" s="6">
        <v>729458.95556640625</v>
      </c>
      <c r="I248" s="6">
        <v>10306.3603515625</v>
      </c>
      <c r="K248" s="6">
        <v>3735511.562084198</v>
      </c>
      <c r="P248" s="6">
        <v>2163548.067382812</v>
      </c>
    </row>
    <row r="249" spans="1:17" x14ac:dyDescent="0.25">
      <c r="A249" s="6" t="s">
        <v>104</v>
      </c>
      <c r="B249" s="6" t="s">
        <v>64</v>
      </c>
      <c r="D249" s="6">
        <v>3754722.2012939448</v>
      </c>
      <c r="G249" s="6">
        <v>807946.435546875</v>
      </c>
      <c r="H249" s="6">
        <v>2578952.410766602</v>
      </c>
      <c r="I249" s="6">
        <v>33409.250244140618</v>
      </c>
      <c r="K249" s="6">
        <v>13433296.165863041</v>
      </c>
      <c r="O249" s="6">
        <v>1375</v>
      </c>
      <c r="P249" s="6">
        <v>2621641.4047851558</v>
      </c>
    </row>
    <row r="250" spans="1:17" x14ac:dyDescent="0.25">
      <c r="A250" s="6" t="s">
        <v>104</v>
      </c>
      <c r="B250" s="6" t="s">
        <v>65</v>
      </c>
      <c r="D250" s="6">
        <v>67498248.525268555</v>
      </c>
      <c r="G250" s="6">
        <v>7066475.5426483154</v>
      </c>
      <c r="H250" s="6">
        <v>2575732.8151855469</v>
      </c>
      <c r="I250" s="6">
        <v>2984.469970703125</v>
      </c>
      <c r="K250" s="6">
        <v>9516650.0853881836</v>
      </c>
      <c r="P250" s="6">
        <v>2682715.3859863281</v>
      </c>
    </row>
    <row r="251" spans="1:17" x14ac:dyDescent="0.25">
      <c r="A251" s="6" t="s">
        <v>104</v>
      </c>
      <c r="B251" s="6" t="s">
        <v>66</v>
      </c>
      <c r="D251" s="6">
        <v>6033365.1884002686</v>
      </c>
      <c r="G251" s="6">
        <v>1499490.9906463621</v>
      </c>
      <c r="H251" s="6">
        <v>244558.9323730469</v>
      </c>
      <c r="I251" s="6">
        <v>3014.010009765625</v>
      </c>
      <c r="J251" s="6">
        <v>6122093.0716552734</v>
      </c>
      <c r="K251" s="6">
        <v>5524734.4777832031</v>
      </c>
      <c r="P251" s="6">
        <v>733176.91751098633</v>
      </c>
    </row>
    <row r="252" spans="1:17" x14ac:dyDescent="0.25">
      <c r="A252" s="6" t="s">
        <v>104</v>
      </c>
      <c r="B252" s="6" t="s">
        <v>67</v>
      </c>
      <c r="C252" s="6">
        <v>109600</v>
      </c>
      <c r="D252" s="6">
        <v>17758197.20969772</v>
      </c>
      <c r="E252" s="6">
        <v>25000</v>
      </c>
      <c r="G252" s="6">
        <v>536001.95043945313</v>
      </c>
      <c r="H252" s="6">
        <v>208564.9394073486</v>
      </c>
      <c r="K252" s="6">
        <v>3743136.2074050899</v>
      </c>
      <c r="O252" s="6">
        <v>1950</v>
      </c>
      <c r="P252" s="6">
        <v>2092697.302825928</v>
      </c>
      <c r="Q252" s="6">
        <v>287280</v>
      </c>
    </row>
    <row r="253" spans="1:17" x14ac:dyDescent="0.25">
      <c r="A253" s="6" t="s">
        <v>104</v>
      </c>
      <c r="B253" s="6" t="s">
        <v>68</v>
      </c>
      <c r="D253" s="6">
        <v>22484425.684944149</v>
      </c>
      <c r="G253" s="6">
        <v>1094547</v>
      </c>
      <c r="H253" s="6">
        <v>2528409.072769165</v>
      </c>
      <c r="K253" s="6">
        <v>3642111.530349731</v>
      </c>
      <c r="O253" s="6">
        <v>450</v>
      </c>
      <c r="P253" s="6">
        <v>3737370.4968261719</v>
      </c>
    </row>
    <row r="254" spans="1:17" x14ac:dyDescent="0.25">
      <c r="A254" s="6" t="s">
        <v>104</v>
      </c>
      <c r="B254" s="6" t="s">
        <v>69</v>
      </c>
      <c r="C254" s="6">
        <v>116000</v>
      </c>
      <c r="D254" s="6">
        <v>9468774.7036056519</v>
      </c>
      <c r="G254" s="6">
        <v>880798</v>
      </c>
      <c r="H254" s="6">
        <v>2061908.4777679441</v>
      </c>
      <c r="I254" s="6">
        <v>16131.776245117189</v>
      </c>
      <c r="K254" s="6">
        <v>4243557.1001739502</v>
      </c>
      <c r="L254" s="6">
        <v>5765.759765625</v>
      </c>
      <c r="O254" s="6">
        <v>3900</v>
      </c>
      <c r="P254" s="6">
        <v>5543225.5421142578</v>
      </c>
    </row>
    <row r="255" spans="1:17" x14ac:dyDescent="0.25">
      <c r="A255" s="6" t="s">
        <v>104</v>
      </c>
      <c r="B255" s="6" t="s">
        <v>70</v>
      </c>
      <c r="D255" s="6">
        <v>33434605.76883316</v>
      </c>
      <c r="G255" s="6">
        <v>1010454.51953125</v>
      </c>
      <c r="H255" s="6">
        <v>5328170.7723436356</v>
      </c>
      <c r="I255" s="6">
        <v>1042.962524414062</v>
      </c>
      <c r="J255" s="6">
        <v>108011.0671234131</v>
      </c>
      <c r="K255" s="6">
        <v>2026731.586658478</v>
      </c>
      <c r="P255" s="6">
        <v>3209187.7952880859</v>
      </c>
      <c r="Q255" s="6">
        <v>44515141.740234382</v>
      </c>
    </row>
    <row r="256" spans="1:17" x14ac:dyDescent="0.25">
      <c r="A256" s="6" t="s">
        <v>104</v>
      </c>
      <c r="B256" s="6" t="s">
        <v>71</v>
      </c>
      <c r="C256" s="6">
        <v>118882.9200439453</v>
      </c>
      <c r="D256" s="6">
        <v>23095148.304332729</v>
      </c>
      <c r="G256" s="6">
        <v>1316358.340332031</v>
      </c>
      <c r="H256" s="6">
        <v>11471258.106460569</v>
      </c>
      <c r="I256" s="6">
        <v>3597.0343475341801</v>
      </c>
      <c r="K256" s="6">
        <v>6328903.0266075134</v>
      </c>
      <c r="O256" s="6">
        <v>4800</v>
      </c>
      <c r="P256" s="6">
        <v>41049587.860107422</v>
      </c>
      <c r="Q256" s="6">
        <v>19400.97998046875</v>
      </c>
    </row>
    <row r="257" spans="1:18" x14ac:dyDescent="0.25">
      <c r="A257" s="6" t="s">
        <v>104</v>
      </c>
      <c r="B257" s="6" t="s">
        <v>72</v>
      </c>
      <c r="C257" s="6">
        <v>1614100</v>
      </c>
      <c r="D257" s="6">
        <v>16981970.20478344</v>
      </c>
      <c r="F257" s="6">
        <v>1800000</v>
      </c>
      <c r="G257" s="6">
        <v>2721892.376953125</v>
      </c>
      <c r="H257" s="6">
        <v>10417931.190279961</v>
      </c>
      <c r="I257" s="6">
        <v>14458.09147644043</v>
      </c>
      <c r="K257" s="6">
        <v>20791873.44785881</v>
      </c>
      <c r="O257" s="6">
        <v>10499.999858856199</v>
      </c>
      <c r="P257" s="6">
        <v>50102970.927482598</v>
      </c>
      <c r="Q257" s="6">
        <v>4693478.5496515036</v>
      </c>
    </row>
    <row r="258" spans="1:18" x14ac:dyDescent="0.25">
      <c r="A258" s="6" t="s">
        <v>104</v>
      </c>
      <c r="B258" s="6" t="s">
        <v>73</v>
      </c>
      <c r="C258" s="6">
        <v>88620</v>
      </c>
      <c r="D258" s="6">
        <v>22709621.7498951</v>
      </c>
      <c r="G258" s="6">
        <v>979925.25378417969</v>
      </c>
      <c r="H258" s="6">
        <v>4852734.9157896042</v>
      </c>
      <c r="I258" s="6">
        <v>19231.921752929691</v>
      </c>
      <c r="K258" s="6">
        <v>33698984.508911133</v>
      </c>
      <c r="N258" s="6">
        <v>606360.75</v>
      </c>
      <c r="O258" s="6">
        <v>22950.000034332279</v>
      </c>
      <c r="P258" s="6">
        <v>42011884.001480103</v>
      </c>
      <c r="Q258" s="6">
        <v>129217.0413208008</v>
      </c>
    </row>
    <row r="259" spans="1:18" x14ac:dyDescent="0.25">
      <c r="A259" s="6" t="s">
        <v>104</v>
      </c>
      <c r="B259" s="6" t="s">
        <v>74</v>
      </c>
      <c r="C259" s="6">
        <v>36000</v>
      </c>
      <c r="D259" s="6">
        <v>61190231.952415839</v>
      </c>
      <c r="E259" s="6">
        <v>478997.259765625</v>
      </c>
      <c r="G259" s="6">
        <v>2321109.4121704102</v>
      </c>
      <c r="H259" s="6">
        <v>33994020.789040327</v>
      </c>
      <c r="I259" s="6">
        <v>5714.1396484375</v>
      </c>
      <c r="K259" s="6">
        <v>42217794.018655881</v>
      </c>
      <c r="O259" s="6">
        <v>2189662.307806015</v>
      </c>
      <c r="P259" s="6">
        <v>269773177.12358552</v>
      </c>
      <c r="Q259" s="6">
        <v>160230849.51416019</v>
      </c>
    </row>
    <row r="260" spans="1:18" x14ac:dyDescent="0.25">
      <c r="A260" s="6" t="s">
        <v>104</v>
      </c>
      <c r="B260" s="6" t="s">
        <v>75</v>
      </c>
      <c r="C260" s="6">
        <v>88375</v>
      </c>
      <c r="D260" s="6">
        <v>114454336.3062017</v>
      </c>
      <c r="E260" s="6">
        <v>1439502.19921875</v>
      </c>
      <c r="G260" s="6">
        <v>1415510.0267518139</v>
      </c>
      <c r="H260" s="6">
        <v>37194319.092382431</v>
      </c>
      <c r="I260" s="6">
        <v>30932.474761962891</v>
      </c>
      <c r="K260" s="6">
        <v>79511289.336040646</v>
      </c>
      <c r="O260" s="6">
        <v>6714787.0406646729</v>
      </c>
      <c r="P260" s="6">
        <v>652575317.42925906</v>
      </c>
      <c r="Q260" s="6">
        <v>2209024.5480957031</v>
      </c>
    </row>
    <row r="261" spans="1:18" x14ac:dyDescent="0.25">
      <c r="A261" s="6" t="s">
        <v>104</v>
      </c>
      <c r="B261" s="6" t="s">
        <v>76</v>
      </c>
      <c r="C261" s="6">
        <v>351400</v>
      </c>
      <c r="D261" s="6">
        <v>122669727.2328158</v>
      </c>
      <c r="E261" s="6">
        <v>258510</v>
      </c>
      <c r="F261" s="6">
        <v>1000000</v>
      </c>
      <c r="G261" s="6">
        <v>4314146.9081115723</v>
      </c>
      <c r="H261" s="6">
        <v>57380767.628212929</v>
      </c>
      <c r="I261" s="6">
        <v>120204.9334564209</v>
      </c>
      <c r="K261" s="6">
        <v>136092896.1525591</v>
      </c>
      <c r="N261" s="6">
        <v>2471140.5</v>
      </c>
      <c r="O261" s="6">
        <v>10251694.00188446</v>
      </c>
      <c r="P261" s="6">
        <v>848872355.26032257</v>
      </c>
      <c r="Q261" s="6">
        <v>8556327.1875</v>
      </c>
    </row>
    <row r="262" spans="1:18" x14ac:dyDescent="0.25">
      <c r="A262" s="6" t="s">
        <v>104</v>
      </c>
      <c r="B262" s="6" t="s">
        <v>77</v>
      </c>
      <c r="C262" s="6">
        <v>1517876.678710938</v>
      </c>
      <c r="D262" s="6">
        <v>112180905.4804967</v>
      </c>
      <c r="E262" s="6">
        <v>22450</v>
      </c>
      <c r="F262" s="6">
        <v>467500</v>
      </c>
      <c r="G262" s="6">
        <v>12685838.992980961</v>
      </c>
      <c r="H262" s="6">
        <v>32581414.488775399</v>
      </c>
      <c r="I262" s="6">
        <v>109091.3811950684</v>
      </c>
      <c r="J262" s="6">
        <v>121429.8935546875</v>
      </c>
      <c r="K262" s="6">
        <v>72404689.137433678</v>
      </c>
      <c r="N262" s="6">
        <v>819843</v>
      </c>
      <c r="O262" s="6">
        <v>10382246.80892944</v>
      </c>
      <c r="P262" s="6">
        <v>741173048.00032043</v>
      </c>
      <c r="Q262" s="6">
        <v>2981893.875</v>
      </c>
    </row>
    <row r="263" spans="1:18" x14ac:dyDescent="0.25">
      <c r="A263" s="6" t="s">
        <v>104</v>
      </c>
      <c r="B263" s="6" t="s">
        <v>78</v>
      </c>
      <c r="C263" s="6">
        <v>104285545.7550659</v>
      </c>
      <c r="D263" s="6">
        <v>49972657.438210227</v>
      </c>
      <c r="E263" s="6">
        <v>296978.390625</v>
      </c>
      <c r="G263" s="6">
        <v>1430994.8884277339</v>
      </c>
      <c r="H263" s="6">
        <v>36623848.975115784</v>
      </c>
      <c r="I263" s="6">
        <v>275836.87016296393</v>
      </c>
      <c r="J263" s="6">
        <v>90070.3671875</v>
      </c>
      <c r="K263" s="6">
        <v>61915122.532259941</v>
      </c>
      <c r="O263" s="6">
        <v>11957221.535392519</v>
      </c>
      <c r="P263" s="6">
        <v>610996807.16688919</v>
      </c>
      <c r="Q263" s="6">
        <v>-6327399.5205078116</v>
      </c>
    </row>
    <row r="264" spans="1:18" x14ac:dyDescent="0.25">
      <c r="A264" s="6" t="s">
        <v>104</v>
      </c>
      <c r="B264" s="6" t="s">
        <v>79</v>
      </c>
      <c r="C264" s="6">
        <v>869401639.72979522</v>
      </c>
      <c r="D264" s="6">
        <v>286375605.59423512</v>
      </c>
      <c r="E264" s="6">
        <v>23494021.29216003</v>
      </c>
      <c r="F264" s="6">
        <v>5789250</v>
      </c>
      <c r="G264" s="6">
        <v>53012581.143833943</v>
      </c>
      <c r="H264" s="6">
        <v>59370402.690234572</v>
      </c>
      <c r="I264" s="6">
        <v>3760818.787970304</v>
      </c>
      <c r="J264" s="6">
        <v>759792.8515625</v>
      </c>
      <c r="K264" s="6">
        <v>169716198.89838341</v>
      </c>
      <c r="L264" s="6">
        <v>2173923120.0031261</v>
      </c>
      <c r="M264" s="6">
        <v>78081110</v>
      </c>
      <c r="N264" s="6">
        <v>113605728.13131429</v>
      </c>
      <c r="O264" s="6">
        <v>37200353.188800693</v>
      </c>
      <c r="P264" s="6">
        <v>2699783689.4731669</v>
      </c>
      <c r="Q264" s="6">
        <v>64443077.87512207</v>
      </c>
    </row>
    <row r="265" spans="1:18" x14ac:dyDescent="0.25">
      <c r="A265" s="6" t="s">
        <v>104</v>
      </c>
      <c r="B265" s="6" t="s">
        <v>80</v>
      </c>
      <c r="C265" s="6">
        <v>406847757.36871231</v>
      </c>
      <c r="D265" s="6">
        <v>355251295.59585392</v>
      </c>
      <c r="E265" s="6">
        <v>21048693.365280151</v>
      </c>
      <c r="F265" s="6">
        <v>2871000</v>
      </c>
      <c r="G265" s="6">
        <v>78602603.853365943</v>
      </c>
      <c r="H265" s="6">
        <v>87116468.223004609</v>
      </c>
      <c r="I265" s="6">
        <v>20362772.004514098</v>
      </c>
      <c r="J265" s="6">
        <v>2795117.0625</v>
      </c>
      <c r="K265" s="6">
        <v>213532349.66120729</v>
      </c>
      <c r="L265" s="6">
        <v>2504052603.787518</v>
      </c>
      <c r="M265" s="6">
        <v>111175760</v>
      </c>
      <c r="N265" s="6">
        <v>45337589.179704197</v>
      </c>
      <c r="O265" s="6">
        <v>50737449.109149463</v>
      </c>
      <c r="P265" s="6">
        <v>3403526313.824008</v>
      </c>
      <c r="Q265" s="6">
        <v>56861643.254898071</v>
      </c>
      <c r="R265" s="6">
        <v>19597897.550048832</v>
      </c>
    </row>
    <row r="266" spans="1:18" x14ac:dyDescent="0.25">
      <c r="A266" s="6" t="s">
        <v>104</v>
      </c>
      <c r="B266" s="6" t="s">
        <v>81</v>
      </c>
      <c r="C266" s="6">
        <v>252014537.2631807</v>
      </c>
      <c r="D266" s="6">
        <v>541906864.58483934</v>
      </c>
      <c r="E266" s="6">
        <v>15560156.028617861</v>
      </c>
      <c r="F266" s="6">
        <v>1824000</v>
      </c>
      <c r="G266" s="6">
        <v>82130008.672149658</v>
      </c>
      <c r="H266" s="6">
        <v>81811770.837086499</v>
      </c>
      <c r="I266" s="6">
        <v>20402594.721204281</v>
      </c>
      <c r="J266" s="6">
        <v>3391266.591796875</v>
      </c>
      <c r="K266" s="6">
        <v>208011383.30783191</v>
      </c>
      <c r="L266" s="6">
        <v>1632470996.7538769</v>
      </c>
      <c r="M266" s="6">
        <v>120120570.0799942</v>
      </c>
      <c r="N266" s="6">
        <v>37457957.195769168</v>
      </c>
      <c r="O266" s="6">
        <v>61452129.496811032</v>
      </c>
      <c r="P266" s="6">
        <v>3816020086.928072</v>
      </c>
      <c r="Q266" s="6">
        <v>100938983.3923531</v>
      </c>
      <c r="R266" s="6">
        <v>82673096.840209961</v>
      </c>
    </row>
    <row r="267" spans="1:18" x14ac:dyDescent="0.25">
      <c r="A267" s="6" t="s">
        <v>104</v>
      </c>
      <c r="B267" s="6" t="s">
        <v>82</v>
      </c>
      <c r="C267" s="6">
        <v>562982360.50876951</v>
      </c>
      <c r="D267" s="6">
        <v>983527359.20691061</v>
      </c>
      <c r="E267" s="6">
        <v>55834925.48307991</v>
      </c>
      <c r="F267" s="6">
        <v>6117766.65625</v>
      </c>
      <c r="G267" s="6">
        <v>79480627.142402649</v>
      </c>
      <c r="H267" s="6">
        <v>117261652.5901455</v>
      </c>
      <c r="I267" s="6">
        <v>25855349.71307838</v>
      </c>
      <c r="J267" s="6">
        <v>3297351.0703125</v>
      </c>
      <c r="K267" s="6">
        <v>206461480.73974791</v>
      </c>
      <c r="L267" s="6">
        <v>1131136510.9398</v>
      </c>
      <c r="M267" s="6">
        <v>93877592.091796875</v>
      </c>
      <c r="N267" s="6">
        <v>30506519.094906271</v>
      </c>
      <c r="O267" s="6">
        <v>37802376.646441638</v>
      </c>
      <c r="P267" s="6">
        <v>2877092729.6247721</v>
      </c>
      <c r="Q267" s="6">
        <v>246459622.6491023</v>
      </c>
      <c r="R267" s="6">
        <v>3807515.422851562</v>
      </c>
    </row>
    <row r="268" spans="1:18" x14ac:dyDescent="0.25">
      <c r="A268" s="6" t="s">
        <v>104</v>
      </c>
      <c r="B268" s="6" t="s">
        <v>83</v>
      </c>
      <c r="C268" s="6">
        <v>1322523289.1554689</v>
      </c>
      <c r="D268" s="6">
        <v>292640357.68779057</v>
      </c>
      <c r="E268" s="6">
        <v>60755337.517746449</v>
      </c>
      <c r="F268" s="6">
        <v>9700994.142578125</v>
      </c>
      <c r="G268" s="6">
        <v>67287035.607987449</v>
      </c>
      <c r="H268" s="6">
        <v>379580652.53199333</v>
      </c>
      <c r="I268" s="6">
        <v>128386990.6366875</v>
      </c>
      <c r="J268" s="6">
        <v>5668137.2529296884</v>
      </c>
      <c r="K268" s="6">
        <v>228963362.8709572</v>
      </c>
      <c r="L268" s="6">
        <v>1503658919.13012</v>
      </c>
      <c r="M268" s="6">
        <v>209517398.6888428</v>
      </c>
      <c r="N268" s="6">
        <v>94571238.722419783</v>
      </c>
      <c r="O268" s="6">
        <v>48793994.229612827</v>
      </c>
      <c r="P268" s="6">
        <v>3336283324.1834202</v>
      </c>
      <c r="Q268" s="6">
        <v>358363943.36891299</v>
      </c>
      <c r="R268" s="6">
        <v>28090354.794160161</v>
      </c>
    </row>
    <row r="269" spans="1:18" x14ac:dyDescent="0.25">
      <c r="A269" s="6" t="s">
        <v>104</v>
      </c>
      <c r="B269" s="6" t="s">
        <v>84</v>
      </c>
      <c r="C269" s="6">
        <v>318298537.44619298</v>
      </c>
      <c r="D269" s="6">
        <v>501283358.58899438</v>
      </c>
      <c r="E269" s="6">
        <v>19332376.028232571</v>
      </c>
      <c r="F269" s="6">
        <v>4441200</v>
      </c>
      <c r="G269" s="6">
        <v>67184437.771961212</v>
      </c>
      <c r="H269" s="6">
        <v>112940906.8510299</v>
      </c>
      <c r="I269" s="6">
        <v>282084574.87121338</v>
      </c>
      <c r="J269" s="6">
        <v>2017214.005859375</v>
      </c>
      <c r="K269" s="6">
        <v>258923256.26075831</v>
      </c>
      <c r="L269" s="6">
        <v>1450571361.4510159</v>
      </c>
      <c r="M269" s="6">
        <v>231005414.5200195</v>
      </c>
      <c r="N269" s="6">
        <v>35102482.962093711</v>
      </c>
      <c r="O269" s="6">
        <v>44590842.903503612</v>
      </c>
      <c r="P269" s="6">
        <v>3212803204.726398</v>
      </c>
      <c r="Q269" s="6">
        <v>277979199.5612728</v>
      </c>
      <c r="R269" s="6">
        <v>30857953.28936768</v>
      </c>
    </row>
    <row r="270" spans="1:18" x14ac:dyDescent="0.25">
      <c r="A270" s="6" t="s">
        <v>104</v>
      </c>
      <c r="B270" s="6" t="s">
        <v>85</v>
      </c>
      <c r="C270" s="6">
        <v>358224738.09732997</v>
      </c>
      <c r="D270" s="6">
        <v>517809335.59296769</v>
      </c>
      <c r="E270" s="6">
        <v>18247654.30821228</v>
      </c>
      <c r="F270" s="6">
        <v>7001301.5045166016</v>
      </c>
      <c r="G270" s="6">
        <v>100842472.21841221</v>
      </c>
      <c r="H270" s="6">
        <v>116654713.8905445</v>
      </c>
      <c r="I270" s="6">
        <v>168343685.20921889</v>
      </c>
      <c r="J270" s="6">
        <v>19764471.05322266</v>
      </c>
      <c r="K270" s="6">
        <v>254837739.25122699</v>
      </c>
      <c r="L270" s="6">
        <v>1486730337.1742711</v>
      </c>
      <c r="M270" s="6">
        <v>203087097.9199219</v>
      </c>
      <c r="N270" s="6">
        <v>31846769.507809751</v>
      </c>
      <c r="O270" s="6">
        <v>49409189.815094471</v>
      </c>
      <c r="P270" s="6">
        <v>3907325382.590548</v>
      </c>
      <c r="Q270" s="6">
        <v>554367351.54791141</v>
      </c>
      <c r="R270" s="6">
        <v>72172760.444335938</v>
      </c>
    </row>
    <row r="271" spans="1:18" x14ac:dyDescent="0.25">
      <c r="A271" s="6" t="s">
        <v>104</v>
      </c>
      <c r="B271" s="6" t="s">
        <v>86</v>
      </c>
      <c r="C271" s="6">
        <v>803539425.56788051</v>
      </c>
      <c r="D271" s="6">
        <v>1149775542.590703</v>
      </c>
      <c r="E271" s="6">
        <v>53683469.196692944</v>
      </c>
      <c r="F271" s="6">
        <v>7760121.9609375</v>
      </c>
      <c r="G271" s="6">
        <v>82801574.92795372</v>
      </c>
      <c r="H271" s="6">
        <v>119966196.876112</v>
      </c>
      <c r="I271" s="6">
        <v>142913187.41369551</v>
      </c>
      <c r="J271" s="6">
        <v>16528450.23248291</v>
      </c>
      <c r="K271" s="6">
        <v>221382433.04253069</v>
      </c>
      <c r="L271" s="6">
        <v>1158320183.926141</v>
      </c>
      <c r="M271" s="6">
        <v>155889970</v>
      </c>
      <c r="N271" s="6">
        <v>22302203.682654891</v>
      </c>
      <c r="O271" s="6">
        <v>31276458.02424049</v>
      </c>
      <c r="P271" s="6">
        <v>3065772213.638299</v>
      </c>
      <c r="Q271" s="6">
        <v>413196182.36188012</v>
      </c>
      <c r="R271" s="6">
        <v>1223655.989746094</v>
      </c>
    </row>
    <row r="272" spans="1:18" x14ac:dyDescent="0.25">
      <c r="A272" s="6" t="s">
        <v>104</v>
      </c>
      <c r="B272" s="6" t="s">
        <v>87</v>
      </c>
      <c r="C272" s="6">
        <v>1493359995.6304951</v>
      </c>
      <c r="D272" s="6">
        <v>523550485.84864342</v>
      </c>
      <c r="E272" s="6">
        <v>57925500.473471761</v>
      </c>
      <c r="F272" s="6">
        <v>13517246.720703119</v>
      </c>
      <c r="G272" s="6">
        <v>72151075.500012398</v>
      </c>
      <c r="H272" s="6">
        <v>328839724.93845952</v>
      </c>
      <c r="I272" s="6">
        <v>177657327.84823591</v>
      </c>
      <c r="J272" s="6">
        <v>9546362.47265625</v>
      </c>
      <c r="K272" s="6">
        <v>257569712.7103228</v>
      </c>
      <c r="L272" s="6">
        <v>1782330140.149524</v>
      </c>
      <c r="M272" s="6">
        <v>182150035.20019531</v>
      </c>
      <c r="N272" s="6">
        <v>85495796.545294598</v>
      </c>
      <c r="O272" s="6">
        <v>37810717.69554536</v>
      </c>
      <c r="P272" s="6">
        <v>3356084671.899024</v>
      </c>
      <c r="Q272" s="6">
        <v>437221823.9138751</v>
      </c>
      <c r="R272" s="6">
        <v>182742920.62426761</v>
      </c>
    </row>
    <row r="273" spans="1:18" x14ac:dyDescent="0.25">
      <c r="A273" s="6" t="s">
        <v>104</v>
      </c>
      <c r="B273" s="6" t="s">
        <v>88</v>
      </c>
      <c r="C273" s="6">
        <v>895783305.8114332</v>
      </c>
      <c r="D273" s="6">
        <v>562029684.54618239</v>
      </c>
      <c r="E273" s="6">
        <v>19441753.63566852</v>
      </c>
      <c r="F273" s="6">
        <v>5615022.810546875</v>
      </c>
      <c r="G273" s="6">
        <v>80168132.232028961</v>
      </c>
      <c r="H273" s="6">
        <v>115472252.3246381</v>
      </c>
      <c r="I273" s="6">
        <v>334670311.72878802</v>
      </c>
      <c r="J273" s="6">
        <v>27153835.9375</v>
      </c>
      <c r="K273" s="6">
        <v>315626094.88342083</v>
      </c>
      <c r="L273" s="6">
        <v>1761374212.7814021</v>
      </c>
      <c r="M273" s="6">
        <v>191175146.67163089</v>
      </c>
      <c r="N273" s="6">
        <v>32049959.576295961</v>
      </c>
      <c r="O273" s="6">
        <v>37788314.028485298</v>
      </c>
      <c r="P273" s="6">
        <v>3277888073.7952981</v>
      </c>
      <c r="Q273" s="6">
        <v>368973509.11833727</v>
      </c>
      <c r="R273" s="6">
        <v>55567125.636291496</v>
      </c>
    </row>
    <row r="274" spans="1:18" x14ac:dyDescent="0.25">
      <c r="A274" s="6" t="s">
        <v>104</v>
      </c>
      <c r="B274" s="6" t="s">
        <v>89</v>
      </c>
      <c r="C274" s="6">
        <v>478898643.43239611</v>
      </c>
      <c r="D274" s="6">
        <v>640354444.02527773</v>
      </c>
      <c r="E274" s="6">
        <v>17233399.22031856</v>
      </c>
      <c r="F274" s="6">
        <v>6137200</v>
      </c>
      <c r="G274" s="6">
        <v>103591722.9970112</v>
      </c>
      <c r="H274" s="6">
        <v>137362693.55718949</v>
      </c>
      <c r="I274" s="6">
        <v>176579115.98740801</v>
      </c>
      <c r="J274" s="6">
        <v>12449028.958984381</v>
      </c>
      <c r="K274" s="6">
        <v>-334022064.22611809</v>
      </c>
      <c r="L274" s="6">
        <v>2133523836.681854</v>
      </c>
      <c r="M274" s="6">
        <v>151999430.00634769</v>
      </c>
      <c r="N274" s="6">
        <v>25462653.175123628</v>
      </c>
      <c r="O274" s="6">
        <v>42368397.30072999</v>
      </c>
      <c r="P274" s="6">
        <v>3651020139.8304811</v>
      </c>
      <c r="Q274" s="6">
        <v>326385176.96959668</v>
      </c>
      <c r="R274" s="6">
        <v>206341740.73046881</v>
      </c>
    </row>
    <row r="275" spans="1:18" x14ac:dyDescent="0.25">
      <c r="A275" s="6" t="s">
        <v>104</v>
      </c>
      <c r="B275" s="6" t="s">
        <v>90</v>
      </c>
      <c r="C275" s="6">
        <v>870867893.21575093</v>
      </c>
      <c r="D275" s="6">
        <v>1089050486.2334371</v>
      </c>
      <c r="E275" s="6">
        <v>39504052.804808497</v>
      </c>
      <c r="F275" s="6">
        <v>7124221.9921875</v>
      </c>
      <c r="G275" s="6">
        <v>131171087.131752</v>
      </c>
      <c r="H275" s="6">
        <v>139135462.59223369</v>
      </c>
      <c r="I275" s="6">
        <v>92270081.77291584</v>
      </c>
      <c r="J275" s="6">
        <v>69988601.962158203</v>
      </c>
      <c r="K275" s="6">
        <v>251207243.3309949</v>
      </c>
      <c r="L275" s="6">
        <v>1734652842.495008</v>
      </c>
      <c r="M275" s="6">
        <v>117232019.28000639</v>
      </c>
      <c r="N275" s="6">
        <v>15599013.186172809</v>
      </c>
      <c r="O275" s="6">
        <v>28091521.579015732</v>
      </c>
      <c r="P275" s="6">
        <v>3058417727.8210902</v>
      </c>
      <c r="Q275" s="6">
        <v>358054348.37238479</v>
      </c>
      <c r="R275" s="6">
        <v>9930021.4140625</v>
      </c>
    </row>
    <row r="276" spans="1:18" x14ac:dyDescent="0.25">
      <c r="A276" s="6" t="s">
        <v>104</v>
      </c>
      <c r="B276" s="6" t="s">
        <v>91</v>
      </c>
      <c r="C276" s="6">
        <v>1603654595.8135531</v>
      </c>
      <c r="D276" s="6">
        <v>582047053.16028738</v>
      </c>
      <c r="E276" s="6">
        <v>30220011.61535966</v>
      </c>
      <c r="F276" s="6">
        <v>4879881.509765625</v>
      </c>
      <c r="G276" s="6">
        <v>64381038.124062419</v>
      </c>
      <c r="H276" s="6">
        <v>365662609.39977789</v>
      </c>
      <c r="I276" s="6">
        <v>-26364939.679489911</v>
      </c>
      <c r="J276" s="6">
        <v>40160420.887207031</v>
      </c>
      <c r="K276" s="6">
        <v>239356638.70755571</v>
      </c>
      <c r="L276" s="6">
        <v>2240987303.576107</v>
      </c>
      <c r="M276" s="6">
        <v>62966890</v>
      </c>
      <c r="N276" s="6">
        <v>46673110.894567281</v>
      </c>
      <c r="O276" s="6">
        <v>26494062.53150652</v>
      </c>
      <c r="P276" s="6">
        <v>2523080789.762331</v>
      </c>
      <c r="Q276" s="6">
        <v>220045667.45642239</v>
      </c>
      <c r="R276" s="6">
        <v>206067445.80206299</v>
      </c>
    </row>
    <row r="277" spans="1:18" x14ac:dyDescent="0.25">
      <c r="A277" s="6" t="s">
        <v>104</v>
      </c>
      <c r="B277" s="6" t="s">
        <v>92</v>
      </c>
      <c r="C277" s="6">
        <v>653046742.49831712</v>
      </c>
      <c r="D277" s="6">
        <v>788853991.52328372</v>
      </c>
      <c r="E277" s="6">
        <v>14770049.75155735</v>
      </c>
      <c r="F277" s="6">
        <v>9375000</v>
      </c>
      <c r="G277" s="6">
        <v>81263945.890013456</v>
      </c>
      <c r="H277" s="6">
        <v>209738402.43556929</v>
      </c>
      <c r="I277" s="6">
        <v>6864380.3347101212</v>
      </c>
      <c r="J277" s="6">
        <v>46306756.5</v>
      </c>
      <c r="K277" s="6">
        <v>292290849.73387247</v>
      </c>
      <c r="L277" s="6">
        <v>2581160776.5256572</v>
      </c>
      <c r="M277" s="6">
        <v>73789017.069885254</v>
      </c>
      <c r="N277" s="6">
        <v>27173892.787523322</v>
      </c>
      <c r="O277" s="6">
        <v>34474116.707740299</v>
      </c>
      <c r="P277" s="6">
        <v>3738012244.2488518</v>
      </c>
      <c r="Q277" s="6">
        <v>324346538.53236532</v>
      </c>
      <c r="R277" s="6">
        <v>111430561.7343408</v>
      </c>
    </row>
    <row r="278" spans="1:18" x14ac:dyDescent="0.25">
      <c r="A278" s="6" t="s">
        <v>104</v>
      </c>
      <c r="B278" s="6" t="s">
        <v>93</v>
      </c>
      <c r="C278" s="6">
        <v>431888343.15674222</v>
      </c>
      <c r="D278" s="6">
        <v>691551194.56765497</v>
      </c>
      <c r="E278" s="6">
        <v>12865335.386412861</v>
      </c>
      <c r="F278" s="6">
        <v>1520500</v>
      </c>
      <c r="G278" s="6">
        <v>99615116.59562467</v>
      </c>
      <c r="H278" s="6">
        <v>172821949.07816261</v>
      </c>
      <c r="I278" s="6">
        <v>111453294.8638141</v>
      </c>
      <c r="J278" s="6">
        <v>61003816.381347664</v>
      </c>
      <c r="K278" s="6">
        <v>292199089.84436738</v>
      </c>
      <c r="L278" s="6">
        <v>3032022344.491549</v>
      </c>
      <c r="M278" s="6">
        <v>90166560</v>
      </c>
      <c r="N278" s="6">
        <v>17643023.70904658</v>
      </c>
      <c r="O278" s="6">
        <v>37176898.819974422</v>
      </c>
      <c r="P278" s="6">
        <v>4009257350.272244</v>
      </c>
      <c r="Q278" s="6">
        <v>435481355.95545769</v>
      </c>
      <c r="R278" s="6">
        <v>196232746.2590332</v>
      </c>
    </row>
    <row r="279" spans="1:18" x14ac:dyDescent="0.25">
      <c r="A279" s="6" t="s">
        <v>104</v>
      </c>
      <c r="B279" s="6" t="s">
        <v>94</v>
      </c>
      <c r="C279" s="6">
        <v>901039210.27412963</v>
      </c>
      <c r="D279" s="6">
        <v>1345768026.4724569</v>
      </c>
      <c r="E279" s="6">
        <v>35768241.810732603</v>
      </c>
      <c r="F279" s="6">
        <v>6594500.03125</v>
      </c>
      <c r="G279" s="6">
        <v>130248574.1264074</v>
      </c>
      <c r="H279" s="6">
        <v>225876816.38286719</v>
      </c>
      <c r="I279" s="6">
        <v>21594342.426982049</v>
      </c>
      <c r="J279" s="6">
        <v>42206943.310913093</v>
      </c>
      <c r="K279" s="6">
        <v>331727897.78977728</v>
      </c>
      <c r="L279" s="6">
        <v>2133595376.824198</v>
      </c>
      <c r="M279" s="6">
        <v>75415370</v>
      </c>
      <c r="N279" s="6">
        <v>13596727.310037689</v>
      </c>
      <c r="O279" s="6">
        <v>32301497.75150675</v>
      </c>
      <c r="P279" s="6">
        <v>3389537315.098568</v>
      </c>
      <c r="Q279" s="6">
        <v>448690736.77629721</v>
      </c>
      <c r="R279" s="6">
        <v>15027699.302734381</v>
      </c>
    </row>
    <row r="280" spans="1:18" x14ac:dyDescent="0.25">
      <c r="A280" s="6" t="s">
        <v>104</v>
      </c>
      <c r="B280" s="6" t="s">
        <v>95</v>
      </c>
      <c r="C280" s="6">
        <v>1840842584.0806479</v>
      </c>
      <c r="D280" s="6">
        <v>637599688.6354661</v>
      </c>
      <c r="E280" s="6">
        <v>29372173.742545839</v>
      </c>
      <c r="F280" s="6">
        <v>3751500</v>
      </c>
      <c r="G280" s="6">
        <v>105717441.8408225</v>
      </c>
      <c r="H280" s="6">
        <v>615266315.06867862</v>
      </c>
      <c r="I280" s="6">
        <v>-23473526.907823499</v>
      </c>
      <c r="J280" s="6">
        <v>36394328.064453118</v>
      </c>
      <c r="K280" s="6">
        <v>305016641.11251241</v>
      </c>
      <c r="L280" s="6">
        <v>2256537035.1984921</v>
      </c>
      <c r="M280" s="6">
        <v>81681580</v>
      </c>
      <c r="N280" s="6">
        <v>43923328.693584569</v>
      </c>
      <c r="O280" s="6">
        <v>34513415.548324034</v>
      </c>
      <c r="P280" s="6">
        <v>3393922876.4687281</v>
      </c>
      <c r="Q280" s="6">
        <v>607374865.58348536</v>
      </c>
      <c r="R280" s="6">
        <v>228185233.86126709</v>
      </c>
    </row>
    <row r="281" spans="1:18" x14ac:dyDescent="0.25">
      <c r="A281" s="6" t="s">
        <v>104</v>
      </c>
      <c r="B281" s="6" t="s">
        <v>96</v>
      </c>
      <c r="C281" s="6">
        <v>556865529.53909373</v>
      </c>
      <c r="D281" s="6">
        <v>906274688.17694581</v>
      </c>
      <c r="E281" s="6">
        <v>13246478.9172286</v>
      </c>
      <c r="F281" s="6">
        <v>1308000</v>
      </c>
      <c r="G281" s="6">
        <v>84901503.105205536</v>
      </c>
      <c r="H281" s="6">
        <v>286916662.13528812</v>
      </c>
      <c r="I281" s="6">
        <v>249355585.61886859</v>
      </c>
      <c r="J281" s="6">
        <v>44492849.484537117</v>
      </c>
      <c r="K281" s="6">
        <v>295326507.11959791</v>
      </c>
      <c r="L281" s="6">
        <v>2602707252.5901432</v>
      </c>
      <c r="M281" s="6">
        <v>89611940</v>
      </c>
      <c r="N281" s="6">
        <v>17582620.27911862</v>
      </c>
      <c r="O281" s="6">
        <v>42010530.356157944</v>
      </c>
      <c r="P281" s="6">
        <v>3871413760.9007349</v>
      </c>
      <c r="Q281" s="6">
        <v>546419257.50870216</v>
      </c>
      <c r="R281" s="6">
        <v>84221111.814086914</v>
      </c>
    </row>
    <row r="282" spans="1:18" x14ac:dyDescent="0.25">
      <c r="A282" s="6" t="s">
        <v>104</v>
      </c>
      <c r="B282" s="6" t="s">
        <v>97</v>
      </c>
      <c r="C282" s="6">
        <v>436633757.23774701</v>
      </c>
      <c r="D282" s="6">
        <v>680452934.40864873</v>
      </c>
      <c r="E282" s="6">
        <v>12277739.993362671</v>
      </c>
      <c r="F282" s="6">
        <v>1527637</v>
      </c>
      <c r="G282" s="6">
        <v>132802154.8333845</v>
      </c>
      <c r="H282" s="6">
        <v>312973590.65439832</v>
      </c>
      <c r="I282" s="6">
        <v>216523418.32812831</v>
      </c>
      <c r="J282" s="6">
        <v>29277264.326049801</v>
      </c>
      <c r="K282" s="6">
        <v>419267077.92540163</v>
      </c>
      <c r="L282" s="6">
        <v>2025447669.2427709</v>
      </c>
      <c r="M282" s="6">
        <v>85889904.759765625</v>
      </c>
      <c r="N282" s="6">
        <v>12725824.287491711</v>
      </c>
      <c r="O282" s="6">
        <v>52012397.054642543</v>
      </c>
      <c r="P282" s="6">
        <v>3803057239.9267812</v>
      </c>
      <c r="Q282" s="6">
        <v>365562948.42474711</v>
      </c>
      <c r="R282" s="6">
        <v>198661486.6386719</v>
      </c>
    </row>
    <row r="283" spans="1:18" x14ac:dyDescent="0.25">
      <c r="A283" s="6" t="s">
        <v>104</v>
      </c>
      <c r="B283" s="6" t="s">
        <v>98</v>
      </c>
      <c r="C283" s="6">
        <v>876284938.83337545</v>
      </c>
      <c r="D283" s="6">
        <v>1821627071.2569039</v>
      </c>
      <c r="E283" s="6">
        <v>33605538.596769333</v>
      </c>
      <c r="F283" s="6">
        <v>10498688.34375</v>
      </c>
      <c r="G283" s="6">
        <v>87656827.088787079</v>
      </c>
      <c r="H283" s="6">
        <v>362387752.10818928</v>
      </c>
      <c r="I283" s="6">
        <v>72459305.899223626</v>
      </c>
      <c r="J283" s="6">
        <v>22590151.456054691</v>
      </c>
      <c r="K283" s="6">
        <v>257941286.526701</v>
      </c>
      <c r="L283" s="6">
        <v>1576306972.687907</v>
      </c>
      <c r="M283" s="6">
        <v>87410417.130371094</v>
      </c>
      <c r="N283" s="6">
        <v>10092896.04437943</v>
      </c>
      <c r="O283" s="6">
        <v>46633423.914690971</v>
      </c>
      <c r="P283" s="6">
        <v>4029915833.7655239</v>
      </c>
      <c r="Q283" s="6">
        <v>661797771.10097969</v>
      </c>
      <c r="R283" s="6">
        <v>46608171.377929688</v>
      </c>
    </row>
    <row r="284" spans="1:18" x14ac:dyDescent="0.25">
      <c r="A284" s="6" t="s">
        <v>104</v>
      </c>
      <c r="B284" s="6" t="s">
        <v>99</v>
      </c>
      <c r="C284" s="6">
        <v>1491400721.4205611</v>
      </c>
      <c r="D284" s="6">
        <v>813284881.58337426</v>
      </c>
      <c r="E284" s="6">
        <v>34941958.24331212</v>
      </c>
      <c r="F284" s="6">
        <v>2193931.5</v>
      </c>
      <c r="G284" s="6">
        <v>171730439.38692611</v>
      </c>
      <c r="H284" s="6">
        <v>314174923.86590427</v>
      </c>
      <c r="I284" s="6">
        <v>41568768.868998528</v>
      </c>
      <c r="J284" s="6">
        <v>77515483.67685771</v>
      </c>
      <c r="K284" s="6">
        <v>260098858.79985839</v>
      </c>
      <c r="L284" s="6">
        <v>2004336747.0233381</v>
      </c>
      <c r="M284" s="6">
        <v>70711550</v>
      </c>
      <c r="N284" s="6">
        <v>41436352.216689549</v>
      </c>
      <c r="O284" s="6">
        <v>47322179.434345931</v>
      </c>
      <c r="P284" s="6">
        <v>3292738454.043117</v>
      </c>
      <c r="Q284" s="6">
        <v>555400209.53322566</v>
      </c>
      <c r="R284" s="6">
        <v>256772607.54063731</v>
      </c>
    </row>
    <row r="285" spans="1:18" x14ac:dyDescent="0.25">
      <c r="A285" s="6" t="s">
        <v>104</v>
      </c>
      <c r="B285" s="6" t="s">
        <v>100</v>
      </c>
      <c r="C285" s="6">
        <v>458156182.46065462</v>
      </c>
      <c r="D285" s="6">
        <v>883570993.91274536</v>
      </c>
      <c r="E285" s="6">
        <v>15693907.94546175</v>
      </c>
      <c r="F285" s="6">
        <v>2788000</v>
      </c>
      <c r="G285" s="6">
        <v>98270166.240224838</v>
      </c>
      <c r="H285" s="6">
        <v>255692717.37008151</v>
      </c>
      <c r="I285" s="6">
        <v>206033253.68546101</v>
      </c>
      <c r="J285" s="6">
        <v>32566187.819290161</v>
      </c>
      <c r="K285" s="6">
        <v>438449694.82623708</v>
      </c>
      <c r="L285" s="6">
        <v>3055576486.7956519</v>
      </c>
      <c r="M285" s="6">
        <v>63395129.489746086</v>
      </c>
      <c r="N285" s="6">
        <v>16874786.063401829</v>
      </c>
      <c r="O285" s="6">
        <v>65274346.245220393</v>
      </c>
      <c r="P285" s="6">
        <v>4255670671.2215118</v>
      </c>
      <c r="Q285" s="6">
        <v>555917731.07119572</v>
      </c>
      <c r="R285" s="6">
        <v>80317088.553268433</v>
      </c>
    </row>
    <row r="286" spans="1:18" x14ac:dyDescent="0.25">
      <c r="A286" s="6" t="s">
        <v>104</v>
      </c>
      <c r="B286" s="6" t="s">
        <v>101</v>
      </c>
      <c r="C286" s="6">
        <v>558840777.14966929</v>
      </c>
      <c r="D286" s="6">
        <v>806222676.74923229</v>
      </c>
      <c r="E286" s="6">
        <v>28891325.658581749</v>
      </c>
      <c r="F286" s="6">
        <v>2585000</v>
      </c>
      <c r="G286" s="6">
        <v>127658824.0691357</v>
      </c>
      <c r="H286" s="6">
        <v>248451494.57920131</v>
      </c>
      <c r="I286" s="6">
        <v>184727742.95389211</v>
      </c>
      <c r="J286" s="6">
        <v>34360273.605712891</v>
      </c>
      <c r="K286" s="6">
        <v>441915452.66378403</v>
      </c>
      <c r="L286" s="6">
        <v>2856428510.430522</v>
      </c>
      <c r="M286" s="6">
        <v>55495800</v>
      </c>
      <c r="N286" s="6">
        <v>14966324.587689821</v>
      </c>
      <c r="O286" s="6">
        <v>70801515.415828124</v>
      </c>
      <c r="P286" s="6">
        <v>4645014124.6834946</v>
      </c>
      <c r="Q286" s="6">
        <v>585575282.12481093</v>
      </c>
      <c r="R286" s="6">
        <v>227351225.6462402</v>
      </c>
    </row>
    <row r="287" spans="1:18" x14ac:dyDescent="0.25">
      <c r="A287" s="6" t="s">
        <v>104</v>
      </c>
      <c r="B287" s="6" t="s">
        <v>102</v>
      </c>
      <c r="C287" s="6">
        <v>936764278.48995841</v>
      </c>
      <c r="D287" s="6">
        <v>1449331423.604584</v>
      </c>
      <c r="E287" s="6">
        <v>28269087.413671259</v>
      </c>
      <c r="F287" s="6">
        <v>1791000</v>
      </c>
      <c r="G287" s="6">
        <v>311006044.53489351</v>
      </c>
      <c r="H287" s="6">
        <v>310480656.79535782</v>
      </c>
      <c r="I287" s="6">
        <v>149262392.93034661</v>
      </c>
      <c r="J287" s="6">
        <v>117359688.8050413</v>
      </c>
      <c r="K287" s="6">
        <v>398669957.67992598</v>
      </c>
      <c r="L287" s="6">
        <v>2235621010.191915</v>
      </c>
      <c r="M287" s="6">
        <v>41141580</v>
      </c>
      <c r="N287" s="6">
        <v>12326875.6986106</v>
      </c>
      <c r="O287" s="6">
        <v>66346885.598693371</v>
      </c>
      <c r="P287" s="6">
        <v>4374102317.3785992</v>
      </c>
      <c r="Q287" s="6">
        <v>719898750.5431124</v>
      </c>
      <c r="R287" s="6">
        <v>53341779.567138672</v>
      </c>
    </row>
    <row r="288" spans="1:18" x14ac:dyDescent="0.25">
      <c r="A288" s="6" t="s">
        <v>104</v>
      </c>
      <c r="B288" s="6" t="s">
        <v>108</v>
      </c>
      <c r="C288" s="6">
        <v>146113283.8874664</v>
      </c>
      <c r="D288" s="6">
        <v>141838895.50882941</v>
      </c>
      <c r="E288" s="6">
        <v>1068228.8498382571</v>
      </c>
      <c r="F288" s="6">
        <v>1254500</v>
      </c>
      <c r="G288" s="6">
        <v>5273635.0794372559</v>
      </c>
      <c r="H288" s="6">
        <v>31115413.078338619</v>
      </c>
      <c r="I288" s="6">
        <v>3068470.7773436308</v>
      </c>
      <c r="K288" s="6">
        <v>45872257.05376339</v>
      </c>
      <c r="L288" s="6">
        <v>166270881.70593259</v>
      </c>
      <c r="M288" s="6">
        <v>1572710</v>
      </c>
      <c r="N288" s="6">
        <v>1304039.4887493851</v>
      </c>
      <c r="O288" s="6">
        <v>23075950.981079102</v>
      </c>
      <c r="P288" s="6">
        <v>1035887205.889645</v>
      </c>
      <c r="Q288" s="6">
        <v>20946020.6643796</v>
      </c>
      <c r="R288" s="6">
        <v>3894578.826171875</v>
      </c>
    </row>
    <row r="289" spans="1:17" x14ac:dyDescent="0.25">
      <c r="A289" s="6" t="s">
        <v>104</v>
      </c>
      <c r="B289" s="6" t="s">
        <v>109</v>
      </c>
      <c r="C289" s="6">
        <v>7020</v>
      </c>
      <c r="D289" s="6">
        <v>161910016.9588975</v>
      </c>
      <c r="E289" s="6">
        <v>9000</v>
      </c>
      <c r="F289" s="6">
        <v>760000</v>
      </c>
      <c r="G289" s="6">
        <v>62909.10009765625</v>
      </c>
      <c r="H289" s="6">
        <v>34965753.138122559</v>
      </c>
      <c r="I289" s="6">
        <v>12844</v>
      </c>
      <c r="K289" s="6">
        <v>2363912.1291284561</v>
      </c>
      <c r="L289" s="6">
        <v>27449.639892578121</v>
      </c>
      <c r="O289" s="6">
        <v>24708207.07000732</v>
      </c>
      <c r="P289" s="6">
        <v>1133653228.0211539</v>
      </c>
      <c r="Q289" s="6">
        <v>740293.029296875</v>
      </c>
    </row>
    <row r="290" spans="1:17" x14ac:dyDescent="0.25">
      <c r="A290" s="6" t="s">
        <v>104</v>
      </c>
      <c r="B290" s="6" t="s">
        <v>110</v>
      </c>
      <c r="C290" s="6">
        <v>-4960</v>
      </c>
      <c r="D290" s="6">
        <v>166399431.45454681</v>
      </c>
      <c r="G290" s="6">
        <v>116521.20980834959</v>
      </c>
      <c r="H290" s="6">
        <v>37188734.960382223</v>
      </c>
      <c r="I290" s="6">
        <v>232100</v>
      </c>
      <c r="K290" s="6">
        <v>3219572.8124294281</v>
      </c>
      <c r="L290" s="6">
        <v>67759.53076171875</v>
      </c>
      <c r="O290" s="6">
        <v>29019564.318359379</v>
      </c>
      <c r="P290" s="6">
        <v>1416893741.460742</v>
      </c>
      <c r="Q290" s="6">
        <v>6110173.52734375</v>
      </c>
    </row>
    <row r="291" spans="1:17" x14ac:dyDescent="0.25">
      <c r="A291" s="6" t="s">
        <v>104</v>
      </c>
      <c r="B291" s="6" t="s">
        <v>111</v>
      </c>
      <c r="D291" s="6">
        <v>150730137.76717451</v>
      </c>
      <c r="G291" s="6">
        <v>409522.33349609381</v>
      </c>
      <c r="H291" s="6">
        <v>32565860.335530821</v>
      </c>
      <c r="K291" s="6">
        <v>3487780.0448493962</v>
      </c>
      <c r="O291" s="6">
        <v>24986074.77478027</v>
      </c>
      <c r="P291" s="6">
        <v>1058875891.3128279</v>
      </c>
      <c r="Q291" s="6">
        <v>2088728.59765625</v>
      </c>
    </row>
    <row r="292" spans="1:17" x14ac:dyDescent="0.25">
      <c r="A292" s="6" t="s">
        <v>104</v>
      </c>
      <c r="B292" s="6" t="s">
        <v>112</v>
      </c>
      <c r="D292" s="6">
        <v>73126902.849820077</v>
      </c>
      <c r="G292" s="6">
        <v>64451.7099609375</v>
      </c>
      <c r="H292" s="6">
        <v>20003127.147949219</v>
      </c>
      <c r="K292" s="6">
        <v>1246555.1307983401</v>
      </c>
      <c r="O292" s="6">
        <v>11261557.843963619</v>
      </c>
      <c r="P292" s="6">
        <v>511068052.21777678</v>
      </c>
      <c r="Q292" s="6">
        <v>844000</v>
      </c>
    </row>
    <row r="293" spans="1:17" x14ac:dyDescent="0.25">
      <c r="A293" s="6" t="s">
        <v>104</v>
      </c>
      <c r="B293" s="6" t="s">
        <v>113</v>
      </c>
      <c r="D293" s="6">
        <v>105096284.5562854</v>
      </c>
      <c r="G293" s="6">
        <v>42195</v>
      </c>
      <c r="H293" s="6">
        <v>26914573.94354248</v>
      </c>
      <c r="K293" s="6">
        <v>1402951.8210449221</v>
      </c>
      <c r="O293" s="6">
        <v>17357657.15881348</v>
      </c>
      <c r="P293" s="6">
        <v>765620430.66466331</v>
      </c>
      <c r="Q293" s="6">
        <v>444184.029296875</v>
      </c>
    </row>
    <row r="294" spans="1:17" x14ac:dyDescent="0.25">
      <c r="A294" s="6" t="s">
        <v>104</v>
      </c>
      <c r="B294" s="6" t="s">
        <v>114</v>
      </c>
      <c r="D294" s="6">
        <v>109907837.1295646</v>
      </c>
      <c r="G294" s="6">
        <v>64860</v>
      </c>
      <c r="H294" s="6">
        <v>28808819.48255134</v>
      </c>
      <c r="K294" s="6">
        <v>2091743.6142272949</v>
      </c>
      <c r="O294" s="6">
        <v>19974659.939575199</v>
      </c>
      <c r="P294" s="6">
        <v>945619103.98242211</v>
      </c>
      <c r="Q294" s="6">
        <v>5480658.52734375</v>
      </c>
    </row>
    <row r="295" spans="1:17" x14ac:dyDescent="0.25">
      <c r="A295" s="6" t="s">
        <v>104</v>
      </c>
      <c r="B295" s="6" t="s">
        <v>115</v>
      </c>
      <c r="D295" s="6">
        <v>91369913.308946609</v>
      </c>
      <c r="G295" s="6">
        <v>248922.33349609381</v>
      </c>
      <c r="H295" s="6">
        <v>22910690.787224349</v>
      </c>
      <c r="K295" s="6">
        <v>2073237.6372680659</v>
      </c>
      <c r="O295" s="6">
        <v>16631418.486404421</v>
      </c>
      <c r="P295" s="6">
        <v>703156946.25712872</v>
      </c>
      <c r="Q295" s="6">
        <v>1995215</v>
      </c>
    </row>
    <row r="296" spans="1:17" x14ac:dyDescent="0.25">
      <c r="A296" s="6" t="s">
        <v>104</v>
      </c>
      <c r="B296" s="6" t="s">
        <v>116</v>
      </c>
      <c r="D296" s="6">
        <v>39493066.66844368</v>
      </c>
      <c r="G296" s="6">
        <v>37551.7099609375</v>
      </c>
      <c r="H296" s="6">
        <v>10311084.94891357</v>
      </c>
      <c r="K296" s="6">
        <v>595001.44079589844</v>
      </c>
      <c r="O296" s="6">
        <v>6444411.0512084961</v>
      </c>
      <c r="P296" s="6">
        <v>241561754.99284461</v>
      </c>
      <c r="Q296" s="6">
        <v>263674</v>
      </c>
    </row>
    <row r="297" spans="1:17" x14ac:dyDescent="0.25">
      <c r="A297" s="6" t="s">
        <v>104</v>
      </c>
      <c r="B297" s="6" t="s">
        <v>117</v>
      </c>
      <c r="D297" s="6">
        <v>57728011.180745602</v>
      </c>
      <c r="G297" s="6">
        <v>25003</v>
      </c>
      <c r="H297" s="6">
        <v>16785989.71740723</v>
      </c>
      <c r="K297" s="6">
        <v>591386.82418823242</v>
      </c>
      <c r="O297" s="6">
        <v>9254024.4575805664</v>
      </c>
      <c r="P297" s="6">
        <v>412944716.47926998</v>
      </c>
      <c r="Q297" s="6">
        <v>65000</v>
      </c>
    </row>
    <row r="298" spans="1:17" x14ac:dyDescent="0.25">
      <c r="A298" s="6" t="s">
        <v>104</v>
      </c>
      <c r="B298" s="6" t="s">
        <v>118</v>
      </c>
      <c r="D298" s="6">
        <v>62013361.486167863</v>
      </c>
      <c r="G298" s="6">
        <v>37360</v>
      </c>
      <c r="H298" s="6">
        <v>18810245.48343122</v>
      </c>
      <c r="K298" s="6">
        <v>1078695.5240783689</v>
      </c>
      <c r="O298" s="6">
        <v>11131433.20690918</v>
      </c>
      <c r="P298" s="6">
        <v>493045938.14416432</v>
      </c>
      <c r="Q298" s="6">
        <v>4862206.125</v>
      </c>
    </row>
    <row r="299" spans="1:17" x14ac:dyDescent="0.25">
      <c r="A299" s="6" t="s">
        <v>104</v>
      </c>
      <c r="B299" s="6" t="s">
        <v>119</v>
      </c>
      <c r="D299" s="6">
        <v>44894212.516448967</v>
      </c>
      <c r="G299" s="6">
        <v>6942.39990234375</v>
      </c>
      <c r="H299" s="6">
        <v>13921465.756218489</v>
      </c>
      <c r="K299" s="6">
        <v>1126071.62677002</v>
      </c>
      <c r="O299" s="6">
        <v>9269365.1026000977</v>
      </c>
      <c r="P299" s="6">
        <v>386926290.55999368</v>
      </c>
    </row>
    <row r="300" spans="1:17" x14ac:dyDescent="0.25">
      <c r="A300" s="6" t="s">
        <v>104</v>
      </c>
      <c r="B300" s="6" t="s">
        <v>120</v>
      </c>
      <c r="D300" s="6">
        <v>18412943.043100361</v>
      </c>
      <c r="G300" s="6">
        <v>17251.7099609375</v>
      </c>
      <c r="H300" s="6">
        <v>5868286.3608398438</v>
      </c>
      <c r="K300" s="6">
        <v>342964.76971435553</v>
      </c>
      <c r="O300" s="6">
        <v>2499708.3438720698</v>
      </c>
      <c r="P300" s="6">
        <v>112492374.25596531</v>
      </c>
    </row>
    <row r="301" spans="1:17" x14ac:dyDescent="0.25">
      <c r="A301" s="6" t="s">
        <v>104</v>
      </c>
      <c r="B301" s="6" t="s">
        <v>121</v>
      </c>
      <c r="D301" s="6">
        <v>33430006.916292671</v>
      </c>
      <c r="G301" s="6">
        <v>21553</v>
      </c>
      <c r="H301" s="6">
        <v>8859989.4514160156</v>
      </c>
      <c r="K301" s="6">
        <v>256826.62078857419</v>
      </c>
      <c r="O301" s="6">
        <v>4216871.6224975586</v>
      </c>
      <c r="P301" s="6">
        <v>215619798.1409435</v>
      </c>
    </row>
    <row r="302" spans="1:17" x14ac:dyDescent="0.25">
      <c r="A302" s="6" t="s">
        <v>104</v>
      </c>
      <c r="B302" s="6" t="s">
        <v>122</v>
      </c>
      <c r="D302" s="6">
        <v>31679546.995840032</v>
      </c>
      <c r="G302" s="6">
        <v>37360</v>
      </c>
      <c r="H302" s="6">
        <v>9149453.8314208984</v>
      </c>
      <c r="K302" s="6">
        <v>467402.75045776367</v>
      </c>
      <c r="O302" s="6">
        <v>4352947.964050293</v>
      </c>
      <c r="P302" s="6">
        <v>226912121.216362</v>
      </c>
      <c r="Q302" s="6">
        <v>618374.25</v>
      </c>
    </row>
    <row r="303" spans="1:17" x14ac:dyDescent="0.25">
      <c r="A303" s="6" t="s">
        <v>104</v>
      </c>
      <c r="B303" s="6" t="s">
        <v>123</v>
      </c>
      <c r="D303" s="6">
        <v>22903142.29258728</v>
      </c>
      <c r="G303" s="6">
        <v>6942.39990234375</v>
      </c>
      <c r="H303" s="6">
        <v>4872118.9866943359</v>
      </c>
      <c r="K303" s="6">
        <v>662405.13012695313</v>
      </c>
      <c r="O303" s="6">
        <v>4867456.274230957</v>
      </c>
      <c r="P303" s="6">
        <v>231429601.34020609</v>
      </c>
    </row>
    <row r="304" spans="1:17" x14ac:dyDescent="0.25">
      <c r="A304" s="6" t="s">
        <v>104</v>
      </c>
      <c r="B304" s="6" t="s">
        <v>124</v>
      </c>
      <c r="D304" s="6">
        <v>4774645.3901996613</v>
      </c>
      <c r="H304" s="6">
        <v>364938</v>
      </c>
      <c r="K304" s="6">
        <v>68322.589172363281</v>
      </c>
      <c r="O304" s="6">
        <v>14000</v>
      </c>
      <c r="P304" s="6">
        <v>4434132.8704528809</v>
      </c>
    </row>
    <row r="305" spans="1:16" x14ac:dyDescent="0.25">
      <c r="A305" s="6" t="s">
        <v>104</v>
      </c>
      <c r="B305" s="6" t="s">
        <v>125</v>
      </c>
      <c r="D305" s="6">
        <v>9388400.6330990791</v>
      </c>
      <c r="H305" s="6">
        <v>81006.203125</v>
      </c>
      <c r="K305" s="6">
        <v>3959.64990234375</v>
      </c>
      <c r="P305" s="6">
        <v>14241756.38949585</v>
      </c>
    </row>
    <row r="306" spans="1:16" x14ac:dyDescent="0.25">
      <c r="A306" s="6" t="s">
        <v>104</v>
      </c>
      <c r="B306" s="6" t="s">
        <v>126</v>
      </c>
      <c r="D306" s="6">
        <v>7051000.582862854</v>
      </c>
      <c r="H306" s="6">
        <v>297858.15380859381</v>
      </c>
      <c r="K306" s="6">
        <v>46203.970230102539</v>
      </c>
      <c r="O306" s="6">
        <v>15000</v>
      </c>
      <c r="P306" s="6">
        <v>15095986.46650314</v>
      </c>
    </row>
    <row r="307" spans="1:16" x14ac:dyDescent="0.25">
      <c r="A307" s="6" t="s">
        <v>104</v>
      </c>
      <c r="B307" s="6" t="s">
        <v>127</v>
      </c>
      <c r="D307" s="6">
        <v>2973555.635654449</v>
      </c>
      <c r="H307" s="6">
        <v>7502</v>
      </c>
      <c r="K307" s="6">
        <v>14448.669799804689</v>
      </c>
      <c r="O307" s="6">
        <v>29400.00006103516</v>
      </c>
      <c r="P307" s="6">
        <v>7540862.3654785156</v>
      </c>
    </row>
    <row r="308" spans="1:16" x14ac:dyDescent="0.25">
      <c r="A308" s="6" t="s">
        <v>104</v>
      </c>
      <c r="B308" s="6" t="s">
        <v>128</v>
      </c>
      <c r="D308" s="6">
        <v>1864486.3681716919</v>
      </c>
      <c r="H308" s="6">
        <v>114938</v>
      </c>
      <c r="K308" s="6">
        <v>70723.591796875</v>
      </c>
      <c r="P308" s="6">
        <v>1166537.048339844</v>
      </c>
    </row>
    <row r="309" spans="1:16" x14ac:dyDescent="0.25">
      <c r="A309" s="6" t="s">
        <v>104</v>
      </c>
      <c r="B309" s="6" t="s">
        <v>129</v>
      </c>
      <c r="D309" s="6">
        <v>3937419.8721618648</v>
      </c>
      <c r="K309" s="6">
        <v>722.3499755859375</v>
      </c>
      <c r="P309" s="6">
        <v>6557348.1390380859</v>
      </c>
    </row>
    <row r="310" spans="1:16" x14ac:dyDescent="0.25">
      <c r="A310" s="6" t="s">
        <v>104</v>
      </c>
      <c r="B310" s="6" t="s">
        <v>130</v>
      </c>
      <c r="D310" s="6">
        <v>4562502.5600261688</v>
      </c>
      <c r="H310" s="6">
        <v>298834.15393066412</v>
      </c>
      <c r="K310" s="6">
        <v>48699.489654541023</v>
      </c>
      <c r="O310" s="6">
        <v>15000</v>
      </c>
      <c r="P310" s="6">
        <v>4523914.8115844727</v>
      </c>
    </row>
    <row r="311" spans="1:16" x14ac:dyDescent="0.25">
      <c r="A311" s="6" t="s">
        <v>104</v>
      </c>
      <c r="B311" s="6" t="s">
        <v>131</v>
      </c>
      <c r="D311" s="6">
        <v>2279964.7223815918</v>
      </c>
      <c r="K311" s="6">
        <v>3999.9999389648442</v>
      </c>
      <c r="O311" s="6">
        <v>29700.00006103516</v>
      </c>
      <c r="P311" s="6">
        <v>842756.88037109375</v>
      </c>
    </row>
    <row r="312" spans="1:16" x14ac:dyDescent="0.25">
      <c r="A312" s="6" t="s">
        <v>104</v>
      </c>
      <c r="B312" s="6" t="s">
        <v>132</v>
      </c>
      <c r="D312" s="6">
        <v>1494768.196113586</v>
      </c>
      <c r="H312" s="6">
        <v>114938</v>
      </c>
      <c r="K312" s="6">
        <v>86114.8515625</v>
      </c>
      <c r="P312" s="6">
        <v>878701.98486328125</v>
      </c>
    </row>
    <row r="313" spans="1:16" x14ac:dyDescent="0.25">
      <c r="A313" s="6" t="s">
        <v>104</v>
      </c>
      <c r="B313" s="6" t="s">
        <v>133</v>
      </c>
      <c r="D313" s="6">
        <v>1414184.953979492</v>
      </c>
      <c r="P313" s="6">
        <v>292562.76171875</v>
      </c>
    </row>
    <row r="314" spans="1:16" x14ac:dyDescent="0.25">
      <c r="A314" s="6" t="s">
        <v>104</v>
      </c>
      <c r="B314" s="6" t="s">
        <v>134</v>
      </c>
      <c r="D314" s="6">
        <v>2438553.7260036469</v>
      </c>
      <c r="H314" s="6">
        <v>86658.203857421875</v>
      </c>
      <c r="K314" s="6">
        <v>15666.02047729492</v>
      </c>
      <c r="P314" s="6">
        <v>1739118.9375</v>
      </c>
    </row>
    <row r="315" spans="1:16" x14ac:dyDescent="0.25">
      <c r="A315" s="6" t="s">
        <v>104</v>
      </c>
      <c r="B315" s="6" t="s">
        <v>135</v>
      </c>
      <c r="D315" s="6">
        <v>579058.00759887695</v>
      </c>
      <c r="P315" s="6">
        <v>198746.734375</v>
      </c>
    </row>
    <row r="316" spans="1:16" x14ac:dyDescent="0.25">
      <c r="A316" s="6" t="s">
        <v>104</v>
      </c>
      <c r="B316" s="6" t="s">
        <v>136</v>
      </c>
      <c r="D316" s="6">
        <v>177634.2900390625</v>
      </c>
      <c r="H316" s="6">
        <v>114938</v>
      </c>
      <c r="K316" s="6">
        <v>71491.900390625</v>
      </c>
      <c r="P316" s="6">
        <v>864104.80819702148</v>
      </c>
    </row>
    <row r="317" spans="1:16" x14ac:dyDescent="0.25">
      <c r="A317" s="6" t="s">
        <v>104</v>
      </c>
      <c r="B317" s="6" t="s">
        <v>137</v>
      </c>
      <c r="D317" s="6">
        <v>92212.850341796875</v>
      </c>
      <c r="P317" s="6">
        <v>247949.109375</v>
      </c>
    </row>
    <row r="318" spans="1:16" x14ac:dyDescent="0.25">
      <c r="A318" s="6" t="s">
        <v>104</v>
      </c>
      <c r="B318" s="6" t="s">
        <v>138</v>
      </c>
      <c r="D318" s="6">
        <v>54627.140029907227</v>
      </c>
      <c r="H318" s="6">
        <v>85939.703857421875</v>
      </c>
      <c r="K318" s="6">
        <v>14673.459594726561</v>
      </c>
      <c r="P318" s="6">
        <v>1258972.6875</v>
      </c>
    </row>
    <row r="319" spans="1:16" x14ac:dyDescent="0.25">
      <c r="A319" s="6" t="s">
        <v>104</v>
      </c>
      <c r="B319" s="6" t="s">
        <v>139</v>
      </c>
      <c r="D319" s="6">
        <v>577989.00845336914</v>
      </c>
      <c r="P319" s="6">
        <v>178872.03125</v>
      </c>
    </row>
    <row r="320" spans="1:16" x14ac:dyDescent="0.25">
      <c r="A320" s="6" t="s">
        <v>104</v>
      </c>
      <c r="B320" s="6" t="s">
        <v>140</v>
      </c>
      <c r="D320" s="6">
        <v>94186.830474853516</v>
      </c>
      <c r="H320" s="6">
        <v>114938</v>
      </c>
      <c r="K320" s="6">
        <v>71891.759765625</v>
      </c>
      <c r="P320" s="6">
        <v>458575.85400390619</v>
      </c>
    </row>
    <row r="321" spans="1:16" x14ac:dyDescent="0.25">
      <c r="A321" s="6" t="s">
        <v>104</v>
      </c>
      <c r="B321" s="6" t="s">
        <v>141</v>
      </c>
      <c r="D321" s="6">
        <v>68470.669677734375</v>
      </c>
      <c r="P321" s="6">
        <v>223154.203125</v>
      </c>
    </row>
    <row r="322" spans="1:16" x14ac:dyDescent="0.25">
      <c r="A322" s="6" t="s">
        <v>104</v>
      </c>
      <c r="B322" s="6" t="s">
        <v>142</v>
      </c>
      <c r="D322" s="6">
        <v>53013.279899597168</v>
      </c>
      <c r="H322" s="6">
        <v>12873.210144042971</v>
      </c>
      <c r="K322" s="6">
        <v>13353.130004882811</v>
      </c>
      <c r="P322" s="6">
        <v>1048476.0859375</v>
      </c>
    </row>
    <row r="323" spans="1:16" x14ac:dyDescent="0.25">
      <c r="A323" s="6" t="s">
        <v>104</v>
      </c>
      <c r="B323" s="6" t="s">
        <v>143</v>
      </c>
      <c r="D323" s="6">
        <v>63593.299522399902</v>
      </c>
      <c r="P323" s="6">
        <v>160984.796875</v>
      </c>
    </row>
    <row r="324" spans="1:16" x14ac:dyDescent="0.25">
      <c r="A324" s="6" t="s">
        <v>104</v>
      </c>
      <c r="B324" s="6" t="s">
        <v>144</v>
      </c>
      <c r="D324" s="6">
        <v>47070.449645996086</v>
      </c>
      <c r="K324" s="6">
        <v>66524.5517578125</v>
      </c>
      <c r="P324" s="6">
        <v>435647.07434082031</v>
      </c>
    </row>
    <row r="325" spans="1:16" x14ac:dyDescent="0.25">
      <c r="A325" s="6" t="s">
        <v>104</v>
      </c>
      <c r="B325" s="6" t="s">
        <v>145</v>
      </c>
      <c r="D325" s="6">
        <v>60741.4189453125</v>
      </c>
      <c r="P325" s="6">
        <v>200838.78125</v>
      </c>
    </row>
    <row r="326" spans="1:16" x14ac:dyDescent="0.25">
      <c r="A326" s="6" t="s">
        <v>104</v>
      </c>
      <c r="B326" s="6" t="s">
        <v>146</v>
      </c>
      <c r="D326" s="6">
        <v>46622.530426025391</v>
      </c>
      <c r="H326" s="6">
        <v>7217.800048828125</v>
      </c>
      <c r="K326" s="6">
        <v>11784.58984375</v>
      </c>
      <c r="P326" s="6">
        <v>943628.4609375</v>
      </c>
    </row>
    <row r="327" spans="1:16" x14ac:dyDescent="0.25">
      <c r="A327" s="6" t="s">
        <v>104</v>
      </c>
      <c r="B327" s="6" t="s">
        <v>147</v>
      </c>
      <c r="D327" s="6">
        <v>55105.181274414063</v>
      </c>
      <c r="P327" s="6">
        <v>144886.3125</v>
      </c>
    </row>
    <row r="328" spans="1:16" x14ac:dyDescent="0.25">
      <c r="A328" s="6" t="s">
        <v>104</v>
      </c>
      <c r="B328" s="6" t="s">
        <v>148</v>
      </c>
      <c r="D328" s="6">
        <v>29117.509552001949</v>
      </c>
      <c r="K328" s="6">
        <v>54785.869140625</v>
      </c>
      <c r="P328" s="6">
        <v>413864.74621582031</v>
      </c>
    </row>
    <row r="329" spans="1:16" x14ac:dyDescent="0.25">
      <c r="A329" s="6" t="s">
        <v>104</v>
      </c>
      <c r="B329" s="6" t="s">
        <v>149</v>
      </c>
      <c r="D329" s="6">
        <v>48986.2802734375</v>
      </c>
      <c r="P329" s="6">
        <v>180754.90625</v>
      </c>
    </row>
    <row r="330" spans="1:16" x14ac:dyDescent="0.25">
      <c r="A330" s="6" t="s">
        <v>104</v>
      </c>
      <c r="B330" s="6" t="s">
        <v>150</v>
      </c>
      <c r="D330" s="6">
        <v>45345.50048828125</v>
      </c>
      <c r="H330" s="6">
        <v>3884</v>
      </c>
      <c r="K330" s="6">
        <v>11653.3701171875</v>
      </c>
      <c r="P330" s="6">
        <v>849265.59375</v>
      </c>
    </row>
    <row r="331" spans="1:16" x14ac:dyDescent="0.25">
      <c r="A331" s="6" t="s">
        <v>104</v>
      </c>
      <c r="B331" s="6" t="s">
        <v>151</v>
      </c>
      <c r="D331" s="6">
        <v>52115.16943359375</v>
      </c>
    </row>
    <row r="332" spans="1:16" x14ac:dyDescent="0.25">
      <c r="A332" s="6" t="s">
        <v>104</v>
      </c>
      <c r="B332" s="6" t="s">
        <v>152</v>
      </c>
      <c r="D332" s="6">
        <v>20040.129760742191</v>
      </c>
      <c r="K332" s="6">
        <v>27137.7890625</v>
      </c>
      <c r="P332" s="6">
        <v>393171.48706054688</v>
      </c>
    </row>
    <row r="333" spans="1:16" x14ac:dyDescent="0.25">
      <c r="A333" s="6" t="s">
        <v>104</v>
      </c>
      <c r="B333" s="6" t="s">
        <v>153</v>
      </c>
      <c r="D333" s="6">
        <v>46794.810302734382</v>
      </c>
      <c r="P333" s="6">
        <v>162679.40625</v>
      </c>
    </row>
    <row r="334" spans="1:16" x14ac:dyDescent="0.25">
      <c r="A334" s="6" t="s">
        <v>104</v>
      </c>
      <c r="B334" s="6" t="s">
        <v>154</v>
      </c>
      <c r="D334" s="6">
        <v>43632.419555664063</v>
      </c>
      <c r="H334" s="6">
        <v>3752</v>
      </c>
      <c r="K334" s="6">
        <v>11425.2197265625</v>
      </c>
      <c r="P334" s="6">
        <v>764339.0390625</v>
      </c>
    </row>
    <row r="335" spans="1:16" x14ac:dyDescent="0.25">
      <c r="A335" s="6" t="s">
        <v>104</v>
      </c>
      <c r="B335" s="6" t="s">
        <v>155</v>
      </c>
      <c r="D335" s="6">
        <v>48437.039978027336</v>
      </c>
    </row>
    <row r="336" spans="1:16" x14ac:dyDescent="0.25">
      <c r="A336" s="6" t="s">
        <v>104</v>
      </c>
      <c r="B336" s="6" t="s">
        <v>156</v>
      </c>
      <c r="D336" s="6">
        <v>11599.16015625</v>
      </c>
      <c r="K336" s="6">
        <v>20712.560546875</v>
      </c>
      <c r="P336" s="6">
        <v>404638.99182128912</v>
      </c>
    </row>
    <row r="337" spans="1:16" x14ac:dyDescent="0.25">
      <c r="A337" s="6" t="s">
        <v>104</v>
      </c>
      <c r="B337" s="6" t="s">
        <v>157</v>
      </c>
      <c r="D337" s="6">
        <v>44382.269287109382</v>
      </c>
      <c r="P337" s="6">
        <v>146411.46875</v>
      </c>
    </row>
    <row r="338" spans="1:16" x14ac:dyDescent="0.25">
      <c r="A338" s="6" t="s">
        <v>104</v>
      </c>
      <c r="B338" s="6" t="s">
        <v>158</v>
      </c>
      <c r="D338" s="6">
        <v>42163.02001953125</v>
      </c>
      <c r="H338" s="6">
        <v>3602</v>
      </c>
      <c r="K338" s="6">
        <v>10978.75</v>
      </c>
      <c r="P338" s="6">
        <v>687905.1328125</v>
      </c>
    </row>
    <row r="339" spans="1:16" x14ac:dyDescent="0.25">
      <c r="A339" s="6" t="s">
        <v>104</v>
      </c>
      <c r="B339" s="6" t="s">
        <v>159</v>
      </c>
      <c r="D339" s="6">
        <v>29554.559814453121</v>
      </c>
    </row>
    <row r="340" spans="1:16" x14ac:dyDescent="0.25">
      <c r="A340" s="6" t="s">
        <v>104</v>
      </c>
      <c r="B340" s="6" t="s">
        <v>160</v>
      </c>
      <c r="D340" s="6">
        <v>6171.1600036621094</v>
      </c>
      <c r="K340" s="6">
        <v>11527.8798828125</v>
      </c>
    </row>
    <row r="341" spans="1:16" x14ac:dyDescent="0.25">
      <c r="A341" s="6" t="s">
        <v>104</v>
      </c>
      <c r="B341" s="6" t="s">
        <v>161</v>
      </c>
      <c r="D341" s="6">
        <v>41726.190063476563</v>
      </c>
      <c r="P341" s="6">
        <v>131770.3125</v>
      </c>
    </row>
    <row r="342" spans="1:16" x14ac:dyDescent="0.25">
      <c r="A342" s="6" t="s">
        <v>104</v>
      </c>
      <c r="B342" s="6" t="s">
        <v>162</v>
      </c>
      <c r="D342" s="6">
        <v>37420.60986328125</v>
      </c>
      <c r="H342" s="6">
        <v>3435</v>
      </c>
      <c r="K342" s="6">
        <v>10172.0703125</v>
      </c>
      <c r="P342" s="6">
        <v>619114.6484375</v>
      </c>
    </row>
    <row r="343" spans="1:16" x14ac:dyDescent="0.25">
      <c r="A343" s="6" t="s">
        <v>104</v>
      </c>
      <c r="B343" s="6" t="s">
        <v>163</v>
      </c>
      <c r="D343" s="6">
        <v>27299.4404296875</v>
      </c>
    </row>
    <row r="344" spans="1:16" x14ac:dyDescent="0.25">
      <c r="A344" s="6" t="s">
        <v>104</v>
      </c>
      <c r="B344" s="6" t="s">
        <v>164</v>
      </c>
      <c r="D344" s="6">
        <v>2772.77001953125</v>
      </c>
    </row>
    <row r="345" spans="1:16" x14ac:dyDescent="0.25">
      <c r="A345" s="6" t="s">
        <v>104</v>
      </c>
      <c r="B345" s="6" t="s">
        <v>165</v>
      </c>
      <c r="D345" s="6">
        <v>37316.75</v>
      </c>
    </row>
    <row r="346" spans="1:16" x14ac:dyDescent="0.25">
      <c r="A346" s="6" t="s">
        <v>104</v>
      </c>
      <c r="B346" s="6" t="s">
        <v>166</v>
      </c>
      <c r="D346" s="6">
        <v>36156.229919433586</v>
      </c>
      <c r="H346" s="6">
        <v>3032</v>
      </c>
      <c r="K346" s="6">
        <v>11961.110229492189</v>
      </c>
    </row>
    <row r="347" spans="1:16" x14ac:dyDescent="0.25">
      <c r="A347" s="6" t="s">
        <v>104</v>
      </c>
      <c r="B347" s="6" t="s">
        <v>167</v>
      </c>
      <c r="D347" s="6">
        <v>24757.670166015621</v>
      </c>
    </row>
    <row r="348" spans="1:16" x14ac:dyDescent="0.25">
      <c r="A348" s="6" t="s">
        <v>104</v>
      </c>
      <c r="B348" s="6" t="s">
        <v>168</v>
      </c>
      <c r="D348" s="6">
        <v>2621.550048828125</v>
      </c>
    </row>
    <row r="349" spans="1:16" x14ac:dyDescent="0.25">
      <c r="A349" s="6" t="s">
        <v>104</v>
      </c>
      <c r="B349" s="6" t="s">
        <v>169</v>
      </c>
      <c r="D349" s="6">
        <v>34096.660217285164</v>
      </c>
    </row>
    <row r="350" spans="1:16" x14ac:dyDescent="0.25">
      <c r="A350" s="6" t="s">
        <v>104</v>
      </c>
      <c r="B350" s="6" t="s">
        <v>170</v>
      </c>
      <c r="D350" s="6">
        <v>34744.299987792969</v>
      </c>
      <c r="H350" s="6">
        <v>3032</v>
      </c>
      <c r="K350" s="6">
        <v>8813.2695922851563</v>
      </c>
    </row>
    <row r="351" spans="1:16" x14ac:dyDescent="0.25">
      <c r="A351" s="6" t="s">
        <v>104</v>
      </c>
      <c r="B351" s="6" t="s">
        <v>171</v>
      </c>
      <c r="D351" s="6">
        <v>21892.130615234379</v>
      </c>
    </row>
    <row r="352" spans="1:16" x14ac:dyDescent="0.25">
      <c r="A352" s="6" t="s">
        <v>104</v>
      </c>
      <c r="B352" s="6" t="s">
        <v>172</v>
      </c>
      <c r="D352" s="6">
        <v>2450.81005859375</v>
      </c>
    </row>
    <row r="353" spans="1:11" x14ac:dyDescent="0.25">
      <c r="A353" s="6" t="s">
        <v>104</v>
      </c>
      <c r="B353" s="6" t="s">
        <v>173</v>
      </c>
      <c r="D353" s="6">
        <v>25432.789794921879</v>
      </c>
    </row>
    <row r="354" spans="1:11" x14ac:dyDescent="0.25">
      <c r="A354" s="6" t="s">
        <v>104</v>
      </c>
      <c r="B354" s="6" t="s">
        <v>174</v>
      </c>
      <c r="D354" s="6">
        <v>33166.429809570313</v>
      </c>
      <c r="H354" s="6">
        <v>2791</v>
      </c>
      <c r="K354" s="6">
        <v>4723.4699401855469</v>
      </c>
    </row>
    <row r="355" spans="1:11" x14ac:dyDescent="0.25">
      <c r="A355" s="6" t="s">
        <v>104</v>
      </c>
      <c r="B355" s="6" t="s">
        <v>175</v>
      </c>
      <c r="D355" s="6">
        <v>18658.89013671875</v>
      </c>
    </row>
    <row r="356" spans="1:11" x14ac:dyDescent="0.25">
      <c r="A356" s="6" t="s">
        <v>104</v>
      </c>
      <c r="B356" s="6" t="s">
        <v>176</v>
      </c>
      <c r="D356" s="6">
        <v>2258.0400390625</v>
      </c>
    </row>
    <row r="357" spans="1:11" x14ac:dyDescent="0.25">
      <c r="A357" s="6" t="s">
        <v>104</v>
      </c>
      <c r="B357" s="6" t="s">
        <v>177</v>
      </c>
      <c r="D357" s="6">
        <v>23408.7998046875</v>
      </c>
    </row>
    <row r="358" spans="1:11" x14ac:dyDescent="0.25">
      <c r="A358" s="6" t="s">
        <v>104</v>
      </c>
      <c r="B358" s="6" t="s">
        <v>178</v>
      </c>
      <c r="D358" s="6">
        <v>20389.300170898441</v>
      </c>
      <c r="H358" s="6">
        <v>2520</v>
      </c>
    </row>
    <row r="359" spans="1:11" x14ac:dyDescent="0.25">
      <c r="A359" s="6" t="s">
        <v>104</v>
      </c>
      <c r="B359" s="6" t="s">
        <v>179</v>
      </c>
      <c r="D359" s="6">
        <v>15010.140258789061</v>
      </c>
    </row>
    <row r="360" spans="1:11" x14ac:dyDescent="0.25">
      <c r="A360" s="6" t="s">
        <v>104</v>
      </c>
      <c r="B360" s="6" t="s">
        <v>180</v>
      </c>
      <c r="D360" s="6">
        <v>2040.390014648438</v>
      </c>
    </row>
    <row r="361" spans="1:11" x14ac:dyDescent="0.25">
      <c r="A361" s="6" t="s">
        <v>104</v>
      </c>
      <c r="B361" s="6" t="s">
        <v>181</v>
      </c>
      <c r="D361" s="6">
        <v>21837.7197265625</v>
      </c>
    </row>
    <row r="362" spans="1:11" x14ac:dyDescent="0.25">
      <c r="A362" s="6" t="s">
        <v>104</v>
      </c>
      <c r="B362" s="6" t="s">
        <v>182</v>
      </c>
      <c r="D362" s="6">
        <v>11168.339965820311</v>
      </c>
      <c r="H362" s="6">
        <v>2215</v>
      </c>
    </row>
    <row r="363" spans="1:11" x14ac:dyDescent="0.25">
      <c r="A363" s="6" t="s">
        <v>104</v>
      </c>
      <c r="B363" s="6" t="s">
        <v>183</v>
      </c>
      <c r="D363" s="6">
        <v>10860.14013671875</v>
      </c>
    </row>
    <row r="364" spans="1:11" x14ac:dyDescent="0.25">
      <c r="A364" s="6" t="s">
        <v>104</v>
      </c>
      <c r="B364" s="6" t="s">
        <v>184</v>
      </c>
      <c r="D364" s="6">
        <v>1794.640014648438</v>
      </c>
    </row>
    <row r="365" spans="1:11" x14ac:dyDescent="0.25">
      <c r="A365" s="6" t="s">
        <v>104</v>
      </c>
      <c r="B365" s="6" t="s">
        <v>185</v>
      </c>
      <c r="D365" s="6">
        <v>17441.6796875</v>
      </c>
    </row>
    <row r="366" spans="1:11" x14ac:dyDescent="0.25">
      <c r="A366" s="6" t="s">
        <v>104</v>
      </c>
      <c r="B366" s="6" t="s">
        <v>186</v>
      </c>
      <c r="D366" s="6">
        <v>6636.7598266601563</v>
      </c>
      <c r="H366" s="6">
        <v>1871</v>
      </c>
    </row>
    <row r="367" spans="1:11" x14ac:dyDescent="0.25">
      <c r="A367" s="6" t="s">
        <v>104</v>
      </c>
      <c r="B367" s="6" t="s">
        <v>187</v>
      </c>
      <c r="D367" s="6">
        <v>7165.349853515625</v>
      </c>
    </row>
    <row r="368" spans="1:11" x14ac:dyDescent="0.25">
      <c r="A368" s="6" t="s">
        <v>104</v>
      </c>
      <c r="B368" s="6" t="s">
        <v>188</v>
      </c>
      <c r="D368" s="6">
        <v>1517.18994140625</v>
      </c>
    </row>
    <row r="369" spans="1:8" x14ac:dyDescent="0.25">
      <c r="A369" s="6" t="s">
        <v>104</v>
      </c>
      <c r="B369" s="6" t="s">
        <v>189</v>
      </c>
      <c r="D369" s="6">
        <v>16282.759765625</v>
      </c>
    </row>
    <row r="370" spans="1:8" x14ac:dyDescent="0.25">
      <c r="A370" s="6" t="s">
        <v>104</v>
      </c>
      <c r="B370" s="6" t="s">
        <v>190</v>
      </c>
      <c r="D370" s="6">
        <v>5419.5901412963867</v>
      </c>
      <c r="H370" s="6">
        <v>1483</v>
      </c>
    </row>
    <row r="371" spans="1:8" x14ac:dyDescent="0.25">
      <c r="A371" s="6" t="s">
        <v>104</v>
      </c>
      <c r="B371" s="6" t="s">
        <v>191</v>
      </c>
      <c r="D371" s="6">
        <v>3190.469970703125</v>
      </c>
    </row>
    <row r="372" spans="1:8" x14ac:dyDescent="0.25">
      <c r="A372" s="6" t="s">
        <v>104</v>
      </c>
      <c r="B372" s="6" t="s">
        <v>192</v>
      </c>
      <c r="D372" s="6">
        <v>1203.920043945312</v>
      </c>
    </row>
    <row r="373" spans="1:8" x14ac:dyDescent="0.25">
      <c r="A373" s="6" t="s">
        <v>104</v>
      </c>
      <c r="B373" s="6" t="s">
        <v>193</v>
      </c>
      <c r="D373" s="6">
        <v>14997.9794921875</v>
      </c>
    </row>
    <row r="374" spans="1:8" x14ac:dyDescent="0.25">
      <c r="A374" s="6" t="s">
        <v>104</v>
      </c>
      <c r="B374" s="6" t="s">
        <v>194</v>
      </c>
      <c r="D374" s="6">
        <v>4760.8399658203116</v>
      </c>
      <c r="H374" s="6">
        <v>1047</v>
      </c>
    </row>
    <row r="375" spans="1:8" x14ac:dyDescent="0.25">
      <c r="A375" s="6" t="s">
        <v>104</v>
      </c>
      <c r="B375" s="6" t="s">
        <v>195</v>
      </c>
      <c r="D375" s="6">
        <v>1714.390014648438</v>
      </c>
    </row>
    <row r="376" spans="1:8" x14ac:dyDescent="0.25">
      <c r="A376" s="6" t="s">
        <v>104</v>
      </c>
      <c r="B376" s="6" t="s">
        <v>196</v>
      </c>
      <c r="D376" s="6">
        <v>850.219970703125</v>
      </c>
    </row>
    <row r="377" spans="1:8" x14ac:dyDescent="0.25">
      <c r="A377" s="6" t="s">
        <v>104</v>
      </c>
      <c r="B377" s="6" t="s">
        <v>197</v>
      </c>
      <c r="D377" s="6">
        <v>13573.6201171875</v>
      </c>
    </row>
    <row r="378" spans="1:8" x14ac:dyDescent="0.25">
      <c r="A378" s="6" t="s">
        <v>104</v>
      </c>
      <c r="B378" s="6" t="s">
        <v>198</v>
      </c>
      <c r="D378" s="6">
        <v>4094.6400756835942</v>
      </c>
      <c r="H378" s="6">
        <v>554</v>
      </c>
    </row>
    <row r="379" spans="1:8" x14ac:dyDescent="0.25">
      <c r="A379" s="6" t="s">
        <v>104</v>
      </c>
      <c r="B379" s="6" t="s">
        <v>199</v>
      </c>
      <c r="D379" s="6">
        <v>450.8800048828125</v>
      </c>
    </row>
    <row r="380" spans="1:8" x14ac:dyDescent="0.25">
      <c r="A380" s="6" t="s">
        <v>104</v>
      </c>
      <c r="B380" s="6" t="s">
        <v>200</v>
      </c>
      <c r="D380" s="6">
        <v>11994.48974609375</v>
      </c>
    </row>
    <row r="381" spans="1:8" x14ac:dyDescent="0.25">
      <c r="A381" s="6" t="s">
        <v>104</v>
      </c>
      <c r="B381" s="6" t="s">
        <v>201</v>
      </c>
      <c r="D381" s="6">
        <v>3345.409912109375</v>
      </c>
    </row>
    <row r="382" spans="1:8" x14ac:dyDescent="0.25">
      <c r="A382" s="6" t="s">
        <v>104</v>
      </c>
      <c r="B382" s="6" t="s">
        <v>202</v>
      </c>
      <c r="D382" s="6">
        <v>10243.72998046875</v>
      </c>
    </row>
    <row r="383" spans="1:8" x14ac:dyDescent="0.25">
      <c r="A383" s="6" t="s">
        <v>104</v>
      </c>
      <c r="B383" s="6" t="s">
        <v>203</v>
      </c>
      <c r="D383" s="6">
        <v>2502.7900390625</v>
      </c>
    </row>
    <row r="384" spans="1:8" x14ac:dyDescent="0.25">
      <c r="A384" s="6" t="s">
        <v>104</v>
      </c>
      <c r="B384" s="6" t="s">
        <v>204</v>
      </c>
      <c r="D384" s="6">
        <v>8302.64013671875</v>
      </c>
    </row>
    <row r="385" spans="1:7" x14ac:dyDescent="0.25">
      <c r="A385" s="6" t="s">
        <v>104</v>
      </c>
      <c r="B385" s="6" t="s">
        <v>205</v>
      </c>
      <c r="D385" s="6">
        <v>2105.4599609375</v>
      </c>
    </row>
    <row r="386" spans="1:7" x14ac:dyDescent="0.25">
      <c r="A386" s="6" t="s">
        <v>104</v>
      </c>
      <c r="B386" s="6" t="s">
        <v>206</v>
      </c>
      <c r="D386" s="6">
        <v>6150.5</v>
      </c>
    </row>
    <row r="387" spans="1:7" x14ac:dyDescent="0.25">
      <c r="A387" s="6" t="s">
        <v>104</v>
      </c>
      <c r="B387" s="6" t="s">
        <v>207</v>
      </c>
      <c r="D387" s="6">
        <v>1662.150024414062</v>
      </c>
    </row>
    <row r="388" spans="1:7" x14ac:dyDescent="0.25">
      <c r="A388" s="6" t="s">
        <v>104</v>
      </c>
      <c r="B388" s="6" t="s">
        <v>208</v>
      </c>
      <c r="D388" s="6">
        <v>3764.279907226562</v>
      </c>
    </row>
    <row r="389" spans="1:7" x14ac:dyDescent="0.25">
      <c r="A389" s="6" t="s">
        <v>104</v>
      </c>
      <c r="B389" s="6" t="s">
        <v>209</v>
      </c>
      <c r="D389" s="6">
        <v>1167.550048828125</v>
      </c>
    </row>
    <row r="390" spans="1:7" x14ac:dyDescent="0.25">
      <c r="A390" s="6" t="s">
        <v>104</v>
      </c>
      <c r="B390" s="6" t="s">
        <v>210</v>
      </c>
      <c r="D390" s="6">
        <v>1118.4599609375</v>
      </c>
    </row>
    <row r="391" spans="1:7" x14ac:dyDescent="0.25">
      <c r="A391" s="6" t="s">
        <v>104</v>
      </c>
      <c r="B391" s="6" t="s">
        <v>211</v>
      </c>
      <c r="D391" s="6">
        <v>615.70001220703125</v>
      </c>
    </row>
    <row r="392" spans="1:7" x14ac:dyDescent="0.25">
      <c r="A392" s="6" t="s">
        <v>104</v>
      </c>
      <c r="B392" s="6" t="s">
        <v>212</v>
      </c>
      <c r="G392" s="6">
        <v>5000</v>
      </c>
    </row>
  </sheetData>
  <autoFilter ref="A1:R392">
    <filterColumn colId="0">
      <filters>
        <filter val="Страховая премия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Профиль риска</vt:lpstr>
      <vt:lpstr>Функция убытков</vt:lpstr>
      <vt:lpstr>Расчёт убыточности</vt:lpstr>
      <vt:lpstr>Экспозиция</vt:lpstr>
      <vt:lpstr>Премии</vt:lpstr>
    </vt:vector>
  </TitlesOfParts>
  <Company>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Ефимов Мстислав Дмитриевич</dc:creator>
  <cp:lastModifiedBy>Ефимов Мстислав Дмитриевич</cp:lastModifiedBy>
  <dcterms:created xsi:type="dcterms:W3CDTF">2023-02-27T11:45:20Z</dcterms:created>
  <dcterms:modified xsi:type="dcterms:W3CDTF">2024-01-15T13:10:57Z</dcterms:modified>
</cp:coreProperties>
</file>