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D139" i="1" l="1"/>
  <c r="AC139" i="1"/>
  <c r="AB139" i="1"/>
  <c r="AA139" i="1"/>
  <c r="Z139" i="1"/>
  <c r="Y139" i="1"/>
  <c r="X139" i="1"/>
  <c r="W139" i="1"/>
  <c r="V139" i="1"/>
  <c r="U139" i="1"/>
  <c r="AD134" i="1"/>
  <c r="AC134" i="1"/>
  <c r="AB134" i="1"/>
  <c r="AA134" i="1"/>
  <c r="Z134" i="1"/>
  <c r="Y134" i="1"/>
  <c r="X134" i="1"/>
  <c r="W134" i="1"/>
  <c r="V134" i="1"/>
  <c r="U134" i="1"/>
  <c r="X109" i="1"/>
  <c r="Y109" i="1"/>
  <c r="Z109" i="1"/>
  <c r="AA109" i="1"/>
  <c r="AB109" i="1"/>
  <c r="AC109" i="1"/>
  <c r="AD109" i="1"/>
  <c r="AE109" i="1"/>
  <c r="AF109" i="1"/>
  <c r="W109" i="1"/>
  <c r="X84" i="1"/>
  <c r="Y84" i="1"/>
  <c r="Z84" i="1"/>
  <c r="AA84" i="1"/>
  <c r="AB84" i="1"/>
  <c r="AC84" i="1"/>
  <c r="W8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W55" i="1"/>
  <c r="AF114" i="1"/>
  <c r="AE114" i="1"/>
  <c r="AD114" i="1"/>
  <c r="AC114" i="1"/>
  <c r="AB114" i="1"/>
  <c r="AA114" i="1"/>
  <c r="Z114" i="1"/>
  <c r="Y114" i="1"/>
  <c r="X114" i="1"/>
  <c r="W114" i="1"/>
  <c r="AC89" i="1"/>
  <c r="AB89" i="1"/>
  <c r="AA89" i="1"/>
  <c r="Z89" i="1"/>
  <c r="Y89" i="1"/>
  <c r="X89" i="1"/>
  <c r="W8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W60" i="1"/>
  <c r="H89" i="1" l="1"/>
  <c r="G89" i="1"/>
  <c r="F89" i="1"/>
  <c r="E89" i="1"/>
  <c r="D89" i="1"/>
  <c r="C89" i="1"/>
  <c r="B89" i="1"/>
  <c r="H68" i="1"/>
  <c r="G68" i="1"/>
  <c r="F68" i="1"/>
  <c r="E68" i="1"/>
  <c r="D68" i="1"/>
  <c r="C68" i="1"/>
  <c r="B68" i="1"/>
</calcChain>
</file>

<file path=xl/sharedStrings.xml><?xml version="1.0" encoding="utf-8"?>
<sst xmlns="http://schemas.openxmlformats.org/spreadsheetml/2006/main" count="219" uniqueCount="49">
  <si>
    <t>Iterations</t>
    <phoneticPr fontId="1" type="noConversion"/>
  </si>
  <si>
    <t>Training Time</t>
    <phoneticPr fontId="1" type="noConversion"/>
  </si>
  <si>
    <t>Test Accuracy</t>
    <phoneticPr fontId="1" type="noConversion"/>
  </si>
  <si>
    <t>RHC</t>
    <phoneticPr fontId="1" type="noConversion"/>
  </si>
  <si>
    <t>SA</t>
    <phoneticPr fontId="1" type="noConversion"/>
  </si>
  <si>
    <t>GA</t>
  </si>
  <si>
    <t>GA</t>
    <phoneticPr fontId="1" type="noConversion"/>
  </si>
  <si>
    <t>BP</t>
    <phoneticPr fontId="1" type="noConversion"/>
  </si>
  <si>
    <t>Converge</t>
    <phoneticPr fontId="1" type="noConversion"/>
  </si>
  <si>
    <t>hidden layers</t>
    <phoneticPr fontId="1" type="noConversion"/>
  </si>
  <si>
    <t>RHC</t>
    <phoneticPr fontId="1" type="noConversion"/>
  </si>
  <si>
    <t>GA</t>
    <phoneticPr fontId="1" type="noConversion"/>
  </si>
  <si>
    <t>BP</t>
    <phoneticPr fontId="1" type="noConversion"/>
  </si>
  <si>
    <t>iterations</t>
    <phoneticPr fontId="1" type="noConversion"/>
  </si>
  <si>
    <t>time</t>
    <phoneticPr fontId="1" type="noConversion"/>
  </si>
  <si>
    <t>training set</t>
    <phoneticPr fontId="1" type="noConversion"/>
  </si>
  <si>
    <t>FP1</t>
    <phoneticPr fontId="1" type="noConversion"/>
  </si>
  <si>
    <t>inputs</t>
    <phoneticPr fontId="1" type="noConversion"/>
  </si>
  <si>
    <t>MIMIC</t>
    <phoneticPr fontId="1" type="noConversion"/>
  </si>
  <si>
    <t>MK1</t>
    <phoneticPr fontId="1" type="noConversion"/>
  </si>
  <si>
    <t>fit</t>
    <phoneticPr fontId="1" type="noConversion"/>
  </si>
  <si>
    <t>FP2</t>
    <phoneticPr fontId="1" type="noConversion"/>
  </si>
  <si>
    <t>Cooling rate</t>
    <phoneticPr fontId="1" type="noConversion"/>
  </si>
  <si>
    <t>crossover</t>
    <phoneticPr fontId="1" type="noConversion"/>
  </si>
  <si>
    <t>tokeep</t>
    <phoneticPr fontId="1" type="noConversion"/>
  </si>
  <si>
    <t>GA</t>
    <phoneticPr fontId="1" type="noConversion"/>
  </si>
  <si>
    <t>MIMIC</t>
    <phoneticPr fontId="1" type="noConversion"/>
  </si>
  <si>
    <t>MK2</t>
    <phoneticPr fontId="1" type="noConversion"/>
  </si>
  <si>
    <t>time</t>
    <phoneticPr fontId="1" type="noConversion"/>
  </si>
  <si>
    <t>time</t>
    <phoneticPr fontId="1" type="noConversion"/>
  </si>
  <si>
    <t>TS2</t>
    <phoneticPr fontId="1" type="noConversion"/>
  </si>
  <si>
    <t>(50,5,20)</t>
    <phoneticPr fontId="1" type="noConversion"/>
  </si>
  <si>
    <t>(50,20,5)</t>
    <phoneticPr fontId="1" type="noConversion"/>
  </si>
  <si>
    <t>(50,5,5)</t>
    <phoneticPr fontId="1" type="noConversion"/>
  </si>
  <si>
    <t>(10,5,5)</t>
    <phoneticPr fontId="1" type="noConversion"/>
  </si>
  <si>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family val="2"/>
        <scheme val="minor"/>
      </rPr>
      <t>population, crossover, mutation)</t>
    </r>
    <phoneticPr fontId="1" type="noConversion"/>
  </si>
  <si>
    <t>Rank</t>
    <phoneticPr fontId="1" type="noConversion"/>
  </si>
  <si>
    <t>BP</t>
    <phoneticPr fontId="1" type="noConversion"/>
  </si>
  <si>
    <t>Best performance</t>
    <phoneticPr fontId="1" type="noConversion"/>
  </si>
  <si>
    <t>iteration</t>
    <phoneticPr fontId="1" type="noConversion"/>
  </si>
  <si>
    <t>run time</t>
    <phoneticPr fontId="1" type="noConversion"/>
  </si>
  <si>
    <t>Reason</t>
    <phoneticPr fontId="1" type="noConversion"/>
  </si>
  <si>
    <t>RHC</t>
    <phoneticPr fontId="1" type="noConversion"/>
  </si>
  <si>
    <t>FP</t>
    <phoneticPr fontId="1" type="noConversion"/>
  </si>
  <si>
    <t>MIMIC</t>
    <phoneticPr fontId="1" type="noConversion"/>
  </si>
  <si>
    <t>Fit</t>
    <phoneticPr fontId="1" type="noConversion"/>
  </si>
  <si>
    <t>MK</t>
    <phoneticPr fontId="1" type="noConversion"/>
  </si>
  <si>
    <t>TS</t>
    <phoneticPr fontId="1" type="noConversion"/>
  </si>
  <si>
    <t>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</si>
</sst>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 </a:t>
            </a:r>
            <a:r>
              <a:rPr lang="en-US" altLang="zh-CN" baseline="0"/>
              <a:t>vs Hidden Layers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1000</c:v>
                </c:pt>
                <c:pt idx="4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Sheet1!$B$28:$F$28</c:f>
              <c:numCache>
                <c:formatCode>General</c:formatCode>
                <c:ptCount val="5"/>
                <c:pt idx="0">
                  <c:v>600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5000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Sheet1!$B$31:$F$31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1000</c:v>
                </c:pt>
                <c:pt idx="4">
                  <c:v>400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Sheet1!$B$34:$F$34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6576"/>
        <c:axId val="420957760"/>
      </c:scatterChart>
      <c:valAx>
        <c:axId val="4251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Hidden Layers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57760"/>
        <c:crosses val="autoZero"/>
        <c:crossBetween val="midCat"/>
      </c:valAx>
      <c:valAx>
        <c:axId val="4209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Run time  MK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Sheet1!$W$75:$AC$75</c:f>
              <c:numCache>
                <c:formatCode>General</c:formatCode>
                <c:ptCount val="7"/>
                <c:pt idx="0">
                  <c:v>1.1819999999999999</c:v>
                </c:pt>
                <c:pt idx="1">
                  <c:v>2.4089999999999998</c:v>
                </c:pt>
                <c:pt idx="2">
                  <c:v>3.0059999999999998</c:v>
                </c:pt>
                <c:pt idx="3">
                  <c:v>5.9450000000000003</c:v>
                </c:pt>
                <c:pt idx="4">
                  <c:v>7.3810000000000002</c:v>
                </c:pt>
                <c:pt idx="5">
                  <c:v>8.9969999999999999</c:v>
                </c:pt>
                <c:pt idx="6">
                  <c:v>10.779</c:v>
                </c:pt>
              </c:numCache>
            </c:numRef>
          </c:xVal>
          <c:yVal>
            <c:numRef>
              <c:f>Sheet1!$W$76:$AC$76</c:f>
              <c:numCache>
                <c:formatCode>General</c:formatCode>
                <c:ptCount val="7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Sheet1!$W$80:$AC$80</c:f>
              <c:numCache>
                <c:formatCode>General</c:formatCode>
                <c:ptCount val="7"/>
                <c:pt idx="0">
                  <c:v>1.296</c:v>
                </c:pt>
                <c:pt idx="1">
                  <c:v>2.589</c:v>
                </c:pt>
                <c:pt idx="2">
                  <c:v>3.7240000000000002</c:v>
                </c:pt>
                <c:pt idx="3">
                  <c:v>6.4390000000000001</c:v>
                </c:pt>
                <c:pt idx="4">
                  <c:v>8.0190000000000001</c:v>
                </c:pt>
                <c:pt idx="5">
                  <c:v>9.4740000000000002</c:v>
                </c:pt>
                <c:pt idx="6">
                  <c:v>11.273999999999999</c:v>
                </c:pt>
              </c:numCache>
            </c:numRef>
          </c:xVal>
          <c:yVal>
            <c:numRef>
              <c:f>Sheet1!$W$81:$AC$81</c:f>
              <c:numCache>
                <c:formatCode>General</c:formatCode>
                <c:ptCount val="7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Sheet1!$W$85:$AC$85</c:f>
              <c:numCache>
                <c:formatCode>General</c:formatCode>
                <c:ptCount val="7"/>
                <c:pt idx="0">
                  <c:v>0.78600000000000003</c:v>
                </c:pt>
                <c:pt idx="1">
                  <c:v>1.5740000000000001</c:v>
                </c:pt>
                <c:pt idx="2">
                  <c:v>2.3370000000000002</c:v>
                </c:pt>
                <c:pt idx="3">
                  <c:v>3.1970000000000001</c:v>
                </c:pt>
                <c:pt idx="4">
                  <c:v>3.8370000000000002</c:v>
                </c:pt>
                <c:pt idx="5">
                  <c:v>4.7809999999999997</c:v>
                </c:pt>
                <c:pt idx="6">
                  <c:v>5.4889999999999999</c:v>
                </c:pt>
              </c:numCache>
            </c:numRef>
          </c:xVal>
          <c:yVal>
            <c:numRef>
              <c:f>Sheet1!$W$86:$AC$86</c:f>
              <c:numCache>
                <c:formatCode>General</c:formatCode>
                <c:ptCount val="7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Sheet1!$W$90:$AC$90</c:f>
              <c:numCache>
                <c:formatCode>General</c:formatCode>
                <c:ptCount val="7"/>
                <c:pt idx="0">
                  <c:v>1.526</c:v>
                </c:pt>
                <c:pt idx="1">
                  <c:v>3.0059999999999998</c:v>
                </c:pt>
                <c:pt idx="2">
                  <c:v>6.0209999999999999</c:v>
                </c:pt>
                <c:pt idx="3">
                  <c:v>7.68</c:v>
                </c:pt>
                <c:pt idx="4">
                  <c:v>9.5419999999999998</c:v>
                </c:pt>
                <c:pt idx="5">
                  <c:v>11.662000000000001</c:v>
                </c:pt>
                <c:pt idx="6">
                  <c:v>13.276999999999999</c:v>
                </c:pt>
              </c:numCache>
            </c:numRef>
          </c:xVal>
          <c:yVal>
            <c:numRef>
              <c:f>Sheet1!$W$91:$AC$91</c:f>
              <c:numCache>
                <c:formatCode>General</c:formatCode>
                <c:ptCount val="7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6032"/>
        <c:axId val="425201472"/>
      </c:scatterChart>
      <c:valAx>
        <c:axId val="4251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1472"/>
        <c:crosses val="autoZero"/>
        <c:crossBetween val="midCat"/>
      </c:valAx>
      <c:valAx>
        <c:axId val="4252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6032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Iterations  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Sheet1!$W$99:$AF$99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Sheet1!$W$101:$AF$101</c:f>
              <c:numCache>
                <c:formatCode>General</c:formatCode>
                <c:ptCount val="10"/>
                <c:pt idx="0">
                  <c:v>7.6100000000000001E-2</c:v>
                </c:pt>
                <c:pt idx="1">
                  <c:v>7.7200000000000005E-2</c:v>
                </c:pt>
                <c:pt idx="2">
                  <c:v>8.3299999999999999E-2</c:v>
                </c:pt>
                <c:pt idx="3">
                  <c:v>8.48E-2</c:v>
                </c:pt>
                <c:pt idx="4">
                  <c:v>8.6800000000000002E-2</c:v>
                </c:pt>
                <c:pt idx="5">
                  <c:v>9.4100000000000003E-2</c:v>
                </c:pt>
                <c:pt idx="6">
                  <c:v>8.5500000000000007E-2</c:v>
                </c:pt>
                <c:pt idx="7">
                  <c:v>9.1499999999999998E-2</c:v>
                </c:pt>
                <c:pt idx="8">
                  <c:v>8.2600000000000007E-2</c:v>
                </c:pt>
                <c:pt idx="9">
                  <c:v>7.8100000000000003E-2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Sheet1!$W$99:$AF$99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Sheet1!$W$106:$AF$106</c:f>
              <c:numCache>
                <c:formatCode>General</c:formatCode>
                <c:ptCount val="10"/>
                <c:pt idx="0">
                  <c:v>9.1300000000000006E-2</c:v>
                </c:pt>
                <c:pt idx="1">
                  <c:v>7.4499999999999997E-2</c:v>
                </c:pt>
                <c:pt idx="2">
                  <c:v>8.9499999999999996E-2</c:v>
                </c:pt>
                <c:pt idx="3">
                  <c:v>0.09</c:v>
                </c:pt>
                <c:pt idx="4">
                  <c:v>9.0899999999999995E-2</c:v>
                </c:pt>
                <c:pt idx="5">
                  <c:v>9.4100000000000003E-2</c:v>
                </c:pt>
                <c:pt idx="6">
                  <c:v>9.1700000000000004E-2</c:v>
                </c:pt>
                <c:pt idx="7">
                  <c:v>9.64E-2</c:v>
                </c:pt>
                <c:pt idx="8">
                  <c:v>8.3799999999999999E-2</c:v>
                </c:pt>
                <c:pt idx="9">
                  <c:v>8.9700000000000002E-2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Sheet1!$W$99:$AF$99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Sheet1!$W$111:$AF$111</c:f>
              <c:numCache>
                <c:formatCode>General</c:formatCode>
                <c:ptCount val="10"/>
                <c:pt idx="0">
                  <c:v>6.2700000000000006E-2</c:v>
                </c:pt>
                <c:pt idx="1">
                  <c:v>6.8400000000000002E-2</c:v>
                </c:pt>
                <c:pt idx="2">
                  <c:v>6.9199999999999998E-2</c:v>
                </c:pt>
                <c:pt idx="3">
                  <c:v>7.0999999999999994E-2</c:v>
                </c:pt>
                <c:pt idx="4">
                  <c:v>5.7099999999999998E-2</c:v>
                </c:pt>
                <c:pt idx="5">
                  <c:v>6.9599999999999995E-2</c:v>
                </c:pt>
                <c:pt idx="6">
                  <c:v>7.0400000000000004E-2</c:v>
                </c:pt>
                <c:pt idx="7">
                  <c:v>7.1999999999999995E-2</c:v>
                </c:pt>
                <c:pt idx="8">
                  <c:v>6.7000000000000004E-2</c:v>
                </c:pt>
                <c:pt idx="9">
                  <c:v>7.17E-2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Sheet1!$W$99:$AF$99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Sheet1!$W$116:$AF$116</c:f>
              <c:numCache>
                <c:formatCode>General</c:formatCode>
                <c:ptCount val="10"/>
                <c:pt idx="0">
                  <c:v>0.05</c:v>
                </c:pt>
                <c:pt idx="1">
                  <c:v>5.7700000000000001E-2</c:v>
                </c:pt>
                <c:pt idx="2">
                  <c:v>5.2999999999999999E-2</c:v>
                </c:pt>
                <c:pt idx="3">
                  <c:v>5.8000000000000003E-2</c:v>
                </c:pt>
                <c:pt idx="4">
                  <c:v>5.8700000000000002E-2</c:v>
                </c:pt>
                <c:pt idx="5">
                  <c:v>7.0599999999999996E-2</c:v>
                </c:pt>
                <c:pt idx="6">
                  <c:v>6.2269999999999999E-2</c:v>
                </c:pt>
                <c:pt idx="7">
                  <c:v>7.0999999999999994E-2</c:v>
                </c:pt>
                <c:pt idx="8">
                  <c:v>6.0499999999999998E-2</c:v>
                </c:pt>
                <c:pt idx="9">
                  <c:v>7.3300000000000004E-2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7136"/>
        <c:axId val="412957680"/>
      </c:scatterChart>
      <c:valAx>
        <c:axId val="4129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57680"/>
        <c:crosses val="autoZero"/>
        <c:crossBetween val="midCat"/>
      </c:valAx>
      <c:valAx>
        <c:axId val="4129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57136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Run time  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Sheet1!$W$100:$AF$100</c:f>
              <c:numCache>
                <c:formatCode>General</c:formatCode>
                <c:ptCount val="10"/>
                <c:pt idx="0">
                  <c:v>0.104</c:v>
                </c:pt>
                <c:pt idx="1">
                  <c:v>0.20899999999999999</c:v>
                </c:pt>
                <c:pt idx="2">
                  <c:v>0.32100000000000001</c:v>
                </c:pt>
                <c:pt idx="3">
                  <c:v>0.44400000000000001</c:v>
                </c:pt>
                <c:pt idx="4">
                  <c:v>0.50800000000000001</c:v>
                </c:pt>
                <c:pt idx="5">
                  <c:v>0.61699999999999999</c:v>
                </c:pt>
                <c:pt idx="6">
                  <c:v>0.67900000000000005</c:v>
                </c:pt>
                <c:pt idx="7">
                  <c:v>0.75700000000000001</c:v>
                </c:pt>
                <c:pt idx="8">
                  <c:v>0.86499999999999999</c:v>
                </c:pt>
                <c:pt idx="9">
                  <c:v>0.96899999999999997</c:v>
                </c:pt>
              </c:numCache>
            </c:numRef>
          </c:xVal>
          <c:yVal>
            <c:numRef>
              <c:f>Sheet1!$W$101:$AF$101</c:f>
              <c:numCache>
                <c:formatCode>General</c:formatCode>
                <c:ptCount val="10"/>
                <c:pt idx="0">
                  <c:v>7.6100000000000001E-2</c:v>
                </c:pt>
                <c:pt idx="1">
                  <c:v>7.7200000000000005E-2</c:v>
                </c:pt>
                <c:pt idx="2">
                  <c:v>8.3299999999999999E-2</c:v>
                </c:pt>
                <c:pt idx="3">
                  <c:v>8.48E-2</c:v>
                </c:pt>
                <c:pt idx="4">
                  <c:v>8.6800000000000002E-2</c:v>
                </c:pt>
                <c:pt idx="5">
                  <c:v>9.4100000000000003E-2</c:v>
                </c:pt>
                <c:pt idx="6">
                  <c:v>8.5500000000000007E-2</c:v>
                </c:pt>
                <c:pt idx="7">
                  <c:v>9.1499999999999998E-2</c:v>
                </c:pt>
                <c:pt idx="8">
                  <c:v>8.2600000000000007E-2</c:v>
                </c:pt>
                <c:pt idx="9">
                  <c:v>7.8100000000000003E-2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Sheet1!$W$105:$AF$105</c:f>
              <c:numCache>
                <c:formatCode>General</c:formatCode>
                <c:ptCount val="10"/>
                <c:pt idx="0">
                  <c:v>0.21</c:v>
                </c:pt>
                <c:pt idx="1">
                  <c:v>0.40600000000000003</c:v>
                </c:pt>
                <c:pt idx="2">
                  <c:v>0.61299999999999999</c:v>
                </c:pt>
                <c:pt idx="3">
                  <c:v>0.83499999999999996</c:v>
                </c:pt>
                <c:pt idx="4">
                  <c:v>1.0349999999999999</c:v>
                </c:pt>
                <c:pt idx="5">
                  <c:v>1.248</c:v>
                </c:pt>
                <c:pt idx="6">
                  <c:v>1.3520000000000001</c:v>
                </c:pt>
                <c:pt idx="7">
                  <c:v>1.5289999999999999</c:v>
                </c:pt>
                <c:pt idx="8">
                  <c:v>1.7</c:v>
                </c:pt>
                <c:pt idx="9">
                  <c:v>1.899</c:v>
                </c:pt>
              </c:numCache>
            </c:numRef>
          </c:xVal>
          <c:yVal>
            <c:numRef>
              <c:f>Sheet1!$W$106:$AF$106</c:f>
              <c:numCache>
                <c:formatCode>General</c:formatCode>
                <c:ptCount val="10"/>
                <c:pt idx="0">
                  <c:v>9.1300000000000006E-2</c:v>
                </c:pt>
                <c:pt idx="1">
                  <c:v>7.4499999999999997E-2</c:v>
                </c:pt>
                <c:pt idx="2">
                  <c:v>8.9499999999999996E-2</c:v>
                </c:pt>
                <c:pt idx="3">
                  <c:v>0.09</c:v>
                </c:pt>
                <c:pt idx="4">
                  <c:v>9.0899999999999995E-2</c:v>
                </c:pt>
                <c:pt idx="5">
                  <c:v>9.4100000000000003E-2</c:v>
                </c:pt>
                <c:pt idx="6">
                  <c:v>9.1700000000000004E-2</c:v>
                </c:pt>
                <c:pt idx="7">
                  <c:v>9.64E-2</c:v>
                </c:pt>
                <c:pt idx="8">
                  <c:v>8.3799999999999999E-2</c:v>
                </c:pt>
                <c:pt idx="9">
                  <c:v>8.9700000000000002E-2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2336"/>
        <c:axId val="363928528"/>
      </c:scatterChart>
      <c:valAx>
        <c:axId val="3639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28528"/>
        <c:crosses val="autoZero"/>
        <c:crossBetween val="midCat"/>
      </c:valAx>
      <c:valAx>
        <c:axId val="363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32336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 </a:t>
            </a:r>
            <a:r>
              <a:rPr lang="en-US" altLang="zh-CN" baseline="0"/>
              <a:t>vs Input size FP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Sheet1!$B$57:$H$57</c:f>
              <c:numCache>
                <c:formatCode>General</c:formatCode>
                <c:ptCount val="7"/>
                <c:pt idx="0">
                  <c:v>0.20399999999999999</c:v>
                </c:pt>
                <c:pt idx="1">
                  <c:v>4.2000000000000003E-2</c:v>
                </c:pt>
                <c:pt idx="2">
                  <c:v>1.7000000000000001E-2</c:v>
                </c:pt>
                <c:pt idx="3">
                  <c:v>1.9E-2</c:v>
                </c:pt>
                <c:pt idx="4">
                  <c:v>2.8000000000000001E-2</c:v>
                </c:pt>
                <c:pt idx="5">
                  <c:v>0.03</c:v>
                </c:pt>
                <c:pt idx="6">
                  <c:v>4.3999999999999997E-2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Sheet1!$B$61:$H$61</c:f>
              <c:numCache>
                <c:formatCode>General</c:formatCode>
                <c:ptCount val="7"/>
                <c:pt idx="0">
                  <c:v>7.5999999999999998E-2</c:v>
                </c:pt>
                <c:pt idx="1">
                  <c:v>0.19800000000000001</c:v>
                </c:pt>
                <c:pt idx="2">
                  <c:v>0.06</c:v>
                </c:pt>
                <c:pt idx="3">
                  <c:v>0.47699999999999998</c:v>
                </c:pt>
                <c:pt idx="4">
                  <c:v>7.0999999999999994E-2</c:v>
                </c:pt>
                <c:pt idx="5">
                  <c:v>0.74</c:v>
                </c:pt>
                <c:pt idx="6">
                  <c:v>7.2999999999999995E-2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Sheet1!$B$65:$H$65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1.488</c:v>
                </c:pt>
                <c:pt idx="2">
                  <c:v>0.50800000000000001</c:v>
                </c:pt>
                <c:pt idx="3">
                  <c:v>3.7879999999999998</c:v>
                </c:pt>
                <c:pt idx="4">
                  <c:v>0.66100000000000003</c:v>
                </c:pt>
                <c:pt idx="5">
                  <c:v>0.74</c:v>
                </c:pt>
                <c:pt idx="6">
                  <c:v>0.86299999999999999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Sheet1!$B$69:$H$69</c:f>
              <c:numCache>
                <c:formatCode>General</c:formatCode>
                <c:ptCount val="7"/>
                <c:pt idx="0">
                  <c:v>0.60699999999999998</c:v>
                </c:pt>
                <c:pt idx="1">
                  <c:v>1.68</c:v>
                </c:pt>
                <c:pt idx="2">
                  <c:v>2.2170000000000001</c:v>
                </c:pt>
                <c:pt idx="3">
                  <c:v>10.561</c:v>
                </c:pt>
                <c:pt idx="4">
                  <c:v>6.3239999999999998</c:v>
                </c:pt>
                <c:pt idx="5">
                  <c:v>16.001999999999999</c:v>
                </c:pt>
                <c:pt idx="6">
                  <c:v>120.126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17488"/>
        <c:axId val="884321296"/>
      </c:scatterChart>
      <c:valAx>
        <c:axId val="8843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</a:t>
                </a:r>
                <a:r>
                  <a:rPr lang="en-US" altLang="zh-CN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321296"/>
        <c:crosses val="autoZero"/>
        <c:crossBetween val="midCat"/>
      </c:valAx>
      <c:valAx>
        <c:axId val="8843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317488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 </a:t>
            </a:r>
            <a:r>
              <a:rPr lang="en-US" altLang="zh-CN" baseline="0"/>
              <a:t>vs Input size MK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Sheet1!$B$78:$H$78</c:f>
              <c:numCache>
                <c:formatCode>General</c:formatCode>
                <c:ptCount val="7"/>
                <c:pt idx="0">
                  <c:v>0.20399999999999999</c:v>
                </c:pt>
                <c:pt idx="1">
                  <c:v>0.27700000000000002</c:v>
                </c:pt>
                <c:pt idx="2">
                  <c:v>0.434</c:v>
                </c:pt>
                <c:pt idx="3">
                  <c:v>0.35899999999999999</c:v>
                </c:pt>
                <c:pt idx="4">
                  <c:v>0.28599999999999998</c:v>
                </c:pt>
                <c:pt idx="5">
                  <c:v>0.72199999999999998</c:v>
                </c:pt>
                <c:pt idx="6">
                  <c:v>1.1819999999999999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Sheet1!$B$82:$H$82</c:f>
              <c:numCache>
                <c:formatCode>General</c:formatCode>
                <c:ptCount val="7"/>
                <c:pt idx="0">
                  <c:v>0.27</c:v>
                </c:pt>
                <c:pt idx="1">
                  <c:v>0.36899999999999999</c:v>
                </c:pt>
                <c:pt idx="2">
                  <c:v>0.505</c:v>
                </c:pt>
                <c:pt idx="3">
                  <c:v>0.47199999999999998</c:v>
                </c:pt>
                <c:pt idx="4">
                  <c:v>0.376</c:v>
                </c:pt>
                <c:pt idx="5">
                  <c:v>0.83299999999999996</c:v>
                </c:pt>
                <c:pt idx="6">
                  <c:v>1.296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Sheet1!$B$86:$H$86</c:f>
              <c:numCache>
                <c:formatCode>General</c:formatCode>
                <c:ptCount val="7"/>
                <c:pt idx="0">
                  <c:v>1.863</c:v>
                </c:pt>
                <c:pt idx="1">
                  <c:v>2.5609999999999999</c:v>
                </c:pt>
                <c:pt idx="2">
                  <c:v>2.746</c:v>
                </c:pt>
                <c:pt idx="3">
                  <c:v>3.274</c:v>
                </c:pt>
                <c:pt idx="4">
                  <c:v>3.6739999999999999</c:v>
                </c:pt>
                <c:pt idx="5">
                  <c:v>5.3920000000000003</c:v>
                </c:pt>
                <c:pt idx="6">
                  <c:v>10.337999999999999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Sheet1!$B$54:$H$54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Sheet1!$B$90:$H$90</c:f>
              <c:numCache>
                <c:formatCode>General</c:formatCode>
                <c:ptCount val="7"/>
                <c:pt idx="0">
                  <c:v>0.53900000000000003</c:v>
                </c:pt>
                <c:pt idx="1">
                  <c:v>0.44700000000000001</c:v>
                </c:pt>
                <c:pt idx="2">
                  <c:v>0.443</c:v>
                </c:pt>
                <c:pt idx="3">
                  <c:v>0.496</c:v>
                </c:pt>
                <c:pt idx="4">
                  <c:v>2.9449999999999998</c:v>
                </c:pt>
                <c:pt idx="5">
                  <c:v>2.3740000000000001</c:v>
                </c:pt>
                <c:pt idx="6">
                  <c:v>1.526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05520"/>
        <c:axId val="884322384"/>
      </c:scatterChart>
      <c:valAx>
        <c:axId val="8843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</a:t>
                </a:r>
                <a:r>
                  <a:rPr lang="en-US" altLang="zh-CN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322384"/>
        <c:crosses val="autoZero"/>
        <c:crossBetween val="midCat"/>
      </c:valAx>
      <c:valAx>
        <c:axId val="8843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305520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 </a:t>
            </a:r>
            <a:r>
              <a:rPr lang="en-US" altLang="zh-CN" baseline="0"/>
              <a:t>vs Hidden Layers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Sheet1!$B$26:$F$26</c:f>
              <c:numCache>
                <c:formatCode>General</c:formatCode>
                <c:ptCount val="5"/>
                <c:pt idx="0">
                  <c:v>16.731000000000002</c:v>
                </c:pt>
                <c:pt idx="1">
                  <c:v>22.876999999999999</c:v>
                </c:pt>
                <c:pt idx="2">
                  <c:v>36.884999999999998</c:v>
                </c:pt>
                <c:pt idx="3">
                  <c:v>129.58199999999999</c:v>
                </c:pt>
                <c:pt idx="4">
                  <c:v>630.29200000000003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Sheet1!$B$29:$F$29</c:f>
              <c:numCache>
                <c:formatCode>General</c:formatCode>
                <c:ptCount val="5"/>
                <c:pt idx="0">
                  <c:v>16.227</c:v>
                </c:pt>
                <c:pt idx="1">
                  <c:v>70.646000000000001</c:v>
                </c:pt>
                <c:pt idx="2">
                  <c:v>121.133</c:v>
                </c:pt>
                <c:pt idx="3">
                  <c:v>248.30500000000001</c:v>
                </c:pt>
                <c:pt idx="4">
                  <c:v>1435.1790000000001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Sheet1!$B$32:$F$32</c:f>
              <c:numCache>
                <c:formatCode>General</c:formatCode>
                <c:ptCount val="5"/>
                <c:pt idx="0">
                  <c:v>5.3460000000000001</c:v>
                </c:pt>
                <c:pt idx="1">
                  <c:v>16.614000000000001</c:v>
                </c:pt>
                <c:pt idx="2">
                  <c:v>27.321999999999999</c:v>
                </c:pt>
                <c:pt idx="3">
                  <c:v>150.774</c:v>
                </c:pt>
                <c:pt idx="4">
                  <c:v>146.24700000000001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Sheet1!$B$35:$F$35</c:f>
              <c:numCache>
                <c:formatCode>General</c:formatCode>
                <c:ptCount val="5"/>
                <c:pt idx="0">
                  <c:v>2.7440000000000002</c:v>
                </c:pt>
                <c:pt idx="1">
                  <c:v>4.0140000000000002</c:v>
                </c:pt>
                <c:pt idx="2">
                  <c:v>7.2450000000000001</c:v>
                </c:pt>
                <c:pt idx="3">
                  <c:v>14.465999999999999</c:v>
                </c:pt>
                <c:pt idx="4">
                  <c:v>37.122999999999998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06128"/>
        <c:axId val="417815376"/>
      </c:scatterChart>
      <c:valAx>
        <c:axId val="4178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Hidden Layers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815376"/>
        <c:crosses val="autoZero"/>
        <c:crossBetween val="midCat"/>
      </c:valAx>
      <c:valAx>
        <c:axId val="417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8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 </a:t>
            </a:r>
            <a:r>
              <a:rPr lang="en-US" altLang="zh-CN" baseline="0"/>
              <a:t>vs Training set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400</c:v>
                </c:pt>
                <c:pt idx="1">
                  <c:v>1000</c:v>
                </c:pt>
                <c:pt idx="2">
                  <c:v>400</c:v>
                </c:pt>
                <c:pt idx="3">
                  <c:v>600</c:v>
                </c:pt>
                <c:pt idx="4">
                  <c:v>200</c:v>
                </c:pt>
                <c:pt idx="5">
                  <c:v>600</c:v>
                </c:pt>
                <c:pt idx="6">
                  <c:v>400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08848"/>
        <c:axId val="417812112"/>
      </c:scatterChart>
      <c:valAx>
        <c:axId val="4178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set size(%)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812112"/>
        <c:crosses val="autoZero"/>
        <c:crossBetween val="midCat"/>
      </c:valAx>
      <c:valAx>
        <c:axId val="417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8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 </a:t>
            </a:r>
            <a:r>
              <a:rPr lang="en-US" altLang="zh-CN" baseline="0"/>
              <a:t>vs Training set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4.069</c:v>
                </c:pt>
                <c:pt idx="1">
                  <c:v>13.071999999999999</c:v>
                </c:pt>
                <c:pt idx="2">
                  <c:v>5.5209999999999999</c:v>
                </c:pt>
                <c:pt idx="3">
                  <c:v>11.250999999999999</c:v>
                </c:pt>
                <c:pt idx="4">
                  <c:v>3.7429999999999999</c:v>
                </c:pt>
                <c:pt idx="5">
                  <c:v>14.471</c:v>
                </c:pt>
                <c:pt idx="6">
                  <c:v>11.337999999999999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17.395</c:v>
                </c:pt>
                <c:pt idx="1">
                  <c:v>20.454999999999998</c:v>
                </c:pt>
                <c:pt idx="2">
                  <c:v>16.794</c:v>
                </c:pt>
                <c:pt idx="3">
                  <c:v>37.49</c:v>
                </c:pt>
                <c:pt idx="4">
                  <c:v>28.187000000000001</c:v>
                </c:pt>
                <c:pt idx="5">
                  <c:v>36.156999999999996</c:v>
                </c:pt>
                <c:pt idx="6">
                  <c:v>45.994999999999997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0.86699999999999999</c:v>
                </c:pt>
                <c:pt idx="1">
                  <c:v>2.6030000000000002</c:v>
                </c:pt>
                <c:pt idx="2">
                  <c:v>2.9689999999999999</c:v>
                </c:pt>
                <c:pt idx="3">
                  <c:v>1.788</c:v>
                </c:pt>
                <c:pt idx="4">
                  <c:v>1.93</c:v>
                </c:pt>
                <c:pt idx="5">
                  <c:v>5.0209999999999999</c:v>
                </c:pt>
                <c:pt idx="6">
                  <c:v>6.3259999999999996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0.13</c:v>
                </c:pt>
                <c:pt idx="1">
                  <c:v>0.13</c:v>
                </c:pt>
                <c:pt idx="2">
                  <c:v>0.152</c:v>
                </c:pt>
                <c:pt idx="3">
                  <c:v>0.19800000000000001</c:v>
                </c:pt>
                <c:pt idx="4">
                  <c:v>0.224</c:v>
                </c:pt>
                <c:pt idx="5">
                  <c:v>0.26600000000000001</c:v>
                </c:pt>
                <c:pt idx="6">
                  <c:v>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0592"/>
        <c:axId val="425197664"/>
      </c:scatterChart>
      <c:valAx>
        <c:axId val="42519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set size(%)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7664"/>
        <c:crosses val="autoZero"/>
        <c:crossBetween val="midCat"/>
      </c:valAx>
      <c:valAx>
        <c:axId val="4251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r>
              <a:rPr lang="en-US" altLang="zh-CN" baseline="0"/>
              <a:t> Accuracy vs Iterations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76.667000000000002</c:v>
                </c:pt>
                <c:pt idx="1">
                  <c:v>85.302999999999997</c:v>
                </c:pt>
                <c:pt idx="2">
                  <c:v>79.343000000000004</c:v>
                </c:pt>
                <c:pt idx="3">
                  <c:v>83.736999999999995</c:v>
                </c:pt>
                <c:pt idx="4">
                  <c:v>85.201999999999998</c:v>
                </c:pt>
                <c:pt idx="5">
                  <c:v>85.201999999999998</c:v>
                </c:pt>
                <c:pt idx="6">
                  <c:v>85.555999999999997</c:v>
                </c:pt>
                <c:pt idx="7">
                  <c:v>85.201999999999998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Sheet1!$B$7:$I$7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40.051000000000002</c:v>
                </c:pt>
                <c:pt idx="1">
                  <c:v>69.747</c:v>
                </c:pt>
                <c:pt idx="2">
                  <c:v>52.070999999999998</c:v>
                </c:pt>
                <c:pt idx="3">
                  <c:v>74.798000000000002</c:v>
                </c:pt>
                <c:pt idx="4">
                  <c:v>54.646000000000001</c:v>
                </c:pt>
                <c:pt idx="5">
                  <c:v>85.201999999999998</c:v>
                </c:pt>
                <c:pt idx="6">
                  <c:v>85.201999999999998</c:v>
                </c:pt>
                <c:pt idx="7">
                  <c:v>87.879000000000005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Sheet1!$B$12:$I$12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Sheet1!$B$14:$I$14</c:f>
              <c:numCache>
                <c:formatCode>General</c:formatCode>
                <c:ptCount val="8"/>
                <c:pt idx="0">
                  <c:v>83.231999999999999</c:v>
                </c:pt>
                <c:pt idx="1">
                  <c:v>85.201999999999998</c:v>
                </c:pt>
                <c:pt idx="2">
                  <c:v>85.201999999999998</c:v>
                </c:pt>
                <c:pt idx="3">
                  <c:v>85.201999999999998</c:v>
                </c:pt>
                <c:pt idx="4">
                  <c:v>85.201999999999998</c:v>
                </c:pt>
                <c:pt idx="5">
                  <c:v>85.201999999999998</c:v>
                </c:pt>
                <c:pt idx="6">
                  <c:v>84.747</c:v>
                </c:pt>
                <c:pt idx="7">
                  <c:v>85.201999999999998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61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575</c:v>
                </c:pt>
                <c:pt idx="5">
                  <c:v>609</c:v>
                </c:pt>
                <c:pt idx="6">
                  <c:v>361</c:v>
                </c:pt>
                <c:pt idx="7">
                  <c:v>592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85.201999999999998</c:v>
                </c:pt>
                <c:pt idx="1">
                  <c:v>85.201999999999998</c:v>
                </c:pt>
                <c:pt idx="2">
                  <c:v>85.201999999999998</c:v>
                </c:pt>
                <c:pt idx="3">
                  <c:v>85.201999999999998</c:v>
                </c:pt>
                <c:pt idx="4">
                  <c:v>88.686999999999998</c:v>
                </c:pt>
                <c:pt idx="5">
                  <c:v>85.201999999999998</c:v>
                </c:pt>
                <c:pt idx="6">
                  <c:v>85.201999999999998</c:v>
                </c:pt>
                <c:pt idx="7">
                  <c:v>85.201999999999998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7248"/>
        <c:axId val="115458336"/>
      </c:scatterChart>
      <c:valAx>
        <c:axId val="1154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8336"/>
        <c:crosses val="autoZero"/>
        <c:crossBetween val="midCat"/>
      </c:valAx>
      <c:valAx>
        <c:axId val="1154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Accuracy</a:t>
                </a:r>
                <a:r>
                  <a:rPr lang="en-US" altLang="zh-CN" baseline="0"/>
                  <a:t> 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7248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r>
              <a:rPr lang="en-US" altLang="zh-CN" baseline="0"/>
              <a:t> Accuracy vs Run 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Sheet1!$B$3:$I$3</c:f>
              <c:numCache>
                <c:formatCode>General</c:formatCode>
                <c:ptCount val="8"/>
                <c:pt idx="0">
                  <c:v>3.53</c:v>
                </c:pt>
                <c:pt idx="1">
                  <c:v>7.194</c:v>
                </c:pt>
                <c:pt idx="2">
                  <c:v>15.304</c:v>
                </c:pt>
                <c:pt idx="3">
                  <c:v>22.574999999999999</c:v>
                </c:pt>
                <c:pt idx="4">
                  <c:v>37.777999999999999</c:v>
                </c:pt>
                <c:pt idx="5">
                  <c:v>54.387999999999998</c:v>
                </c:pt>
                <c:pt idx="6">
                  <c:v>78.123000000000005</c:v>
                </c:pt>
                <c:pt idx="7">
                  <c:v>198.74199999999999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76.667000000000002</c:v>
                </c:pt>
                <c:pt idx="1">
                  <c:v>85.302999999999997</c:v>
                </c:pt>
                <c:pt idx="2">
                  <c:v>79.343000000000004</c:v>
                </c:pt>
                <c:pt idx="3">
                  <c:v>83.736999999999995</c:v>
                </c:pt>
                <c:pt idx="4">
                  <c:v>85.201999999999998</c:v>
                </c:pt>
                <c:pt idx="5">
                  <c:v>85.201999999999998</c:v>
                </c:pt>
                <c:pt idx="6">
                  <c:v>85.555999999999997</c:v>
                </c:pt>
                <c:pt idx="7">
                  <c:v>85.201999999999998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Sheet1!$B$8:$I$8</c:f>
              <c:numCache>
                <c:formatCode>General</c:formatCode>
                <c:ptCount val="8"/>
                <c:pt idx="0">
                  <c:v>3.13</c:v>
                </c:pt>
                <c:pt idx="1">
                  <c:v>7.1280000000000001</c:v>
                </c:pt>
                <c:pt idx="2">
                  <c:v>15.003</c:v>
                </c:pt>
                <c:pt idx="3">
                  <c:v>21.555</c:v>
                </c:pt>
                <c:pt idx="4">
                  <c:v>35.536000000000001</c:v>
                </c:pt>
                <c:pt idx="5">
                  <c:v>53.713000000000001</c:v>
                </c:pt>
                <c:pt idx="6">
                  <c:v>77.688000000000002</c:v>
                </c:pt>
                <c:pt idx="7">
                  <c:v>194.667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40.051000000000002</c:v>
                </c:pt>
                <c:pt idx="1">
                  <c:v>69.747</c:v>
                </c:pt>
                <c:pt idx="2">
                  <c:v>52.070999999999998</c:v>
                </c:pt>
                <c:pt idx="3">
                  <c:v>74.798000000000002</c:v>
                </c:pt>
                <c:pt idx="4">
                  <c:v>54.646000000000001</c:v>
                </c:pt>
                <c:pt idx="5">
                  <c:v>85.201999999999998</c:v>
                </c:pt>
                <c:pt idx="6">
                  <c:v>85.201999999999998</c:v>
                </c:pt>
                <c:pt idx="7">
                  <c:v>87.879000000000005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Sheet1!$B$13:$I$13</c:f>
              <c:numCache>
                <c:formatCode>General</c:formatCode>
                <c:ptCount val="8"/>
                <c:pt idx="0">
                  <c:v>3.266</c:v>
                </c:pt>
                <c:pt idx="1">
                  <c:v>7.758</c:v>
                </c:pt>
                <c:pt idx="2">
                  <c:v>15.449</c:v>
                </c:pt>
                <c:pt idx="3">
                  <c:v>23.925000000000001</c:v>
                </c:pt>
                <c:pt idx="4">
                  <c:v>39.6</c:v>
                </c:pt>
                <c:pt idx="5">
                  <c:v>61.392000000000003</c:v>
                </c:pt>
                <c:pt idx="6">
                  <c:v>81.72</c:v>
                </c:pt>
                <c:pt idx="7">
                  <c:v>209.42699999999999</c:v>
                </c:pt>
              </c:numCache>
            </c:numRef>
          </c:xVal>
          <c:yVal>
            <c:numRef>
              <c:f>Sheet1!$B$14:$I$14</c:f>
              <c:numCache>
                <c:formatCode>General</c:formatCode>
                <c:ptCount val="8"/>
                <c:pt idx="0">
                  <c:v>83.231999999999999</c:v>
                </c:pt>
                <c:pt idx="1">
                  <c:v>85.201999999999998</c:v>
                </c:pt>
                <c:pt idx="2">
                  <c:v>85.201999999999998</c:v>
                </c:pt>
                <c:pt idx="3">
                  <c:v>85.201999999999998</c:v>
                </c:pt>
                <c:pt idx="4">
                  <c:v>85.201999999999998</c:v>
                </c:pt>
                <c:pt idx="5">
                  <c:v>85.201999999999998</c:v>
                </c:pt>
                <c:pt idx="6">
                  <c:v>84.747</c:v>
                </c:pt>
                <c:pt idx="7">
                  <c:v>85.201999999999998</c:v>
                </c:pt>
              </c:numCache>
            </c:numRef>
          </c:yVal>
          <c:smooth val="0"/>
        </c:ser>
        <c:ser>
          <c:idx val="3"/>
          <c:order val="3"/>
          <c:tx>
            <c:v>BP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Sheet1!$B$19:$I$19</c:f>
              <c:numCache>
                <c:formatCode>General</c:formatCode>
                <c:ptCount val="8"/>
                <c:pt idx="0">
                  <c:v>2.1230000000000002</c:v>
                </c:pt>
                <c:pt idx="1">
                  <c:v>8.1470000000000002</c:v>
                </c:pt>
                <c:pt idx="2">
                  <c:v>15.968</c:v>
                </c:pt>
                <c:pt idx="3">
                  <c:v>23.943000000000001</c:v>
                </c:pt>
                <c:pt idx="4">
                  <c:v>22.881</c:v>
                </c:pt>
                <c:pt idx="5">
                  <c:v>24.861999999999998</c:v>
                </c:pt>
                <c:pt idx="6">
                  <c:v>14.933999999999999</c:v>
                </c:pt>
                <c:pt idx="7">
                  <c:v>24.082000000000001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85.201999999999998</c:v>
                </c:pt>
                <c:pt idx="1">
                  <c:v>85.201999999999998</c:v>
                </c:pt>
                <c:pt idx="2">
                  <c:v>85.201999999999998</c:v>
                </c:pt>
                <c:pt idx="3">
                  <c:v>85.201999999999998</c:v>
                </c:pt>
                <c:pt idx="4">
                  <c:v>88.686999999999998</c:v>
                </c:pt>
                <c:pt idx="5">
                  <c:v>85.201999999999998</c:v>
                </c:pt>
                <c:pt idx="6">
                  <c:v>85.201999999999998</c:v>
                </c:pt>
                <c:pt idx="7">
                  <c:v>85.201999999999998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1600"/>
        <c:axId val="115459968"/>
      </c:scatterChart>
      <c:valAx>
        <c:axId val="1154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9968"/>
        <c:crosses val="autoZero"/>
        <c:crossBetween val="midCat"/>
      </c:valAx>
      <c:valAx>
        <c:axId val="1154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Accuracy</a:t>
                </a:r>
                <a:r>
                  <a:rPr lang="en-US" altLang="zh-CN" baseline="0"/>
                  <a:t> 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Iterations  FP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Sheet1!$W$45:$AK$45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Sheet1!$W$47:$AK$47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Sheet1!$W$45:$AK$45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Sheet1!$W$52:$AK$52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Sheet1!$W$45:$AK$45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Sheet1!$W$57:$AK$57</c:f>
              <c:numCache>
                <c:formatCode>General</c:formatCode>
                <c:ptCount val="15"/>
                <c:pt idx="0">
                  <c:v>79</c:v>
                </c:pt>
                <c:pt idx="1">
                  <c:v>88</c:v>
                </c:pt>
                <c:pt idx="2">
                  <c:v>107</c:v>
                </c:pt>
                <c:pt idx="3">
                  <c:v>106</c:v>
                </c:pt>
                <c:pt idx="4">
                  <c:v>128</c:v>
                </c:pt>
                <c:pt idx="5">
                  <c:v>150</c:v>
                </c:pt>
                <c:pt idx="6">
                  <c:v>170</c:v>
                </c:pt>
                <c:pt idx="7">
                  <c:v>192</c:v>
                </c:pt>
                <c:pt idx="8">
                  <c:v>200</c:v>
                </c:pt>
                <c:pt idx="9">
                  <c:v>182</c:v>
                </c:pt>
                <c:pt idx="10">
                  <c:v>190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Sheet1!$W$45:$AK$45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Sheet1!$W$62:$AK$62</c:f>
              <c:numCache>
                <c:formatCode>General</c:formatCode>
                <c:ptCount val="15"/>
                <c:pt idx="0">
                  <c:v>58</c:v>
                </c:pt>
                <c:pt idx="1">
                  <c:v>60</c:v>
                </c:pt>
                <c:pt idx="2">
                  <c:v>89</c:v>
                </c:pt>
                <c:pt idx="3">
                  <c:v>103</c:v>
                </c:pt>
                <c:pt idx="4">
                  <c:v>131</c:v>
                </c:pt>
                <c:pt idx="5">
                  <c:v>163</c:v>
                </c:pt>
                <c:pt idx="6">
                  <c:v>142</c:v>
                </c:pt>
                <c:pt idx="7">
                  <c:v>136</c:v>
                </c:pt>
                <c:pt idx="8">
                  <c:v>167</c:v>
                </c:pt>
                <c:pt idx="9">
                  <c:v>164</c:v>
                </c:pt>
                <c:pt idx="10">
                  <c:v>151</c:v>
                </c:pt>
                <c:pt idx="11">
                  <c:v>180</c:v>
                </c:pt>
                <c:pt idx="12">
                  <c:v>183</c:v>
                </c:pt>
                <c:pt idx="13">
                  <c:v>197</c:v>
                </c:pt>
                <c:pt idx="14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03648"/>
        <c:axId val="425204192"/>
      </c:scatterChart>
      <c:valAx>
        <c:axId val="4252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4192"/>
        <c:crosses val="autoZero"/>
        <c:crossBetween val="midCat"/>
      </c:valAx>
      <c:valAx>
        <c:axId val="4252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3648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Run time  FP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Sheet1!$W$46:$AK$46</c:f>
              <c:numCache>
                <c:formatCode>General</c:formatCode>
                <c:ptCount val="15"/>
                <c:pt idx="0">
                  <c:v>4.3999999999999997E-2</c:v>
                </c:pt>
                <c:pt idx="1">
                  <c:v>7.8E-2</c:v>
                </c:pt>
                <c:pt idx="2">
                  <c:v>0.14099999999999999</c:v>
                </c:pt>
                <c:pt idx="3">
                  <c:v>0.20599999999999999</c:v>
                </c:pt>
                <c:pt idx="4">
                  <c:v>0.27</c:v>
                </c:pt>
                <c:pt idx="5">
                  <c:v>0.25900000000000001</c:v>
                </c:pt>
                <c:pt idx="6">
                  <c:v>0.36799999999999999</c:v>
                </c:pt>
                <c:pt idx="7">
                  <c:v>0.40699999999999997</c:v>
                </c:pt>
                <c:pt idx="8">
                  <c:v>0.49199999999999999</c:v>
                </c:pt>
                <c:pt idx="9">
                  <c:v>0.42599999999999999</c:v>
                </c:pt>
                <c:pt idx="10">
                  <c:v>0.45900000000000002</c:v>
                </c:pt>
                <c:pt idx="11">
                  <c:v>0.51900000000000002</c:v>
                </c:pt>
                <c:pt idx="12">
                  <c:v>0.56299999999999994</c:v>
                </c:pt>
                <c:pt idx="13">
                  <c:v>0.77900000000000003</c:v>
                </c:pt>
                <c:pt idx="14">
                  <c:v>120.126</c:v>
                </c:pt>
              </c:numCache>
            </c:numRef>
          </c:xVal>
          <c:yVal>
            <c:numRef>
              <c:f>Sheet1!$W$47:$AK$47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Sheet1!$W$51:$AK$51</c:f>
              <c:numCache>
                <c:formatCode>General</c:formatCode>
                <c:ptCount val="15"/>
                <c:pt idx="0">
                  <c:v>7.2999999999999995E-2</c:v>
                </c:pt>
                <c:pt idx="1">
                  <c:v>0.17699999999999999</c:v>
                </c:pt>
                <c:pt idx="2">
                  <c:v>0.25700000000000001</c:v>
                </c:pt>
                <c:pt idx="3">
                  <c:v>0.35399999999999998</c:v>
                </c:pt>
                <c:pt idx="4">
                  <c:v>0.46100000000000002</c:v>
                </c:pt>
                <c:pt idx="5">
                  <c:v>0.56200000000000006</c:v>
                </c:pt>
                <c:pt idx="6">
                  <c:v>0.63600000000000001</c:v>
                </c:pt>
                <c:pt idx="7">
                  <c:v>0.73099999999999998</c:v>
                </c:pt>
                <c:pt idx="8">
                  <c:v>0.79600000000000004</c:v>
                </c:pt>
                <c:pt idx="9">
                  <c:v>0.94299999999999995</c:v>
                </c:pt>
                <c:pt idx="10">
                  <c:v>0.97199999999999998</c:v>
                </c:pt>
                <c:pt idx="11">
                  <c:v>1.0409999999999999</c:v>
                </c:pt>
                <c:pt idx="12">
                  <c:v>1.216</c:v>
                </c:pt>
                <c:pt idx="13">
                  <c:v>1.2869999999999999</c:v>
                </c:pt>
                <c:pt idx="14">
                  <c:v>120.126</c:v>
                </c:pt>
              </c:numCache>
            </c:numRef>
          </c:xVal>
          <c:yVal>
            <c:numRef>
              <c:f>Sheet1!$W$52:$AK$52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Sheet1!$W$56:$AK$56</c:f>
              <c:numCache>
                <c:formatCode>General</c:formatCode>
                <c:ptCount val="15"/>
                <c:pt idx="0">
                  <c:v>0.74399999999999999</c:v>
                </c:pt>
                <c:pt idx="1">
                  <c:v>1.482</c:v>
                </c:pt>
                <c:pt idx="2">
                  <c:v>2.3780000000000001</c:v>
                </c:pt>
                <c:pt idx="3">
                  <c:v>3.048</c:v>
                </c:pt>
                <c:pt idx="4">
                  <c:v>3.855</c:v>
                </c:pt>
                <c:pt idx="5">
                  <c:v>4.6980000000000004</c:v>
                </c:pt>
                <c:pt idx="6">
                  <c:v>5.8739999999999997</c:v>
                </c:pt>
                <c:pt idx="7">
                  <c:v>6.6680000000000001</c:v>
                </c:pt>
                <c:pt idx="8">
                  <c:v>7.3680000000000003</c:v>
                </c:pt>
                <c:pt idx="9">
                  <c:v>8.0739999999999998</c:v>
                </c:pt>
                <c:pt idx="10">
                  <c:v>9.0120000000000005</c:v>
                </c:pt>
                <c:pt idx="11">
                  <c:v>10.061</c:v>
                </c:pt>
                <c:pt idx="12">
                  <c:v>10.881</c:v>
                </c:pt>
                <c:pt idx="13">
                  <c:v>11.608000000000001</c:v>
                </c:pt>
                <c:pt idx="14">
                  <c:v>12.406000000000001</c:v>
                </c:pt>
              </c:numCache>
            </c:numRef>
          </c:xVal>
          <c:yVal>
            <c:numRef>
              <c:f>Sheet1!$W$57:$AK$57</c:f>
              <c:numCache>
                <c:formatCode>General</c:formatCode>
                <c:ptCount val="15"/>
                <c:pt idx="0">
                  <c:v>79</c:v>
                </c:pt>
                <c:pt idx="1">
                  <c:v>88</c:v>
                </c:pt>
                <c:pt idx="2">
                  <c:v>107</c:v>
                </c:pt>
                <c:pt idx="3">
                  <c:v>106</c:v>
                </c:pt>
                <c:pt idx="4">
                  <c:v>128</c:v>
                </c:pt>
                <c:pt idx="5">
                  <c:v>150</c:v>
                </c:pt>
                <c:pt idx="6">
                  <c:v>170</c:v>
                </c:pt>
                <c:pt idx="7">
                  <c:v>192</c:v>
                </c:pt>
                <c:pt idx="8">
                  <c:v>200</c:v>
                </c:pt>
                <c:pt idx="9">
                  <c:v>182</c:v>
                </c:pt>
                <c:pt idx="10">
                  <c:v>190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Sheet1!$W$61:$AK$61</c:f>
              <c:numCache>
                <c:formatCode>General</c:formatCode>
                <c:ptCount val="15"/>
                <c:pt idx="0">
                  <c:v>8.0500000000000007</c:v>
                </c:pt>
                <c:pt idx="1">
                  <c:v>15.99</c:v>
                </c:pt>
                <c:pt idx="2">
                  <c:v>24.853999999999999</c:v>
                </c:pt>
                <c:pt idx="3">
                  <c:v>32.369999999999997</c:v>
                </c:pt>
                <c:pt idx="4">
                  <c:v>38.344999999999999</c:v>
                </c:pt>
                <c:pt idx="5">
                  <c:v>45.606000000000002</c:v>
                </c:pt>
                <c:pt idx="6">
                  <c:v>54.081000000000003</c:v>
                </c:pt>
                <c:pt idx="7">
                  <c:v>62.811</c:v>
                </c:pt>
                <c:pt idx="8">
                  <c:v>69.119</c:v>
                </c:pt>
                <c:pt idx="9">
                  <c:v>79.119</c:v>
                </c:pt>
                <c:pt idx="10">
                  <c:v>89.116</c:v>
                </c:pt>
                <c:pt idx="11">
                  <c:v>96.046000000000006</c:v>
                </c:pt>
                <c:pt idx="12">
                  <c:v>103.179</c:v>
                </c:pt>
                <c:pt idx="13">
                  <c:v>104.169</c:v>
                </c:pt>
                <c:pt idx="14">
                  <c:v>120.126</c:v>
                </c:pt>
              </c:numCache>
            </c:numRef>
          </c:xVal>
          <c:yVal>
            <c:numRef>
              <c:f>Sheet1!$W$62:$AK$62</c:f>
              <c:numCache>
                <c:formatCode>General</c:formatCode>
                <c:ptCount val="15"/>
                <c:pt idx="0">
                  <c:v>58</c:v>
                </c:pt>
                <c:pt idx="1">
                  <c:v>60</c:v>
                </c:pt>
                <c:pt idx="2">
                  <c:v>89</c:v>
                </c:pt>
                <c:pt idx="3">
                  <c:v>103</c:v>
                </c:pt>
                <c:pt idx="4">
                  <c:v>131</c:v>
                </c:pt>
                <c:pt idx="5">
                  <c:v>163</c:v>
                </c:pt>
                <c:pt idx="6">
                  <c:v>142</c:v>
                </c:pt>
                <c:pt idx="7">
                  <c:v>136</c:v>
                </c:pt>
                <c:pt idx="8">
                  <c:v>167</c:v>
                </c:pt>
                <c:pt idx="9">
                  <c:v>164</c:v>
                </c:pt>
                <c:pt idx="10">
                  <c:v>151</c:v>
                </c:pt>
                <c:pt idx="11">
                  <c:v>180</c:v>
                </c:pt>
                <c:pt idx="12">
                  <c:v>183</c:v>
                </c:pt>
                <c:pt idx="13">
                  <c:v>197</c:v>
                </c:pt>
                <c:pt idx="14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6160"/>
        <c:axId val="115464864"/>
      </c:scatterChart>
      <c:valAx>
        <c:axId val="11545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4864"/>
        <c:crosses val="autoZero"/>
        <c:crossBetween val="midCat"/>
      </c:valAx>
      <c:valAx>
        <c:axId val="115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6160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Fitness </a:t>
            </a:r>
            <a:r>
              <a:rPr lang="en-US" altLang="zh-CN" baseline="0"/>
              <a:t>vs Iterations  MK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Sheet1!$W$74:$AC$74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Sheet1!$W$76:$AC$76</c:f>
              <c:numCache>
                <c:formatCode>General</c:formatCode>
                <c:ptCount val="7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Sheet1!$W$74:$AC$74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Sheet1!$W$81:$AC$81</c:f>
              <c:numCache>
                <c:formatCode>General</c:formatCode>
                <c:ptCount val="7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Sheet1!$W$74:$AC$74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Sheet1!$W$86:$AC$86</c:f>
              <c:numCache>
                <c:formatCode>General</c:formatCode>
                <c:ptCount val="7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</c:numCache>
            </c:numRef>
          </c:yVal>
          <c:smooth val="0"/>
        </c:ser>
        <c:ser>
          <c:idx val="3"/>
          <c:order val="3"/>
          <c:tx>
            <c:v>MIMIC</c:v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Sheet1!$W$74:$AC$74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Sheet1!$W$91:$AC$91</c:f>
              <c:numCache>
                <c:formatCode>General</c:formatCode>
                <c:ptCount val="7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5504"/>
        <c:axId val="412965840"/>
      </c:scatterChart>
      <c:valAx>
        <c:axId val="4129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65840"/>
        <c:crosses val="autoZero"/>
        <c:crossBetween val="midCat"/>
      </c:valAx>
      <c:valAx>
        <c:axId val="412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55504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9525</xdr:rowOff>
    </xdr:from>
    <xdr:to>
      <xdr:col>12</xdr:col>
      <xdr:colOff>63954</xdr:colOff>
      <xdr:row>30</xdr:row>
      <xdr:rowOff>89127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4</xdr:row>
      <xdr:rowOff>161925</xdr:rowOff>
    </xdr:from>
    <xdr:to>
      <xdr:col>23</xdr:col>
      <xdr:colOff>397329</xdr:colOff>
      <xdr:row>31</xdr:row>
      <xdr:rowOff>70077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11</xdr:col>
      <xdr:colOff>616404</xdr:colOff>
      <xdr:row>60</xdr:row>
      <xdr:rowOff>79602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23</xdr:col>
      <xdr:colOff>616404</xdr:colOff>
      <xdr:row>60</xdr:row>
      <xdr:rowOff>79602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357187</xdr:colOff>
      <xdr:row>4</xdr:row>
      <xdr:rowOff>142875</xdr:rowOff>
    </xdr:from>
    <xdr:to>
      <xdr:col>36</xdr:col>
      <xdr:colOff>235404</xdr:colOff>
      <xdr:row>32</xdr:row>
      <xdr:rowOff>12927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410256</xdr:colOff>
      <xdr:row>34</xdr:row>
      <xdr:rowOff>57830</xdr:rowOff>
    </xdr:from>
    <xdr:to>
      <xdr:col>36</xdr:col>
      <xdr:colOff>288473</xdr:colOff>
      <xdr:row>61</xdr:row>
      <xdr:rowOff>94569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105456</xdr:colOff>
      <xdr:row>67</xdr:row>
      <xdr:rowOff>173492</xdr:rowOff>
    </xdr:from>
    <xdr:to>
      <xdr:col>11</xdr:col>
      <xdr:colOff>664029</xdr:colOff>
      <xdr:row>95</xdr:row>
      <xdr:rowOff>33338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23</xdr:col>
      <xdr:colOff>558574</xdr:colOff>
      <xdr:row>95</xdr:row>
      <xdr:rowOff>36739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136071</xdr:colOff>
      <xdr:row>98</xdr:row>
      <xdr:rowOff>40821</xdr:rowOff>
    </xdr:from>
    <xdr:to>
      <xdr:col>12</xdr:col>
      <xdr:colOff>14287</xdr:colOff>
      <xdr:row>125</xdr:row>
      <xdr:rowOff>77560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612321</xdr:colOff>
      <xdr:row>97</xdr:row>
      <xdr:rowOff>13607</xdr:rowOff>
    </xdr:from>
    <xdr:to>
      <xdr:col>23</xdr:col>
      <xdr:colOff>490538</xdr:colOff>
      <xdr:row>124</xdr:row>
      <xdr:rowOff>50346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121227</xdr:colOff>
      <xdr:row>131</xdr:row>
      <xdr:rowOff>34636</xdr:rowOff>
    </xdr:from>
    <xdr:to>
      <xdr:col>11</xdr:col>
      <xdr:colOff>692170</xdr:colOff>
      <xdr:row>158</xdr:row>
      <xdr:rowOff>71375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155863</xdr:colOff>
      <xdr:row>131</xdr:row>
      <xdr:rowOff>17319</xdr:rowOff>
    </xdr:from>
    <xdr:to>
      <xdr:col>24</xdr:col>
      <xdr:colOff>34080</xdr:colOff>
      <xdr:row>158</xdr:row>
      <xdr:rowOff>54058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68036</xdr:colOff>
      <xdr:row>163</xdr:row>
      <xdr:rowOff>95250</xdr:rowOff>
    </xdr:from>
    <xdr:to>
      <xdr:col>11</xdr:col>
      <xdr:colOff>629454</xdr:colOff>
      <xdr:row>190</xdr:row>
      <xdr:rowOff>131989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194</xdr:row>
      <xdr:rowOff>0</xdr:rowOff>
    </xdr:from>
    <xdr:to>
      <xdr:col>11</xdr:col>
      <xdr:colOff>561418</xdr:colOff>
      <xdr:row>221</xdr:row>
      <xdr:rowOff>36739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1"/>
  <sheetViews>
    <sheetView tabSelected="1" topLeftCell="A66" zoomScale="70" zoomScaleNormal="70" workbookViewId="0">
      <selection activeCell="B116" sqref="B116:K122"/>
    </sheetView>
  </sheetViews>
  <sheetFormatPr defaultRowHeight="13.5" x14ac:dyDescent="0.15"/>
  <sheetData>
    <row r="1" spans="1:17" x14ac:dyDescent="0.15">
      <c r="A1" t="s">
        <v>3</v>
      </c>
    </row>
    <row r="2" spans="1:17" x14ac:dyDescent="0.15">
      <c r="A2" t="s">
        <v>0</v>
      </c>
      <c r="B2">
        <v>100</v>
      </c>
      <c r="C2">
        <v>200</v>
      </c>
      <c r="D2">
        <v>400</v>
      </c>
      <c r="E2">
        <v>600</v>
      </c>
      <c r="F2">
        <v>1000</v>
      </c>
      <c r="G2">
        <v>1500</v>
      </c>
      <c r="H2">
        <v>2000</v>
      </c>
      <c r="I2">
        <v>5000</v>
      </c>
    </row>
    <row r="3" spans="1:17" x14ac:dyDescent="0.15">
      <c r="A3" t="s">
        <v>1</v>
      </c>
      <c r="B3">
        <v>3.53</v>
      </c>
      <c r="C3">
        <v>7.194</v>
      </c>
      <c r="D3">
        <v>15.304</v>
      </c>
      <c r="E3">
        <v>22.574999999999999</v>
      </c>
      <c r="F3">
        <v>37.777999999999999</v>
      </c>
      <c r="G3">
        <v>54.387999999999998</v>
      </c>
      <c r="H3">
        <v>78.123000000000005</v>
      </c>
      <c r="I3">
        <v>198.74199999999999</v>
      </c>
    </row>
    <row r="4" spans="1:17" x14ac:dyDescent="0.15">
      <c r="A4" t="s">
        <v>2</v>
      </c>
      <c r="B4">
        <v>76.667000000000002</v>
      </c>
      <c r="C4">
        <v>85.302999999999997</v>
      </c>
      <c r="D4">
        <v>79.343000000000004</v>
      </c>
      <c r="E4">
        <v>83.736999999999995</v>
      </c>
      <c r="F4">
        <v>85.201999999999998</v>
      </c>
      <c r="G4">
        <v>85.201999999999998</v>
      </c>
      <c r="H4">
        <v>85.555999999999997</v>
      </c>
      <c r="I4">
        <v>85.201999999999998</v>
      </c>
    </row>
    <row r="6" spans="1:17" x14ac:dyDescent="0.15">
      <c r="A6" t="s">
        <v>4</v>
      </c>
    </row>
    <row r="7" spans="1:17" x14ac:dyDescent="0.15">
      <c r="A7" t="s">
        <v>0</v>
      </c>
      <c r="B7">
        <v>100</v>
      </c>
      <c r="C7">
        <v>200</v>
      </c>
      <c r="D7">
        <v>400</v>
      </c>
      <c r="E7">
        <v>600</v>
      </c>
      <c r="F7">
        <v>1000</v>
      </c>
      <c r="G7">
        <v>1500</v>
      </c>
      <c r="H7">
        <v>2000</v>
      </c>
      <c r="I7">
        <v>5000</v>
      </c>
    </row>
    <row r="8" spans="1:17" x14ac:dyDescent="0.15">
      <c r="A8" t="s">
        <v>1</v>
      </c>
      <c r="B8">
        <v>3.13</v>
      </c>
      <c r="C8">
        <v>7.1280000000000001</v>
      </c>
      <c r="D8">
        <v>15.003</v>
      </c>
      <c r="E8">
        <v>21.555</v>
      </c>
      <c r="F8">
        <v>35.536000000000001</v>
      </c>
      <c r="G8">
        <v>53.713000000000001</v>
      </c>
      <c r="H8">
        <v>77.688000000000002</v>
      </c>
      <c r="I8">
        <v>194.667</v>
      </c>
    </row>
    <row r="9" spans="1:17" x14ac:dyDescent="0.15">
      <c r="A9" t="s">
        <v>2</v>
      </c>
      <c r="B9">
        <v>40.051000000000002</v>
      </c>
      <c r="C9">
        <v>69.747</v>
      </c>
      <c r="D9">
        <v>52.070999999999998</v>
      </c>
      <c r="E9">
        <v>74.798000000000002</v>
      </c>
      <c r="F9">
        <v>54.646000000000001</v>
      </c>
      <c r="G9">
        <v>85.201999999999998</v>
      </c>
      <c r="H9">
        <v>85.201999999999998</v>
      </c>
      <c r="I9">
        <v>87.879000000000005</v>
      </c>
    </row>
    <row r="11" spans="1:17" x14ac:dyDescent="0.15">
      <c r="A11" t="s">
        <v>6</v>
      </c>
    </row>
    <row r="12" spans="1:17" x14ac:dyDescent="0.15">
      <c r="A12" t="s">
        <v>0</v>
      </c>
      <c r="B12">
        <v>10</v>
      </c>
      <c r="C12">
        <v>20</v>
      </c>
      <c r="D12">
        <v>40</v>
      </c>
      <c r="E12">
        <v>60</v>
      </c>
      <c r="F12">
        <v>100</v>
      </c>
      <c r="G12">
        <v>150</v>
      </c>
      <c r="H12">
        <v>200</v>
      </c>
      <c r="I12">
        <v>500</v>
      </c>
      <c r="L12" s="1" t="s">
        <v>35</v>
      </c>
      <c r="M12">
        <v>100</v>
      </c>
      <c r="N12">
        <v>200</v>
      </c>
      <c r="O12">
        <v>400</v>
      </c>
      <c r="P12">
        <v>600</v>
      </c>
      <c r="Q12">
        <v>1000</v>
      </c>
    </row>
    <row r="13" spans="1:17" x14ac:dyDescent="0.15">
      <c r="A13" t="s">
        <v>1</v>
      </c>
      <c r="B13">
        <v>3.266</v>
      </c>
      <c r="C13">
        <v>7.758</v>
      </c>
      <c r="D13">
        <v>15.449</v>
      </c>
      <c r="E13">
        <v>23.925000000000001</v>
      </c>
      <c r="F13">
        <v>39.6</v>
      </c>
      <c r="G13">
        <v>61.392000000000003</v>
      </c>
      <c r="H13">
        <v>81.72</v>
      </c>
      <c r="I13">
        <v>209.42699999999999</v>
      </c>
      <c r="L13" t="s">
        <v>31</v>
      </c>
      <c r="M13">
        <v>85.201999999999998</v>
      </c>
      <c r="N13">
        <v>85.152000000000001</v>
      </c>
      <c r="O13">
        <v>84.090999999999994</v>
      </c>
      <c r="P13">
        <v>85.051000000000002</v>
      </c>
      <c r="Q13">
        <v>85.201999999999998</v>
      </c>
    </row>
    <row r="14" spans="1:17" x14ac:dyDescent="0.15">
      <c r="A14" t="s">
        <v>2</v>
      </c>
      <c r="B14">
        <v>83.231999999999999</v>
      </c>
      <c r="C14">
        <v>85.201999999999998</v>
      </c>
      <c r="D14">
        <v>85.201999999999998</v>
      </c>
      <c r="E14">
        <v>85.201999999999998</v>
      </c>
      <c r="F14">
        <v>85.201999999999998</v>
      </c>
      <c r="G14">
        <v>85.201999999999998</v>
      </c>
      <c r="H14">
        <v>84.747</v>
      </c>
      <c r="I14">
        <v>85.201999999999998</v>
      </c>
      <c r="L14" t="s">
        <v>32</v>
      </c>
      <c r="M14">
        <v>83.99</v>
      </c>
      <c r="N14">
        <v>85.051000000000002</v>
      </c>
      <c r="O14">
        <v>85.201999999999998</v>
      </c>
      <c r="P14">
        <v>85.253</v>
      </c>
      <c r="Q14">
        <v>85.454999999999998</v>
      </c>
    </row>
    <row r="15" spans="1:17" x14ac:dyDescent="0.15">
      <c r="L15" t="s">
        <v>33</v>
      </c>
      <c r="M15">
        <v>82.626000000000005</v>
      </c>
      <c r="N15">
        <v>83.384</v>
      </c>
      <c r="O15">
        <v>84.948999999999998</v>
      </c>
      <c r="P15">
        <v>85.152000000000001</v>
      </c>
      <c r="Q15">
        <v>83.837999999999994</v>
      </c>
    </row>
    <row r="16" spans="1:17" x14ac:dyDescent="0.15">
      <c r="A16" t="s">
        <v>7</v>
      </c>
      <c r="L16" t="s">
        <v>34</v>
      </c>
      <c r="M16">
        <v>69.293000000000006</v>
      </c>
      <c r="N16">
        <v>79.343000000000004</v>
      </c>
      <c r="O16">
        <v>57.677</v>
      </c>
      <c r="P16">
        <v>69.646000000000001</v>
      </c>
      <c r="Q16">
        <v>84.545000000000002</v>
      </c>
    </row>
    <row r="17" spans="1:16" x14ac:dyDescent="0.15">
      <c r="A17" t="s">
        <v>0</v>
      </c>
      <c r="B17">
        <v>100</v>
      </c>
      <c r="C17">
        <v>200</v>
      </c>
      <c r="D17">
        <v>400</v>
      </c>
      <c r="E17">
        <v>600</v>
      </c>
      <c r="F17">
        <v>1000</v>
      </c>
      <c r="G17">
        <v>1500</v>
      </c>
      <c r="H17">
        <v>2000</v>
      </c>
      <c r="I17">
        <v>5000</v>
      </c>
    </row>
    <row r="18" spans="1:16" x14ac:dyDescent="0.15">
      <c r="A18" t="s">
        <v>8</v>
      </c>
      <c r="B18">
        <v>61</v>
      </c>
      <c r="C18">
        <v>200</v>
      </c>
      <c r="D18">
        <v>400</v>
      </c>
      <c r="E18">
        <v>600</v>
      </c>
      <c r="F18">
        <v>575</v>
      </c>
      <c r="G18">
        <v>609</v>
      </c>
      <c r="H18">
        <v>361</v>
      </c>
      <c r="I18">
        <v>592</v>
      </c>
    </row>
    <row r="19" spans="1:16" x14ac:dyDescent="0.15">
      <c r="A19" t="s">
        <v>1</v>
      </c>
      <c r="B19">
        <v>2.1230000000000002</v>
      </c>
      <c r="C19">
        <v>8.1470000000000002</v>
      </c>
      <c r="D19">
        <v>15.968</v>
      </c>
      <c r="E19">
        <v>23.943000000000001</v>
      </c>
      <c r="F19">
        <v>22.881</v>
      </c>
      <c r="G19">
        <v>24.861999999999998</v>
      </c>
      <c r="H19">
        <v>14.933999999999999</v>
      </c>
      <c r="I19">
        <v>24.082000000000001</v>
      </c>
    </row>
    <row r="20" spans="1:16" x14ac:dyDescent="0.15">
      <c r="A20" t="s">
        <v>2</v>
      </c>
      <c r="B20">
        <v>85.201999999999998</v>
      </c>
      <c r="C20">
        <v>85.201999999999998</v>
      </c>
      <c r="D20">
        <v>85.201999999999998</v>
      </c>
      <c r="E20">
        <v>85.201999999999998</v>
      </c>
      <c r="F20">
        <v>88.686999999999998</v>
      </c>
      <c r="G20">
        <v>85.201999999999998</v>
      </c>
      <c r="H20">
        <v>85.201999999999998</v>
      </c>
      <c r="I20">
        <v>85.201999999999998</v>
      </c>
      <c r="L20" t="s">
        <v>36</v>
      </c>
      <c r="M20" t="s">
        <v>38</v>
      </c>
      <c r="N20" t="s">
        <v>39</v>
      </c>
      <c r="O20" t="s">
        <v>40</v>
      </c>
      <c r="P20" t="s">
        <v>41</v>
      </c>
    </row>
    <row r="21" spans="1:16" x14ac:dyDescent="0.15">
      <c r="K21" t="s">
        <v>37</v>
      </c>
      <c r="L21">
        <v>1</v>
      </c>
      <c r="M21">
        <v>88.686999999999998</v>
      </c>
      <c r="N21">
        <v>1000</v>
      </c>
      <c r="O21">
        <v>22.881</v>
      </c>
    </row>
    <row r="22" spans="1:16" x14ac:dyDescent="0.15">
      <c r="K22" t="s">
        <v>5</v>
      </c>
      <c r="L22">
        <v>2</v>
      </c>
      <c r="M22">
        <v>85.201999999999998</v>
      </c>
      <c r="N22">
        <v>20</v>
      </c>
      <c r="O22">
        <v>7.758</v>
      </c>
    </row>
    <row r="23" spans="1:16" x14ac:dyDescent="0.15">
      <c r="A23" t="s">
        <v>9</v>
      </c>
      <c r="B23">
        <v>3</v>
      </c>
      <c r="C23">
        <v>5</v>
      </c>
      <c r="D23">
        <v>10</v>
      </c>
      <c r="E23">
        <v>20</v>
      </c>
      <c r="F23">
        <v>40</v>
      </c>
      <c r="K23" t="s">
        <v>10</v>
      </c>
      <c r="L23">
        <v>3</v>
      </c>
      <c r="M23">
        <v>85.201999999999998</v>
      </c>
      <c r="N23">
        <v>1000</v>
      </c>
      <c r="O23">
        <v>37.777999999999999</v>
      </c>
    </row>
    <row r="24" spans="1:16" x14ac:dyDescent="0.15">
      <c r="A24" t="s">
        <v>10</v>
      </c>
      <c r="K24" t="s">
        <v>4</v>
      </c>
      <c r="L24">
        <v>4</v>
      </c>
      <c r="M24">
        <v>87.879000000000005</v>
      </c>
      <c r="N24">
        <v>5000</v>
      </c>
      <c r="O24">
        <v>87.879000000000005</v>
      </c>
    </row>
    <row r="25" spans="1:16" x14ac:dyDescent="0.15">
      <c r="A25" t="s">
        <v>13</v>
      </c>
      <c r="B25">
        <v>600</v>
      </c>
      <c r="C25">
        <v>600</v>
      </c>
      <c r="D25">
        <v>600</v>
      </c>
      <c r="E25">
        <v>1000</v>
      </c>
      <c r="F25">
        <v>2000</v>
      </c>
    </row>
    <row r="26" spans="1:16" x14ac:dyDescent="0.15">
      <c r="A26" t="s">
        <v>14</v>
      </c>
      <c r="B26">
        <v>16.731000000000002</v>
      </c>
      <c r="C26">
        <v>22.876999999999999</v>
      </c>
      <c r="D26">
        <v>36.884999999999998</v>
      </c>
      <c r="E26">
        <v>129.58199999999999</v>
      </c>
      <c r="F26">
        <v>630.29200000000003</v>
      </c>
    </row>
    <row r="27" spans="1:16" x14ac:dyDescent="0.15">
      <c r="A27" t="s">
        <v>4</v>
      </c>
    </row>
    <row r="28" spans="1:16" x14ac:dyDescent="0.15">
      <c r="A28" t="s">
        <v>13</v>
      </c>
      <c r="B28">
        <v>600</v>
      </c>
      <c r="C28">
        <v>2000</v>
      </c>
      <c r="D28">
        <v>2000</v>
      </c>
      <c r="E28">
        <v>2000</v>
      </c>
      <c r="F28">
        <v>5000</v>
      </c>
    </row>
    <row r="29" spans="1:16" x14ac:dyDescent="0.15">
      <c r="A29" t="s">
        <v>14</v>
      </c>
      <c r="B29">
        <v>16.227</v>
      </c>
      <c r="C29">
        <v>70.646000000000001</v>
      </c>
      <c r="D29">
        <v>121.133</v>
      </c>
      <c r="E29">
        <v>248.30500000000001</v>
      </c>
      <c r="F29">
        <v>1435.1790000000001</v>
      </c>
    </row>
    <row r="30" spans="1:16" x14ac:dyDescent="0.15">
      <c r="A30" t="s">
        <v>11</v>
      </c>
    </row>
    <row r="31" spans="1:16" x14ac:dyDescent="0.15">
      <c r="A31" t="s">
        <v>13</v>
      </c>
      <c r="B31">
        <v>200</v>
      </c>
      <c r="C31">
        <v>400</v>
      </c>
      <c r="D31">
        <v>400</v>
      </c>
      <c r="E31">
        <v>1000</v>
      </c>
      <c r="F31">
        <v>400</v>
      </c>
    </row>
    <row r="32" spans="1:16" x14ac:dyDescent="0.15">
      <c r="A32" t="s">
        <v>14</v>
      </c>
      <c r="B32">
        <v>5.3460000000000001</v>
      </c>
      <c r="C32">
        <v>16.614000000000001</v>
      </c>
      <c r="D32">
        <v>27.321999999999999</v>
      </c>
      <c r="E32">
        <v>150.774</v>
      </c>
      <c r="F32">
        <v>146.24700000000001</v>
      </c>
    </row>
    <row r="33" spans="1:37" x14ac:dyDescent="0.15">
      <c r="A33" t="s">
        <v>12</v>
      </c>
    </row>
    <row r="34" spans="1:37" x14ac:dyDescent="0.15">
      <c r="A34" t="s">
        <v>13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37" x14ac:dyDescent="0.15">
      <c r="A35" t="s">
        <v>14</v>
      </c>
      <c r="B35">
        <v>2.7440000000000002</v>
      </c>
      <c r="C35">
        <v>4.0140000000000002</v>
      </c>
      <c r="D35">
        <v>7.2450000000000001</v>
      </c>
      <c r="E35">
        <v>14.465999999999999</v>
      </c>
      <c r="F35">
        <v>37.122999999999998</v>
      </c>
    </row>
    <row r="37" spans="1:37" x14ac:dyDescent="0.15">
      <c r="A37" t="s">
        <v>15</v>
      </c>
      <c r="B37">
        <v>20</v>
      </c>
      <c r="C37">
        <v>30</v>
      </c>
      <c r="D37">
        <v>40</v>
      </c>
      <c r="E37">
        <v>50</v>
      </c>
      <c r="F37">
        <v>60</v>
      </c>
      <c r="G37">
        <v>70</v>
      </c>
      <c r="H37">
        <v>80</v>
      </c>
    </row>
    <row r="38" spans="1:37" x14ac:dyDescent="0.15">
      <c r="A38" t="s">
        <v>10</v>
      </c>
    </row>
    <row r="39" spans="1:37" x14ac:dyDescent="0.15">
      <c r="A39" t="s">
        <v>13</v>
      </c>
      <c r="B39">
        <v>400</v>
      </c>
      <c r="C39">
        <v>1000</v>
      </c>
      <c r="D39">
        <v>400</v>
      </c>
      <c r="E39">
        <v>600</v>
      </c>
      <c r="F39">
        <v>200</v>
      </c>
      <c r="G39">
        <v>600</v>
      </c>
      <c r="H39">
        <v>400</v>
      </c>
    </row>
    <row r="40" spans="1:37" x14ac:dyDescent="0.15">
      <c r="A40" t="s">
        <v>14</v>
      </c>
      <c r="B40">
        <v>4.069</v>
      </c>
      <c r="C40">
        <v>13.071999999999999</v>
      </c>
      <c r="D40">
        <v>5.5209999999999999</v>
      </c>
      <c r="E40">
        <v>11.250999999999999</v>
      </c>
      <c r="F40">
        <v>3.7429999999999999</v>
      </c>
      <c r="G40">
        <v>14.471</v>
      </c>
      <c r="H40">
        <v>11.337999999999999</v>
      </c>
    </row>
    <row r="41" spans="1:37" x14ac:dyDescent="0.15">
      <c r="A41" t="s">
        <v>4</v>
      </c>
    </row>
    <row r="42" spans="1:37" x14ac:dyDescent="0.15">
      <c r="A42" t="s">
        <v>13</v>
      </c>
      <c r="B42">
        <v>2000</v>
      </c>
      <c r="C42">
        <v>1500</v>
      </c>
      <c r="D42">
        <v>1000</v>
      </c>
      <c r="E42">
        <v>2000</v>
      </c>
      <c r="F42">
        <v>1500</v>
      </c>
      <c r="G42">
        <v>1500</v>
      </c>
      <c r="H42">
        <v>1500</v>
      </c>
    </row>
    <row r="43" spans="1:37" x14ac:dyDescent="0.15">
      <c r="A43" t="s">
        <v>14</v>
      </c>
      <c r="B43">
        <v>17.395</v>
      </c>
      <c r="C43">
        <v>20.454999999999998</v>
      </c>
      <c r="D43">
        <v>16.794</v>
      </c>
      <c r="E43">
        <v>37.49</v>
      </c>
      <c r="F43">
        <v>28.187000000000001</v>
      </c>
      <c r="G43">
        <v>36.156999999999996</v>
      </c>
      <c r="H43">
        <v>45.994999999999997</v>
      </c>
      <c r="V43" t="s">
        <v>43</v>
      </c>
    </row>
    <row r="44" spans="1:37" x14ac:dyDescent="0.15">
      <c r="A44" t="s">
        <v>11</v>
      </c>
      <c r="V44" t="s">
        <v>42</v>
      </c>
    </row>
    <row r="45" spans="1:37" x14ac:dyDescent="0.15">
      <c r="A45" t="s">
        <v>13</v>
      </c>
      <c r="B45">
        <v>100</v>
      </c>
      <c r="C45">
        <v>200</v>
      </c>
      <c r="D45">
        <v>200</v>
      </c>
      <c r="E45">
        <v>100</v>
      </c>
      <c r="F45">
        <v>100</v>
      </c>
      <c r="G45">
        <v>200</v>
      </c>
      <c r="H45">
        <v>200</v>
      </c>
      <c r="V45" t="s">
        <v>0</v>
      </c>
      <c r="W45">
        <v>100000</v>
      </c>
      <c r="X45">
        <v>200000</v>
      </c>
      <c r="Y45">
        <v>300000</v>
      </c>
      <c r="Z45">
        <v>400000</v>
      </c>
      <c r="AA45">
        <v>500000</v>
      </c>
      <c r="AB45">
        <v>600000</v>
      </c>
      <c r="AC45">
        <v>700000</v>
      </c>
      <c r="AD45">
        <v>800000</v>
      </c>
      <c r="AE45">
        <v>900000</v>
      </c>
      <c r="AF45">
        <v>1000000</v>
      </c>
      <c r="AG45">
        <v>1100000</v>
      </c>
      <c r="AH45">
        <v>1200000</v>
      </c>
      <c r="AI45">
        <v>1300000</v>
      </c>
      <c r="AJ45">
        <v>1400000</v>
      </c>
      <c r="AK45">
        <v>1500000</v>
      </c>
    </row>
    <row r="46" spans="1:37" x14ac:dyDescent="0.15">
      <c r="A46" t="s">
        <v>14</v>
      </c>
      <c r="B46">
        <v>0.86699999999999999</v>
      </c>
      <c r="C46">
        <v>2.6030000000000002</v>
      </c>
      <c r="D46">
        <v>2.9689999999999999</v>
      </c>
      <c r="E46">
        <v>1.788</v>
      </c>
      <c r="F46">
        <v>1.93</v>
      </c>
      <c r="G46">
        <v>5.0209999999999999</v>
      </c>
      <c r="H46">
        <v>6.3259999999999996</v>
      </c>
      <c r="V46" t="s">
        <v>1</v>
      </c>
      <c r="W46">
        <v>4.3999999999999997E-2</v>
      </c>
      <c r="X46">
        <v>7.8E-2</v>
      </c>
      <c r="Y46">
        <v>0.14099999999999999</v>
      </c>
      <c r="Z46">
        <v>0.20599999999999999</v>
      </c>
      <c r="AA46">
        <v>0.27</v>
      </c>
      <c r="AB46">
        <v>0.25900000000000001</v>
      </c>
      <c r="AC46">
        <v>0.36799999999999999</v>
      </c>
      <c r="AD46">
        <v>0.40699999999999997</v>
      </c>
      <c r="AE46">
        <v>0.49199999999999999</v>
      </c>
      <c r="AF46">
        <v>0.42599999999999999</v>
      </c>
      <c r="AG46">
        <v>0.45900000000000002</v>
      </c>
      <c r="AH46">
        <v>0.51900000000000002</v>
      </c>
      <c r="AI46">
        <v>0.56299999999999994</v>
      </c>
      <c r="AJ46">
        <v>0.77900000000000003</v>
      </c>
      <c r="AK46">
        <v>120.126</v>
      </c>
    </row>
    <row r="47" spans="1:37" x14ac:dyDescent="0.15">
      <c r="A47" t="s">
        <v>12</v>
      </c>
      <c r="V47" t="s">
        <v>45</v>
      </c>
      <c r="W47">
        <v>200</v>
      </c>
      <c r="X47">
        <v>200</v>
      </c>
      <c r="Y47">
        <v>200</v>
      </c>
      <c r="Z47">
        <v>200</v>
      </c>
      <c r="AA47">
        <v>200</v>
      </c>
      <c r="AB47">
        <v>200</v>
      </c>
      <c r="AC47">
        <v>200</v>
      </c>
      <c r="AD47">
        <v>200</v>
      </c>
      <c r="AE47">
        <v>200</v>
      </c>
      <c r="AF47">
        <v>200</v>
      </c>
      <c r="AG47">
        <v>200</v>
      </c>
      <c r="AH47">
        <v>200</v>
      </c>
      <c r="AI47">
        <v>200</v>
      </c>
      <c r="AJ47">
        <v>200</v>
      </c>
      <c r="AK47">
        <v>200</v>
      </c>
    </row>
    <row r="48" spans="1:37" x14ac:dyDescent="0.15">
      <c r="A48" t="s">
        <v>13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</row>
    <row r="49" spans="1:37" x14ac:dyDescent="0.15">
      <c r="A49" t="s">
        <v>14</v>
      </c>
      <c r="B49">
        <v>0.13</v>
      </c>
      <c r="C49">
        <v>0.13</v>
      </c>
      <c r="D49">
        <v>0.152</v>
      </c>
      <c r="E49">
        <v>0.19800000000000001</v>
      </c>
      <c r="F49">
        <v>0.224</v>
      </c>
      <c r="G49">
        <v>0.26600000000000001</v>
      </c>
      <c r="H49">
        <v>0.32</v>
      </c>
      <c r="V49" t="s">
        <v>4</v>
      </c>
    </row>
    <row r="50" spans="1:37" x14ac:dyDescent="0.15">
      <c r="V50" t="s">
        <v>0</v>
      </c>
      <c r="W50">
        <v>100000</v>
      </c>
      <c r="X50">
        <v>200000</v>
      </c>
      <c r="Y50">
        <v>300000</v>
      </c>
      <c r="Z50">
        <v>400000</v>
      </c>
      <c r="AA50">
        <v>500000</v>
      </c>
      <c r="AB50">
        <v>600000</v>
      </c>
      <c r="AC50">
        <v>700000</v>
      </c>
      <c r="AD50">
        <v>800000</v>
      </c>
      <c r="AE50">
        <v>900000</v>
      </c>
      <c r="AF50">
        <v>1000000</v>
      </c>
      <c r="AG50">
        <v>1100000</v>
      </c>
      <c r="AH50">
        <v>1200000</v>
      </c>
      <c r="AI50">
        <v>1300000</v>
      </c>
      <c r="AJ50">
        <v>1400000</v>
      </c>
      <c r="AK50">
        <v>1500000</v>
      </c>
    </row>
    <row r="51" spans="1:37" x14ac:dyDescent="0.15">
      <c r="V51" t="s">
        <v>1</v>
      </c>
      <c r="W51">
        <v>7.2999999999999995E-2</v>
      </c>
      <c r="X51">
        <v>0.17699999999999999</v>
      </c>
      <c r="Y51">
        <v>0.25700000000000001</v>
      </c>
      <c r="Z51">
        <v>0.35399999999999998</v>
      </c>
      <c r="AA51">
        <v>0.46100000000000002</v>
      </c>
      <c r="AB51">
        <v>0.56200000000000006</v>
      </c>
      <c r="AC51">
        <v>0.63600000000000001</v>
      </c>
      <c r="AD51">
        <v>0.73099999999999998</v>
      </c>
      <c r="AE51">
        <v>0.79600000000000004</v>
      </c>
      <c r="AF51">
        <v>0.94299999999999995</v>
      </c>
      <c r="AG51">
        <v>0.97199999999999998</v>
      </c>
      <c r="AH51">
        <v>1.0409999999999999</v>
      </c>
      <c r="AI51">
        <v>1.216</v>
      </c>
      <c r="AJ51">
        <v>1.2869999999999999</v>
      </c>
      <c r="AK51">
        <v>120.126</v>
      </c>
    </row>
    <row r="52" spans="1:37" x14ac:dyDescent="0.15">
      <c r="V52" t="s">
        <v>45</v>
      </c>
      <c r="W52">
        <v>200</v>
      </c>
      <c r="X52">
        <v>200</v>
      </c>
      <c r="Y52">
        <v>200</v>
      </c>
      <c r="Z52">
        <v>200</v>
      </c>
      <c r="AA52">
        <v>200</v>
      </c>
      <c r="AB52">
        <v>200</v>
      </c>
      <c r="AC52">
        <v>200</v>
      </c>
      <c r="AD52">
        <v>200</v>
      </c>
      <c r="AE52">
        <v>200</v>
      </c>
      <c r="AF52">
        <v>200</v>
      </c>
      <c r="AG52">
        <v>200</v>
      </c>
      <c r="AH52">
        <v>200</v>
      </c>
      <c r="AI52">
        <v>200</v>
      </c>
      <c r="AJ52">
        <v>200</v>
      </c>
      <c r="AK52">
        <v>200</v>
      </c>
    </row>
    <row r="53" spans="1:37" x14ac:dyDescent="0.15">
      <c r="A53" t="s">
        <v>16</v>
      </c>
      <c r="J53" t="s">
        <v>21</v>
      </c>
    </row>
    <row r="54" spans="1:37" x14ac:dyDescent="0.15">
      <c r="A54" t="s">
        <v>17</v>
      </c>
      <c r="B54">
        <v>30</v>
      </c>
      <c r="C54">
        <v>40</v>
      </c>
      <c r="D54">
        <v>50</v>
      </c>
      <c r="E54">
        <v>60</v>
      </c>
      <c r="F54">
        <v>80</v>
      </c>
      <c r="G54">
        <v>100</v>
      </c>
      <c r="H54">
        <v>200</v>
      </c>
      <c r="J54" t="s">
        <v>4</v>
      </c>
      <c r="K54" t="s">
        <v>22</v>
      </c>
      <c r="L54">
        <v>0.95</v>
      </c>
      <c r="M54">
        <v>0.7</v>
      </c>
      <c r="N54">
        <v>0.5</v>
      </c>
      <c r="O54">
        <v>0.3</v>
      </c>
      <c r="P54">
        <v>0.1</v>
      </c>
      <c r="V54" t="s">
        <v>6</v>
      </c>
    </row>
    <row r="55" spans="1:37" x14ac:dyDescent="0.15">
      <c r="A55" t="s">
        <v>10</v>
      </c>
      <c r="K55" t="s">
        <v>20</v>
      </c>
      <c r="L55">
        <v>80</v>
      </c>
      <c r="M55">
        <v>80</v>
      </c>
      <c r="N55">
        <v>80</v>
      </c>
      <c r="O55">
        <v>80</v>
      </c>
      <c r="P55">
        <v>80</v>
      </c>
      <c r="V55" t="s">
        <v>0</v>
      </c>
      <c r="W55">
        <f>W45/10</f>
        <v>10000</v>
      </c>
      <c r="X55">
        <f t="shared" ref="X55:AP55" si="0">X45/10</f>
        <v>20000</v>
      </c>
      <c r="Y55">
        <f t="shared" si="0"/>
        <v>30000</v>
      </c>
      <c r="Z55">
        <f t="shared" si="0"/>
        <v>40000</v>
      </c>
      <c r="AA55">
        <f t="shared" si="0"/>
        <v>50000</v>
      </c>
      <c r="AB55">
        <f t="shared" si="0"/>
        <v>60000</v>
      </c>
      <c r="AC55">
        <f t="shared" si="0"/>
        <v>70000</v>
      </c>
      <c r="AD55">
        <f t="shared" si="0"/>
        <v>80000</v>
      </c>
      <c r="AE55">
        <f t="shared" si="0"/>
        <v>90000</v>
      </c>
      <c r="AF55">
        <f t="shared" si="0"/>
        <v>100000</v>
      </c>
      <c r="AG55">
        <f t="shared" si="0"/>
        <v>110000</v>
      </c>
      <c r="AH55">
        <f t="shared" si="0"/>
        <v>120000</v>
      </c>
      <c r="AI55">
        <f t="shared" si="0"/>
        <v>130000</v>
      </c>
      <c r="AJ55">
        <f t="shared" si="0"/>
        <v>140000</v>
      </c>
      <c r="AK55">
        <f t="shared" si="0"/>
        <v>150000</v>
      </c>
    </row>
    <row r="56" spans="1:37" x14ac:dyDescent="0.15">
      <c r="A56" t="s">
        <v>13</v>
      </c>
      <c r="B56">
        <v>100000</v>
      </c>
      <c r="C56">
        <v>300000</v>
      </c>
      <c r="D56">
        <v>100000</v>
      </c>
      <c r="E56">
        <v>100000</v>
      </c>
      <c r="F56">
        <v>100000</v>
      </c>
      <c r="G56">
        <v>100000</v>
      </c>
      <c r="H56">
        <v>100000</v>
      </c>
      <c r="K56" t="s">
        <v>14</v>
      </c>
      <c r="L56">
        <v>1.0860000000000001</v>
      </c>
      <c r="M56">
        <v>0.97599999999999998</v>
      </c>
      <c r="N56">
        <v>1.4470000000000001</v>
      </c>
      <c r="O56">
        <v>1.464</v>
      </c>
      <c r="P56">
        <v>1.4550000000000001</v>
      </c>
      <c r="V56" t="s">
        <v>1</v>
      </c>
      <c r="W56">
        <v>0.74399999999999999</v>
      </c>
      <c r="X56">
        <v>1.482</v>
      </c>
      <c r="Y56">
        <v>2.3780000000000001</v>
      </c>
      <c r="Z56">
        <v>3.048</v>
      </c>
      <c r="AA56">
        <v>3.855</v>
      </c>
      <c r="AB56">
        <v>4.6980000000000004</v>
      </c>
      <c r="AC56">
        <v>5.8739999999999997</v>
      </c>
      <c r="AD56">
        <v>6.6680000000000001</v>
      </c>
      <c r="AE56">
        <v>7.3680000000000003</v>
      </c>
      <c r="AF56">
        <v>8.0739999999999998</v>
      </c>
      <c r="AG56">
        <v>9.0120000000000005</v>
      </c>
      <c r="AH56">
        <v>10.061</v>
      </c>
      <c r="AI56">
        <v>10.881</v>
      </c>
      <c r="AJ56">
        <v>11.608000000000001</v>
      </c>
      <c r="AK56">
        <v>12.406000000000001</v>
      </c>
    </row>
    <row r="57" spans="1:37" x14ac:dyDescent="0.15">
      <c r="A57" t="s">
        <v>14</v>
      </c>
      <c r="B57">
        <v>0.20399999999999999</v>
      </c>
      <c r="C57">
        <v>4.2000000000000003E-2</v>
      </c>
      <c r="D57">
        <v>1.7000000000000001E-2</v>
      </c>
      <c r="E57">
        <v>1.9E-2</v>
      </c>
      <c r="F57">
        <v>2.8000000000000001E-2</v>
      </c>
      <c r="G57">
        <v>0.03</v>
      </c>
      <c r="H57">
        <v>4.3999999999999997E-2</v>
      </c>
      <c r="J57" t="s">
        <v>25</v>
      </c>
      <c r="K57" t="s">
        <v>23</v>
      </c>
      <c r="L57">
        <v>160</v>
      </c>
      <c r="M57">
        <v>120</v>
      </c>
      <c r="N57">
        <v>100</v>
      </c>
      <c r="O57">
        <v>80</v>
      </c>
      <c r="P57">
        <v>40</v>
      </c>
      <c r="Q57">
        <v>20</v>
      </c>
      <c r="R57">
        <v>10</v>
      </c>
      <c r="V57" t="s">
        <v>45</v>
      </c>
      <c r="W57">
        <v>79</v>
      </c>
      <c r="X57">
        <v>88</v>
      </c>
      <c r="Y57">
        <v>107</v>
      </c>
      <c r="Z57">
        <v>106</v>
      </c>
      <c r="AA57">
        <v>128</v>
      </c>
      <c r="AB57">
        <v>150</v>
      </c>
      <c r="AC57">
        <v>170</v>
      </c>
      <c r="AD57">
        <v>192</v>
      </c>
      <c r="AE57">
        <v>200</v>
      </c>
      <c r="AF57">
        <v>182</v>
      </c>
      <c r="AG57">
        <v>190</v>
      </c>
      <c r="AH57">
        <v>200</v>
      </c>
      <c r="AI57">
        <v>200</v>
      </c>
      <c r="AJ57">
        <v>200</v>
      </c>
      <c r="AK57">
        <v>200</v>
      </c>
    </row>
    <row r="58" spans="1:37" x14ac:dyDescent="0.15">
      <c r="A58" t="s">
        <v>20</v>
      </c>
      <c r="B58">
        <v>30</v>
      </c>
      <c r="C58">
        <v>40</v>
      </c>
      <c r="D58">
        <v>50</v>
      </c>
      <c r="E58">
        <v>60</v>
      </c>
      <c r="F58">
        <v>80</v>
      </c>
      <c r="G58">
        <v>100</v>
      </c>
      <c r="H58">
        <v>200</v>
      </c>
      <c r="K58" t="s">
        <v>20</v>
      </c>
      <c r="L58">
        <v>80</v>
      </c>
      <c r="M58">
        <v>80</v>
      </c>
      <c r="N58">
        <v>80</v>
      </c>
      <c r="O58">
        <v>143</v>
      </c>
      <c r="P58">
        <v>80</v>
      </c>
      <c r="Q58">
        <v>3</v>
      </c>
      <c r="R58">
        <v>2</v>
      </c>
    </row>
    <row r="59" spans="1:37" x14ac:dyDescent="0.15">
      <c r="A59" t="s">
        <v>4</v>
      </c>
      <c r="K59" t="s">
        <v>29</v>
      </c>
      <c r="L59">
        <v>12.79</v>
      </c>
      <c r="M59">
        <v>10.28</v>
      </c>
      <c r="N59">
        <v>9.141</v>
      </c>
      <c r="O59">
        <v>8.1470000000000002</v>
      </c>
      <c r="P59">
        <v>5.4740000000000002</v>
      </c>
      <c r="Q59">
        <v>3.89</v>
      </c>
      <c r="R59">
        <v>3.3650000000000002</v>
      </c>
      <c r="V59" t="s">
        <v>44</v>
      </c>
    </row>
    <row r="60" spans="1:37" x14ac:dyDescent="0.15">
      <c r="A60" t="s">
        <v>13</v>
      </c>
      <c r="B60">
        <v>100000</v>
      </c>
      <c r="C60">
        <v>300000</v>
      </c>
      <c r="D60">
        <v>100000</v>
      </c>
      <c r="E60">
        <v>700000</v>
      </c>
      <c r="F60">
        <v>100000</v>
      </c>
      <c r="G60">
        <v>100000</v>
      </c>
      <c r="H60">
        <v>100000</v>
      </c>
      <c r="J60" t="s">
        <v>26</v>
      </c>
      <c r="K60" t="s">
        <v>24</v>
      </c>
      <c r="L60">
        <v>150</v>
      </c>
      <c r="M60">
        <v>125</v>
      </c>
      <c r="N60">
        <v>100</v>
      </c>
      <c r="O60">
        <v>75</v>
      </c>
      <c r="P60">
        <v>50</v>
      </c>
      <c r="Q60">
        <v>40</v>
      </c>
      <c r="R60">
        <v>30</v>
      </c>
      <c r="S60">
        <v>20</v>
      </c>
      <c r="T60">
        <v>10</v>
      </c>
      <c r="V60" t="s">
        <v>0</v>
      </c>
      <c r="W60">
        <f>W45/250</f>
        <v>400</v>
      </c>
      <c r="X60">
        <f t="shared" ref="X60:AP60" si="1">X45/250</f>
        <v>800</v>
      </c>
      <c r="Y60">
        <f t="shared" si="1"/>
        <v>1200</v>
      </c>
      <c r="Z60">
        <f t="shared" si="1"/>
        <v>1600</v>
      </c>
      <c r="AA60">
        <f t="shared" si="1"/>
        <v>2000</v>
      </c>
      <c r="AB60">
        <f t="shared" si="1"/>
        <v>2400</v>
      </c>
      <c r="AC60">
        <f t="shared" si="1"/>
        <v>2800</v>
      </c>
      <c r="AD60">
        <f t="shared" si="1"/>
        <v>3200</v>
      </c>
      <c r="AE60">
        <f t="shared" si="1"/>
        <v>3600</v>
      </c>
      <c r="AF60">
        <f t="shared" si="1"/>
        <v>4000</v>
      </c>
      <c r="AG60">
        <f t="shared" si="1"/>
        <v>4400</v>
      </c>
      <c r="AH60">
        <f t="shared" si="1"/>
        <v>4800</v>
      </c>
      <c r="AI60">
        <f t="shared" si="1"/>
        <v>5200</v>
      </c>
      <c r="AJ60">
        <f t="shared" si="1"/>
        <v>5600</v>
      </c>
      <c r="AK60">
        <f t="shared" si="1"/>
        <v>6000</v>
      </c>
    </row>
    <row r="61" spans="1:37" x14ac:dyDescent="0.15">
      <c r="A61" t="s">
        <v>14</v>
      </c>
      <c r="B61">
        <v>7.5999999999999998E-2</v>
      </c>
      <c r="C61">
        <v>0.19800000000000001</v>
      </c>
      <c r="D61">
        <v>0.06</v>
      </c>
      <c r="E61">
        <v>0.47699999999999998</v>
      </c>
      <c r="F61">
        <v>7.0999999999999994E-2</v>
      </c>
      <c r="G61">
        <v>0.74</v>
      </c>
      <c r="H61">
        <v>7.2999999999999995E-2</v>
      </c>
      <c r="K61" t="s">
        <v>20</v>
      </c>
      <c r="L61">
        <v>11</v>
      </c>
      <c r="M61">
        <v>13</v>
      </c>
      <c r="N61">
        <v>31</v>
      </c>
      <c r="O61">
        <v>35</v>
      </c>
      <c r="P61">
        <v>37</v>
      </c>
      <c r="Q61">
        <v>58</v>
      </c>
      <c r="R61">
        <v>78</v>
      </c>
      <c r="S61">
        <v>80</v>
      </c>
      <c r="T61">
        <v>80</v>
      </c>
      <c r="V61" t="s">
        <v>1</v>
      </c>
      <c r="W61">
        <v>8.0500000000000007</v>
      </c>
      <c r="X61">
        <v>15.99</v>
      </c>
      <c r="Y61">
        <v>24.853999999999999</v>
      </c>
      <c r="Z61">
        <v>32.369999999999997</v>
      </c>
      <c r="AA61">
        <v>38.344999999999999</v>
      </c>
      <c r="AB61">
        <v>45.606000000000002</v>
      </c>
      <c r="AC61">
        <v>54.081000000000003</v>
      </c>
      <c r="AD61">
        <v>62.811</v>
      </c>
      <c r="AE61">
        <v>69.119</v>
      </c>
      <c r="AF61">
        <v>79.119</v>
      </c>
      <c r="AG61">
        <v>89.116</v>
      </c>
      <c r="AH61">
        <v>96.046000000000006</v>
      </c>
      <c r="AI61">
        <v>103.179</v>
      </c>
      <c r="AJ61">
        <v>104.169</v>
      </c>
      <c r="AK61">
        <v>120.126</v>
      </c>
    </row>
    <row r="62" spans="1:37" x14ac:dyDescent="0.15">
      <c r="A62" t="s">
        <v>20</v>
      </c>
      <c r="B62">
        <v>30</v>
      </c>
      <c r="C62">
        <v>71</v>
      </c>
      <c r="D62">
        <v>50</v>
      </c>
      <c r="E62">
        <v>60</v>
      </c>
      <c r="F62">
        <v>80</v>
      </c>
      <c r="G62">
        <v>100</v>
      </c>
      <c r="H62">
        <v>200</v>
      </c>
      <c r="K62" t="s">
        <v>14</v>
      </c>
      <c r="L62">
        <v>76.058000000000007</v>
      </c>
      <c r="M62">
        <v>63.570999999999998</v>
      </c>
      <c r="N62">
        <v>52.648000000000003</v>
      </c>
      <c r="O62">
        <v>46.207000000000001</v>
      </c>
      <c r="P62">
        <v>34.274999999999999</v>
      </c>
      <c r="Q62">
        <v>30.709</v>
      </c>
      <c r="R62">
        <v>27.332999999999998</v>
      </c>
      <c r="S62">
        <v>22.54</v>
      </c>
      <c r="T62">
        <v>19.678000000000001</v>
      </c>
      <c r="V62" t="s">
        <v>45</v>
      </c>
      <c r="W62">
        <v>58</v>
      </c>
      <c r="X62">
        <v>60</v>
      </c>
      <c r="Y62">
        <v>89</v>
      </c>
      <c r="Z62">
        <v>103</v>
      </c>
      <c r="AA62">
        <v>131</v>
      </c>
      <c r="AB62">
        <v>163</v>
      </c>
      <c r="AC62">
        <v>142</v>
      </c>
      <c r="AD62">
        <v>136</v>
      </c>
      <c r="AE62">
        <v>167</v>
      </c>
      <c r="AF62">
        <v>164</v>
      </c>
      <c r="AG62">
        <v>151</v>
      </c>
      <c r="AH62">
        <v>180</v>
      </c>
      <c r="AI62">
        <v>183</v>
      </c>
      <c r="AJ62">
        <v>197</v>
      </c>
      <c r="AK62">
        <v>200</v>
      </c>
    </row>
    <row r="63" spans="1:37" x14ac:dyDescent="0.15">
      <c r="A63" t="s">
        <v>11</v>
      </c>
    </row>
    <row r="64" spans="1:37" x14ac:dyDescent="0.15">
      <c r="A64" t="s">
        <v>13</v>
      </c>
      <c r="B64">
        <v>10000</v>
      </c>
      <c r="C64">
        <v>30000</v>
      </c>
      <c r="D64">
        <v>10000</v>
      </c>
      <c r="E64">
        <v>70000</v>
      </c>
      <c r="F64">
        <v>10000</v>
      </c>
      <c r="G64">
        <v>10000</v>
      </c>
      <c r="H64">
        <v>10000</v>
      </c>
    </row>
    <row r="65" spans="1:29" x14ac:dyDescent="0.15">
      <c r="A65" t="s">
        <v>14</v>
      </c>
      <c r="B65">
        <v>0.54600000000000004</v>
      </c>
      <c r="C65">
        <v>1.488</v>
      </c>
      <c r="D65">
        <v>0.50800000000000001</v>
      </c>
      <c r="E65">
        <v>3.7879999999999998</v>
      </c>
      <c r="F65">
        <v>0.66100000000000003</v>
      </c>
      <c r="G65">
        <v>0.74</v>
      </c>
      <c r="H65">
        <v>0.86299999999999999</v>
      </c>
    </row>
    <row r="66" spans="1:29" x14ac:dyDescent="0.15">
      <c r="A66" t="s">
        <v>20</v>
      </c>
      <c r="B66">
        <v>53</v>
      </c>
      <c r="C66">
        <v>71</v>
      </c>
      <c r="D66">
        <v>50</v>
      </c>
      <c r="E66">
        <v>60</v>
      </c>
      <c r="F66">
        <v>80</v>
      </c>
      <c r="G66">
        <v>100</v>
      </c>
      <c r="H66">
        <v>200</v>
      </c>
    </row>
    <row r="67" spans="1:29" x14ac:dyDescent="0.15">
      <c r="A67" t="s">
        <v>18</v>
      </c>
    </row>
    <row r="68" spans="1:29" x14ac:dyDescent="0.15">
      <c r="A68" t="s">
        <v>13</v>
      </c>
      <c r="B68">
        <f>100000/250</f>
        <v>400</v>
      </c>
      <c r="C68">
        <f>300000/250</f>
        <v>1200</v>
      </c>
      <c r="D68">
        <f>300000/250</f>
        <v>1200</v>
      </c>
      <c r="E68">
        <f>1100000/250</f>
        <v>4400</v>
      </c>
      <c r="F68">
        <f>400000/250</f>
        <v>1600</v>
      </c>
      <c r="G68">
        <f>600000/250</f>
        <v>2400</v>
      </c>
      <c r="H68">
        <f>1500000/250</f>
        <v>6000</v>
      </c>
    </row>
    <row r="69" spans="1:29" x14ac:dyDescent="0.15">
      <c r="A69" t="s">
        <v>14</v>
      </c>
      <c r="B69">
        <v>0.60699999999999998</v>
      </c>
      <c r="C69">
        <v>1.68</v>
      </c>
      <c r="D69">
        <v>2.2170000000000001</v>
      </c>
      <c r="E69">
        <v>10.561</v>
      </c>
      <c r="F69">
        <v>6.3239999999999998</v>
      </c>
      <c r="G69">
        <v>16.001999999999999</v>
      </c>
      <c r="H69">
        <v>120.126</v>
      </c>
    </row>
    <row r="70" spans="1:29" x14ac:dyDescent="0.15">
      <c r="A70" t="s">
        <v>20</v>
      </c>
      <c r="B70">
        <v>53</v>
      </c>
      <c r="C70">
        <v>71</v>
      </c>
      <c r="D70">
        <v>89</v>
      </c>
      <c r="E70">
        <v>107</v>
      </c>
      <c r="F70">
        <v>80</v>
      </c>
      <c r="G70">
        <v>100</v>
      </c>
      <c r="H70">
        <v>200</v>
      </c>
    </row>
    <row r="72" spans="1:29" x14ac:dyDescent="0.15">
      <c r="V72" t="s">
        <v>46</v>
      </c>
    </row>
    <row r="73" spans="1:29" x14ac:dyDescent="0.15">
      <c r="V73" t="s">
        <v>42</v>
      </c>
    </row>
    <row r="74" spans="1:29" x14ac:dyDescent="0.15">
      <c r="A74" t="s">
        <v>19</v>
      </c>
      <c r="J74" t="s">
        <v>27</v>
      </c>
      <c r="V74" t="s">
        <v>0</v>
      </c>
      <c r="W74">
        <v>100000</v>
      </c>
      <c r="X74">
        <v>200000</v>
      </c>
      <c r="Y74">
        <v>300000</v>
      </c>
      <c r="Z74">
        <v>400000</v>
      </c>
      <c r="AA74">
        <v>500000</v>
      </c>
      <c r="AB74">
        <v>600000</v>
      </c>
      <c r="AC74">
        <v>700000</v>
      </c>
    </row>
    <row r="75" spans="1:29" x14ac:dyDescent="0.15">
      <c r="A75" t="s">
        <v>17</v>
      </c>
      <c r="B75">
        <v>30</v>
      </c>
      <c r="C75">
        <v>40</v>
      </c>
      <c r="D75">
        <v>50</v>
      </c>
      <c r="E75">
        <v>60</v>
      </c>
      <c r="F75">
        <v>80</v>
      </c>
      <c r="G75">
        <v>100</v>
      </c>
      <c r="H75">
        <v>200</v>
      </c>
      <c r="J75" t="s">
        <v>4</v>
      </c>
      <c r="K75" t="s">
        <v>22</v>
      </c>
      <c r="L75">
        <v>0.95</v>
      </c>
      <c r="M75">
        <v>0.7</v>
      </c>
      <c r="N75">
        <v>0.5</v>
      </c>
      <c r="O75">
        <v>0.3</v>
      </c>
      <c r="P75">
        <v>0.1</v>
      </c>
      <c r="V75" t="s">
        <v>1</v>
      </c>
      <c r="W75">
        <v>1.1819999999999999</v>
      </c>
      <c r="X75">
        <v>2.4089999999999998</v>
      </c>
      <c r="Y75">
        <v>3.0059999999999998</v>
      </c>
      <c r="Z75">
        <v>5.9450000000000003</v>
      </c>
      <c r="AA75">
        <v>7.3810000000000002</v>
      </c>
      <c r="AB75">
        <v>8.9969999999999999</v>
      </c>
      <c r="AC75">
        <v>10.779</v>
      </c>
    </row>
    <row r="76" spans="1:29" x14ac:dyDescent="0.15">
      <c r="A76" t="s">
        <v>10</v>
      </c>
      <c r="K76" t="s">
        <v>20</v>
      </c>
      <c r="L76">
        <v>260</v>
      </c>
      <c r="M76">
        <v>260</v>
      </c>
      <c r="N76">
        <v>260</v>
      </c>
      <c r="O76">
        <v>260</v>
      </c>
      <c r="P76">
        <v>260</v>
      </c>
      <c r="V76" t="s">
        <v>45</v>
      </c>
      <c r="W76">
        <v>984</v>
      </c>
      <c r="X76">
        <v>984</v>
      </c>
      <c r="Y76">
        <v>984</v>
      </c>
      <c r="Z76">
        <v>984</v>
      </c>
      <c r="AA76">
        <v>984</v>
      </c>
      <c r="AB76">
        <v>984</v>
      </c>
      <c r="AC76">
        <v>984</v>
      </c>
    </row>
    <row r="77" spans="1:29" x14ac:dyDescent="0.15">
      <c r="A77" t="s">
        <v>13</v>
      </c>
      <c r="B77">
        <v>100000</v>
      </c>
      <c r="C77">
        <v>100000</v>
      </c>
      <c r="D77">
        <v>100000</v>
      </c>
      <c r="E77">
        <v>100000</v>
      </c>
      <c r="F77">
        <v>100000</v>
      </c>
      <c r="G77">
        <v>100000</v>
      </c>
      <c r="H77">
        <v>100000</v>
      </c>
      <c r="K77" t="s">
        <v>28</v>
      </c>
      <c r="L77">
        <v>4.3440000000000003</v>
      </c>
      <c r="M77">
        <v>4.4043999999999999</v>
      </c>
      <c r="N77">
        <v>5.3339999999999996</v>
      </c>
      <c r="O77">
        <v>5.2889999999999997</v>
      </c>
      <c r="P77">
        <v>5.7149999999999999</v>
      </c>
    </row>
    <row r="78" spans="1:29" x14ac:dyDescent="0.15">
      <c r="A78" t="s">
        <v>14</v>
      </c>
      <c r="B78">
        <v>0.20399999999999999</v>
      </c>
      <c r="C78">
        <v>0.27700000000000002</v>
      </c>
      <c r="D78">
        <v>0.434</v>
      </c>
      <c r="E78">
        <v>0.35899999999999999</v>
      </c>
      <c r="F78">
        <v>0.28599999999999998</v>
      </c>
      <c r="G78">
        <v>0.72199999999999998</v>
      </c>
      <c r="H78">
        <v>1.1819999999999999</v>
      </c>
      <c r="J78" t="s">
        <v>25</v>
      </c>
      <c r="K78" t="s">
        <v>23</v>
      </c>
      <c r="L78">
        <v>160</v>
      </c>
      <c r="M78">
        <v>120</v>
      </c>
      <c r="N78">
        <v>100</v>
      </c>
      <c r="O78">
        <v>80</v>
      </c>
      <c r="P78">
        <v>40</v>
      </c>
      <c r="Q78">
        <v>20</v>
      </c>
      <c r="R78">
        <v>10</v>
      </c>
      <c r="V78" t="s">
        <v>4</v>
      </c>
    </row>
    <row r="79" spans="1:29" x14ac:dyDescent="0.15">
      <c r="A79" t="s">
        <v>20</v>
      </c>
      <c r="B79">
        <v>130</v>
      </c>
      <c r="C79">
        <v>204</v>
      </c>
      <c r="D79">
        <v>340</v>
      </c>
      <c r="E79">
        <v>316</v>
      </c>
      <c r="F79">
        <v>260</v>
      </c>
      <c r="G79">
        <v>597</v>
      </c>
      <c r="H79">
        <v>984</v>
      </c>
      <c r="K79" t="s">
        <v>20</v>
      </c>
      <c r="L79">
        <v>518</v>
      </c>
      <c r="M79">
        <v>518</v>
      </c>
      <c r="N79">
        <v>518</v>
      </c>
      <c r="O79">
        <v>518</v>
      </c>
      <c r="P79">
        <v>518</v>
      </c>
      <c r="Q79">
        <v>518</v>
      </c>
      <c r="R79">
        <v>518</v>
      </c>
      <c r="V79" t="s">
        <v>0</v>
      </c>
      <c r="W79">
        <v>100000</v>
      </c>
      <c r="X79">
        <v>200000</v>
      </c>
      <c r="Y79">
        <v>300000</v>
      </c>
      <c r="Z79">
        <v>400000</v>
      </c>
      <c r="AA79">
        <v>500000</v>
      </c>
      <c r="AB79">
        <v>600000</v>
      </c>
      <c r="AC79">
        <v>700000</v>
      </c>
    </row>
    <row r="80" spans="1:29" x14ac:dyDescent="0.15">
      <c r="A80" t="s">
        <v>4</v>
      </c>
      <c r="K80" t="s">
        <v>28</v>
      </c>
      <c r="L80">
        <v>170.21799999999999</v>
      </c>
      <c r="M80">
        <v>144.33199999999999</v>
      </c>
      <c r="N80">
        <v>124.40900000000001</v>
      </c>
      <c r="O80">
        <v>101.188</v>
      </c>
      <c r="P80">
        <v>74.715000000000003</v>
      </c>
      <c r="Q80">
        <v>61.488</v>
      </c>
      <c r="R80">
        <v>54.338999999999999</v>
      </c>
      <c r="V80" t="s">
        <v>1</v>
      </c>
      <c r="W80">
        <v>1.296</v>
      </c>
      <c r="X80">
        <v>2.589</v>
      </c>
      <c r="Y80">
        <v>3.7240000000000002</v>
      </c>
      <c r="Z80">
        <v>6.4390000000000001</v>
      </c>
      <c r="AA80">
        <v>8.0190000000000001</v>
      </c>
      <c r="AB80">
        <v>9.4740000000000002</v>
      </c>
      <c r="AC80">
        <v>11.273999999999999</v>
      </c>
    </row>
    <row r="81" spans="1:29" x14ac:dyDescent="0.15">
      <c r="A81" t="s">
        <v>13</v>
      </c>
      <c r="B81">
        <v>100000</v>
      </c>
      <c r="C81">
        <v>100000</v>
      </c>
      <c r="D81">
        <v>100000</v>
      </c>
      <c r="E81">
        <v>100000</v>
      </c>
      <c r="F81">
        <v>100000</v>
      </c>
      <c r="G81">
        <v>100000</v>
      </c>
      <c r="H81">
        <v>100000</v>
      </c>
      <c r="J81" t="s">
        <v>26</v>
      </c>
      <c r="K81" t="s">
        <v>24</v>
      </c>
      <c r="L81">
        <v>150</v>
      </c>
      <c r="M81">
        <v>125</v>
      </c>
      <c r="N81">
        <v>100</v>
      </c>
      <c r="O81">
        <v>75</v>
      </c>
      <c r="P81">
        <v>50</v>
      </c>
      <c r="Q81">
        <v>40</v>
      </c>
      <c r="R81">
        <v>30</v>
      </c>
      <c r="S81">
        <v>20</v>
      </c>
      <c r="T81">
        <v>10</v>
      </c>
      <c r="V81" t="s">
        <v>45</v>
      </c>
      <c r="W81">
        <v>984</v>
      </c>
      <c r="X81">
        <v>984</v>
      </c>
      <c r="Y81">
        <v>984</v>
      </c>
      <c r="Z81">
        <v>984</v>
      </c>
      <c r="AA81">
        <v>984</v>
      </c>
      <c r="AB81">
        <v>984</v>
      </c>
      <c r="AC81">
        <v>984</v>
      </c>
    </row>
    <row r="82" spans="1:29" x14ac:dyDescent="0.15">
      <c r="A82" t="s">
        <v>14</v>
      </c>
      <c r="B82">
        <v>0.27</v>
      </c>
      <c r="C82">
        <v>0.36899999999999999</v>
      </c>
      <c r="D82">
        <v>0.505</v>
      </c>
      <c r="E82">
        <v>0.47199999999999998</v>
      </c>
      <c r="F82">
        <v>0.376</v>
      </c>
      <c r="G82">
        <v>0.83299999999999996</v>
      </c>
      <c r="H82">
        <v>1.296</v>
      </c>
      <c r="K82" t="s">
        <v>20</v>
      </c>
      <c r="L82">
        <v>427</v>
      </c>
      <c r="M82">
        <v>463</v>
      </c>
      <c r="N82">
        <v>506</v>
      </c>
      <c r="O82">
        <v>506</v>
      </c>
      <c r="P82">
        <v>463</v>
      </c>
      <c r="Q82">
        <v>518</v>
      </c>
      <c r="R82">
        <v>518</v>
      </c>
      <c r="S82">
        <v>487</v>
      </c>
      <c r="T82">
        <v>487</v>
      </c>
    </row>
    <row r="83" spans="1:29" x14ac:dyDescent="0.15">
      <c r="A83" t="s">
        <v>20</v>
      </c>
      <c r="B83">
        <v>130</v>
      </c>
      <c r="C83">
        <v>204</v>
      </c>
      <c r="D83">
        <v>340</v>
      </c>
      <c r="E83">
        <v>316</v>
      </c>
      <c r="F83">
        <v>260</v>
      </c>
      <c r="G83">
        <v>597</v>
      </c>
      <c r="H83">
        <v>984</v>
      </c>
      <c r="K83" t="s">
        <v>28</v>
      </c>
      <c r="L83">
        <v>8.0220000000000002</v>
      </c>
      <c r="M83">
        <v>8.3130000000000006</v>
      </c>
      <c r="N83">
        <v>8.6039999999999992</v>
      </c>
      <c r="O83">
        <v>8.4130000000000003</v>
      </c>
      <c r="P83">
        <v>7.7240000000000002</v>
      </c>
      <c r="Q83">
        <v>8.2579999999999991</v>
      </c>
      <c r="R83">
        <v>8.2170000000000005</v>
      </c>
      <c r="S83">
        <v>7.8070000000000004</v>
      </c>
      <c r="T83">
        <v>7.6929999999999996</v>
      </c>
      <c r="V83" t="s">
        <v>6</v>
      </c>
    </row>
    <row r="84" spans="1:29" x14ac:dyDescent="0.15">
      <c r="A84" t="s">
        <v>11</v>
      </c>
      <c r="V84" t="s">
        <v>0</v>
      </c>
      <c r="W84">
        <f>W74/100</f>
        <v>1000</v>
      </c>
      <c r="X84">
        <f t="shared" ref="X84:AC84" si="2">X74/100</f>
        <v>2000</v>
      </c>
      <c r="Y84">
        <f t="shared" si="2"/>
        <v>3000</v>
      </c>
      <c r="Z84">
        <f t="shared" si="2"/>
        <v>4000</v>
      </c>
      <c r="AA84">
        <f t="shared" si="2"/>
        <v>5000</v>
      </c>
      <c r="AB84">
        <f t="shared" si="2"/>
        <v>6000</v>
      </c>
      <c r="AC84">
        <f t="shared" si="2"/>
        <v>7000</v>
      </c>
    </row>
    <row r="85" spans="1:29" x14ac:dyDescent="0.15">
      <c r="A85" t="s">
        <v>13</v>
      </c>
      <c r="B85">
        <v>10000</v>
      </c>
      <c r="C85">
        <v>10000</v>
      </c>
      <c r="D85">
        <v>10000</v>
      </c>
      <c r="E85">
        <v>10000</v>
      </c>
      <c r="F85">
        <v>10000</v>
      </c>
      <c r="G85">
        <v>10000</v>
      </c>
      <c r="H85">
        <v>10000</v>
      </c>
      <c r="V85" t="s">
        <v>1</v>
      </c>
      <c r="W85">
        <v>0.78600000000000003</v>
      </c>
      <c r="X85">
        <v>1.5740000000000001</v>
      </c>
      <c r="Y85">
        <v>2.3370000000000002</v>
      </c>
      <c r="Z85">
        <v>3.1970000000000001</v>
      </c>
      <c r="AA85">
        <v>3.8370000000000002</v>
      </c>
      <c r="AB85">
        <v>4.7809999999999997</v>
      </c>
      <c r="AC85">
        <v>5.4889999999999999</v>
      </c>
    </row>
    <row r="86" spans="1:29" x14ac:dyDescent="0.15">
      <c r="A86" t="s">
        <v>14</v>
      </c>
      <c r="B86">
        <v>1.863</v>
      </c>
      <c r="C86">
        <v>2.5609999999999999</v>
      </c>
      <c r="D86">
        <v>2.746</v>
      </c>
      <c r="E86">
        <v>3.274</v>
      </c>
      <c r="F86">
        <v>3.6739999999999999</v>
      </c>
      <c r="G86">
        <v>5.3920000000000003</v>
      </c>
      <c r="H86">
        <v>10.337999999999999</v>
      </c>
      <c r="V86" t="s">
        <v>45</v>
      </c>
      <c r="W86">
        <v>1400</v>
      </c>
      <c r="X86">
        <v>1400</v>
      </c>
      <c r="Y86">
        <v>1400</v>
      </c>
      <c r="Z86">
        <v>1400</v>
      </c>
      <c r="AA86">
        <v>1400</v>
      </c>
      <c r="AB86">
        <v>1400</v>
      </c>
      <c r="AC86">
        <v>1400</v>
      </c>
    </row>
    <row r="87" spans="1:29" x14ac:dyDescent="0.15">
      <c r="A87" t="s">
        <v>20</v>
      </c>
      <c r="B87">
        <v>210</v>
      </c>
      <c r="C87">
        <v>280</v>
      </c>
      <c r="D87">
        <v>350</v>
      </c>
      <c r="E87">
        <v>420</v>
      </c>
      <c r="F87">
        <v>518</v>
      </c>
      <c r="G87">
        <v>700</v>
      </c>
      <c r="H87">
        <v>1400</v>
      </c>
    </row>
    <row r="88" spans="1:29" x14ac:dyDescent="0.15">
      <c r="A88" t="s">
        <v>18</v>
      </c>
      <c r="V88" t="s">
        <v>44</v>
      </c>
    </row>
    <row r="89" spans="1:29" x14ac:dyDescent="0.15">
      <c r="A89" t="s">
        <v>13</v>
      </c>
      <c r="B89">
        <f>100000/250</f>
        <v>400</v>
      </c>
      <c r="C89">
        <f>100000/250</f>
        <v>400</v>
      </c>
      <c r="D89">
        <f>100000/250</f>
        <v>400</v>
      </c>
      <c r="E89">
        <f>100000/250</f>
        <v>400</v>
      </c>
      <c r="F89">
        <f>500000/250</f>
        <v>2000</v>
      </c>
      <c r="G89">
        <f>300000/250</f>
        <v>1200</v>
      </c>
      <c r="H89">
        <f>1500000/250</f>
        <v>6000</v>
      </c>
      <c r="V89" t="s">
        <v>0</v>
      </c>
      <c r="W89">
        <f>W74/250</f>
        <v>400</v>
      </c>
      <c r="X89">
        <f t="shared" ref="X89:AK89" si="3">X74/250</f>
        <v>800</v>
      </c>
      <c r="Y89">
        <f t="shared" si="3"/>
        <v>1200</v>
      </c>
      <c r="Z89">
        <f t="shared" si="3"/>
        <v>1600</v>
      </c>
      <c r="AA89">
        <f t="shared" si="3"/>
        <v>2000</v>
      </c>
      <c r="AB89">
        <f t="shared" si="3"/>
        <v>2400</v>
      </c>
      <c r="AC89">
        <f t="shared" si="3"/>
        <v>2800</v>
      </c>
    </row>
    <row r="90" spans="1:29" x14ac:dyDescent="0.15">
      <c r="A90" t="s">
        <v>14</v>
      </c>
      <c r="B90">
        <v>0.53900000000000003</v>
      </c>
      <c r="C90">
        <v>0.44700000000000001</v>
      </c>
      <c r="D90">
        <v>0.443</v>
      </c>
      <c r="E90">
        <v>0.496</v>
      </c>
      <c r="F90">
        <v>2.9449999999999998</v>
      </c>
      <c r="G90">
        <v>2.3740000000000001</v>
      </c>
      <c r="H90">
        <v>1.526</v>
      </c>
      <c r="V90" t="s">
        <v>1</v>
      </c>
      <c r="W90">
        <v>1.526</v>
      </c>
      <c r="X90">
        <v>3.0059999999999998</v>
      </c>
      <c r="Y90">
        <v>6.0209999999999999</v>
      </c>
      <c r="Z90">
        <v>7.68</v>
      </c>
      <c r="AA90">
        <v>9.5419999999999998</v>
      </c>
      <c r="AB90">
        <v>11.662000000000001</v>
      </c>
      <c r="AC90">
        <v>13.276999999999999</v>
      </c>
    </row>
    <row r="91" spans="1:29" x14ac:dyDescent="0.15">
      <c r="A91" t="s">
        <v>20</v>
      </c>
      <c r="B91">
        <v>210</v>
      </c>
      <c r="C91">
        <v>280</v>
      </c>
      <c r="D91">
        <v>350</v>
      </c>
      <c r="E91">
        <v>420</v>
      </c>
      <c r="F91">
        <v>2.9449999999999998</v>
      </c>
      <c r="G91">
        <v>700</v>
      </c>
      <c r="H91">
        <v>1400</v>
      </c>
      <c r="V91" t="s">
        <v>45</v>
      </c>
      <c r="W91">
        <v>1400</v>
      </c>
      <c r="X91">
        <v>1400</v>
      </c>
      <c r="Y91">
        <v>1400</v>
      </c>
      <c r="Z91">
        <v>1400</v>
      </c>
      <c r="AA91">
        <v>1400</v>
      </c>
      <c r="AB91">
        <v>1400</v>
      </c>
      <c r="AC91">
        <v>1400</v>
      </c>
    </row>
    <row r="95" spans="1:29" x14ac:dyDescent="0.15">
      <c r="J95" t="s">
        <v>30</v>
      </c>
    </row>
    <row r="96" spans="1:29" x14ac:dyDescent="0.15">
      <c r="J96" t="s">
        <v>4</v>
      </c>
      <c r="K96" t="s">
        <v>22</v>
      </c>
      <c r="L96">
        <v>0.95</v>
      </c>
      <c r="M96">
        <v>0.7</v>
      </c>
      <c r="N96">
        <v>0.5</v>
      </c>
      <c r="O96">
        <v>0.3</v>
      </c>
      <c r="P96">
        <v>0.1</v>
      </c>
    </row>
    <row r="97" spans="1:32" x14ac:dyDescent="0.15">
      <c r="K97" t="s">
        <v>20</v>
      </c>
      <c r="L97">
        <v>9.2499999999999999E-2</v>
      </c>
      <c r="M97">
        <v>8.2299999999999998E-2</v>
      </c>
      <c r="N97">
        <v>9.4700000000000006E-2</v>
      </c>
      <c r="O97">
        <v>0.09</v>
      </c>
      <c r="P97">
        <v>9.1399999999999995E-2</v>
      </c>
      <c r="V97" t="s">
        <v>47</v>
      </c>
    </row>
    <row r="98" spans="1:32" x14ac:dyDescent="0.15">
      <c r="K98" t="s">
        <v>28</v>
      </c>
      <c r="L98">
        <v>2.7519999999999998</v>
      </c>
      <c r="M98">
        <v>2.698</v>
      </c>
      <c r="N98">
        <v>2.629</v>
      </c>
      <c r="O98">
        <v>2.65</v>
      </c>
      <c r="P98">
        <v>2.754</v>
      </c>
      <c r="V98" t="s">
        <v>42</v>
      </c>
    </row>
    <row r="99" spans="1:32" x14ac:dyDescent="0.15">
      <c r="J99" t="s">
        <v>25</v>
      </c>
      <c r="K99" t="s">
        <v>23</v>
      </c>
      <c r="L99">
        <v>160</v>
      </c>
      <c r="M99">
        <v>120</v>
      </c>
      <c r="N99">
        <v>100</v>
      </c>
      <c r="O99">
        <v>80</v>
      </c>
      <c r="P99">
        <v>40</v>
      </c>
      <c r="Q99">
        <v>20</v>
      </c>
      <c r="R99">
        <v>10</v>
      </c>
      <c r="V99" t="s">
        <v>0</v>
      </c>
      <c r="W99">
        <v>100000</v>
      </c>
      <c r="X99">
        <v>200000</v>
      </c>
      <c r="Y99">
        <v>300000</v>
      </c>
      <c r="Z99">
        <v>400000</v>
      </c>
      <c r="AA99">
        <v>500000</v>
      </c>
      <c r="AB99">
        <v>600000</v>
      </c>
      <c r="AC99">
        <v>700000</v>
      </c>
      <c r="AD99">
        <v>800000</v>
      </c>
      <c r="AE99">
        <v>900000</v>
      </c>
      <c r="AF99">
        <v>1000000</v>
      </c>
    </row>
    <row r="100" spans="1:32" x14ac:dyDescent="0.15">
      <c r="K100" t="s">
        <v>20</v>
      </c>
      <c r="L100">
        <v>0.107</v>
      </c>
      <c r="M100">
        <v>0.11700000000000001</v>
      </c>
      <c r="N100">
        <v>0.123</v>
      </c>
      <c r="O100">
        <v>0.115</v>
      </c>
      <c r="P100">
        <v>2.4E-2</v>
      </c>
      <c r="Q100">
        <v>0.23799999999999999</v>
      </c>
      <c r="R100">
        <v>2.4899999999999999E-2</v>
      </c>
      <c r="V100" t="s">
        <v>1</v>
      </c>
      <c r="W100">
        <v>0.104</v>
      </c>
      <c r="X100">
        <v>0.20899999999999999</v>
      </c>
      <c r="Y100">
        <v>0.32100000000000001</v>
      </c>
      <c r="Z100">
        <v>0.44400000000000001</v>
      </c>
      <c r="AA100">
        <v>0.50800000000000001</v>
      </c>
      <c r="AB100">
        <v>0.61699999999999999</v>
      </c>
      <c r="AC100">
        <v>0.67900000000000005</v>
      </c>
      <c r="AD100">
        <v>0.75700000000000001</v>
      </c>
      <c r="AE100">
        <v>0.86499999999999999</v>
      </c>
      <c r="AF100">
        <v>0.96899999999999997</v>
      </c>
    </row>
    <row r="101" spans="1:32" x14ac:dyDescent="0.15">
      <c r="K101" t="s">
        <v>28</v>
      </c>
      <c r="L101">
        <v>128.59800000000001</v>
      </c>
      <c r="M101">
        <v>95.703999999999994</v>
      </c>
      <c r="N101">
        <v>83.549000000000007</v>
      </c>
      <c r="O101">
        <v>63.332999999999998</v>
      </c>
      <c r="P101">
        <v>31.263999999999999</v>
      </c>
      <c r="Q101">
        <v>18.637</v>
      </c>
      <c r="R101">
        <v>12.41</v>
      </c>
      <c r="V101" t="s">
        <v>45</v>
      </c>
      <c r="W101">
        <v>7.6100000000000001E-2</v>
      </c>
      <c r="X101">
        <v>7.7200000000000005E-2</v>
      </c>
      <c r="Y101">
        <v>8.3299999999999999E-2</v>
      </c>
      <c r="Z101">
        <v>8.48E-2</v>
      </c>
      <c r="AA101">
        <v>8.6800000000000002E-2</v>
      </c>
      <c r="AB101">
        <v>9.4100000000000003E-2</v>
      </c>
      <c r="AC101">
        <v>8.5500000000000007E-2</v>
      </c>
      <c r="AD101">
        <v>9.1499999999999998E-2</v>
      </c>
      <c r="AE101">
        <v>8.2600000000000007E-2</v>
      </c>
      <c r="AF101">
        <v>7.8100000000000003E-2</v>
      </c>
    </row>
    <row r="102" spans="1:32" x14ac:dyDescent="0.15">
      <c r="A102" t="s">
        <v>4</v>
      </c>
      <c r="B102" t="s">
        <v>22</v>
      </c>
      <c r="C102">
        <v>0.95</v>
      </c>
      <c r="D102">
        <v>0.7</v>
      </c>
      <c r="E102">
        <v>0.5</v>
      </c>
      <c r="F102">
        <v>0.3</v>
      </c>
      <c r="G102">
        <v>0.1</v>
      </c>
      <c r="J102" t="s">
        <v>26</v>
      </c>
      <c r="K102" t="s">
        <v>24</v>
      </c>
      <c r="L102">
        <v>150</v>
      </c>
      <c r="M102">
        <v>125</v>
      </c>
      <c r="N102">
        <v>100</v>
      </c>
      <c r="O102">
        <v>75</v>
      </c>
      <c r="P102">
        <v>50</v>
      </c>
      <c r="Q102">
        <v>40</v>
      </c>
      <c r="R102">
        <v>30</v>
      </c>
      <c r="S102">
        <v>20</v>
      </c>
      <c r="T102">
        <v>10</v>
      </c>
    </row>
    <row r="103" spans="1:32" x14ac:dyDescent="0.15">
      <c r="B103" t="s">
        <v>20</v>
      </c>
      <c r="C103">
        <v>80</v>
      </c>
      <c r="D103">
        <v>80</v>
      </c>
      <c r="E103">
        <v>80</v>
      </c>
      <c r="F103">
        <v>80</v>
      </c>
      <c r="G103">
        <v>80</v>
      </c>
      <c r="K103" t="s">
        <v>20</v>
      </c>
      <c r="L103">
        <v>5.6000000000000001E-2</v>
      </c>
      <c r="M103">
        <v>6.8699999999999997E-2</v>
      </c>
      <c r="N103">
        <v>6.4600000000000005E-2</v>
      </c>
      <c r="O103">
        <v>7.9100000000000004E-2</v>
      </c>
      <c r="P103">
        <v>6.59E-2</v>
      </c>
      <c r="Q103">
        <v>7.8299999999999995E-2</v>
      </c>
      <c r="R103">
        <v>6.9599999999999995E-2</v>
      </c>
      <c r="S103">
        <v>7.1900000000000006E-2</v>
      </c>
      <c r="T103">
        <v>8.6900000000000005E-2</v>
      </c>
      <c r="V103" t="s">
        <v>4</v>
      </c>
    </row>
    <row r="104" spans="1:32" x14ac:dyDescent="0.15">
      <c r="B104" t="s">
        <v>14</v>
      </c>
      <c r="C104">
        <v>1.0860000000000001</v>
      </c>
      <c r="D104">
        <v>0.97599999999999998</v>
      </c>
      <c r="E104">
        <v>1.4470000000000001</v>
      </c>
      <c r="F104">
        <v>1.464</v>
      </c>
      <c r="G104">
        <v>1.4550000000000001</v>
      </c>
      <c r="K104" t="s">
        <v>28</v>
      </c>
      <c r="L104">
        <v>509.50700000000001</v>
      </c>
      <c r="M104">
        <v>484.16199999999998</v>
      </c>
      <c r="N104">
        <v>468.26900000000001</v>
      </c>
      <c r="O104">
        <v>454.30900000000003</v>
      </c>
      <c r="P104">
        <v>443.21699999999998</v>
      </c>
      <c r="Q104">
        <v>432.339</v>
      </c>
      <c r="R104">
        <v>430.108</v>
      </c>
      <c r="S104">
        <v>339.35500000000002</v>
      </c>
      <c r="T104">
        <v>396.14400000000001</v>
      </c>
      <c r="V104" t="s">
        <v>0</v>
      </c>
      <c r="W104">
        <v>100000</v>
      </c>
      <c r="X104">
        <v>200000</v>
      </c>
      <c r="Y104">
        <v>300000</v>
      </c>
      <c r="Z104">
        <v>400000</v>
      </c>
      <c r="AA104">
        <v>500000</v>
      </c>
      <c r="AB104">
        <v>600000</v>
      </c>
      <c r="AC104">
        <v>700000</v>
      </c>
      <c r="AD104">
        <v>800000</v>
      </c>
      <c r="AE104">
        <v>900000</v>
      </c>
      <c r="AF104">
        <v>1000000</v>
      </c>
    </row>
    <row r="105" spans="1:32" x14ac:dyDescent="0.15">
      <c r="B105" t="s">
        <v>20</v>
      </c>
      <c r="C105">
        <v>260</v>
      </c>
      <c r="D105">
        <v>260</v>
      </c>
      <c r="E105">
        <v>260</v>
      </c>
      <c r="F105">
        <v>260</v>
      </c>
      <c r="G105">
        <v>260</v>
      </c>
      <c r="V105" t="s">
        <v>1</v>
      </c>
      <c r="W105">
        <v>0.21</v>
      </c>
      <c r="X105">
        <v>0.40600000000000003</v>
      </c>
      <c r="Y105">
        <v>0.61299999999999999</v>
      </c>
      <c r="Z105">
        <v>0.83499999999999996</v>
      </c>
      <c r="AA105">
        <v>1.0349999999999999</v>
      </c>
      <c r="AB105">
        <v>1.248</v>
      </c>
      <c r="AC105">
        <v>1.3520000000000001</v>
      </c>
      <c r="AD105">
        <v>1.5289999999999999</v>
      </c>
      <c r="AE105">
        <v>1.7</v>
      </c>
      <c r="AF105">
        <v>1.899</v>
      </c>
    </row>
    <row r="106" spans="1:32" x14ac:dyDescent="0.15">
      <c r="B106" t="s">
        <v>28</v>
      </c>
      <c r="C106">
        <v>4.3440000000000003</v>
      </c>
      <c r="D106">
        <v>4.4043999999999999</v>
      </c>
      <c r="E106">
        <v>5.3339999999999996</v>
      </c>
      <c r="F106">
        <v>5.2889999999999997</v>
      </c>
      <c r="G106">
        <v>5.7149999999999999</v>
      </c>
      <c r="V106" t="s">
        <v>45</v>
      </c>
      <c r="W106">
        <v>9.1300000000000006E-2</v>
      </c>
      <c r="X106">
        <v>7.4499999999999997E-2</v>
      </c>
      <c r="Y106">
        <v>8.9499999999999996E-2</v>
      </c>
      <c r="Z106">
        <v>0.09</v>
      </c>
      <c r="AA106">
        <v>9.0899999999999995E-2</v>
      </c>
      <c r="AB106">
        <v>9.4100000000000003E-2</v>
      </c>
      <c r="AC106">
        <v>9.1700000000000004E-2</v>
      </c>
      <c r="AD106">
        <v>9.64E-2</v>
      </c>
      <c r="AE106">
        <v>8.3799999999999999E-2</v>
      </c>
      <c r="AF106">
        <v>8.9700000000000002E-2</v>
      </c>
    </row>
    <row r="107" spans="1:32" x14ac:dyDescent="0.15">
      <c r="B107" t="s">
        <v>20</v>
      </c>
      <c r="C107">
        <v>9.2499999999999999E-2</v>
      </c>
      <c r="D107">
        <v>8.2299999999999998E-2</v>
      </c>
      <c r="E107">
        <v>9.4700000000000006E-2</v>
      </c>
      <c r="F107">
        <v>0.09</v>
      </c>
      <c r="G107">
        <v>9.1399999999999995E-2</v>
      </c>
    </row>
    <row r="108" spans="1:32" x14ac:dyDescent="0.15">
      <c r="B108" t="s">
        <v>28</v>
      </c>
      <c r="C108">
        <v>2.7519999999999998</v>
      </c>
      <c r="D108">
        <v>2.698</v>
      </c>
      <c r="E108">
        <v>2.629</v>
      </c>
      <c r="F108">
        <v>2.65</v>
      </c>
      <c r="G108">
        <v>2.754</v>
      </c>
      <c r="V108" t="s">
        <v>6</v>
      </c>
    </row>
    <row r="109" spans="1:32" x14ac:dyDescent="0.15">
      <c r="A109" t="s">
        <v>48</v>
      </c>
      <c r="B109" t="s">
        <v>23</v>
      </c>
      <c r="C109">
        <v>160</v>
      </c>
      <c r="D109">
        <v>120</v>
      </c>
      <c r="E109">
        <v>100</v>
      </c>
      <c r="F109">
        <v>80</v>
      </c>
      <c r="G109">
        <v>40</v>
      </c>
      <c r="H109">
        <v>20</v>
      </c>
      <c r="I109">
        <v>10</v>
      </c>
      <c r="V109" t="s">
        <v>0</v>
      </c>
      <c r="W109">
        <f>W99/100</f>
        <v>1000</v>
      </c>
      <c r="X109">
        <f t="shared" ref="X109:AF109" si="4">X99/100</f>
        <v>2000</v>
      </c>
      <c r="Y109">
        <f t="shared" si="4"/>
        <v>3000</v>
      </c>
      <c r="Z109">
        <f t="shared" si="4"/>
        <v>4000</v>
      </c>
      <c r="AA109">
        <f t="shared" si="4"/>
        <v>5000</v>
      </c>
      <c r="AB109">
        <f t="shared" si="4"/>
        <v>6000</v>
      </c>
      <c r="AC109">
        <f t="shared" si="4"/>
        <v>7000</v>
      </c>
      <c r="AD109">
        <f t="shared" si="4"/>
        <v>8000</v>
      </c>
      <c r="AE109">
        <f t="shared" si="4"/>
        <v>9000</v>
      </c>
      <c r="AF109">
        <f t="shared" si="4"/>
        <v>10000</v>
      </c>
    </row>
    <row r="110" spans="1:32" x14ac:dyDescent="0.15">
      <c r="B110" t="s">
        <v>20</v>
      </c>
      <c r="C110">
        <v>80</v>
      </c>
      <c r="D110">
        <v>80</v>
      </c>
      <c r="E110">
        <v>80</v>
      </c>
      <c r="F110">
        <v>143</v>
      </c>
      <c r="G110">
        <v>80</v>
      </c>
      <c r="H110">
        <v>3</v>
      </c>
      <c r="I110">
        <v>2</v>
      </c>
      <c r="V110" t="s">
        <v>1</v>
      </c>
      <c r="W110">
        <v>1.7629999999999999</v>
      </c>
      <c r="X110">
        <v>3.5670000000000002</v>
      </c>
      <c r="Y110">
        <v>5.3819999999999997</v>
      </c>
      <c r="Z110">
        <v>7.141</v>
      </c>
      <c r="AA110">
        <v>9.0079999999999991</v>
      </c>
      <c r="AB110">
        <v>10.532999999999999</v>
      </c>
      <c r="AC110">
        <v>12.377000000000001</v>
      </c>
      <c r="AD110">
        <v>13.148999999999999</v>
      </c>
      <c r="AE110">
        <v>15.43</v>
      </c>
      <c r="AF110">
        <v>17.584</v>
      </c>
    </row>
    <row r="111" spans="1:32" x14ac:dyDescent="0.15">
      <c r="B111" t="s">
        <v>29</v>
      </c>
      <c r="C111">
        <v>12.79</v>
      </c>
      <c r="D111">
        <v>10.28</v>
      </c>
      <c r="E111">
        <v>9.141</v>
      </c>
      <c r="F111">
        <v>8.1470000000000002</v>
      </c>
      <c r="G111">
        <v>5.4740000000000002</v>
      </c>
      <c r="H111">
        <v>3.89</v>
      </c>
      <c r="I111">
        <v>3.3650000000000002</v>
      </c>
      <c r="V111" t="s">
        <v>45</v>
      </c>
      <c r="W111">
        <v>6.2700000000000006E-2</v>
      </c>
      <c r="X111">
        <v>6.8400000000000002E-2</v>
      </c>
      <c r="Y111">
        <v>6.9199999999999998E-2</v>
      </c>
      <c r="Z111">
        <v>7.0999999999999994E-2</v>
      </c>
      <c r="AA111">
        <v>5.7099999999999998E-2</v>
      </c>
      <c r="AB111">
        <v>6.9599999999999995E-2</v>
      </c>
      <c r="AC111">
        <v>7.0400000000000004E-2</v>
      </c>
      <c r="AD111">
        <v>7.1999999999999995E-2</v>
      </c>
      <c r="AE111">
        <v>6.7000000000000004E-2</v>
      </c>
      <c r="AF111">
        <v>7.17E-2</v>
      </c>
    </row>
    <row r="112" spans="1:32" x14ac:dyDescent="0.15">
      <c r="B112" t="s">
        <v>20</v>
      </c>
      <c r="C112">
        <v>518</v>
      </c>
      <c r="D112">
        <v>518</v>
      </c>
      <c r="E112">
        <v>518</v>
      </c>
      <c r="F112">
        <v>518</v>
      </c>
      <c r="G112">
        <v>518</v>
      </c>
      <c r="H112">
        <v>518</v>
      </c>
      <c r="I112">
        <v>518</v>
      </c>
    </row>
    <row r="113" spans="1:32" x14ac:dyDescent="0.15">
      <c r="B113" t="s">
        <v>28</v>
      </c>
      <c r="C113">
        <v>170.21799999999999</v>
      </c>
      <c r="D113">
        <v>144.33199999999999</v>
      </c>
      <c r="E113">
        <v>124.40900000000001</v>
      </c>
      <c r="F113">
        <v>101.188</v>
      </c>
      <c r="G113">
        <v>74.715000000000003</v>
      </c>
      <c r="H113">
        <v>61.488</v>
      </c>
      <c r="I113">
        <v>54.338999999999999</v>
      </c>
      <c r="V113" t="s">
        <v>44</v>
      </c>
    </row>
    <row r="114" spans="1:32" x14ac:dyDescent="0.15">
      <c r="B114" t="s">
        <v>20</v>
      </c>
      <c r="C114">
        <v>0.107</v>
      </c>
      <c r="D114">
        <v>0.11700000000000001</v>
      </c>
      <c r="E114">
        <v>0.123</v>
      </c>
      <c r="F114">
        <v>0.115</v>
      </c>
      <c r="G114">
        <v>2.4E-2</v>
      </c>
      <c r="H114">
        <v>0.23799999999999999</v>
      </c>
      <c r="I114">
        <v>2.4899999999999999E-2</v>
      </c>
      <c r="V114" t="s">
        <v>0</v>
      </c>
      <c r="W114">
        <f>W99/250</f>
        <v>400</v>
      </c>
      <c r="X114">
        <f t="shared" ref="X114:AK114" si="5">X99/250</f>
        <v>800</v>
      </c>
      <c r="Y114">
        <f t="shared" si="5"/>
        <v>1200</v>
      </c>
      <c r="Z114">
        <f t="shared" si="5"/>
        <v>1600</v>
      </c>
      <c r="AA114">
        <f t="shared" si="5"/>
        <v>2000</v>
      </c>
      <c r="AB114">
        <f t="shared" si="5"/>
        <v>2400</v>
      </c>
      <c r="AC114">
        <f t="shared" si="5"/>
        <v>2800</v>
      </c>
      <c r="AD114">
        <f t="shared" si="5"/>
        <v>3200</v>
      </c>
      <c r="AE114">
        <f t="shared" si="5"/>
        <v>3600</v>
      </c>
      <c r="AF114">
        <f t="shared" si="5"/>
        <v>4000</v>
      </c>
    </row>
    <row r="115" spans="1:32" x14ac:dyDescent="0.15">
      <c r="B115" t="s">
        <v>28</v>
      </c>
      <c r="C115">
        <v>128.59800000000001</v>
      </c>
      <c r="D115">
        <v>95.703999999999994</v>
      </c>
      <c r="E115">
        <v>83.549000000000007</v>
      </c>
      <c r="F115">
        <v>63.332999999999998</v>
      </c>
      <c r="G115">
        <v>31.263999999999999</v>
      </c>
      <c r="H115">
        <v>18.637</v>
      </c>
      <c r="I115">
        <v>12.41</v>
      </c>
      <c r="V115" t="s">
        <v>1</v>
      </c>
      <c r="W115">
        <v>36.173999999999999</v>
      </c>
      <c r="X115">
        <v>71.873000000000005</v>
      </c>
      <c r="Y115">
        <v>108.97</v>
      </c>
      <c r="Z115">
        <v>144.69800000000001</v>
      </c>
      <c r="AA115">
        <v>180.85499999999999</v>
      </c>
      <c r="AB115">
        <v>194.16800000000001</v>
      </c>
      <c r="AC115">
        <v>227.839</v>
      </c>
      <c r="AD115">
        <v>261.50099999999998</v>
      </c>
      <c r="AE115">
        <v>291.83199999999999</v>
      </c>
      <c r="AF115">
        <v>325.23700000000002</v>
      </c>
    </row>
    <row r="116" spans="1:32" x14ac:dyDescent="0.15">
      <c r="A116" t="s">
        <v>26</v>
      </c>
      <c r="B116" t="s">
        <v>24</v>
      </c>
      <c r="C116">
        <v>150</v>
      </c>
      <c r="D116">
        <v>125</v>
      </c>
      <c r="E116">
        <v>100</v>
      </c>
      <c r="F116">
        <v>75</v>
      </c>
      <c r="G116">
        <v>50</v>
      </c>
      <c r="H116">
        <v>40</v>
      </c>
      <c r="I116">
        <v>30</v>
      </c>
      <c r="J116">
        <v>20</v>
      </c>
      <c r="K116">
        <v>10</v>
      </c>
      <c r="V116" t="s">
        <v>45</v>
      </c>
      <c r="W116">
        <v>0.05</v>
      </c>
      <c r="X116">
        <v>5.7700000000000001E-2</v>
      </c>
      <c r="Y116">
        <v>5.2999999999999999E-2</v>
      </c>
      <c r="Z116">
        <v>5.8000000000000003E-2</v>
      </c>
      <c r="AA116">
        <v>5.8700000000000002E-2</v>
      </c>
      <c r="AB116">
        <v>7.0599999999999996E-2</v>
      </c>
      <c r="AC116">
        <v>6.2269999999999999E-2</v>
      </c>
      <c r="AD116">
        <v>7.0999999999999994E-2</v>
      </c>
      <c r="AE116">
        <v>6.0499999999999998E-2</v>
      </c>
      <c r="AF116">
        <v>7.3300000000000004E-2</v>
      </c>
    </row>
    <row r="117" spans="1:32" x14ac:dyDescent="0.15">
      <c r="B117" t="s">
        <v>20</v>
      </c>
      <c r="C117">
        <v>11</v>
      </c>
      <c r="D117">
        <v>13</v>
      </c>
      <c r="E117">
        <v>31</v>
      </c>
      <c r="F117">
        <v>35</v>
      </c>
      <c r="G117">
        <v>37</v>
      </c>
      <c r="H117">
        <v>58</v>
      </c>
      <c r="I117">
        <v>78</v>
      </c>
      <c r="J117">
        <v>80</v>
      </c>
      <c r="K117">
        <v>80</v>
      </c>
    </row>
    <row r="118" spans="1:32" x14ac:dyDescent="0.15">
      <c r="B118" t="s">
        <v>14</v>
      </c>
      <c r="C118">
        <v>76.058000000000007</v>
      </c>
      <c r="D118">
        <v>63.570999999999998</v>
      </c>
      <c r="E118">
        <v>52.648000000000003</v>
      </c>
      <c r="F118">
        <v>46.207000000000001</v>
      </c>
      <c r="G118">
        <v>34.274999999999999</v>
      </c>
      <c r="H118">
        <v>30.709</v>
      </c>
      <c r="I118">
        <v>27.332999999999998</v>
      </c>
      <c r="J118">
        <v>22.54</v>
      </c>
      <c r="K118">
        <v>19.678000000000001</v>
      </c>
    </row>
    <row r="119" spans="1:32" x14ac:dyDescent="0.15">
      <c r="B119" t="s">
        <v>20</v>
      </c>
      <c r="C119">
        <v>427</v>
      </c>
      <c r="D119">
        <v>463</v>
      </c>
      <c r="E119">
        <v>506</v>
      </c>
      <c r="F119">
        <v>506</v>
      </c>
      <c r="G119">
        <v>463</v>
      </c>
      <c r="H119">
        <v>518</v>
      </c>
      <c r="I119">
        <v>518</v>
      </c>
      <c r="J119">
        <v>487</v>
      </c>
      <c r="K119">
        <v>487</v>
      </c>
    </row>
    <row r="120" spans="1:32" x14ac:dyDescent="0.15">
      <c r="B120" t="s">
        <v>28</v>
      </c>
      <c r="C120">
        <v>8.0220000000000002</v>
      </c>
      <c r="D120">
        <v>8.3130000000000006</v>
      </c>
      <c r="E120">
        <v>8.6039999999999992</v>
      </c>
      <c r="F120">
        <v>8.4130000000000003</v>
      </c>
      <c r="G120">
        <v>7.7240000000000002</v>
      </c>
      <c r="H120">
        <v>8.2579999999999991</v>
      </c>
      <c r="I120">
        <v>8.2170000000000005</v>
      </c>
      <c r="J120">
        <v>7.8070000000000004</v>
      </c>
      <c r="K120">
        <v>7.6929999999999996</v>
      </c>
    </row>
    <row r="121" spans="1:32" x14ac:dyDescent="0.15">
      <c r="B121" t="s">
        <v>20</v>
      </c>
      <c r="C121">
        <v>5.6000000000000001E-2</v>
      </c>
      <c r="D121">
        <v>6.8699999999999997E-2</v>
      </c>
      <c r="E121">
        <v>6.4600000000000005E-2</v>
      </c>
      <c r="F121">
        <v>7.9100000000000004E-2</v>
      </c>
      <c r="G121">
        <v>6.59E-2</v>
      </c>
      <c r="H121">
        <v>7.8299999999999995E-2</v>
      </c>
      <c r="I121">
        <v>6.9599999999999995E-2</v>
      </c>
      <c r="J121">
        <v>7.1900000000000006E-2</v>
      </c>
      <c r="K121">
        <v>8.6900000000000005E-2</v>
      </c>
    </row>
    <row r="122" spans="1:32" x14ac:dyDescent="0.15">
      <c r="B122" t="s">
        <v>28</v>
      </c>
      <c r="C122">
        <v>509.50700000000001</v>
      </c>
      <c r="D122">
        <v>484.16199999999998</v>
      </c>
      <c r="E122">
        <v>468.26900000000001</v>
      </c>
      <c r="F122">
        <v>454.30900000000003</v>
      </c>
      <c r="G122">
        <v>443.21699999999998</v>
      </c>
      <c r="H122">
        <v>432.339</v>
      </c>
      <c r="I122">
        <v>430.108</v>
      </c>
      <c r="J122">
        <v>339.35500000000002</v>
      </c>
      <c r="K122">
        <v>396.14400000000001</v>
      </c>
    </row>
    <row r="124" spans="1:32" x14ac:dyDescent="0.15">
      <c r="T124" t="s">
        <v>0</v>
      </c>
      <c r="U124">
        <v>100000</v>
      </c>
      <c r="V124">
        <v>200000</v>
      </c>
      <c r="W124">
        <v>300000</v>
      </c>
      <c r="X124">
        <v>400000</v>
      </c>
      <c r="Y124">
        <v>500000</v>
      </c>
      <c r="Z124">
        <v>600000</v>
      </c>
      <c r="AA124">
        <v>700000</v>
      </c>
      <c r="AB124">
        <v>800000</v>
      </c>
      <c r="AC124">
        <v>900000</v>
      </c>
      <c r="AD124">
        <v>1000000</v>
      </c>
    </row>
    <row r="125" spans="1:32" x14ac:dyDescent="0.15">
      <c r="T125" t="s">
        <v>1</v>
      </c>
      <c r="U125">
        <v>0.104</v>
      </c>
      <c r="V125">
        <v>0.20899999999999999</v>
      </c>
      <c r="W125">
        <v>0.32100000000000001</v>
      </c>
      <c r="X125">
        <v>0.44400000000000001</v>
      </c>
      <c r="Y125">
        <v>0.50800000000000001</v>
      </c>
      <c r="Z125">
        <v>0.61699999999999999</v>
      </c>
      <c r="AA125">
        <v>0.67900000000000005</v>
      </c>
      <c r="AB125">
        <v>0.75700000000000001</v>
      </c>
      <c r="AC125">
        <v>0.86499999999999999</v>
      </c>
      <c r="AD125">
        <v>0.96899999999999997</v>
      </c>
    </row>
    <row r="126" spans="1:32" x14ac:dyDescent="0.15">
      <c r="T126" t="s">
        <v>45</v>
      </c>
      <c r="U126">
        <v>7.6100000000000001E-2</v>
      </c>
      <c r="V126">
        <v>7.7200000000000005E-2</v>
      </c>
      <c r="W126">
        <v>8.3299999999999999E-2</v>
      </c>
      <c r="X126">
        <v>8.48E-2</v>
      </c>
      <c r="Y126">
        <v>8.6800000000000002E-2</v>
      </c>
      <c r="Z126">
        <v>9.4100000000000003E-2</v>
      </c>
      <c r="AA126">
        <v>8.5500000000000007E-2</v>
      </c>
      <c r="AB126">
        <v>9.1499999999999998E-2</v>
      </c>
      <c r="AC126">
        <v>8.2600000000000007E-2</v>
      </c>
      <c r="AD126">
        <v>7.8100000000000003E-2</v>
      </c>
    </row>
    <row r="129" spans="20:30" x14ac:dyDescent="0.15">
      <c r="T129" t="s">
        <v>0</v>
      </c>
      <c r="U129">
        <v>100000</v>
      </c>
      <c r="V129">
        <v>200000</v>
      </c>
      <c r="W129">
        <v>300000</v>
      </c>
      <c r="X129">
        <v>400000</v>
      </c>
      <c r="Y129">
        <v>500000</v>
      </c>
      <c r="Z129">
        <v>600000</v>
      </c>
      <c r="AA129">
        <v>700000</v>
      </c>
      <c r="AB129">
        <v>800000</v>
      </c>
      <c r="AC129">
        <v>900000</v>
      </c>
      <c r="AD129">
        <v>1000000</v>
      </c>
    </row>
    <row r="130" spans="20:30" x14ac:dyDescent="0.15">
      <c r="T130" t="s">
        <v>1</v>
      </c>
      <c r="U130">
        <v>0.21</v>
      </c>
      <c r="V130">
        <v>0.40600000000000003</v>
      </c>
      <c r="W130">
        <v>0.61299999999999999</v>
      </c>
      <c r="X130">
        <v>0.83499999999999996</v>
      </c>
      <c r="Y130">
        <v>1.0349999999999999</v>
      </c>
      <c r="Z130">
        <v>1.248</v>
      </c>
      <c r="AA130">
        <v>1.3520000000000001</v>
      </c>
      <c r="AB130">
        <v>1.5289999999999999</v>
      </c>
      <c r="AC130">
        <v>1.7</v>
      </c>
      <c r="AD130">
        <v>1.899</v>
      </c>
    </row>
    <row r="131" spans="20:30" x14ac:dyDescent="0.15">
      <c r="T131" t="s">
        <v>45</v>
      </c>
      <c r="U131">
        <v>9.1300000000000006E-2</v>
      </c>
      <c r="V131">
        <v>7.4499999999999997E-2</v>
      </c>
      <c r="W131">
        <v>8.9499999999999996E-2</v>
      </c>
      <c r="X131">
        <v>0.09</v>
      </c>
      <c r="Y131">
        <v>9.0899999999999995E-2</v>
      </c>
      <c r="Z131">
        <v>9.4100000000000003E-2</v>
      </c>
      <c r="AA131">
        <v>9.1700000000000004E-2</v>
      </c>
      <c r="AB131">
        <v>9.64E-2</v>
      </c>
      <c r="AC131">
        <v>8.3799999999999999E-2</v>
      </c>
      <c r="AD131">
        <v>8.9700000000000002E-2</v>
      </c>
    </row>
    <row r="134" spans="20:30" x14ac:dyDescent="0.15">
      <c r="T134" t="s">
        <v>0</v>
      </c>
      <c r="U134">
        <f>U124/100</f>
        <v>1000</v>
      </c>
      <c r="V134">
        <f t="shared" ref="V134:AD134" si="6">V124/100</f>
        <v>2000</v>
      </c>
      <c r="W134">
        <f t="shared" si="6"/>
        <v>3000</v>
      </c>
      <c r="X134">
        <f t="shared" si="6"/>
        <v>4000</v>
      </c>
      <c r="Y134">
        <f t="shared" si="6"/>
        <v>5000</v>
      </c>
      <c r="Z134">
        <f t="shared" si="6"/>
        <v>6000</v>
      </c>
      <c r="AA134">
        <f t="shared" si="6"/>
        <v>7000</v>
      </c>
      <c r="AB134">
        <f t="shared" si="6"/>
        <v>8000</v>
      </c>
      <c r="AC134">
        <f t="shared" si="6"/>
        <v>9000</v>
      </c>
      <c r="AD134">
        <f t="shared" si="6"/>
        <v>10000</v>
      </c>
    </row>
    <row r="135" spans="20:30" x14ac:dyDescent="0.15">
      <c r="T135" t="s">
        <v>1</v>
      </c>
      <c r="U135">
        <v>1.7629999999999999</v>
      </c>
      <c r="V135">
        <v>3.5670000000000002</v>
      </c>
      <c r="W135">
        <v>5.3819999999999997</v>
      </c>
      <c r="X135">
        <v>7.141</v>
      </c>
      <c r="Y135">
        <v>9.0079999999999991</v>
      </c>
      <c r="Z135">
        <v>10.532999999999999</v>
      </c>
      <c r="AA135">
        <v>12.377000000000001</v>
      </c>
      <c r="AB135">
        <v>13.148999999999999</v>
      </c>
      <c r="AC135">
        <v>15.43</v>
      </c>
      <c r="AD135">
        <v>17.584</v>
      </c>
    </row>
    <row r="136" spans="20:30" x14ac:dyDescent="0.15">
      <c r="T136" t="s">
        <v>45</v>
      </c>
      <c r="U136">
        <v>6.2700000000000006E-2</v>
      </c>
      <c r="V136">
        <v>6.8400000000000002E-2</v>
      </c>
      <c r="W136">
        <v>6.9199999999999998E-2</v>
      </c>
      <c r="X136">
        <v>7.0999999999999994E-2</v>
      </c>
      <c r="Y136">
        <v>5.7099999999999998E-2</v>
      </c>
      <c r="Z136">
        <v>6.9599999999999995E-2</v>
      </c>
      <c r="AA136">
        <v>7.0400000000000004E-2</v>
      </c>
      <c r="AB136">
        <v>7.1999999999999995E-2</v>
      </c>
      <c r="AC136">
        <v>6.7000000000000004E-2</v>
      </c>
      <c r="AD136">
        <v>7.17E-2</v>
      </c>
    </row>
    <row r="139" spans="20:30" x14ac:dyDescent="0.15">
      <c r="T139" t="s">
        <v>0</v>
      </c>
      <c r="U139">
        <f>U124/250</f>
        <v>400</v>
      </c>
      <c r="V139">
        <f t="shared" ref="V139:AD139" si="7">V124/250</f>
        <v>800</v>
      </c>
      <c r="W139">
        <f t="shared" si="7"/>
        <v>1200</v>
      </c>
      <c r="X139">
        <f t="shared" si="7"/>
        <v>1600</v>
      </c>
      <c r="Y139">
        <f t="shared" si="7"/>
        <v>2000</v>
      </c>
      <c r="Z139">
        <f t="shared" si="7"/>
        <v>2400</v>
      </c>
      <c r="AA139">
        <f t="shared" si="7"/>
        <v>2800</v>
      </c>
      <c r="AB139">
        <f t="shared" si="7"/>
        <v>3200</v>
      </c>
      <c r="AC139">
        <f t="shared" si="7"/>
        <v>3600</v>
      </c>
      <c r="AD139">
        <f t="shared" si="7"/>
        <v>4000</v>
      </c>
    </row>
    <row r="140" spans="20:30" x14ac:dyDescent="0.15">
      <c r="T140" t="s">
        <v>1</v>
      </c>
      <c r="U140">
        <v>36.173999999999999</v>
      </c>
      <c r="V140">
        <v>71.873000000000005</v>
      </c>
      <c r="W140">
        <v>108.97</v>
      </c>
      <c r="X140">
        <v>144.69800000000001</v>
      </c>
      <c r="Y140">
        <v>180.85499999999999</v>
      </c>
      <c r="Z140">
        <v>194.16800000000001</v>
      </c>
      <c r="AA140">
        <v>227.839</v>
      </c>
      <c r="AB140">
        <v>261.50099999999998</v>
      </c>
      <c r="AC140">
        <v>291.83199999999999</v>
      </c>
      <c r="AD140">
        <v>325.23700000000002</v>
      </c>
    </row>
    <row r="141" spans="20:30" x14ac:dyDescent="0.15">
      <c r="T141" t="s">
        <v>45</v>
      </c>
      <c r="U141">
        <v>0.05</v>
      </c>
      <c r="V141">
        <v>5.7700000000000001E-2</v>
      </c>
      <c r="W141">
        <v>5.2999999999999999E-2</v>
      </c>
      <c r="X141">
        <v>5.8000000000000003E-2</v>
      </c>
      <c r="Y141">
        <v>5.8700000000000002E-2</v>
      </c>
      <c r="Z141">
        <v>7.0599999999999996E-2</v>
      </c>
      <c r="AA141">
        <v>6.2269999999999999E-2</v>
      </c>
      <c r="AB141">
        <v>7.0999999999999994E-2</v>
      </c>
      <c r="AC141">
        <v>6.0499999999999998E-2</v>
      </c>
      <c r="AD141">
        <v>7.3300000000000004E-2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7" zoomScale="70" zoomScaleNormal="70" workbookViewId="0">
      <selection activeCell="AA139" sqref="AA13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2016-03-14T04:28:09Z</dcterms:modified>
</cp:coreProperties>
</file>