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\\myfdle.net\CJIS\CJAB\FSAC\Website\UCR 2021 Annual\01-Annual Reports\08-Judicial Circuit Arrest Report\"/>
    </mc:Choice>
  </mc:AlternateContent>
  <xr:revisionPtr revIDLastSave="0" documentId="13_ncr:1_{5822FEA4-2A4E-4698-A6EA-67F8853F21AB}" xr6:coauthVersionLast="36" xr6:coauthVersionMax="36" xr10:uidLastSave="{00000000-0000-0000-0000-000000000000}"/>
  <bookViews>
    <workbookView xWindow="720" yWindow="405" windowWidth="17955" windowHeight="11040" xr2:uid="{00000000-000D-0000-FFFF-FFFF00000000}"/>
  </bookViews>
  <sheets>
    <sheet name="Judicial_Circuit_Arrest_Report" sheetId="1" r:id="rId1"/>
  </sheets>
  <definedNames>
    <definedName name="_xlnm._FilterDatabase" localSheetId="0" hidden="1">Judicial_Circuit_Arrest_Report!$B$4:$B$43</definedName>
    <definedName name="_xlnm.Print_Titles" localSheetId="0">Judicial_Circuit_Arrest_Report!$A:$B</definedName>
  </definedNames>
  <calcPr calcId="191029"/>
</workbook>
</file>

<file path=xl/calcChain.xml><?xml version="1.0" encoding="utf-8"?>
<calcChain xmlns="http://schemas.openxmlformats.org/spreadsheetml/2006/main">
  <c r="E45" i="1" l="1"/>
  <c r="AH44" i="1" l="1"/>
  <c r="AG44" i="1"/>
  <c r="AF44" i="1"/>
  <c r="AE44" i="1"/>
  <c r="AD44" i="1"/>
  <c r="AC44" i="1"/>
  <c r="AB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45" i="1" l="1"/>
  <c r="B45" i="1"/>
  <c r="B44" i="1"/>
</calcChain>
</file>

<file path=xl/sharedStrings.xml><?xml version="1.0" encoding="utf-8"?>
<sst xmlns="http://schemas.openxmlformats.org/spreadsheetml/2006/main" count="328" uniqueCount="81">
  <si>
    <t>Statewide Judicial Circuit Arrest Report</t>
  </si>
  <si>
    <t>Judicial Circuit</t>
  </si>
  <si>
    <t>Year</t>
  </si>
  <si>
    <t>Population</t>
  </si>
  <si>
    <t>Total Arrests</t>
  </si>
  <si>
    <t>Arrest Rate per 100,000</t>
  </si>
  <si>
    <t>Total Adult Arrests</t>
  </si>
  <si>
    <t>Total Juvenile Arrests</t>
  </si>
  <si>
    <t>Murder</t>
  </si>
  <si>
    <t>Rape</t>
  </si>
  <si>
    <t>Robbery</t>
  </si>
  <si>
    <t>Aggravated Assault</t>
  </si>
  <si>
    <t>Burglary</t>
  </si>
  <si>
    <t>Larceny</t>
  </si>
  <si>
    <t>Motor Vehicle Theft</t>
  </si>
  <si>
    <t>Manslaughter</t>
  </si>
  <si>
    <t>Kidnap/
Abduction</t>
  </si>
  <si>
    <t>Arson</t>
  </si>
  <si>
    <t>Simple Assault</t>
  </si>
  <si>
    <t>Drug Arrest</t>
  </si>
  <si>
    <t>Bribery</t>
  </si>
  <si>
    <t>Embezzlement</t>
  </si>
  <si>
    <t>Fraud</t>
  </si>
  <si>
    <t>Counterfeit/
Forgery</t>
  </si>
  <si>
    <t>Extortion/
Blackmail</t>
  </si>
  <si>
    <t>Intimidation</t>
  </si>
  <si>
    <t>Prostitution</t>
  </si>
  <si>
    <t>Non-Forcible Sex Offenses</t>
  </si>
  <si>
    <t>Stolen Property</t>
  </si>
  <si>
    <t>DUI</t>
  </si>
  <si>
    <t>Destruction/
Vandalism</t>
  </si>
  <si>
    <t>Gambling</t>
  </si>
  <si>
    <t>Weapons Violations</t>
  </si>
  <si>
    <t>Liquor Law Violations</t>
  </si>
  <si>
    <t>Misc.</t>
  </si>
  <si>
    <t>Florida Totals</t>
  </si>
  <si>
    <t>01-First Circuit</t>
  </si>
  <si>
    <t>02-Second Circuit</t>
  </si>
  <si>
    <t>03-Third Circuit</t>
  </si>
  <si>
    <t>04-Fourth Circuit</t>
  </si>
  <si>
    <t>05-Fifth Circuit</t>
  </si>
  <si>
    <t>06-Sixth Circuit</t>
  </si>
  <si>
    <t>07-Seventh Circuit</t>
  </si>
  <si>
    <t>08-Eighth Circuit</t>
  </si>
  <si>
    <t>09-Ninth Circuit</t>
  </si>
  <si>
    <t>10-Tenth Circuit</t>
  </si>
  <si>
    <t>11-Eleventh Circuit</t>
  </si>
  <si>
    <t>12-Twelfth Circuit</t>
  </si>
  <si>
    <t>13-Thirteenth Circuit</t>
  </si>
  <si>
    <t>14-Fourteenth Circuit</t>
  </si>
  <si>
    <t>15-Fifteenth Circuit</t>
  </si>
  <si>
    <t>16-Sixteenth Circuit</t>
  </si>
  <si>
    <t>17-Seventeenth Circuit</t>
  </si>
  <si>
    <t>18-Eighteenth Circuit</t>
  </si>
  <si>
    <t>19-Nineteenth Circuit</t>
  </si>
  <si>
    <t>20-Twentieth Circuit</t>
  </si>
  <si>
    <t>January - December 2021</t>
  </si>
  <si>
    <t>SOURCE: Florida Department of Law Enforcement, 2021.  Florida uniform crime report [Computer program].</t>
  </si>
  <si>
    <t>--</t>
  </si>
  <si>
    <t>(Data sample: 75.4% of population)</t>
  </si>
  <si>
    <t>(Data sample: 87.8% of population)</t>
  </si>
  <si>
    <t>(Insufficient data sample: 0.9%)</t>
  </si>
  <si>
    <t>(Insufficient data sample: 10.0%)</t>
  </si>
  <si>
    <t>(Insufficient data sample: 18.9%)</t>
  </si>
  <si>
    <t>(Data sample: 70.4% of population)</t>
  </si>
  <si>
    <t>(Data sample: 97.8% of population)</t>
  </si>
  <si>
    <t>(Insufficient data sample: 13.0%)</t>
  </si>
  <si>
    <t>(Data sample: 88.5% of population)</t>
  </si>
  <si>
    <t>(Data sample: 88.3% of population)</t>
  </si>
  <si>
    <t>(Data sample: 79.3% of population)</t>
  </si>
  <si>
    <t>(Insufficient data sample: 31.0%)</t>
  </si>
  <si>
    <t xml:space="preserve"> </t>
  </si>
  <si>
    <t>(Insufficient data sample: 4.5%)</t>
  </si>
  <si>
    <t>(Data sample: 74.2% of population)</t>
  </si>
  <si>
    <t>(Data sample: 64.2% of population)</t>
  </si>
  <si>
    <t>(Insuffifient data sample: 32.0%)</t>
  </si>
  <si>
    <t>(Insuffifient data sample: 32.6%)</t>
  </si>
  <si>
    <t>(Data sample: 84.1% of population)</t>
  </si>
  <si>
    <t>(Data sample: 97.7% of population)</t>
  </si>
  <si>
    <t>(Data sample: 50.0% of population)</t>
  </si>
  <si>
    <t>(Data sample: 57.5% of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</si>
</sst>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8"/>
      <color indexed="8"/>
      <name val="Times New Roman"/>
      <family val="1"/>
    </font>
    <font>
      <sz val="8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30" fillId="0" borderId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1" fillId="33" borderId="11" applyNumberFormat="0" applyAlignment="0" applyProtection="0"/>
    <xf numFmtId="0" fontId="31" fillId="33" borderId="11" applyNumberFormat="0" applyAlignment="0" applyProtection="0"/>
    <xf numFmtId="0" fontId="23" fillId="45" borderId="12" applyNumberFormat="0" applyAlignment="0" applyProtection="0"/>
    <xf numFmtId="0" fontId="23" fillId="45" borderId="1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6" fillId="48" borderId="11" applyNumberFormat="0" applyAlignment="0" applyProtection="0"/>
    <xf numFmtId="0" fontId="26" fillId="48" borderId="11" applyNumberFormat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0" fillId="0" borderId="0"/>
    <xf numFmtId="0" fontId="30" fillId="0" borderId="0"/>
    <xf numFmtId="0" fontId="19" fillId="0" borderId="0"/>
    <xf numFmtId="0" fontId="19" fillId="0" borderId="0"/>
    <xf numFmtId="0" fontId="20" fillId="36" borderId="13" applyNumberFormat="0" applyFont="0" applyAlignment="0" applyProtection="0"/>
    <xf numFmtId="0" fontId="20" fillId="36" borderId="13" applyNumberFormat="0" applyFont="0" applyAlignment="0" applyProtection="0"/>
    <xf numFmtId="0" fontId="28" fillId="33" borderId="14" applyNumberFormat="0" applyAlignment="0" applyProtection="0"/>
    <xf numFmtId="0" fontId="28" fillId="33" borderId="14" applyNumberFormat="0" applyAlignment="0" applyProtection="0"/>
    <xf numFmtId="9" fontId="3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3" fontId="18" fillId="0" borderId="21" xfId="0" applyNumberFormat="1" applyFont="1" applyBorder="1" applyAlignment="1">
      <alignment horizontal="center"/>
    </xf>
    <xf numFmtId="0" fontId="18" fillId="0" borderId="0" xfId="0" applyFont="1"/>
    <xf numFmtId="0" fontId="40" fillId="0" borderId="0" xfId="0" applyFont="1"/>
    <xf numFmtId="3" fontId="39" fillId="0" borderId="10" xfId="120" applyNumberFormat="1" applyFont="1" applyBorder="1" applyAlignment="1">
      <alignment horizontal="center" wrapText="1"/>
    </xf>
    <xf numFmtId="3" fontId="38" fillId="0" borderId="10" xfId="12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3" fontId="18" fillId="0" borderId="20" xfId="0" applyNumberFormat="1" applyFont="1" applyBorder="1" applyAlignment="1">
      <alignment horizontal="center"/>
    </xf>
    <xf numFmtId="0" fontId="18" fillId="0" borderId="10" xfId="0" applyFont="1" applyBorder="1"/>
    <xf numFmtId="164" fontId="18" fillId="0" borderId="0" xfId="0" applyNumberFormat="1" applyFont="1" applyBorder="1" applyAlignment="1">
      <alignment horizontal="center"/>
    </xf>
    <xf numFmtId="0" fontId="38" fillId="0" borderId="20" xfId="12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0" fontId="38" fillId="0" borderId="0" xfId="42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3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3" fontId="18" fillId="0" borderId="22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39" fillId="0" borderId="10" xfId="120" applyNumberFormat="1" applyFont="1" applyBorder="1" applyAlignment="1" applyProtection="1">
      <alignment horizontal="center" wrapText="1"/>
      <protection locked="0"/>
    </xf>
    <xf numFmtId="3" fontId="39" fillId="0" borderId="10" xfId="120" applyNumberFormat="1" applyFont="1" applyBorder="1" applyAlignment="1" applyProtection="1">
      <alignment horizontal="center" wrapText="1"/>
      <protection locked="0"/>
    </xf>
    <xf numFmtId="3" fontId="39" fillId="0" borderId="20" xfId="120" applyNumberFormat="1" applyFont="1" applyBorder="1" applyAlignment="1" applyProtection="1">
      <alignment horizontal="center" wrapText="1"/>
      <protection locked="0"/>
    </xf>
    <xf numFmtId="3" fontId="39" fillId="0" borderId="10" xfId="120" applyNumberFormat="1" applyFont="1" applyBorder="1" applyAlignment="1">
      <alignment horizontal="center"/>
    </xf>
    <xf numFmtId="3" fontId="18" fillId="0" borderId="10" xfId="0" quotePrefix="1" applyNumberFormat="1" applyFont="1" applyBorder="1" applyAlignment="1">
      <alignment horizontal="center"/>
    </xf>
    <xf numFmtId="0" fontId="42" fillId="0" borderId="10" xfId="0" applyFont="1" applyBorder="1"/>
    <xf numFmtId="0" fontId="41" fillId="0" borderId="10" xfId="42" applyFont="1" applyBorder="1" applyAlignment="1">
      <alignment vertical="center"/>
    </xf>
    <xf numFmtId="165" fontId="41" fillId="0" borderId="10" xfId="42" applyNumberFormat="1" applyFont="1" applyFill="1" applyBorder="1" applyAlignment="1">
      <alignment horizontal="left" vertical="center"/>
    </xf>
  </cellXfs>
  <cellStyles count="139">
    <cellStyle name="20% - Accent1" xfId="19" builtinId="30" customBuiltin="1"/>
    <cellStyle name="20% - Accent1 2" xfId="47" xr:uid="{00000000-0005-0000-0000-000001000000}"/>
    <cellStyle name="20% - Accent1 3" xfId="46" xr:uid="{00000000-0005-0000-0000-000002000000}"/>
    <cellStyle name="20% - Accent2" xfId="23" builtinId="34" customBuiltin="1"/>
    <cellStyle name="20% - Accent2 2" xfId="49" xr:uid="{00000000-0005-0000-0000-000004000000}"/>
    <cellStyle name="20% - Accent2 3" xfId="48" xr:uid="{00000000-0005-0000-0000-000005000000}"/>
    <cellStyle name="20% - Accent3" xfId="27" builtinId="38" customBuiltin="1"/>
    <cellStyle name="20% - Accent3 2" xfId="51" xr:uid="{00000000-0005-0000-0000-000007000000}"/>
    <cellStyle name="20% - Accent3 3" xfId="50" xr:uid="{00000000-0005-0000-0000-000008000000}"/>
    <cellStyle name="20% - Accent4" xfId="31" builtinId="42" customBuiltin="1"/>
    <cellStyle name="20% - Accent4 2" xfId="53" xr:uid="{00000000-0005-0000-0000-00000A000000}"/>
    <cellStyle name="20% - Accent4 3" xfId="52" xr:uid="{00000000-0005-0000-0000-00000B000000}"/>
    <cellStyle name="20% - Accent5" xfId="35" builtinId="46" customBuiltin="1"/>
    <cellStyle name="20% - Accent5 2" xfId="55" xr:uid="{00000000-0005-0000-0000-00000D000000}"/>
    <cellStyle name="20% - Accent5 3" xfId="54" xr:uid="{00000000-0005-0000-0000-00000E000000}"/>
    <cellStyle name="20% - Accent6" xfId="39" builtinId="50" customBuiltin="1"/>
    <cellStyle name="20% - Accent6 2" xfId="57" xr:uid="{00000000-0005-0000-0000-000010000000}"/>
    <cellStyle name="20% - Accent6 3" xfId="56" xr:uid="{00000000-0005-0000-0000-000011000000}"/>
    <cellStyle name="40% - Accent1" xfId="20" builtinId="31" customBuiltin="1"/>
    <cellStyle name="40% - Accent1 2" xfId="59" xr:uid="{00000000-0005-0000-0000-000013000000}"/>
    <cellStyle name="40% - Accent1 3" xfId="58" xr:uid="{00000000-0005-0000-0000-000014000000}"/>
    <cellStyle name="40% - Accent2" xfId="24" builtinId="35" customBuiltin="1"/>
    <cellStyle name="40% - Accent2 2" xfId="61" xr:uid="{00000000-0005-0000-0000-000016000000}"/>
    <cellStyle name="40% - Accent2 3" xfId="60" xr:uid="{00000000-0005-0000-0000-000017000000}"/>
    <cellStyle name="40% - Accent3" xfId="28" builtinId="39" customBuiltin="1"/>
    <cellStyle name="40% - Accent3 2" xfId="63" xr:uid="{00000000-0005-0000-0000-000019000000}"/>
    <cellStyle name="40% - Accent3 3" xfId="62" xr:uid="{00000000-0005-0000-0000-00001A000000}"/>
    <cellStyle name="40% - Accent4" xfId="32" builtinId="43" customBuiltin="1"/>
    <cellStyle name="40% - Accent4 2" xfId="65" xr:uid="{00000000-0005-0000-0000-00001C000000}"/>
    <cellStyle name="40% - Accent4 3" xfId="64" xr:uid="{00000000-0005-0000-0000-00001D000000}"/>
    <cellStyle name="40% - Accent5" xfId="36" builtinId="47" customBuiltin="1"/>
    <cellStyle name="40% - Accent5 2" xfId="67" xr:uid="{00000000-0005-0000-0000-00001F000000}"/>
    <cellStyle name="40% - Accent5 3" xfId="66" xr:uid="{00000000-0005-0000-0000-000020000000}"/>
    <cellStyle name="40% - Accent6" xfId="40" builtinId="51" customBuiltin="1"/>
    <cellStyle name="40% - Accent6 2" xfId="69" xr:uid="{00000000-0005-0000-0000-000022000000}"/>
    <cellStyle name="40% - Accent6 3" xfId="68" xr:uid="{00000000-0005-0000-0000-000023000000}"/>
    <cellStyle name="60% - Accent1" xfId="21" builtinId="32" customBuiltin="1"/>
    <cellStyle name="60% - Accent1 2" xfId="71" xr:uid="{00000000-0005-0000-0000-000025000000}"/>
    <cellStyle name="60% - Accent1 3" xfId="70" xr:uid="{00000000-0005-0000-0000-000026000000}"/>
    <cellStyle name="60% - Accent2" xfId="25" builtinId="36" customBuiltin="1"/>
    <cellStyle name="60% - Accent2 2" xfId="73" xr:uid="{00000000-0005-0000-0000-000028000000}"/>
    <cellStyle name="60% - Accent2 3" xfId="72" xr:uid="{00000000-0005-0000-0000-000029000000}"/>
    <cellStyle name="60% - Accent3" xfId="29" builtinId="40" customBuiltin="1"/>
    <cellStyle name="60% - Accent3 2" xfId="75" xr:uid="{00000000-0005-0000-0000-00002B000000}"/>
    <cellStyle name="60% - Accent3 3" xfId="74" xr:uid="{00000000-0005-0000-0000-00002C000000}"/>
    <cellStyle name="60% - Accent4" xfId="33" builtinId="44" customBuiltin="1"/>
    <cellStyle name="60% - Accent4 2" xfId="77" xr:uid="{00000000-0005-0000-0000-00002E000000}"/>
    <cellStyle name="60% - Accent4 3" xfId="76" xr:uid="{00000000-0005-0000-0000-00002F000000}"/>
    <cellStyle name="60% - Accent5" xfId="37" builtinId="48" customBuiltin="1"/>
    <cellStyle name="60% - Accent5 2" xfId="79" xr:uid="{00000000-0005-0000-0000-000031000000}"/>
    <cellStyle name="60% - Accent5 3" xfId="78" xr:uid="{00000000-0005-0000-0000-000032000000}"/>
    <cellStyle name="60% - Accent6" xfId="41" builtinId="52" customBuiltin="1"/>
    <cellStyle name="60% - Accent6 2" xfId="81" xr:uid="{00000000-0005-0000-0000-000034000000}"/>
    <cellStyle name="60% - Accent6 3" xfId="80" xr:uid="{00000000-0005-0000-0000-000035000000}"/>
    <cellStyle name="Accent1" xfId="18" builtinId="29" customBuiltin="1"/>
    <cellStyle name="Accent1 2" xfId="83" xr:uid="{00000000-0005-0000-0000-000037000000}"/>
    <cellStyle name="Accent1 3" xfId="82" xr:uid="{00000000-0005-0000-0000-000038000000}"/>
    <cellStyle name="Accent2" xfId="22" builtinId="33" customBuiltin="1"/>
    <cellStyle name="Accent2 2" xfId="85" xr:uid="{00000000-0005-0000-0000-00003A000000}"/>
    <cellStyle name="Accent2 3" xfId="84" xr:uid="{00000000-0005-0000-0000-00003B000000}"/>
    <cellStyle name="Accent3" xfId="26" builtinId="37" customBuiltin="1"/>
    <cellStyle name="Accent3 2" xfId="87" xr:uid="{00000000-0005-0000-0000-00003D000000}"/>
    <cellStyle name="Accent3 3" xfId="86" xr:uid="{00000000-0005-0000-0000-00003E000000}"/>
    <cellStyle name="Accent4" xfId="30" builtinId="41" customBuiltin="1"/>
    <cellStyle name="Accent4 2" xfId="89" xr:uid="{00000000-0005-0000-0000-000040000000}"/>
    <cellStyle name="Accent4 3" xfId="88" xr:uid="{00000000-0005-0000-0000-000041000000}"/>
    <cellStyle name="Accent5" xfId="34" builtinId="45" customBuiltin="1"/>
    <cellStyle name="Accent5 2" xfId="91" xr:uid="{00000000-0005-0000-0000-000043000000}"/>
    <cellStyle name="Accent5 3" xfId="90" xr:uid="{00000000-0005-0000-0000-000044000000}"/>
    <cellStyle name="Accent6" xfId="38" builtinId="49" customBuiltin="1"/>
    <cellStyle name="Accent6 2" xfId="93" xr:uid="{00000000-0005-0000-0000-000046000000}"/>
    <cellStyle name="Accent6 3" xfId="92" xr:uid="{00000000-0005-0000-0000-000047000000}"/>
    <cellStyle name="Bad" xfId="7" builtinId="27" customBuiltin="1"/>
    <cellStyle name="Bad 2" xfId="95" xr:uid="{00000000-0005-0000-0000-000049000000}"/>
    <cellStyle name="Bad 3" xfId="94" xr:uid="{00000000-0005-0000-0000-00004A000000}"/>
    <cellStyle name="Calculation" xfId="11" builtinId="22" customBuiltin="1"/>
    <cellStyle name="Calculation 2" xfId="97" xr:uid="{00000000-0005-0000-0000-00004C000000}"/>
    <cellStyle name="Calculation 3" xfId="96" xr:uid="{00000000-0005-0000-0000-00004D000000}"/>
    <cellStyle name="Check Cell" xfId="13" builtinId="23" customBuiltin="1"/>
    <cellStyle name="Check Cell 2" xfId="99" xr:uid="{00000000-0005-0000-0000-00004F000000}"/>
    <cellStyle name="Check Cell 3" xfId="98" xr:uid="{00000000-0005-0000-0000-000050000000}"/>
    <cellStyle name="Explanatory Text" xfId="16" builtinId="53" customBuiltin="1"/>
    <cellStyle name="Explanatory Text 2" xfId="101" xr:uid="{00000000-0005-0000-0000-000052000000}"/>
    <cellStyle name="Explanatory Text 3" xfId="100" xr:uid="{00000000-0005-0000-0000-000053000000}"/>
    <cellStyle name="Good" xfId="6" builtinId="26" customBuiltin="1"/>
    <cellStyle name="Good 2" xfId="103" xr:uid="{00000000-0005-0000-0000-000055000000}"/>
    <cellStyle name="Good 3" xfId="102" xr:uid="{00000000-0005-0000-0000-000056000000}"/>
    <cellStyle name="Heading 1" xfId="2" builtinId="16" customBuiltin="1"/>
    <cellStyle name="Heading 1 2" xfId="105" xr:uid="{00000000-0005-0000-0000-000058000000}"/>
    <cellStyle name="Heading 1 3" xfId="104" xr:uid="{00000000-0005-0000-0000-000059000000}"/>
    <cellStyle name="Heading 2" xfId="3" builtinId="17" customBuiltin="1"/>
    <cellStyle name="Heading 2 2" xfId="107" xr:uid="{00000000-0005-0000-0000-00005B000000}"/>
    <cellStyle name="Heading 2 3" xfId="106" xr:uid="{00000000-0005-0000-0000-00005C000000}"/>
    <cellStyle name="Heading 3" xfId="4" builtinId="18" customBuiltin="1"/>
    <cellStyle name="Heading 3 2" xfId="109" xr:uid="{00000000-0005-0000-0000-00005E000000}"/>
    <cellStyle name="Heading 3 3" xfId="108" xr:uid="{00000000-0005-0000-0000-00005F000000}"/>
    <cellStyle name="Heading 4" xfId="5" builtinId="19" customBuiltin="1"/>
    <cellStyle name="Heading 4 2" xfId="111" xr:uid="{00000000-0005-0000-0000-000061000000}"/>
    <cellStyle name="Heading 4 3" xfId="110" xr:uid="{00000000-0005-0000-0000-000062000000}"/>
    <cellStyle name="Input" xfId="9" builtinId="20" customBuiltin="1"/>
    <cellStyle name="Input 2" xfId="113" xr:uid="{00000000-0005-0000-0000-000064000000}"/>
    <cellStyle name="Input 3" xfId="112" xr:uid="{00000000-0005-0000-0000-000065000000}"/>
    <cellStyle name="Linked Cell" xfId="12" builtinId="24" customBuiltin="1"/>
    <cellStyle name="Linked Cell 2" xfId="115" xr:uid="{00000000-0005-0000-0000-000067000000}"/>
    <cellStyle name="Linked Cell 3" xfId="114" xr:uid="{00000000-0005-0000-0000-000068000000}"/>
    <cellStyle name="Neutral" xfId="8" builtinId="28" customBuiltin="1"/>
    <cellStyle name="Neutral 2" xfId="117" xr:uid="{00000000-0005-0000-0000-00006A000000}"/>
    <cellStyle name="Neutral 3" xfId="116" xr:uid="{00000000-0005-0000-0000-00006B000000}"/>
    <cellStyle name="Normal" xfId="0" builtinId="0"/>
    <cellStyle name="Normal 2" xfId="42" xr:uid="{00000000-0005-0000-0000-00006D000000}"/>
    <cellStyle name="Normal 2 2" xfId="118" xr:uid="{00000000-0005-0000-0000-00006E000000}"/>
    <cellStyle name="Normal 2 2 2" xfId="133" xr:uid="{00000000-0005-0000-0000-00006F000000}"/>
    <cellStyle name="Normal 3" xfId="119" xr:uid="{00000000-0005-0000-0000-000070000000}"/>
    <cellStyle name="Normal 4" xfId="120" xr:uid="{00000000-0005-0000-0000-000071000000}"/>
    <cellStyle name="Normal 5" xfId="121" xr:uid="{00000000-0005-0000-0000-000072000000}"/>
    <cellStyle name="Normal 5 2" xfId="134" xr:uid="{00000000-0005-0000-0000-000073000000}"/>
    <cellStyle name="Normal 6" xfId="45" xr:uid="{00000000-0005-0000-0000-000074000000}"/>
    <cellStyle name="Normal 6 2" xfId="136" xr:uid="{00000000-0005-0000-0000-000075000000}"/>
    <cellStyle name="Normal 6 2 2" xfId="138" xr:uid="{00000000-0005-0000-0000-000076000000}"/>
    <cellStyle name="Normal 6 3" xfId="137" xr:uid="{00000000-0005-0000-0000-000077000000}"/>
    <cellStyle name="Normal 6 4" xfId="135" xr:uid="{00000000-0005-0000-0000-000078000000}"/>
    <cellStyle name="Normal 7" xfId="44" xr:uid="{00000000-0005-0000-0000-000079000000}"/>
    <cellStyle name="Normal 8" xfId="43" xr:uid="{00000000-0005-0000-0000-00007A000000}"/>
    <cellStyle name="Note" xfId="15" builtinId="10" customBuiltin="1"/>
    <cellStyle name="Note 2" xfId="123" xr:uid="{00000000-0005-0000-0000-00007C000000}"/>
    <cellStyle name="Note 3" xfId="122" xr:uid="{00000000-0005-0000-0000-00007D000000}"/>
    <cellStyle name="Output" xfId="10" builtinId="21" customBuiltin="1"/>
    <cellStyle name="Output 2" xfId="125" xr:uid="{00000000-0005-0000-0000-00007F000000}"/>
    <cellStyle name="Output 3" xfId="124" xr:uid="{00000000-0005-0000-0000-000080000000}"/>
    <cellStyle name="Percent 2" xfId="126" xr:uid="{00000000-0005-0000-0000-000081000000}"/>
    <cellStyle name="Title" xfId="1" builtinId="15" customBuiltin="1"/>
    <cellStyle name="Title 2" xfId="128" xr:uid="{00000000-0005-0000-0000-000083000000}"/>
    <cellStyle name="Title 3" xfId="127" xr:uid="{00000000-0005-0000-0000-000084000000}"/>
    <cellStyle name="Total" xfId="17" builtinId="25" customBuiltin="1"/>
    <cellStyle name="Total 2" xfId="130" xr:uid="{00000000-0005-0000-0000-000086000000}"/>
    <cellStyle name="Total 3" xfId="129" xr:uid="{00000000-0005-0000-0000-000087000000}"/>
    <cellStyle name="Warning Text" xfId="14" builtinId="11" customBuiltin="1"/>
    <cellStyle name="Warning Text 2" xfId="132" xr:uid="{00000000-0005-0000-0000-000089000000}"/>
    <cellStyle name="Warning Text 3" xfId="131" xr:uid="{00000000-0005-0000-0000-00008A000000}"/>
  </cellStyles>
  <dxfs count="0"/>
  <tableStyles count="0" defaultTableStyle="TableStyleMedium2" defaultPivotStyle="PivotStyleLight16"/>
  <colors>
    <mruColors>
      <color rgb="FFCC00FF"/>
      <color rgb="FFCC6600"/>
      <color rgb="FF6600FF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7"/>
  <sheetViews>
    <sheetView tabSelected="1" workbookViewId="0">
      <pane ySplit="3" topLeftCell="A4" activePane="bottomLeft" state="frozen"/>
      <selection pane="bottomLeft" activeCell="O24" sqref="O24"/>
    </sheetView>
  </sheetViews>
  <sheetFormatPr defaultRowHeight="12.75" x14ac:dyDescent="0.2"/>
  <cols>
    <col min="1" max="1" width="26.28515625" style="2" customWidth="1"/>
    <col min="2" max="2" width="8" style="13" customWidth="1"/>
    <col min="3" max="3" width="10.140625" style="6" customWidth="1"/>
    <col min="4" max="4" width="8" style="6" customWidth="1"/>
    <col min="5" max="5" width="8.5703125" style="19" customWidth="1"/>
    <col min="6" max="6" width="7.28515625" style="6" customWidth="1"/>
    <col min="7" max="7" width="7.5703125" style="6" customWidth="1"/>
    <col min="8" max="9" width="6.7109375" style="6" customWidth="1"/>
    <col min="10" max="10" width="7.42578125" style="6" customWidth="1"/>
    <col min="11" max="11" width="11.42578125" style="6" customWidth="1"/>
    <col min="12" max="12" width="7.42578125" style="6" customWidth="1"/>
    <col min="13" max="13" width="8.42578125" style="6" customWidth="1"/>
    <col min="14" max="14" width="6.7109375" style="6" customWidth="1"/>
    <col min="15" max="15" width="12.28515625" style="6" customWidth="1"/>
    <col min="16" max="16" width="9.85546875" style="6" customWidth="1"/>
    <col min="17" max="17" width="6.7109375" style="6" customWidth="1"/>
    <col min="18" max="18" width="7.7109375" style="6" customWidth="1"/>
    <col min="19" max="19" width="8.5703125" style="6" customWidth="1"/>
    <col min="20" max="20" width="6.7109375" style="6" customWidth="1"/>
    <col min="21" max="21" width="12.42578125" style="6" customWidth="1"/>
    <col min="22" max="22" width="6.7109375" style="6" customWidth="1"/>
    <col min="23" max="23" width="10.42578125" style="6" customWidth="1"/>
    <col min="24" max="24" width="9.140625" style="6" customWidth="1"/>
    <col min="25" max="25" width="10" style="6" customWidth="1"/>
    <col min="26" max="26" width="9.85546875" style="6" customWidth="1"/>
    <col min="27" max="27" width="11.7109375" style="6" customWidth="1"/>
    <col min="28" max="28" width="9" style="6" customWidth="1"/>
    <col min="29" max="29" width="6.7109375" style="6" customWidth="1"/>
    <col min="30" max="30" width="11.140625" style="6" customWidth="1"/>
    <col min="31" max="31" width="8.85546875" style="6" customWidth="1"/>
    <col min="32" max="32" width="9.42578125" style="6" customWidth="1"/>
    <col min="33" max="33" width="10.140625" style="6" customWidth="1"/>
    <col min="34" max="34" width="7" style="6" customWidth="1"/>
    <col min="35" max="35" width="5.7109375" style="2" customWidth="1"/>
    <col min="36" max="16384" width="9.140625" style="2"/>
  </cols>
  <sheetData>
    <row r="1" spans="1:34" x14ac:dyDescent="0.2">
      <c r="A1" s="3" t="s">
        <v>0</v>
      </c>
    </row>
    <row r="2" spans="1:34" x14ac:dyDescent="0.2">
      <c r="A2" s="3" t="s">
        <v>56</v>
      </c>
    </row>
    <row r="3" spans="1:34" ht="38.25" customHeight="1" x14ac:dyDescent="0.2">
      <c r="A3" s="8" t="s">
        <v>1</v>
      </c>
      <c r="B3" s="10" t="s">
        <v>2</v>
      </c>
      <c r="C3" s="5" t="s">
        <v>3</v>
      </c>
      <c r="D3" s="4" t="s">
        <v>4</v>
      </c>
      <c r="E3" s="20" t="s">
        <v>5</v>
      </c>
      <c r="F3" s="21" t="s">
        <v>6</v>
      </c>
      <c r="G3" s="22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23" t="s">
        <v>17</v>
      </c>
      <c r="R3" s="4" t="s">
        <v>18</v>
      </c>
      <c r="S3" s="4" t="s">
        <v>19</v>
      </c>
      <c r="T3" s="23" t="s">
        <v>20</v>
      </c>
      <c r="U3" s="4" t="s">
        <v>21</v>
      </c>
      <c r="V3" s="23" t="s">
        <v>22</v>
      </c>
      <c r="W3" s="4" t="s">
        <v>23</v>
      </c>
      <c r="X3" s="4" t="s">
        <v>24</v>
      </c>
      <c r="Y3" s="23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</row>
    <row r="4" spans="1:34" x14ac:dyDescent="0.2">
      <c r="A4" s="2" t="s">
        <v>36</v>
      </c>
      <c r="B4" s="14">
        <v>2020</v>
      </c>
      <c r="C4" s="6">
        <v>787042</v>
      </c>
      <c r="D4" s="6">
        <v>29069</v>
      </c>
      <c r="E4" s="19">
        <v>3693.4</v>
      </c>
      <c r="F4" s="6">
        <v>27569</v>
      </c>
      <c r="G4" s="1">
        <v>1500</v>
      </c>
      <c r="H4" s="6">
        <v>32</v>
      </c>
      <c r="I4" s="6">
        <v>109</v>
      </c>
      <c r="J4" s="6">
        <v>248</v>
      </c>
      <c r="K4" s="6">
        <v>1127</v>
      </c>
      <c r="L4" s="6">
        <v>532</v>
      </c>
      <c r="M4" s="6">
        <v>2564</v>
      </c>
      <c r="N4" s="6">
        <v>337</v>
      </c>
      <c r="O4" s="6">
        <v>7</v>
      </c>
      <c r="P4" s="6">
        <v>38</v>
      </c>
      <c r="Q4" s="6">
        <v>8</v>
      </c>
      <c r="R4" s="6">
        <v>4061</v>
      </c>
      <c r="S4" s="6">
        <v>4677</v>
      </c>
      <c r="T4" s="6">
        <v>4</v>
      </c>
      <c r="U4" s="6">
        <v>49</v>
      </c>
      <c r="V4" s="6">
        <v>613</v>
      </c>
      <c r="W4" s="6">
        <v>75</v>
      </c>
      <c r="X4" s="6">
        <v>4</v>
      </c>
      <c r="Y4" s="6">
        <v>86</v>
      </c>
      <c r="Z4" s="6">
        <v>1</v>
      </c>
      <c r="AA4" s="6">
        <v>184</v>
      </c>
      <c r="AB4" s="6">
        <v>54</v>
      </c>
      <c r="AC4" s="6">
        <v>1632</v>
      </c>
      <c r="AD4" s="6">
        <v>371</v>
      </c>
      <c r="AE4" s="6">
        <v>0</v>
      </c>
      <c r="AF4" s="6">
        <v>303</v>
      </c>
      <c r="AG4" s="6">
        <v>1069</v>
      </c>
      <c r="AH4" s="6">
        <v>10884</v>
      </c>
    </row>
    <row r="5" spans="1:34" x14ac:dyDescent="0.2">
      <c r="A5" s="25" t="s">
        <v>59</v>
      </c>
      <c r="B5" s="15">
        <v>2021</v>
      </c>
      <c r="C5" s="16">
        <v>807514</v>
      </c>
      <c r="D5" s="16">
        <v>30291</v>
      </c>
      <c r="E5" s="17">
        <v>3751.1423950544499</v>
      </c>
      <c r="F5" s="16">
        <v>28457</v>
      </c>
      <c r="G5" s="7">
        <v>1834</v>
      </c>
      <c r="H5" s="16">
        <v>61</v>
      </c>
      <c r="I5" s="16">
        <v>113</v>
      </c>
      <c r="J5" s="16">
        <v>200</v>
      </c>
      <c r="K5" s="16">
        <v>1125</v>
      </c>
      <c r="L5" s="16">
        <v>548</v>
      </c>
      <c r="M5" s="16">
        <v>2366</v>
      </c>
      <c r="N5" s="16">
        <v>344</v>
      </c>
      <c r="O5" s="16">
        <v>6</v>
      </c>
      <c r="P5" s="16">
        <v>22</v>
      </c>
      <c r="Q5" s="16">
        <v>6</v>
      </c>
      <c r="R5" s="16">
        <v>4032</v>
      </c>
      <c r="S5" s="16">
        <v>4870</v>
      </c>
      <c r="T5" s="16">
        <v>1</v>
      </c>
      <c r="U5" s="16">
        <v>70</v>
      </c>
      <c r="V5" s="16">
        <v>788</v>
      </c>
      <c r="W5" s="16">
        <v>66</v>
      </c>
      <c r="X5" s="16">
        <v>1</v>
      </c>
      <c r="Y5" s="16">
        <v>90</v>
      </c>
      <c r="Z5" s="16">
        <v>2</v>
      </c>
      <c r="AA5" s="16">
        <v>262</v>
      </c>
      <c r="AB5" s="16">
        <v>34</v>
      </c>
      <c r="AC5" s="16">
        <v>1568</v>
      </c>
      <c r="AD5" s="16">
        <v>241</v>
      </c>
      <c r="AE5" s="16">
        <v>4</v>
      </c>
      <c r="AF5" s="16">
        <v>304</v>
      </c>
      <c r="AG5" s="16">
        <v>1165</v>
      </c>
      <c r="AH5" s="16">
        <v>12032</v>
      </c>
    </row>
    <row r="6" spans="1:34" x14ac:dyDescent="0.2">
      <c r="A6" s="2" t="s">
        <v>37</v>
      </c>
      <c r="B6" s="14">
        <v>2020</v>
      </c>
      <c r="C6" s="6">
        <v>414524</v>
      </c>
      <c r="D6" s="6">
        <v>8409</v>
      </c>
      <c r="E6" s="19">
        <v>2028.6</v>
      </c>
      <c r="F6" s="6">
        <v>7808</v>
      </c>
      <c r="G6" s="1">
        <v>601</v>
      </c>
      <c r="H6" s="6">
        <v>30</v>
      </c>
      <c r="I6" s="6">
        <v>46</v>
      </c>
      <c r="J6" s="6">
        <v>62</v>
      </c>
      <c r="K6" s="6">
        <v>493</v>
      </c>
      <c r="L6" s="6">
        <v>273</v>
      </c>
      <c r="M6" s="6">
        <v>913</v>
      </c>
      <c r="N6" s="6">
        <v>140</v>
      </c>
      <c r="O6" s="6">
        <v>2</v>
      </c>
      <c r="P6" s="6">
        <v>10</v>
      </c>
      <c r="Q6" s="6">
        <v>5</v>
      </c>
      <c r="R6" s="6">
        <v>986</v>
      </c>
      <c r="S6" s="6">
        <v>1293</v>
      </c>
      <c r="T6" s="6">
        <v>1</v>
      </c>
      <c r="U6" s="6">
        <v>3</v>
      </c>
      <c r="V6" s="6">
        <v>171</v>
      </c>
      <c r="W6" s="6">
        <v>33</v>
      </c>
      <c r="X6" s="6">
        <v>0</v>
      </c>
      <c r="Y6" s="6">
        <v>17</v>
      </c>
      <c r="Z6" s="6">
        <v>6</v>
      </c>
      <c r="AA6" s="6">
        <v>125</v>
      </c>
      <c r="AB6" s="6">
        <v>27</v>
      </c>
      <c r="AC6" s="6">
        <v>590</v>
      </c>
      <c r="AD6" s="6">
        <v>161</v>
      </c>
      <c r="AE6" s="6">
        <v>20</v>
      </c>
      <c r="AF6" s="6">
        <v>197</v>
      </c>
      <c r="AG6" s="6">
        <v>62</v>
      </c>
      <c r="AH6" s="6">
        <v>2743</v>
      </c>
    </row>
    <row r="7" spans="1:34" x14ac:dyDescent="0.2">
      <c r="A7" s="25" t="s">
        <v>60</v>
      </c>
      <c r="B7" s="15">
        <v>2021</v>
      </c>
      <c r="C7" s="16">
        <v>408463</v>
      </c>
      <c r="D7" s="16">
        <v>9536</v>
      </c>
      <c r="E7" s="17">
        <v>2334.6055823905699</v>
      </c>
      <c r="F7" s="16">
        <v>8803</v>
      </c>
      <c r="G7" s="7">
        <v>733</v>
      </c>
      <c r="H7" s="16">
        <v>45</v>
      </c>
      <c r="I7" s="16">
        <v>35</v>
      </c>
      <c r="J7" s="16" t="s">
        <v>71</v>
      </c>
      <c r="K7" s="16">
        <v>427</v>
      </c>
      <c r="L7" s="16">
        <v>166</v>
      </c>
      <c r="M7" s="16">
        <v>687</v>
      </c>
      <c r="N7" s="16">
        <v>167</v>
      </c>
      <c r="O7" s="16">
        <v>0</v>
      </c>
      <c r="P7" s="16">
        <v>23</v>
      </c>
      <c r="Q7" s="16">
        <v>14</v>
      </c>
      <c r="R7" s="16">
        <v>1063</v>
      </c>
      <c r="S7" s="16">
        <v>1765</v>
      </c>
      <c r="T7" s="16">
        <v>1</v>
      </c>
      <c r="U7" s="16">
        <v>6</v>
      </c>
      <c r="V7" s="16">
        <v>179</v>
      </c>
      <c r="W7" s="16">
        <v>14</v>
      </c>
      <c r="X7" s="16">
        <v>0</v>
      </c>
      <c r="Y7" s="16">
        <v>17</v>
      </c>
      <c r="Z7" s="16">
        <v>2</v>
      </c>
      <c r="AA7" s="16">
        <v>115</v>
      </c>
      <c r="AB7" s="16">
        <v>19</v>
      </c>
      <c r="AC7" s="16">
        <v>677</v>
      </c>
      <c r="AD7" s="16">
        <v>193</v>
      </c>
      <c r="AE7" s="16">
        <v>1</v>
      </c>
      <c r="AF7" s="16">
        <v>245</v>
      </c>
      <c r="AG7" s="16">
        <v>414</v>
      </c>
      <c r="AH7" s="16">
        <v>3504</v>
      </c>
    </row>
    <row r="8" spans="1:34" x14ac:dyDescent="0.2">
      <c r="A8" s="2" t="s">
        <v>38</v>
      </c>
      <c r="B8" s="14">
        <v>2020</v>
      </c>
      <c r="C8" s="6">
        <v>197393</v>
      </c>
      <c r="D8" s="6">
        <v>5505</v>
      </c>
      <c r="E8" s="19">
        <v>2788.9</v>
      </c>
      <c r="F8" s="6">
        <v>5266</v>
      </c>
      <c r="G8" s="1">
        <v>239</v>
      </c>
      <c r="H8" s="6">
        <v>6</v>
      </c>
      <c r="I8" s="6">
        <v>13</v>
      </c>
      <c r="J8" s="6">
        <v>35</v>
      </c>
      <c r="K8" s="6">
        <v>393</v>
      </c>
      <c r="L8" s="6">
        <v>181</v>
      </c>
      <c r="M8" s="6">
        <v>315</v>
      </c>
      <c r="N8" s="6">
        <v>78</v>
      </c>
      <c r="O8" s="6">
        <v>0</v>
      </c>
      <c r="P8" s="6">
        <v>10</v>
      </c>
      <c r="Q8" s="6">
        <v>4</v>
      </c>
      <c r="R8" s="6">
        <v>680</v>
      </c>
      <c r="S8" s="6">
        <v>1050</v>
      </c>
      <c r="T8" s="6">
        <v>11</v>
      </c>
      <c r="U8" s="6">
        <v>1</v>
      </c>
      <c r="V8" s="6">
        <v>72</v>
      </c>
      <c r="W8" s="6">
        <v>12</v>
      </c>
      <c r="X8" s="6">
        <v>0</v>
      </c>
      <c r="Y8" s="6">
        <v>28</v>
      </c>
      <c r="Z8" s="6">
        <v>1</v>
      </c>
      <c r="AA8" s="6">
        <v>21</v>
      </c>
      <c r="AB8" s="6">
        <v>25</v>
      </c>
      <c r="AC8" s="6">
        <v>349</v>
      </c>
      <c r="AD8" s="6">
        <v>56</v>
      </c>
      <c r="AE8" s="6">
        <v>0</v>
      </c>
      <c r="AF8" s="6">
        <v>83</v>
      </c>
      <c r="AG8" s="6">
        <v>16</v>
      </c>
      <c r="AH8" s="6">
        <v>2065</v>
      </c>
    </row>
    <row r="9" spans="1:34" x14ac:dyDescent="0.2">
      <c r="A9" s="25" t="s">
        <v>61</v>
      </c>
      <c r="B9" s="15">
        <v>2021</v>
      </c>
      <c r="C9" s="16">
        <v>190531</v>
      </c>
      <c r="D9" s="24" t="s">
        <v>58</v>
      </c>
      <c r="E9" s="17" t="s">
        <v>58</v>
      </c>
      <c r="F9" s="16" t="s">
        <v>58</v>
      </c>
      <c r="G9" s="7" t="s">
        <v>58</v>
      </c>
      <c r="H9" s="16" t="s">
        <v>58</v>
      </c>
      <c r="I9" s="16" t="s">
        <v>58</v>
      </c>
      <c r="J9" s="16" t="s">
        <v>58</v>
      </c>
      <c r="K9" s="16" t="s">
        <v>58</v>
      </c>
      <c r="L9" s="16" t="s">
        <v>58</v>
      </c>
      <c r="M9" s="16" t="s">
        <v>58</v>
      </c>
      <c r="N9" s="16" t="s">
        <v>58</v>
      </c>
      <c r="O9" s="16" t="s">
        <v>58</v>
      </c>
      <c r="P9" s="16" t="s">
        <v>58</v>
      </c>
      <c r="Q9" s="16" t="s">
        <v>58</v>
      </c>
      <c r="R9" s="16" t="s">
        <v>58</v>
      </c>
      <c r="S9" s="16" t="s">
        <v>58</v>
      </c>
      <c r="T9" s="16" t="s">
        <v>58</v>
      </c>
      <c r="U9" s="16" t="s">
        <v>58</v>
      </c>
      <c r="V9" s="16" t="s">
        <v>58</v>
      </c>
      <c r="W9" s="16" t="s">
        <v>58</v>
      </c>
      <c r="X9" s="16" t="s">
        <v>58</v>
      </c>
      <c r="Y9" s="16" t="s">
        <v>58</v>
      </c>
      <c r="Z9" s="16" t="s">
        <v>58</v>
      </c>
      <c r="AA9" s="16" t="s">
        <v>58</v>
      </c>
      <c r="AB9" s="16" t="s">
        <v>58</v>
      </c>
      <c r="AC9" s="16" t="s">
        <v>58</v>
      </c>
      <c r="AD9" s="16" t="s">
        <v>58</v>
      </c>
      <c r="AE9" s="16" t="s">
        <v>58</v>
      </c>
      <c r="AF9" s="16" t="s">
        <v>58</v>
      </c>
      <c r="AG9" s="16" t="s">
        <v>58</v>
      </c>
      <c r="AH9" s="16" t="s">
        <v>58</v>
      </c>
    </row>
    <row r="10" spans="1:34" x14ac:dyDescent="0.2">
      <c r="A10" s="2" t="s">
        <v>39</v>
      </c>
      <c r="B10" s="14">
        <v>2020</v>
      </c>
      <c r="C10" s="6">
        <v>1290913</v>
      </c>
      <c r="D10" s="6">
        <v>34600</v>
      </c>
      <c r="E10" s="19">
        <v>2680.3</v>
      </c>
      <c r="F10" s="6">
        <v>33007</v>
      </c>
      <c r="G10" s="1">
        <v>1593</v>
      </c>
      <c r="H10" s="6">
        <v>89</v>
      </c>
      <c r="I10" s="6">
        <v>146</v>
      </c>
      <c r="J10" s="6">
        <v>365</v>
      </c>
      <c r="K10" s="6">
        <v>1656</v>
      </c>
      <c r="L10" s="6">
        <v>721</v>
      </c>
      <c r="M10" s="6">
        <v>2469</v>
      </c>
      <c r="N10" s="6">
        <v>457</v>
      </c>
      <c r="O10" s="6">
        <v>13</v>
      </c>
      <c r="P10" s="6">
        <v>18</v>
      </c>
      <c r="Q10" s="6">
        <v>26</v>
      </c>
      <c r="R10" s="6">
        <v>5191</v>
      </c>
      <c r="S10" s="6">
        <v>6596</v>
      </c>
      <c r="T10" s="6">
        <v>5</v>
      </c>
      <c r="U10" s="6">
        <v>83</v>
      </c>
      <c r="V10" s="6">
        <v>565</v>
      </c>
      <c r="W10" s="6">
        <v>94</v>
      </c>
      <c r="X10" s="6">
        <v>5</v>
      </c>
      <c r="Y10" s="6">
        <v>146</v>
      </c>
      <c r="Z10" s="6">
        <v>48</v>
      </c>
      <c r="AA10" s="6">
        <v>250</v>
      </c>
      <c r="AB10" s="6">
        <v>97</v>
      </c>
      <c r="AC10" s="6">
        <v>2607</v>
      </c>
      <c r="AD10" s="6">
        <v>399</v>
      </c>
      <c r="AE10" s="6">
        <v>1</v>
      </c>
      <c r="AF10" s="6">
        <v>693</v>
      </c>
      <c r="AG10" s="6">
        <v>480</v>
      </c>
      <c r="AH10" s="6">
        <v>11380</v>
      </c>
    </row>
    <row r="11" spans="1:34" x14ac:dyDescent="0.2">
      <c r="A11" s="25" t="s">
        <v>62</v>
      </c>
      <c r="B11" s="15">
        <v>2021</v>
      </c>
      <c r="C11" s="16">
        <v>1331261</v>
      </c>
      <c r="D11" s="16" t="s">
        <v>58</v>
      </c>
      <c r="E11" s="17" t="s">
        <v>58</v>
      </c>
      <c r="F11" s="16" t="s">
        <v>58</v>
      </c>
      <c r="G11" s="7" t="s">
        <v>58</v>
      </c>
      <c r="H11" s="16" t="s">
        <v>58</v>
      </c>
      <c r="I11" s="16" t="s">
        <v>58</v>
      </c>
      <c r="J11" s="16" t="s">
        <v>58</v>
      </c>
      <c r="K11" s="16" t="s">
        <v>58</v>
      </c>
      <c r="L11" s="16" t="s">
        <v>58</v>
      </c>
      <c r="M11" s="16" t="s">
        <v>58</v>
      </c>
      <c r="N11" s="16" t="s">
        <v>58</v>
      </c>
      <c r="O11" s="16" t="s">
        <v>58</v>
      </c>
      <c r="P11" s="16" t="s">
        <v>58</v>
      </c>
      <c r="Q11" s="16" t="s">
        <v>58</v>
      </c>
      <c r="R11" s="16" t="s">
        <v>58</v>
      </c>
      <c r="S11" s="16" t="s">
        <v>58</v>
      </c>
      <c r="T11" s="16" t="s">
        <v>58</v>
      </c>
      <c r="U11" s="16" t="s">
        <v>58</v>
      </c>
      <c r="V11" s="16" t="s">
        <v>58</v>
      </c>
      <c r="W11" s="16" t="s">
        <v>58</v>
      </c>
      <c r="X11" s="16" t="s">
        <v>58</v>
      </c>
      <c r="Y11" s="16" t="s">
        <v>58</v>
      </c>
      <c r="Z11" s="16" t="s">
        <v>58</v>
      </c>
      <c r="AA11" s="16" t="s">
        <v>58</v>
      </c>
      <c r="AB11" s="16" t="s">
        <v>58</v>
      </c>
      <c r="AC11" s="16" t="s">
        <v>58</v>
      </c>
      <c r="AD11" s="16" t="s">
        <v>58</v>
      </c>
      <c r="AE11" s="16" t="s">
        <v>58</v>
      </c>
      <c r="AF11" s="16" t="s">
        <v>58</v>
      </c>
      <c r="AG11" s="16" t="s">
        <v>58</v>
      </c>
      <c r="AH11" s="16" t="s">
        <v>58</v>
      </c>
    </row>
    <row r="12" spans="1:34" x14ac:dyDescent="0.2">
      <c r="A12" s="2" t="s">
        <v>40</v>
      </c>
      <c r="B12" s="14">
        <v>2020</v>
      </c>
      <c r="C12" s="6">
        <v>1217868</v>
      </c>
      <c r="D12" s="6">
        <v>31476</v>
      </c>
      <c r="E12" s="19">
        <v>2584.5</v>
      </c>
      <c r="F12" s="6">
        <v>29636</v>
      </c>
      <c r="G12" s="1">
        <v>1840</v>
      </c>
      <c r="H12" s="6">
        <v>34</v>
      </c>
      <c r="I12" s="6">
        <v>171</v>
      </c>
      <c r="J12" s="6">
        <v>208</v>
      </c>
      <c r="K12" s="6">
        <v>1486</v>
      </c>
      <c r="L12" s="6">
        <v>749</v>
      </c>
      <c r="M12" s="6">
        <v>3201</v>
      </c>
      <c r="N12" s="6">
        <v>389</v>
      </c>
      <c r="O12" s="6">
        <v>15</v>
      </c>
      <c r="P12" s="6">
        <v>38</v>
      </c>
      <c r="Q12" s="6">
        <v>14</v>
      </c>
      <c r="R12" s="6">
        <v>4382</v>
      </c>
      <c r="S12" s="6">
        <v>6071</v>
      </c>
      <c r="T12" s="6">
        <v>6</v>
      </c>
      <c r="U12" s="6">
        <v>14</v>
      </c>
      <c r="V12" s="6">
        <v>507</v>
      </c>
      <c r="W12" s="6">
        <v>92</v>
      </c>
      <c r="X12" s="6">
        <v>5</v>
      </c>
      <c r="Y12" s="6">
        <v>67</v>
      </c>
      <c r="Z12" s="6">
        <v>2</v>
      </c>
      <c r="AA12" s="6">
        <v>157</v>
      </c>
      <c r="AB12" s="6">
        <v>132</v>
      </c>
      <c r="AC12" s="6">
        <v>1495</v>
      </c>
      <c r="AD12" s="6">
        <v>376</v>
      </c>
      <c r="AE12" s="6">
        <v>8</v>
      </c>
      <c r="AF12" s="6">
        <v>315</v>
      </c>
      <c r="AG12" s="6">
        <v>97</v>
      </c>
      <c r="AH12" s="6">
        <v>11445</v>
      </c>
    </row>
    <row r="13" spans="1:34" x14ac:dyDescent="0.2">
      <c r="A13" s="25" t="s">
        <v>63</v>
      </c>
      <c r="B13" s="15">
        <v>2021</v>
      </c>
      <c r="C13" s="16">
        <v>1268066</v>
      </c>
      <c r="D13" s="16" t="s">
        <v>58</v>
      </c>
      <c r="E13" s="17" t="s">
        <v>58</v>
      </c>
      <c r="F13" s="16" t="s">
        <v>58</v>
      </c>
      <c r="G13" s="7" t="s">
        <v>58</v>
      </c>
      <c r="H13" s="16" t="s">
        <v>58</v>
      </c>
      <c r="I13" s="16" t="s">
        <v>58</v>
      </c>
      <c r="J13" s="16" t="s">
        <v>58</v>
      </c>
      <c r="K13" s="16" t="s">
        <v>58</v>
      </c>
      <c r="L13" s="16" t="s">
        <v>58</v>
      </c>
      <c r="M13" s="16" t="s">
        <v>58</v>
      </c>
      <c r="N13" s="16" t="s">
        <v>58</v>
      </c>
      <c r="O13" s="16" t="s">
        <v>58</v>
      </c>
      <c r="P13" s="16" t="s">
        <v>58</v>
      </c>
      <c r="Q13" s="16" t="s">
        <v>58</v>
      </c>
      <c r="R13" s="16" t="s">
        <v>58</v>
      </c>
      <c r="S13" s="16" t="s">
        <v>58</v>
      </c>
      <c r="T13" s="16" t="s">
        <v>58</v>
      </c>
      <c r="U13" s="16" t="s">
        <v>58</v>
      </c>
      <c r="V13" s="16" t="s">
        <v>58</v>
      </c>
      <c r="W13" s="16" t="s">
        <v>58</v>
      </c>
      <c r="X13" s="16" t="s">
        <v>58</v>
      </c>
      <c r="Y13" s="16" t="s">
        <v>58</v>
      </c>
      <c r="Z13" s="16" t="s">
        <v>58</v>
      </c>
      <c r="AA13" s="16" t="s">
        <v>58</v>
      </c>
      <c r="AB13" s="16" t="s">
        <v>58</v>
      </c>
      <c r="AC13" s="16" t="s">
        <v>58</v>
      </c>
      <c r="AD13" s="16" t="s">
        <v>58</v>
      </c>
      <c r="AE13" s="16" t="s">
        <v>58</v>
      </c>
      <c r="AF13" s="16" t="s">
        <v>58</v>
      </c>
      <c r="AG13" s="16" t="s">
        <v>58</v>
      </c>
      <c r="AH13" s="16" t="s">
        <v>58</v>
      </c>
    </row>
    <row r="14" spans="1:34" x14ac:dyDescent="0.2">
      <c r="A14" s="2" t="s">
        <v>41</v>
      </c>
      <c r="B14" s="14">
        <v>2020</v>
      </c>
      <c r="C14" s="6">
        <v>1526692</v>
      </c>
      <c r="D14" s="6">
        <v>39570</v>
      </c>
      <c r="E14" s="19">
        <v>2591.9</v>
      </c>
      <c r="F14" s="6">
        <v>36611</v>
      </c>
      <c r="G14" s="1">
        <v>2959</v>
      </c>
      <c r="H14" s="6">
        <v>24</v>
      </c>
      <c r="I14" s="6">
        <v>119</v>
      </c>
      <c r="J14" s="6">
        <v>336</v>
      </c>
      <c r="K14" s="6">
        <v>1592</v>
      </c>
      <c r="L14" s="6">
        <v>862</v>
      </c>
      <c r="M14" s="6">
        <v>3511</v>
      </c>
      <c r="N14" s="6">
        <v>583</v>
      </c>
      <c r="O14" s="6">
        <v>9</v>
      </c>
      <c r="P14" s="6">
        <v>40</v>
      </c>
      <c r="Q14" s="6">
        <v>38</v>
      </c>
      <c r="R14" s="6">
        <v>7469</v>
      </c>
      <c r="S14" s="6">
        <v>5017</v>
      </c>
      <c r="T14" s="6">
        <v>0</v>
      </c>
      <c r="U14" s="6">
        <v>37</v>
      </c>
      <c r="V14" s="6">
        <v>778</v>
      </c>
      <c r="W14" s="6">
        <v>111</v>
      </c>
      <c r="X14" s="6">
        <v>6</v>
      </c>
      <c r="Y14" s="6">
        <v>614</v>
      </c>
      <c r="Z14" s="6">
        <v>51</v>
      </c>
      <c r="AA14" s="6">
        <v>243</v>
      </c>
      <c r="AB14" s="6">
        <v>120</v>
      </c>
      <c r="AC14" s="6">
        <v>2688</v>
      </c>
      <c r="AD14" s="6">
        <v>507</v>
      </c>
      <c r="AE14" s="6">
        <v>0</v>
      </c>
      <c r="AF14" s="6">
        <v>399</v>
      </c>
      <c r="AG14" s="6">
        <v>1253</v>
      </c>
      <c r="AH14" s="6">
        <v>13163</v>
      </c>
    </row>
    <row r="15" spans="1:34" x14ac:dyDescent="0.2">
      <c r="A15" s="25" t="s">
        <v>64</v>
      </c>
      <c r="B15" s="15">
        <v>2021</v>
      </c>
      <c r="C15" s="16">
        <v>1540381</v>
      </c>
      <c r="D15" s="16">
        <v>43021</v>
      </c>
      <c r="E15" s="17">
        <v>2792.8804626907199</v>
      </c>
      <c r="F15" s="16">
        <v>40216</v>
      </c>
      <c r="G15" s="7">
        <v>2805</v>
      </c>
      <c r="H15" s="16">
        <v>48</v>
      </c>
      <c r="I15" s="16">
        <v>143</v>
      </c>
      <c r="J15" s="16">
        <v>242</v>
      </c>
      <c r="K15" s="16">
        <v>1556</v>
      </c>
      <c r="L15" s="16">
        <v>697</v>
      </c>
      <c r="M15" s="16">
        <v>3026</v>
      </c>
      <c r="N15" s="16">
        <v>662</v>
      </c>
      <c r="O15" s="16">
        <v>8</v>
      </c>
      <c r="P15" s="16">
        <v>77</v>
      </c>
      <c r="Q15" s="16">
        <v>37</v>
      </c>
      <c r="R15" s="16">
        <v>7528</v>
      </c>
      <c r="S15" s="16">
        <v>5502</v>
      </c>
      <c r="T15" s="16">
        <v>0</v>
      </c>
      <c r="U15" s="16">
        <v>37</v>
      </c>
      <c r="V15" s="16">
        <v>687</v>
      </c>
      <c r="W15" s="16">
        <v>76</v>
      </c>
      <c r="X15" s="16">
        <v>6</v>
      </c>
      <c r="Y15" s="16">
        <v>496</v>
      </c>
      <c r="Z15" s="16">
        <v>56</v>
      </c>
      <c r="AA15" s="16">
        <v>251</v>
      </c>
      <c r="AB15" s="16">
        <v>143</v>
      </c>
      <c r="AC15" s="16">
        <v>3928</v>
      </c>
      <c r="AD15" s="16">
        <v>486</v>
      </c>
      <c r="AE15" s="16">
        <v>0</v>
      </c>
      <c r="AF15" s="16">
        <v>471</v>
      </c>
      <c r="AG15" s="16">
        <v>1912</v>
      </c>
      <c r="AH15" s="16">
        <v>14982</v>
      </c>
    </row>
    <row r="16" spans="1:34" x14ac:dyDescent="0.2">
      <c r="A16" s="2" t="s">
        <v>42</v>
      </c>
      <c r="B16" s="14">
        <v>2020</v>
      </c>
      <c r="C16" s="6">
        <v>1001384</v>
      </c>
      <c r="D16" s="6">
        <v>30321</v>
      </c>
      <c r="E16" s="19">
        <v>3027.9</v>
      </c>
      <c r="F16" s="6">
        <v>29070</v>
      </c>
      <c r="G16" s="1">
        <v>1251</v>
      </c>
      <c r="H16" s="6">
        <v>28</v>
      </c>
      <c r="I16" s="6">
        <v>64</v>
      </c>
      <c r="J16" s="6">
        <v>150</v>
      </c>
      <c r="K16" s="6">
        <v>1604</v>
      </c>
      <c r="L16" s="6">
        <v>789</v>
      </c>
      <c r="M16" s="6">
        <v>2121</v>
      </c>
      <c r="N16" s="6">
        <v>347</v>
      </c>
      <c r="O16" s="6">
        <v>10</v>
      </c>
      <c r="P16" s="6">
        <v>62</v>
      </c>
      <c r="Q16" s="6">
        <v>6</v>
      </c>
      <c r="R16" s="6">
        <v>4344</v>
      </c>
      <c r="S16" s="6">
        <v>4202</v>
      </c>
      <c r="T16" s="6">
        <v>1</v>
      </c>
      <c r="U16" s="6">
        <v>9</v>
      </c>
      <c r="V16" s="6">
        <v>406</v>
      </c>
      <c r="W16" s="6">
        <v>46</v>
      </c>
      <c r="X16" s="6">
        <v>3</v>
      </c>
      <c r="Y16" s="6">
        <v>55</v>
      </c>
      <c r="Z16" s="6">
        <v>33</v>
      </c>
      <c r="AA16" s="6">
        <v>120</v>
      </c>
      <c r="AB16" s="6">
        <v>67</v>
      </c>
      <c r="AC16" s="6">
        <v>1541</v>
      </c>
      <c r="AD16" s="6">
        <v>250</v>
      </c>
      <c r="AE16" s="6">
        <v>0</v>
      </c>
      <c r="AF16" s="6">
        <v>286</v>
      </c>
      <c r="AG16" s="6">
        <v>284</v>
      </c>
      <c r="AH16" s="6">
        <v>13493</v>
      </c>
    </row>
    <row r="17" spans="1:34" x14ac:dyDescent="0.2">
      <c r="A17" s="25" t="s">
        <v>65</v>
      </c>
      <c r="B17" s="15">
        <v>2021</v>
      </c>
      <c r="C17" s="16">
        <v>1042226</v>
      </c>
      <c r="D17" s="16">
        <v>29357</v>
      </c>
      <c r="E17" s="17">
        <v>2816.7595128120001</v>
      </c>
      <c r="F17" s="16">
        <v>28386</v>
      </c>
      <c r="G17" s="7">
        <v>971</v>
      </c>
      <c r="H17" s="16">
        <v>25</v>
      </c>
      <c r="I17" s="16">
        <v>35</v>
      </c>
      <c r="J17" s="16">
        <v>113</v>
      </c>
      <c r="K17" s="16">
        <v>1681</v>
      </c>
      <c r="L17" s="16">
        <v>714</v>
      </c>
      <c r="M17" s="16">
        <v>1679</v>
      </c>
      <c r="N17" s="16">
        <v>241</v>
      </c>
      <c r="O17" s="16">
        <v>6</v>
      </c>
      <c r="P17" s="16">
        <v>61</v>
      </c>
      <c r="Q17" s="16">
        <v>9</v>
      </c>
      <c r="R17" s="16">
        <v>4329</v>
      </c>
      <c r="S17" s="16">
        <v>4428</v>
      </c>
      <c r="T17" s="16">
        <v>0</v>
      </c>
      <c r="U17" s="16">
        <v>4</v>
      </c>
      <c r="V17" s="16">
        <v>320</v>
      </c>
      <c r="W17" s="16">
        <v>77</v>
      </c>
      <c r="X17" s="16">
        <v>3</v>
      </c>
      <c r="Y17" s="16">
        <v>78</v>
      </c>
      <c r="Z17" s="16">
        <v>11</v>
      </c>
      <c r="AA17" s="16">
        <v>90</v>
      </c>
      <c r="AB17" s="16">
        <v>72</v>
      </c>
      <c r="AC17" s="16">
        <v>1686</v>
      </c>
      <c r="AD17" s="16">
        <v>196</v>
      </c>
      <c r="AE17" s="16">
        <v>0</v>
      </c>
      <c r="AF17" s="16">
        <v>286</v>
      </c>
      <c r="AG17" s="16">
        <v>306</v>
      </c>
      <c r="AH17" s="16">
        <v>12900</v>
      </c>
    </row>
    <row r="18" spans="1:34" x14ac:dyDescent="0.2">
      <c r="A18" s="2" t="s">
        <v>43</v>
      </c>
      <c r="B18" s="14">
        <v>2020</v>
      </c>
      <c r="C18" s="6">
        <v>404223</v>
      </c>
      <c r="D18" s="6">
        <v>9989</v>
      </c>
      <c r="E18" s="19">
        <v>2471.1999999999998</v>
      </c>
      <c r="F18" s="6">
        <v>9341</v>
      </c>
      <c r="G18" s="1">
        <v>648</v>
      </c>
      <c r="H18" s="6">
        <v>22</v>
      </c>
      <c r="I18" s="6">
        <v>85</v>
      </c>
      <c r="J18" s="6">
        <v>138</v>
      </c>
      <c r="K18" s="6">
        <v>999</v>
      </c>
      <c r="L18" s="6">
        <v>489</v>
      </c>
      <c r="M18" s="6">
        <v>907</v>
      </c>
      <c r="N18" s="6">
        <v>181</v>
      </c>
      <c r="O18" s="6">
        <v>2</v>
      </c>
      <c r="P18" s="6">
        <v>17</v>
      </c>
      <c r="Q18" s="6">
        <v>5</v>
      </c>
      <c r="R18" s="6">
        <v>1062</v>
      </c>
      <c r="S18" s="6">
        <v>1171</v>
      </c>
      <c r="T18" s="6">
        <v>3</v>
      </c>
      <c r="U18" s="6">
        <v>17</v>
      </c>
      <c r="V18" s="6">
        <v>182</v>
      </c>
      <c r="W18" s="6">
        <v>30</v>
      </c>
      <c r="X18" s="6">
        <v>5</v>
      </c>
      <c r="Y18" s="6">
        <v>22</v>
      </c>
      <c r="Z18" s="6">
        <v>1</v>
      </c>
      <c r="AA18" s="6">
        <v>54</v>
      </c>
      <c r="AB18" s="6">
        <v>42</v>
      </c>
      <c r="AC18" s="6">
        <v>404</v>
      </c>
      <c r="AD18" s="6">
        <v>125</v>
      </c>
      <c r="AE18" s="6">
        <v>0</v>
      </c>
      <c r="AF18" s="6">
        <v>145</v>
      </c>
      <c r="AG18" s="6">
        <v>65</v>
      </c>
      <c r="AH18" s="6">
        <v>3816</v>
      </c>
    </row>
    <row r="19" spans="1:34" x14ac:dyDescent="0.2">
      <c r="A19" s="27" t="s">
        <v>66</v>
      </c>
      <c r="B19" s="15">
        <v>2021</v>
      </c>
      <c r="C19" s="16">
        <v>418756</v>
      </c>
      <c r="D19" s="16" t="s">
        <v>58</v>
      </c>
      <c r="E19" s="17" t="s">
        <v>58</v>
      </c>
      <c r="F19" s="16" t="s">
        <v>58</v>
      </c>
      <c r="G19" s="7" t="s">
        <v>58</v>
      </c>
      <c r="H19" s="16" t="s">
        <v>58</v>
      </c>
      <c r="I19" s="16" t="s">
        <v>58</v>
      </c>
      <c r="J19" s="16" t="s">
        <v>58</v>
      </c>
      <c r="K19" s="16" t="s">
        <v>58</v>
      </c>
      <c r="L19" s="16" t="s">
        <v>58</v>
      </c>
      <c r="M19" s="16" t="s">
        <v>58</v>
      </c>
      <c r="N19" s="16" t="s">
        <v>58</v>
      </c>
      <c r="O19" s="16" t="s">
        <v>58</v>
      </c>
      <c r="P19" s="16" t="s">
        <v>58</v>
      </c>
      <c r="Q19" s="16" t="s">
        <v>58</v>
      </c>
      <c r="R19" s="16" t="s">
        <v>58</v>
      </c>
      <c r="S19" s="16" t="s">
        <v>58</v>
      </c>
      <c r="T19" s="16" t="s">
        <v>58</v>
      </c>
      <c r="U19" s="16" t="s">
        <v>58</v>
      </c>
      <c r="V19" s="16" t="s">
        <v>58</v>
      </c>
      <c r="W19" s="16" t="s">
        <v>58</v>
      </c>
      <c r="X19" s="16" t="s">
        <v>58</v>
      </c>
      <c r="Y19" s="16" t="s">
        <v>58</v>
      </c>
      <c r="Z19" s="16" t="s">
        <v>58</v>
      </c>
      <c r="AA19" s="16" t="s">
        <v>58</v>
      </c>
      <c r="AB19" s="16" t="s">
        <v>58</v>
      </c>
      <c r="AC19" s="16" t="s">
        <v>58</v>
      </c>
      <c r="AD19" s="16" t="s">
        <v>58</v>
      </c>
      <c r="AE19" s="16" t="s">
        <v>58</v>
      </c>
      <c r="AF19" s="16" t="s">
        <v>58</v>
      </c>
      <c r="AG19" s="16" t="s">
        <v>58</v>
      </c>
      <c r="AH19" s="16" t="s">
        <v>58</v>
      </c>
    </row>
    <row r="20" spans="1:34" x14ac:dyDescent="0.2">
      <c r="A20" s="2" t="s">
        <v>44</v>
      </c>
      <c r="B20" s="14">
        <v>2020</v>
      </c>
      <c r="C20" s="6">
        <v>1802315</v>
      </c>
      <c r="D20" s="6">
        <v>37566</v>
      </c>
      <c r="E20" s="19">
        <v>2084.3000000000002</v>
      </c>
      <c r="F20" s="6">
        <v>35343</v>
      </c>
      <c r="G20" s="1">
        <v>2223</v>
      </c>
      <c r="H20" s="6">
        <v>102</v>
      </c>
      <c r="I20" s="6">
        <v>203</v>
      </c>
      <c r="J20" s="6">
        <v>560</v>
      </c>
      <c r="K20" s="6">
        <v>2461</v>
      </c>
      <c r="L20" s="6">
        <v>1095</v>
      </c>
      <c r="M20" s="6">
        <v>4078</v>
      </c>
      <c r="N20" s="6">
        <v>762</v>
      </c>
      <c r="O20" s="6">
        <v>4</v>
      </c>
      <c r="P20" s="6">
        <v>134</v>
      </c>
      <c r="Q20" s="6">
        <v>14</v>
      </c>
      <c r="R20" s="6">
        <v>6800</v>
      </c>
      <c r="S20" s="6">
        <v>5317</v>
      </c>
      <c r="T20" s="6">
        <v>1</v>
      </c>
      <c r="U20" s="6">
        <v>25</v>
      </c>
      <c r="V20" s="6">
        <v>450</v>
      </c>
      <c r="W20" s="6">
        <v>73</v>
      </c>
      <c r="X20" s="6">
        <v>6</v>
      </c>
      <c r="Y20" s="6">
        <v>127</v>
      </c>
      <c r="Z20" s="6">
        <v>130</v>
      </c>
      <c r="AA20" s="6">
        <v>236</v>
      </c>
      <c r="AB20" s="6">
        <v>25</v>
      </c>
      <c r="AC20" s="6">
        <v>1514</v>
      </c>
      <c r="AD20" s="6">
        <v>412</v>
      </c>
      <c r="AE20" s="6">
        <v>0</v>
      </c>
      <c r="AF20" s="6">
        <v>707</v>
      </c>
      <c r="AG20" s="6">
        <v>388</v>
      </c>
      <c r="AH20" s="6">
        <v>11942</v>
      </c>
    </row>
    <row r="21" spans="1:34" x14ac:dyDescent="0.2">
      <c r="A21" s="25" t="s">
        <v>67</v>
      </c>
      <c r="B21" s="15">
        <v>2021</v>
      </c>
      <c r="C21" s="16">
        <v>1864400</v>
      </c>
      <c r="D21" s="16">
        <v>39080</v>
      </c>
      <c r="E21" s="17">
        <v>2096.11671315168</v>
      </c>
      <c r="F21" s="16">
        <v>37191</v>
      </c>
      <c r="G21" s="7">
        <v>1889</v>
      </c>
      <c r="H21" s="16">
        <v>98</v>
      </c>
      <c r="I21" s="16">
        <v>198</v>
      </c>
      <c r="J21" s="16">
        <v>489</v>
      </c>
      <c r="K21" s="16">
        <v>2560</v>
      </c>
      <c r="L21" s="16">
        <v>923</v>
      </c>
      <c r="M21" s="16">
        <v>3069</v>
      </c>
      <c r="N21" s="16">
        <v>717</v>
      </c>
      <c r="O21" s="16">
        <v>3</v>
      </c>
      <c r="P21" s="16">
        <v>135</v>
      </c>
      <c r="Q21" s="16">
        <v>14</v>
      </c>
      <c r="R21" s="16">
        <v>7322</v>
      </c>
      <c r="S21" s="16">
        <v>5749</v>
      </c>
      <c r="T21" s="16">
        <v>1</v>
      </c>
      <c r="U21" s="16">
        <v>21</v>
      </c>
      <c r="V21" s="16">
        <v>489</v>
      </c>
      <c r="W21" s="16">
        <v>80</v>
      </c>
      <c r="X21" s="16">
        <v>1</v>
      </c>
      <c r="Y21" s="16">
        <v>147</v>
      </c>
      <c r="Z21" s="16">
        <v>186</v>
      </c>
      <c r="AA21" s="16">
        <v>282</v>
      </c>
      <c r="AB21" s="16">
        <v>37</v>
      </c>
      <c r="AC21" s="16">
        <v>1725</v>
      </c>
      <c r="AD21" s="16">
        <v>451</v>
      </c>
      <c r="AE21" s="16">
        <v>0</v>
      </c>
      <c r="AF21" s="16">
        <v>926</v>
      </c>
      <c r="AG21" s="16">
        <v>455</v>
      </c>
      <c r="AH21" s="16">
        <v>12957</v>
      </c>
    </row>
    <row r="22" spans="1:34" x14ac:dyDescent="0.2">
      <c r="A22" s="2" t="s">
        <v>45</v>
      </c>
      <c r="B22" s="14">
        <v>2020</v>
      </c>
      <c r="C22" s="6">
        <v>847367</v>
      </c>
      <c r="D22" s="6">
        <v>26607</v>
      </c>
      <c r="E22" s="19">
        <v>3140</v>
      </c>
      <c r="F22" s="6">
        <v>24802</v>
      </c>
      <c r="G22" s="1">
        <v>1805</v>
      </c>
      <c r="H22" s="6">
        <v>30</v>
      </c>
      <c r="I22" s="6">
        <v>66</v>
      </c>
      <c r="J22" s="6">
        <v>112</v>
      </c>
      <c r="K22" s="6">
        <v>1110</v>
      </c>
      <c r="L22" s="6">
        <v>498</v>
      </c>
      <c r="M22" s="6">
        <v>1732</v>
      </c>
      <c r="N22" s="6">
        <v>225</v>
      </c>
      <c r="O22" s="6">
        <v>13</v>
      </c>
      <c r="P22" s="6">
        <v>15</v>
      </c>
      <c r="Q22" s="6">
        <v>8</v>
      </c>
      <c r="R22" s="6">
        <v>4249</v>
      </c>
      <c r="S22" s="6">
        <v>4467</v>
      </c>
      <c r="T22" s="6">
        <v>2</v>
      </c>
      <c r="U22" s="6">
        <v>0</v>
      </c>
      <c r="V22" s="6">
        <v>288</v>
      </c>
      <c r="W22" s="6">
        <v>33</v>
      </c>
      <c r="X22" s="6">
        <v>3</v>
      </c>
      <c r="Y22" s="6">
        <v>33</v>
      </c>
      <c r="Z22" s="6">
        <v>6</v>
      </c>
      <c r="AA22" s="6">
        <v>146</v>
      </c>
      <c r="AB22" s="6">
        <v>31</v>
      </c>
      <c r="AC22" s="6">
        <v>1022</v>
      </c>
      <c r="AD22" s="6">
        <v>195</v>
      </c>
      <c r="AE22" s="6">
        <v>15</v>
      </c>
      <c r="AF22" s="6">
        <v>253</v>
      </c>
      <c r="AG22" s="6">
        <v>86</v>
      </c>
      <c r="AH22" s="6">
        <v>11969</v>
      </c>
    </row>
    <row r="23" spans="1:34" x14ac:dyDescent="0.2">
      <c r="A23" s="25" t="s">
        <v>68</v>
      </c>
      <c r="B23" s="15">
        <v>2021</v>
      </c>
      <c r="C23" s="16">
        <v>875699</v>
      </c>
      <c r="D23" s="16">
        <v>26644</v>
      </c>
      <c r="E23" s="17">
        <v>3042.5979703071498</v>
      </c>
      <c r="F23" s="16">
        <v>24835</v>
      </c>
      <c r="G23" s="7">
        <v>1809</v>
      </c>
      <c r="H23" s="16">
        <v>26</v>
      </c>
      <c r="I23" s="16">
        <v>78</v>
      </c>
      <c r="J23" s="16">
        <v>133</v>
      </c>
      <c r="K23" s="16">
        <v>1186</v>
      </c>
      <c r="L23" s="16">
        <v>377</v>
      </c>
      <c r="M23" s="16">
        <v>1449</v>
      </c>
      <c r="N23" s="16">
        <v>240</v>
      </c>
      <c r="O23" s="16">
        <v>12</v>
      </c>
      <c r="P23" s="16">
        <v>21</v>
      </c>
      <c r="Q23" s="16">
        <v>10</v>
      </c>
      <c r="R23" s="16">
        <v>4514</v>
      </c>
      <c r="S23" s="16">
        <v>4056</v>
      </c>
      <c r="T23" s="16">
        <v>3</v>
      </c>
      <c r="U23" s="16">
        <v>1</v>
      </c>
      <c r="V23" s="16">
        <v>286</v>
      </c>
      <c r="W23" s="16">
        <v>37</v>
      </c>
      <c r="X23" s="16">
        <v>8</v>
      </c>
      <c r="Y23" s="16">
        <v>91</v>
      </c>
      <c r="Z23" s="16">
        <v>102</v>
      </c>
      <c r="AA23" s="16">
        <v>158</v>
      </c>
      <c r="AB23" s="16">
        <v>21</v>
      </c>
      <c r="AC23" s="16">
        <v>819</v>
      </c>
      <c r="AD23" s="16">
        <v>230</v>
      </c>
      <c r="AE23" s="16">
        <v>7</v>
      </c>
      <c r="AF23" s="16">
        <v>354</v>
      </c>
      <c r="AG23" s="16">
        <v>133</v>
      </c>
      <c r="AH23" s="16">
        <v>12305</v>
      </c>
    </row>
    <row r="24" spans="1:34" x14ac:dyDescent="0.2">
      <c r="A24" s="2" t="s">
        <v>46</v>
      </c>
      <c r="B24" s="14">
        <v>2020</v>
      </c>
      <c r="C24" s="6">
        <v>2832794</v>
      </c>
      <c r="D24" s="6">
        <v>45285</v>
      </c>
      <c r="E24" s="19">
        <v>1598.6</v>
      </c>
      <c r="F24" s="6">
        <v>43375</v>
      </c>
      <c r="G24" s="1">
        <v>1910</v>
      </c>
      <c r="H24" s="6">
        <v>89</v>
      </c>
      <c r="I24" s="6">
        <v>185</v>
      </c>
      <c r="J24" s="6">
        <v>1082</v>
      </c>
      <c r="K24" s="6">
        <v>2815</v>
      </c>
      <c r="L24" s="6">
        <v>1349</v>
      </c>
      <c r="M24" s="6">
        <v>5924</v>
      </c>
      <c r="N24" s="6">
        <v>852</v>
      </c>
      <c r="O24" s="6">
        <v>15</v>
      </c>
      <c r="P24" s="6">
        <v>35</v>
      </c>
      <c r="Q24" s="6">
        <v>26</v>
      </c>
      <c r="R24" s="6">
        <v>6195</v>
      </c>
      <c r="S24" s="6">
        <v>3803</v>
      </c>
      <c r="T24" s="6">
        <v>5</v>
      </c>
      <c r="U24" s="6">
        <v>19</v>
      </c>
      <c r="V24" s="6">
        <v>547</v>
      </c>
      <c r="W24" s="6">
        <v>167</v>
      </c>
      <c r="X24" s="6">
        <v>1</v>
      </c>
      <c r="Y24" s="6">
        <v>537</v>
      </c>
      <c r="Z24" s="6">
        <v>244</v>
      </c>
      <c r="AA24" s="6">
        <v>357</v>
      </c>
      <c r="AB24" s="6">
        <v>128</v>
      </c>
      <c r="AC24" s="6">
        <v>908</v>
      </c>
      <c r="AD24" s="6">
        <v>767</v>
      </c>
      <c r="AE24" s="6">
        <v>42</v>
      </c>
      <c r="AF24" s="6">
        <v>916</v>
      </c>
      <c r="AG24" s="6">
        <v>661</v>
      </c>
      <c r="AH24" s="6">
        <v>17616</v>
      </c>
    </row>
    <row r="25" spans="1:34" x14ac:dyDescent="0.2">
      <c r="A25" s="25" t="s">
        <v>69</v>
      </c>
      <c r="B25" s="15">
        <v>2021</v>
      </c>
      <c r="C25" s="16">
        <v>2731939</v>
      </c>
      <c r="D25" s="16">
        <v>54904</v>
      </c>
      <c r="E25" s="17">
        <v>2009.7081230583799</v>
      </c>
      <c r="F25" s="16">
        <v>53319</v>
      </c>
      <c r="G25" s="7">
        <v>1585</v>
      </c>
      <c r="H25" s="16">
        <v>78</v>
      </c>
      <c r="I25" s="16">
        <v>221</v>
      </c>
      <c r="J25" s="16">
        <v>991</v>
      </c>
      <c r="K25" s="16">
        <v>2961</v>
      </c>
      <c r="L25" s="16">
        <v>1141</v>
      </c>
      <c r="M25" s="16">
        <v>5439</v>
      </c>
      <c r="N25" s="16">
        <v>894</v>
      </c>
      <c r="O25" s="16">
        <v>24</v>
      </c>
      <c r="P25" s="16">
        <v>49</v>
      </c>
      <c r="Q25" s="16">
        <v>28</v>
      </c>
      <c r="R25" s="16">
        <v>6963</v>
      </c>
      <c r="S25" s="16">
        <v>6688</v>
      </c>
      <c r="T25" s="16">
        <v>15</v>
      </c>
      <c r="U25" s="16">
        <v>33</v>
      </c>
      <c r="V25" s="16">
        <v>602</v>
      </c>
      <c r="W25" s="16">
        <v>208</v>
      </c>
      <c r="X25" s="16">
        <v>5</v>
      </c>
      <c r="Y25" s="16">
        <v>625</v>
      </c>
      <c r="Z25" s="16">
        <v>130</v>
      </c>
      <c r="AA25" s="16">
        <v>431</v>
      </c>
      <c r="AB25" s="16">
        <v>162</v>
      </c>
      <c r="AC25" s="16">
        <v>1052</v>
      </c>
      <c r="AD25" s="16">
        <v>823</v>
      </c>
      <c r="AE25" s="16">
        <v>27</v>
      </c>
      <c r="AF25" s="16">
        <v>1840</v>
      </c>
      <c r="AG25" s="16">
        <v>1313</v>
      </c>
      <c r="AH25" s="16">
        <v>22325</v>
      </c>
    </row>
    <row r="26" spans="1:34" x14ac:dyDescent="0.2">
      <c r="A26" s="2" t="s">
        <v>47</v>
      </c>
      <c r="B26" s="14">
        <v>2020</v>
      </c>
      <c r="C26" s="6">
        <v>874401</v>
      </c>
      <c r="D26" s="6">
        <v>21155</v>
      </c>
      <c r="E26" s="19">
        <v>2419.4</v>
      </c>
      <c r="F26" s="6">
        <v>19943</v>
      </c>
      <c r="G26" s="1">
        <v>1212</v>
      </c>
      <c r="H26" s="6">
        <v>52</v>
      </c>
      <c r="I26" s="6">
        <v>100</v>
      </c>
      <c r="J26" s="6">
        <v>312</v>
      </c>
      <c r="K26" s="6">
        <v>939</v>
      </c>
      <c r="L26" s="6">
        <v>516</v>
      </c>
      <c r="M26" s="6">
        <v>2027</v>
      </c>
      <c r="N26" s="6">
        <v>254</v>
      </c>
      <c r="O26" s="6">
        <v>3</v>
      </c>
      <c r="P26" s="6">
        <v>25</v>
      </c>
      <c r="Q26" s="6">
        <v>7</v>
      </c>
      <c r="R26" s="6">
        <v>3117</v>
      </c>
      <c r="S26" s="6">
        <v>2677</v>
      </c>
      <c r="T26" s="6">
        <v>2</v>
      </c>
      <c r="U26" s="6">
        <v>22</v>
      </c>
      <c r="V26" s="6">
        <v>402</v>
      </c>
      <c r="W26" s="6">
        <v>57</v>
      </c>
      <c r="X26" s="6">
        <v>2</v>
      </c>
      <c r="Y26" s="6">
        <v>63</v>
      </c>
      <c r="Z26" s="6">
        <v>29</v>
      </c>
      <c r="AA26" s="6">
        <v>136</v>
      </c>
      <c r="AB26" s="6">
        <v>54</v>
      </c>
      <c r="AC26" s="6">
        <v>1684</v>
      </c>
      <c r="AD26" s="6">
        <v>233</v>
      </c>
      <c r="AE26" s="6">
        <v>1</v>
      </c>
      <c r="AF26" s="6">
        <v>237</v>
      </c>
      <c r="AG26" s="6">
        <v>56</v>
      </c>
      <c r="AH26" s="6">
        <v>8148</v>
      </c>
    </row>
    <row r="27" spans="1:34" x14ac:dyDescent="0.2">
      <c r="A27" s="27" t="s">
        <v>70</v>
      </c>
      <c r="B27" s="15">
        <v>2021</v>
      </c>
      <c r="C27" s="16">
        <v>886748</v>
      </c>
      <c r="D27" s="16" t="s">
        <v>58</v>
      </c>
      <c r="E27" s="17" t="s">
        <v>58</v>
      </c>
      <c r="F27" s="16" t="s">
        <v>58</v>
      </c>
      <c r="G27" s="7" t="s">
        <v>58</v>
      </c>
      <c r="H27" s="16" t="s">
        <v>58</v>
      </c>
      <c r="I27" s="16" t="s">
        <v>58</v>
      </c>
      <c r="J27" s="16" t="s">
        <v>58</v>
      </c>
      <c r="K27" s="16" t="s">
        <v>58</v>
      </c>
      <c r="L27" s="16" t="s">
        <v>58</v>
      </c>
      <c r="M27" s="16" t="s">
        <v>58</v>
      </c>
      <c r="N27" s="16" t="s">
        <v>58</v>
      </c>
      <c r="O27" s="16" t="s">
        <v>58</v>
      </c>
      <c r="P27" s="16" t="s">
        <v>58</v>
      </c>
      <c r="Q27" s="16" t="s">
        <v>58</v>
      </c>
      <c r="R27" s="16" t="s">
        <v>58</v>
      </c>
      <c r="S27" s="16" t="s">
        <v>58</v>
      </c>
      <c r="T27" s="16" t="s">
        <v>58</v>
      </c>
      <c r="U27" s="16" t="s">
        <v>58</v>
      </c>
      <c r="V27" s="16" t="s">
        <v>58</v>
      </c>
      <c r="W27" s="16" t="s">
        <v>58</v>
      </c>
      <c r="X27" s="16" t="s">
        <v>58</v>
      </c>
      <c r="Y27" s="16" t="s">
        <v>58</v>
      </c>
      <c r="Z27" s="16" t="s">
        <v>58</v>
      </c>
      <c r="AA27" s="16" t="s">
        <v>58</v>
      </c>
      <c r="AB27" s="16" t="s">
        <v>58</v>
      </c>
      <c r="AC27" s="16" t="s">
        <v>58</v>
      </c>
      <c r="AD27" s="16" t="s">
        <v>58</v>
      </c>
      <c r="AE27" s="16" t="s">
        <v>58</v>
      </c>
      <c r="AF27" s="16" t="s">
        <v>58</v>
      </c>
      <c r="AG27" s="16" t="s">
        <v>58</v>
      </c>
      <c r="AH27" s="16" t="s">
        <v>58</v>
      </c>
    </row>
    <row r="28" spans="1:34" x14ac:dyDescent="0.2">
      <c r="A28" s="2" t="s">
        <v>48</v>
      </c>
      <c r="B28" s="14">
        <v>2020</v>
      </c>
      <c r="C28" s="6">
        <v>1478759</v>
      </c>
      <c r="D28" s="6">
        <v>32519</v>
      </c>
      <c r="E28" s="19">
        <v>2199.1</v>
      </c>
      <c r="F28" s="6">
        <v>30119</v>
      </c>
      <c r="G28" s="1">
        <v>2400</v>
      </c>
      <c r="H28" s="6">
        <v>44</v>
      </c>
      <c r="I28" s="6">
        <v>76</v>
      </c>
      <c r="J28" s="6">
        <v>408</v>
      </c>
      <c r="K28" s="6">
        <v>1481</v>
      </c>
      <c r="L28" s="6">
        <v>856</v>
      </c>
      <c r="M28" s="6">
        <v>2766</v>
      </c>
      <c r="N28" s="6">
        <v>634</v>
      </c>
      <c r="O28" s="6">
        <v>7</v>
      </c>
      <c r="P28" s="6">
        <v>21</v>
      </c>
      <c r="Q28" s="6">
        <v>32</v>
      </c>
      <c r="R28" s="6">
        <v>5609</v>
      </c>
      <c r="S28" s="6">
        <v>3028</v>
      </c>
      <c r="T28" s="6">
        <v>0</v>
      </c>
      <c r="U28" s="6">
        <v>109</v>
      </c>
      <c r="V28" s="6">
        <v>952</v>
      </c>
      <c r="W28" s="6">
        <v>124</v>
      </c>
      <c r="X28" s="6">
        <v>1</v>
      </c>
      <c r="Y28" s="6">
        <v>86</v>
      </c>
      <c r="Z28" s="6">
        <v>129</v>
      </c>
      <c r="AA28" s="6">
        <v>167</v>
      </c>
      <c r="AB28" s="6">
        <v>23</v>
      </c>
      <c r="AC28" s="6">
        <v>2808</v>
      </c>
      <c r="AD28" s="6">
        <v>434</v>
      </c>
      <c r="AE28" s="6">
        <v>0</v>
      </c>
      <c r="AF28" s="6">
        <v>792</v>
      </c>
      <c r="AG28" s="6">
        <v>18</v>
      </c>
      <c r="AH28" s="6">
        <v>11914</v>
      </c>
    </row>
    <row r="29" spans="1:34" x14ac:dyDescent="0.2">
      <c r="A29" s="25" t="s">
        <v>72</v>
      </c>
      <c r="B29" s="15">
        <v>2021</v>
      </c>
      <c r="C29" s="16">
        <v>1490374</v>
      </c>
      <c r="D29" s="16" t="s">
        <v>58</v>
      </c>
      <c r="E29" s="17" t="s">
        <v>58</v>
      </c>
      <c r="F29" s="16" t="s">
        <v>58</v>
      </c>
      <c r="G29" s="7" t="s">
        <v>58</v>
      </c>
      <c r="H29" s="16" t="s">
        <v>58</v>
      </c>
      <c r="I29" s="16" t="s">
        <v>58</v>
      </c>
      <c r="J29" s="16" t="s">
        <v>58</v>
      </c>
      <c r="K29" s="16" t="s">
        <v>58</v>
      </c>
      <c r="L29" s="16" t="s">
        <v>58</v>
      </c>
      <c r="M29" s="16" t="s">
        <v>58</v>
      </c>
      <c r="N29" s="16" t="s">
        <v>58</v>
      </c>
      <c r="O29" s="16" t="s">
        <v>58</v>
      </c>
      <c r="P29" s="16" t="s">
        <v>58</v>
      </c>
      <c r="Q29" s="16" t="s">
        <v>58</v>
      </c>
      <c r="R29" s="16" t="s">
        <v>58</v>
      </c>
      <c r="S29" s="16" t="s">
        <v>58</v>
      </c>
      <c r="T29" s="16" t="s">
        <v>58</v>
      </c>
      <c r="U29" s="16" t="s">
        <v>58</v>
      </c>
      <c r="V29" s="16" t="s">
        <v>58</v>
      </c>
      <c r="W29" s="16" t="s">
        <v>58</v>
      </c>
      <c r="X29" s="16" t="s">
        <v>58</v>
      </c>
      <c r="Y29" s="16" t="s">
        <v>58</v>
      </c>
      <c r="Z29" s="16" t="s">
        <v>58</v>
      </c>
      <c r="AA29" s="16" t="s">
        <v>58</v>
      </c>
      <c r="AB29" s="16" t="s">
        <v>58</v>
      </c>
      <c r="AC29" s="16" t="s">
        <v>58</v>
      </c>
      <c r="AD29" s="16" t="s">
        <v>58</v>
      </c>
      <c r="AE29" s="16" t="s">
        <v>58</v>
      </c>
      <c r="AF29" s="16" t="s">
        <v>58</v>
      </c>
      <c r="AG29" s="16" t="s">
        <v>58</v>
      </c>
      <c r="AH29" s="16" t="s">
        <v>58</v>
      </c>
    </row>
    <row r="30" spans="1:34" x14ac:dyDescent="0.2">
      <c r="A30" s="2" t="s">
        <v>49</v>
      </c>
      <c r="B30" s="14">
        <v>2020</v>
      </c>
      <c r="C30" s="6">
        <v>295545</v>
      </c>
      <c r="D30" s="6">
        <v>17227</v>
      </c>
      <c r="E30" s="19">
        <v>5828.9</v>
      </c>
      <c r="F30" s="6">
        <v>16269</v>
      </c>
      <c r="G30" s="1">
        <v>958</v>
      </c>
      <c r="H30" s="6">
        <v>23</v>
      </c>
      <c r="I30" s="6">
        <v>42</v>
      </c>
      <c r="J30" s="6">
        <v>31</v>
      </c>
      <c r="K30" s="6">
        <v>756</v>
      </c>
      <c r="L30" s="6">
        <v>710</v>
      </c>
      <c r="M30" s="6">
        <v>1892</v>
      </c>
      <c r="N30" s="6">
        <v>181</v>
      </c>
      <c r="O30" s="6">
        <v>5</v>
      </c>
      <c r="P30" s="6">
        <v>50</v>
      </c>
      <c r="Q30" s="6">
        <v>10</v>
      </c>
      <c r="R30" s="6">
        <v>1705</v>
      </c>
      <c r="S30" s="6">
        <v>3235</v>
      </c>
      <c r="T30" s="6">
        <v>7</v>
      </c>
      <c r="U30" s="6">
        <v>3</v>
      </c>
      <c r="V30" s="6">
        <v>138</v>
      </c>
      <c r="W30" s="6">
        <v>37</v>
      </c>
      <c r="X30" s="6">
        <v>1</v>
      </c>
      <c r="Y30" s="6">
        <v>36</v>
      </c>
      <c r="Z30" s="6">
        <v>7</v>
      </c>
      <c r="AA30" s="6">
        <v>141</v>
      </c>
      <c r="AB30" s="6">
        <v>22</v>
      </c>
      <c r="AC30" s="6">
        <v>611</v>
      </c>
      <c r="AD30" s="6">
        <v>213</v>
      </c>
      <c r="AE30" s="6">
        <v>0</v>
      </c>
      <c r="AF30" s="6">
        <v>169</v>
      </c>
      <c r="AG30" s="6">
        <v>73</v>
      </c>
      <c r="AH30" s="6">
        <v>7129</v>
      </c>
    </row>
    <row r="31" spans="1:34" x14ac:dyDescent="0.2">
      <c r="A31" s="25" t="s">
        <v>73</v>
      </c>
      <c r="B31" s="15">
        <v>2021</v>
      </c>
      <c r="C31" s="16">
        <v>298647</v>
      </c>
      <c r="D31" s="16">
        <v>18450</v>
      </c>
      <c r="E31" s="17">
        <v>6177.8621583340901</v>
      </c>
      <c r="F31" s="16">
        <v>17292</v>
      </c>
      <c r="G31" s="7">
        <v>1158</v>
      </c>
      <c r="H31" s="16">
        <v>21</v>
      </c>
      <c r="I31" s="16">
        <v>41</v>
      </c>
      <c r="J31" s="16">
        <v>37</v>
      </c>
      <c r="K31" s="16">
        <v>745</v>
      </c>
      <c r="L31" s="16">
        <v>858</v>
      </c>
      <c r="M31" s="16">
        <v>1675</v>
      </c>
      <c r="N31" s="16">
        <v>185</v>
      </c>
      <c r="O31" s="16">
        <v>1</v>
      </c>
      <c r="P31" s="16">
        <v>49</v>
      </c>
      <c r="Q31" s="16">
        <v>12</v>
      </c>
      <c r="R31" s="16">
        <v>1823</v>
      </c>
      <c r="S31" s="16">
        <v>3473</v>
      </c>
      <c r="T31" s="16">
        <v>6</v>
      </c>
      <c r="U31" s="16">
        <v>9</v>
      </c>
      <c r="V31" s="16">
        <v>145</v>
      </c>
      <c r="W31" s="16">
        <v>29</v>
      </c>
      <c r="X31" s="16">
        <v>2</v>
      </c>
      <c r="Y31" s="16">
        <v>46</v>
      </c>
      <c r="Z31" s="16">
        <v>35</v>
      </c>
      <c r="AA31" s="16">
        <v>165</v>
      </c>
      <c r="AB31" s="16">
        <v>49</v>
      </c>
      <c r="AC31" s="16">
        <v>769</v>
      </c>
      <c r="AD31" s="16">
        <v>249</v>
      </c>
      <c r="AE31" s="16">
        <v>0</v>
      </c>
      <c r="AF31" s="16">
        <v>187</v>
      </c>
      <c r="AG31" s="16">
        <v>121</v>
      </c>
      <c r="AH31" s="16">
        <v>7714</v>
      </c>
    </row>
    <row r="32" spans="1:34" x14ac:dyDescent="0.2">
      <c r="A32" s="2" t="s">
        <v>50</v>
      </c>
      <c r="B32" s="14">
        <v>2020</v>
      </c>
      <c r="C32" s="6">
        <v>1466494</v>
      </c>
      <c r="D32" s="6">
        <v>31513</v>
      </c>
      <c r="E32" s="19">
        <v>2148.9</v>
      </c>
      <c r="F32" s="6">
        <v>29169</v>
      </c>
      <c r="G32" s="1">
        <v>2344</v>
      </c>
      <c r="H32" s="6">
        <v>92</v>
      </c>
      <c r="I32" s="6">
        <v>79</v>
      </c>
      <c r="J32" s="6">
        <v>479</v>
      </c>
      <c r="K32" s="6">
        <v>1874</v>
      </c>
      <c r="L32" s="6">
        <v>819</v>
      </c>
      <c r="M32" s="6">
        <v>3337</v>
      </c>
      <c r="N32" s="6">
        <v>475</v>
      </c>
      <c r="O32" s="6">
        <v>5</v>
      </c>
      <c r="P32" s="6">
        <v>30</v>
      </c>
      <c r="Q32" s="6">
        <v>17</v>
      </c>
      <c r="R32" s="6">
        <v>3294</v>
      </c>
      <c r="S32" s="6">
        <v>2965</v>
      </c>
      <c r="T32" s="6">
        <v>1</v>
      </c>
      <c r="U32" s="6">
        <v>36</v>
      </c>
      <c r="V32" s="6">
        <v>405</v>
      </c>
      <c r="W32" s="6">
        <v>77</v>
      </c>
      <c r="X32" s="6">
        <v>9</v>
      </c>
      <c r="Y32" s="6">
        <v>84</v>
      </c>
      <c r="Z32" s="6">
        <v>128</v>
      </c>
      <c r="AA32" s="6">
        <v>115</v>
      </c>
      <c r="AB32" s="6">
        <v>32</v>
      </c>
      <c r="AC32" s="6">
        <v>1877</v>
      </c>
      <c r="AD32" s="6">
        <v>329</v>
      </c>
      <c r="AE32" s="6">
        <v>21</v>
      </c>
      <c r="AF32" s="6">
        <v>698</v>
      </c>
      <c r="AG32" s="6">
        <v>702</v>
      </c>
      <c r="AH32" s="6">
        <v>13533</v>
      </c>
    </row>
    <row r="33" spans="1:34" x14ac:dyDescent="0.2">
      <c r="A33" s="25" t="s">
        <v>74</v>
      </c>
      <c r="B33" s="15">
        <v>2021</v>
      </c>
      <c r="C33" s="16">
        <v>1502495</v>
      </c>
      <c r="D33" s="16">
        <v>32841</v>
      </c>
      <c r="E33" s="17">
        <v>2185.7643453056398</v>
      </c>
      <c r="F33" s="16">
        <v>31308</v>
      </c>
      <c r="G33" s="7">
        <v>1533</v>
      </c>
      <c r="H33" s="16">
        <v>101</v>
      </c>
      <c r="I33" s="16">
        <v>81</v>
      </c>
      <c r="J33" s="16">
        <v>364</v>
      </c>
      <c r="K33" s="16">
        <v>1895</v>
      </c>
      <c r="L33" s="16">
        <v>515</v>
      </c>
      <c r="M33" s="16">
        <v>2168</v>
      </c>
      <c r="N33" s="16">
        <v>382</v>
      </c>
      <c r="O33" s="16">
        <v>10</v>
      </c>
      <c r="P33" s="16">
        <v>24</v>
      </c>
      <c r="Q33" s="16">
        <v>11</v>
      </c>
      <c r="R33" s="16">
        <v>3392</v>
      </c>
      <c r="S33" s="16">
        <v>3452</v>
      </c>
      <c r="T33" s="16">
        <v>0</v>
      </c>
      <c r="U33" s="16">
        <v>35</v>
      </c>
      <c r="V33" s="16">
        <v>387</v>
      </c>
      <c r="W33" s="16">
        <v>68</v>
      </c>
      <c r="X33" s="16">
        <v>12</v>
      </c>
      <c r="Y33" s="16">
        <v>122</v>
      </c>
      <c r="Z33" s="16">
        <v>153</v>
      </c>
      <c r="AA33" s="16">
        <v>254</v>
      </c>
      <c r="AB33" s="16">
        <v>31</v>
      </c>
      <c r="AC33" s="16">
        <v>2191</v>
      </c>
      <c r="AD33" s="16">
        <v>394</v>
      </c>
      <c r="AE33" s="16">
        <v>8</v>
      </c>
      <c r="AF33" s="16">
        <v>746</v>
      </c>
      <c r="AG33" s="16">
        <v>760</v>
      </c>
      <c r="AH33" s="16">
        <v>15125</v>
      </c>
    </row>
    <row r="34" spans="1:34" x14ac:dyDescent="0.2">
      <c r="A34" s="2" t="s">
        <v>51</v>
      </c>
      <c r="B34" s="14">
        <v>2020</v>
      </c>
      <c r="C34" s="6">
        <v>77823</v>
      </c>
      <c r="D34" s="6">
        <v>5069</v>
      </c>
      <c r="E34" s="19">
        <v>6513.5</v>
      </c>
      <c r="F34" s="6">
        <v>5001</v>
      </c>
      <c r="G34" s="1">
        <v>68</v>
      </c>
      <c r="H34" s="6">
        <v>2</v>
      </c>
      <c r="I34" s="6">
        <v>8</v>
      </c>
      <c r="J34" s="6">
        <v>28</v>
      </c>
      <c r="K34" s="6">
        <v>135</v>
      </c>
      <c r="L34" s="6">
        <v>38</v>
      </c>
      <c r="M34" s="6">
        <v>159</v>
      </c>
      <c r="N34" s="6">
        <v>17</v>
      </c>
      <c r="O34" s="6">
        <v>0</v>
      </c>
      <c r="P34" s="6">
        <v>2</v>
      </c>
      <c r="Q34" s="6">
        <v>1</v>
      </c>
      <c r="R34" s="6">
        <v>432</v>
      </c>
      <c r="S34" s="6">
        <v>479</v>
      </c>
      <c r="T34" s="6">
        <v>0</v>
      </c>
      <c r="U34" s="6">
        <v>5</v>
      </c>
      <c r="V34" s="6">
        <v>47</v>
      </c>
      <c r="W34" s="6">
        <v>10</v>
      </c>
      <c r="X34" s="6">
        <v>0</v>
      </c>
      <c r="Y34" s="6">
        <v>14</v>
      </c>
      <c r="Z34" s="6">
        <v>0</v>
      </c>
      <c r="AA34" s="6">
        <v>15</v>
      </c>
      <c r="AB34" s="6">
        <v>3</v>
      </c>
      <c r="AC34" s="6">
        <v>459</v>
      </c>
      <c r="AD34" s="6">
        <v>47</v>
      </c>
      <c r="AE34" s="6">
        <v>0</v>
      </c>
      <c r="AF34" s="6">
        <v>22</v>
      </c>
      <c r="AG34" s="6">
        <v>12</v>
      </c>
      <c r="AH34" s="6">
        <v>3134</v>
      </c>
    </row>
    <row r="35" spans="1:34" x14ac:dyDescent="0.2">
      <c r="A35" s="25" t="s">
        <v>75</v>
      </c>
      <c r="B35" s="15">
        <v>2021</v>
      </c>
      <c r="C35" s="16">
        <v>83411</v>
      </c>
      <c r="D35" s="16" t="s">
        <v>58</v>
      </c>
      <c r="E35" s="17" t="s">
        <v>58</v>
      </c>
      <c r="F35" s="16" t="s">
        <v>58</v>
      </c>
      <c r="G35" s="7" t="s">
        <v>58</v>
      </c>
      <c r="H35" s="16" t="s">
        <v>58</v>
      </c>
      <c r="I35" s="16" t="s">
        <v>58</v>
      </c>
      <c r="J35" s="16" t="s">
        <v>58</v>
      </c>
      <c r="K35" s="16" t="s">
        <v>58</v>
      </c>
      <c r="L35" s="16" t="s">
        <v>58</v>
      </c>
      <c r="M35" s="16" t="s">
        <v>58</v>
      </c>
      <c r="N35" s="16" t="s">
        <v>58</v>
      </c>
      <c r="O35" s="16" t="s">
        <v>58</v>
      </c>
      <c r="P35" s="16" t="s">
        <v>58</v>
      </c>
      <c r="Q35" s="16" t="s">
        <v>58</v>
      </c>
      <c r="R35" s="16" t="s">
        <v>58</v>
      </c>
      <c r="S35" s="16" t="s">
        <v>58</v>
      </c>
      <c r="T35" s="16" t="s">
        <v>58</v>
      </c>
      <c r="U35" s="16" t="s">
        <v>58</v>
      </c>
      <c r="V35" s="16" t="s">
        <v>58</v>
      </c>
      <c r="W35" s="16" t="s">
        <v>58</v>
      </c>
      <c r="X35" s="16" t="s">
        <v>58</v>
      </c>
      <c r="Y35" s="16" t="s">
        <v>58</v>
      </c>
      <c r="Z35" s="16" t="s">
        <v>58</v>
      </c>
      <c r="AA35" s="16" t="s">
        <v>58</v>
      </c>
      <c r="AB35" s="16" t="s">
        <v>58</v>
      </c>
      <c r="AC35" s="16" t="s">
        <v>58</v>
      </c>
      <c r="AD35" s="16" t="s">
        <v>58</v>
      </c>
      <c r="AE35" s="16" t="s">
        <v>58</v>
      </c>
      <c r="AF35" s="16" t="s">
        <v>58</v>
      </c>
      <c r="AG35" s="16" t="s">
        <v>58</v>
      </c>
      <c r="AH35" s="16" t="s">
        <v>58</v>
      </c>
    </row>
    <row r="36" spans="1:34" x14ac:dyDescent="0.2">
      <c r="A36" s="2" t="s">
        <v>52</v>
      </c>
      <c r="B36" s="14">
        <v>2020</v>
      </c>
      <c r="C36" s="6">
        <v>1932212</v>
      </c>
      <c r="D36" s="6">
        <v>29685</v>
      </c>
      <c r="E36" s="19">
        <v>1536.3</v>
      </c>
      <c r="F36" s="6">
        <v>27778</v>
      </c>
      <c r="G36" s="1">
        <v>1907</v>
      </c>
      <c r="H36" s="6">
        <v>52</v>
      </c>
      <c r="I36" s="6">
        <v>53</v>
      </c>
      <c r="J36" s="6">
        <v>414</v>
      </c>
      <c r="K36" s="6">
        <v>1595</v>
      </c>
      <c r="L36" s="6">
        <v>758</v>
      </c>
      <c r="M36" s="6">
        <v>3263</v>
      </c>
      <c r="N36" s="6">
        <v>626</v>
      </c>
      <c r="O36" s="6">
        <v>5</v>
      </c>
      <c r="P36" s="6">
        <v>11</v>
      </c>
      <c r="Q36" s="6">
        <v>12</v>
      </c>
      <c r="R36" s="6">
        <v>3259</v>
      </c>
      <c r="S36" s="6">
        <v>2668</v>
      </c>
      <c r="T36" s="6">
        <v>0</v>
      </c>
      <c r="U36" s="6">
        <v>127</v>
      </c>
      <c r="V36" s="6">
        <v>431</v>
      </c>
      <c r="W36" s="6">
        <v>69</v>
      </c>
      <c r="X36" s="6">
        <v>7</v>
      </c>
      <c r="Y36" s="6">
        <v>23</v>
      </c>
      <c r="Z36" s="6">
        <v>74</v>
      </c>
      <c r="AA36" s="6">
        <v>97</v>
      </c>
      <c r="AB36" s="6">
        <v>345</v>
      </c>
      <c r="AC36" s="6">
        <v>1272</v>
      </c>
      <c r="AD36" s="6">
        <v>258</v>
      </c>
      <c r="AE36" s="6">
        <v>0</v>
      </c>
      <c r="AF36" s="6">
        <v>564</v>
      </c>
      <c r="AG36" s="6">
        <v>105</v>
      </c>
      <c r="AH36" s="6">
        <v>13597</v>
      </c>
    </row>
    <row r="37" spans="1:34" x14ac:dyDescent="0.2">
      <c r="A37" s="25" t="s">
        <v>76</v>
      </c>
      <c r="B37" s="15">
        <v>2021</v>
      </c>
      <c r="C37" s="16">
        <v>1955375</v>
      </c>
      <c r="D37" s="16" t="s">
        <v>58</v>
      </c>
      <c r="E37" s="17" t="s">
        <v>58</v>
      </c>
      <c r="F37" s="16" t="s">
        <v>58</v>
      </c>
      <c r="G37" s="7" t="s">
        <v>58</v>
      </c>
      <c r="H37" s="16" t="s">
        <v>58</v>
      </c>
      <c r="I37" s="16" t="s">
        <v>58</v>
      </c>
      <c r="J37" s="16" t="s">
        <v>58</v>
      </c>
      <c r="K37" s="16" t="s">
        <v>58</v>
      </c>
      <c r="L37" s="16" t="s">
        <v>58</v>
      </c>
      <c r="M37" s="16" t="s">
        <v>58</v>
      </c>
      <c r="N37" s="16" t="s">
        <v>58</v>
      </c>
      <c r="O37" s="16" t="s">
        <v>58</v>
      </c>
      <c r="P37" s="16" t="s">
        <v>58</v>
      </c>
      <c r="Q37" s="16" t="s">
        <v>58</v>
      </c>
      <c r="R37" s="16" t="s">
        <v>58</v>
      </c>
      <c r="S37" s="16" t="s">
        <v>58</v>
      </c>
      <c r="T37" s="16" t="s">
        <v>58</v>
      </c>
      <c r="U37" s="16" t="s">
        <v>58</v>
      </c>
      <c r="V37" s="16" t="s">
        <v>58</v>
      </c>
      <c r="W37" s="16" t="s">
        <v>58</v>
      </c>
      <c r="X37" s="16" t="s">
        <v>58</v>
      </c>
      <c r="Y37" s="16" t="s">
        <v>58</v>
      </c>
      <c r="Z37" s="16" t="s">
        <v>58</v>
      </c>
      <c r="AA37" s="16" t="s">
        <v>58</v>
      </c>
      <c r="AB37" s="16" t="s">
        <v>58</v>
      </c>
      <c r="AC37" s="16" t="s">
        <v>58</v>
      </c>
      <c r="AD37" s="16" t="s">
        <v>58</v>
      </c>
      <c r="AE37" s="16" t="s">
        <v>58</v>
      </c>
      <c r="AF37" s="16" t="s">
        <v>58</v>
      </c>
      <c r="AG37" s="16" t="s">
        <v>58</v>
      </c>
      <c r="AH37" s="16" t="s">
        <v>58</v>
      </c>
    </row>
    <row r="38" spans="1:34" x14ac:dyDescent="0.2">
      <c r="A38" s="2" t="s">
        <v>53</v>
      </c>
      <c r="B38" s="14">
        <v>2020</v>
      </c>
      <c r="C38" s="6">
        <v>1083398</v>
      </c>
      <c r="D38" s="6">
        <v>25481</v>
      </c>
      <c r="E38" s="19">
        <v>2352</v>
      </c>
      <c r="F38" s="6">
        <v>23819</v>
      </c>
      <c r="G38" s="1">
        <v>1662</v>
      </c>
      <c r="H38" s="6">
        <v>42</v>
      </c>
      <c r="I38" s="6">
        <v>62</v>
      </c>
      <c r="J38" s="6">
        <v>204</v>
      </c>
      <c r="K38" s="6">
        <v>1227</v>
      </c>
      <c r="L38" s="6">
        <v>605</v>
      </c>
      <c r="M38" s="6">
        <v>2192</v>
      </c>
      <c r="N38" s="6">
        <v>210</v>
      </c>
      <c r="O38" s="6">
        <v>12</v>
      </c>
      <c r="P38" s="6">
        <v>41</v>
      </c>
      <c r="Q38" s="6">
        <v>10</v>
      </c>
      <c r="R38" s="6">
        <v>4118</v>
      </c>
      <c r="S38" s="6">
        <v>3232</v>
      </c>
      <c r="T38" s="6">
        <v>0</v>
      </c>
      <c r="U38" s="6">
        <v>28</v>
      </c>
      <c r="V38" s="6">
        <v>652</v>
      </c>
      <c r="W38" s="6">
        <v>35</v>
      </c>
      <c r="X38" s="6">
        <v>5</v>
      </c>
      <c r="Y38" s="6">
        <v>79</v>
      </c>
      <c r="Z38" s="6">
        <v>31</v>
      </c>
      <c r="AA38" s="6">
        <v>126</v>
      </c>
      <c r="AB38" s="6">
        <v>40</v>
      </c>
      <c r="AC38" s="6">
        <v>1934</v>
      </c>
      <c r="AD38" s="6">
        <v>189</v>
      </c>
      <c r="AE38" s="6">
        <v>0</v>
      </c>
      <c r="AF38" s="6">
        <v>286</v>
      </c>
      <c r="AG38" s="6">
        <v>192</v>
      </c>
      <c r="AH38" s="6">
        <v>9929</v>
      </c>
    </row>
    <row r="39" spans="1:34" x14ac:dyDescent="0.2">
      <c r="A39" s="25" t="s">
        <v>77</v>
      </c>
      <c r="B39" s="15">
        <v>2021</v>
      </c>
      <c r="C39" s="16">
        <v>1094197</v>
      </c>
      <c r="D39" s="16">
        <v>26182</v>
      </c>
      <c r="E39" s="17">
        <v>2392.8049519419301</v>
      </c>
      <c r="F39" s="16">
        <v>24624</v>
      </c>
      <c r="G39" s="7">
        <v>1558</v>
      </c>
      <c r="H39" s="16">
        <v>32</v>
      </c>
      <c r="I39" s="16">
        <v>80</v>
      </c>
      <c r="J39" s="16">
        <v>123</v>
      </c>
      <c r="K39" s="16">
        <v>1096</v>
      </c>
      <c r="L39" s="16">
        <v>498</v>
      </c>
      <c r="M39" s="16">
        <v>1800</v>
      </c>
      <c r="N39" s="16">
        <v>196</v>
      </c>
      <c r="O39" s="16">
        <v>7</v>
      </c>
      <c r="P39" s="16">
        <v>50</v>
      </c>
      <c r="Q39" s="16">
        <v>7</v>
      </c>
      <c r="R39" s="16">
        <v>3997</v>
      </c>
      <c r="S39" s="16">
        <v>3781</v>
      </c>
      <c r="T39" s="16">
        <v>0</v>
      </c>
      <c r="U39" s="16">
        <v>31</v>
      </c>
      <c r="V39" s="16">
        <v>493</v>
      </c>
      <c r="W39" s="16">
        <v>35</v>
      </c>
      <c r="X39" s="16">
        <v>4</v>
      </c>
      <c r="Y39" s="16">
        <v>118</v>
      </c>
      <c r="Z39" s="16">
        <v>36</v>
      </c>
      <c r="AA39" s="16">
        <v>94</v>
      </c>
      <c r="AB39" s="16">
        <v>23</v>
      </c>
      <c r="AC39" s="16">
        <v>2442</v>
      </c>
      <c r="AD39" s="16">
        <v>224</v>
      </c>
      <c r="AE39" s="16">
        <v>0</v>
      </c>
      <c r="AF39" s="16">
        <v>306</v>
      </c>
      <c r="AG39" s="16">
        <v>221</v>
      </c>
      <c r="AH39" s="16">
        <v>10515</v>
      </c>
    </row>
    <row r="40" spans="1:34" x14ac:dyDescent="0.2">
      <c r="A40" s="2" t="s">
        <v>54</v>
      </c>
      <c r="B40" s="14">
        <v>2020</v>
      </c>
      <c r="C40" s="6">
        <v>684512</v>
      </c>
      <c r="D40" s="6">
        <v>18708</v>
      </c>
      <c r="E40" s="19">
        <v>2733</v>
      </c>
      <c r="F40" s="6">
        <v>16871</v>
      </c>
      <c r="G40" s="1">
        <v>1837</v>
      </c>
      <c r="H40" s="6">
        <v>16</v>
      </c>
      <c r="I40" s="6">
        <v>65</v>
      </c>
      <c r="J40" s="6">
        <v>93</v>
      </c>
      <c r="K40" s="6">
        <v>733</v>
      </c>
      <c r="L40" s="6">
        <v>288</v>
      </c>
      <c r="M40" s="6">
        <v>1054</v>
      </c>
      <c r="N40" s="6">
        <v>195</v>
      </c>
      <c r="O40" s="6">
        <v>5</v>
      </c>
      <c r="P40" s="6">
        <v>30</v>
      </c>
      <c r="Q40" s="6">
        <v>8</v>
      </c>
      <c r="R40" s="6">
        <v>2563</v>
      </c>
      <c r="S40" s="6">
        <v>2654</v>
      </c>
      <c r="T40" s="6">
        <v>0</v>
      </c>
      <c r="U40" s="6">
        <v>20</v>
      </c>
      <c r="V40" s="6">
        <v>271</v>
      </c>
      <c r="W40" s="6">
        <v>20</v>
      </c>
      <c r="X40" s="6">
        <v>0</v>
      </c>
      <c r="Y40" s="6">
        <v>21</v>
      </c>
      <c r="Z40" s="6">
        <v>17</v>
      </c>
      <c r="AA40" s="6">
        <v>95</v>
      </c>
      <c r="AB40" s="6">
        <v>29</v>
      </c>
      <c r="AC40" s="6">
        <v>1355</v>
      </c>
      <c r="AD40" s="6">
        <v>247</v>
      </c>
      <c r="AE40" s="6">
        <v>2</v>
      </c>
      <c r="AF40" s="6">
        <v>256</v>
      </c>
      <c r="AG40" s="6">
        <v>230</v>
      </c>
      <c r="AH40" s="6">
        <v>8441</v>
      </c>
    </row>
    <row r="41" spans="1:34" x14ac:dyDescent="0.2">
      <c r="A41" s="25" t="s">
        <v>78</v>
      </c>
      <c r="B41" s="15">
        <v>2021</v>
      </c>
      <c r="C41" s="16">
        <v>699963</v>
      </c>
      <c r="D41" s="16">
        <v>18693</v>
      </c>
      <c r="E41" s="17">
        <v>2670.56973011431</v>
      </c>
      <c r="F41" s="16">
        <v>17190</v>
      </c>
      <c r="G41" s="7">
        <v>1503</v>
      </c>
      <c r="H41" s="16">
        <v>9</v>
      </c>
      <c r="I41" s="16">
        <v>49</v>
      </c>
      <c r="J41" s="16">
        <v>67</v>
      </c>
      <c r="K41" s="16">
        <v>670</v>
      </c>
      <c r="L41" s="16">
        <v>258</v>
      </c>
      <c r="M41" s="16">
        <v>962</v>
      </c>
      <c r="N41" s="16">
        <v>172</v>
      </c>
      <c r="O41" s="16">
        <v>6</v>
      </c>
      <c r="P41" s="16">
        <v>8</v>
      </c>
      <c r="Q41" s="16">
        <v>7</v>
      </c>
      <c r="R41" s="16">
        <v>2620</v>
      </c>
      <c r="S41" s="16">
        <v>2801</v>
      </c>
      <c r="T41" s="16">
        <v>1</v>
      </c>
      <c r="U41" s="16">
        <v>15</v>
      </c>
      <c r="V41" s="16">
        <v>220</v>
      </c>
      <c r="W41" s="16">
        <v>14</v>
      </c>
      <c r="X41" s="16">
        <v>3</v>
      </c>
      <c r="Y41" s="16">
        <v>18</v>
      </c>
      <c r="Z41" s="16">
        <v>15</v>
      </c>
      <c r="AA41" s="16">
        <v>91</v>
      </c>
      <c r="AB41" s="16">
        <v>25</v>
      </c>
      <c r="AC41" s="16">
        <v>1382</v>
      </c>
      <c r="AD41" s="16">
        <v>293</v>
      </c>
      <c r="AE41" s="16">
        <v>0</v>
      </c>
      <c r="AF41" s="16">
        <v>261</v>
      </c>
      <c r="AG41" s="16">
        <v>196</v>
      </c>
      <c r="AH41" s="16">
        <v>8517</v>
      </c>
    </row>
    <row r="42" spans="1:34" x14ac:dyDescent="0.2">
      <c r="A42" s="2" t="s">
        <v>55</v>
      </c>
      <c r="B42" s="14">
        <v>2020</v>
      </c>
      <c r="C42" s="6">
        <v>1380409</v>
      </c>
      <c r="D42" s="6">
        <v>28736</v>
      </c>
      <c r="E42" s="19">
        <v>2081.6999999999998</v>
      </c>
      <c r="F42" s="6">
        <v>26150</v>
      </c>
      <c r="G42" s="1">
        <v>2586</v>
      </c>
      <c r="H42" s="6">
        <v>35</v>
      </c>
      <c r="I42" s="6">
        <v>125</v>
      </c>
      <c r="J42" s="6">
        <v>220</v>
      </c>
      <c r="K42" s="6">
        <v>1032</v>
      </c>
      <c r="L42" s="6">
        <v>456</v>
      </c>
      <c r="M42" s="6">
        <v>2140</v>
      </c>
      <c r="N42" s="6">
        <v>234</v>
      </c>
      <c r="O42" s="6">
        <v>10</v>
      </c>
      <c r="P42" s="6">
        <v>15</v>
      </c>
      <c r="Q42" s="6">
        <v>6</v>
      </c>
      <c r="R42" s="6">
        <v>3842</v>
      </c>
      <c r="S42" s="6">
        <v>4059</v>
      </c>
      <c r="T42" s="6">
        <v>0</v>
      </c>
      <c r="U42" s="6">
        <v>43</v>
      </c>
      <c r="V42" s="6">
        <v>379</v>
      </c>
      <c r="W42" s="6">
        <v>16</v>
      </c>
      <c r="X42" s="6">
        <v>8</v>
      </c>
      <c r="Y42" s="6">
        <v>47</v>
      </c>
      <c r="Z42" s="6">
        <v>2</v>
      </c>
      <c r="AA42" s="6">
        <v>139</v>
      </c>
      <c r="AB42" s="6">
        <v>22</v>
      </c>
      <c r="AC42" s="6">
        <v>2365</v>
      </c>
      <c r="AD42" s="6">
        <v>249</v>
      </c>
      <c r="AE42" s="6">
        <v>0</v>
      </c>
      <c r="AF42" s="6">
        <v>212</v>
      </c>
      <c r="AG42" s="6">
        <v>147</v>
      </c>
      <c r="AH42" s="6">
        <v>12933</v>
      </c>
    </row>
    <row r="43" spans="1:34" x14ac:dyDescent="0.2">
      <c r="A43" s="25" t="s">
        <v>79</v>
      </c>
      <c r="B43" s="15">
        <v>2021</v>
      </c>
      <c r="C43" s="16">
        <v>1408499</v>
      </c>
      <c r="D43" s="16">
        <v>20392</v>
      </c>
      <c r="E43" s="17">
        <v>1447.78235554303</v>
      </c>
      <c r="F43" s="16">
        <v>19170</v>
      </c>
      <c r="G43" s="7">
        <v>1222</v>
      </c>
      <c r="H43" s="16">
        <v>22</v>
      </c>
      <c r="I43" s="16">
        <v>66</v>
      </c>
      <c r="J43" s="16">
        <v>159</v>
      </c>
      <c r="K43" s="16">
        <v>797</v>
      </c>
      <c r="L43" s="16">
        <v>256</v>
      </c>
      <c r="M43" s="16">
        <v>1006</v>
      </c>
      <c r="N43" s="16">
        <v>125</v>
      </c>
      <c r="O43" s="16">
        <v>1</v>
      </c>
      <c r="P43" s="16">
        <v>20</v>
      </c>
      <c r="Q43" s="16">
        <v>14</v>
      </c>
      <c r="R43" s="16">
        <v>2863</v>
      </c>
      <c r="S43" s="16">
        <v>2479</v>
      </c>
      <c r="T43" s="16">
        <v>2</v>
      </c>
      <c r="U43" s="16">
        <v>25</v>
      </c>
      <c r="V43" s="16">
        <v>331</v>
      </c>
      <c r="W43" s="16">
        <v>18</v>
      </c>
      <c r="X43" s="16">
        <v>0</v>
      </c>
      <c r="Y43" s="16">
        <v>42</v>
      </c>
      <c r="Z43" s="16">
        <v>6</v>
      </c>
      <c r="AA43" s="16">
        <v>76</v>
      </c>
      <c r="AB43" s="16">
        <v>14</v>
      </c>
      <c r="AC43" s="16">
        <v>2225</v>
      </c>
      <c r="AD43" s="16">
        <v>165</v>
      </c>
      <c r="AE43" s="16">
        <v>0</v>
      </c>
      <c r="AF43" s="16">
        <v>231</v>
      </c>
      <c r="AG43" s="16">
        <v>363</v>
      </c>
      <c r="AH43" s="16">
        <v>8869</v>
      </c>
    </row>
    <row r="44" spans="1:34" x14ac:dyDescent="0.2">
      <c r="A44" s="12" t="s">
        <v>35</v>
      </c>
      <c r="B44" s="14">
        <f>B42</f>
        <v>2020</v>
      </c>
      <c r="C44" s="11">
        <f>SUM(C4+C6+C8+C10+C12+C14+C16+C18+C20+C22+C24+C26+C28+C30+C32+C34+C36+C38+C40+C42)</f>
        <v>21596068</v>
      </c>
      <c r="D44" s="11">
        <f>SUM(D4+D6+D8+D10+D12+D14+D16+D18+D20+D22+D24+D26+D28+D30+D32+D34+D36+D38+D40+D42)</f>
        <v>508490</v>
      </c>
      <c r="E44" s="9">
        <f>(D44/C44)*100000</f>
        <v>2354.5489854912475</v>
      </c>
      <c r="F44" s="11">
        <f t="shared" ref="F44:AH44" si="0">SUM(F4+F6+F8+F10+F12+F14+F16+F18+F20+F22+F24+F26+F28+F30+F32+F34+F36+F38+F40+F42)</f>
        <v>476947</v>
      </c>
      <c r="G44" s="18">
        <f t="shared" si="0"/>
        <v>31543</v>
      </c>
      <c r="H44" s="11">
        <f t="shared" si="0"/>
        <v>844</v>
      </c>
      <c r="I44" s="11">
        <f t="shared" si="0"/>
        <v>1817</v>
      </c>
      <c r="J44" s="11">
        <f t="shared" si="0"/>
        <v>5485</v>
      </c>
      <c r="K44" s="11">
        <f t="shared" si="0"/>
        <v>25508</v>
      </c>
      <c r="L44" s="11">
        <f t="shared" si="0"/>
        <v>12584</v>
      </c>
      <c r="M44" s="11">
        <f t="shared" si="0"/>
        <v>46565</v>
      </c>
      <c r="N44" s="11">
        <f t="shared" si="0"/>
        <v>7177</v>
      </c>
      <c r="O44" s="11">
        <f t="shared" si="0"/>
        <v>142</v>
      </c>
      <c r="P44" s="11">
        <f t="shared" si="0"/>
        <v>642</v>
      </c>
      <c r="Q44" s="11">
        <f t="shared" si="0"/>
        <v>257</v>
      </c>
      <c r="R44" s="11">
        <f t="shared" si="0"/>
        <v>73358</v>
      </c>
      <c r="S44" s="11">
        <f t="shared" si="0"/>
        <v>68661</v>
      </c>
      <c r="T44" s="11">
        <f t="shared" si="0"/>
        <v>49</v>
      </c>
      <c r="U44" s="11">
        <f t="shared" si="0"/>
        <v>650</v>
      </c>
      <c r="V44" s="11">
        <f t="shared" si="0"/>
        <v>8256</v>
      </c>
      <c r="W44" s="11">
        <f t="shared" si="0"/>
        <v>1211</v>
      </c>
      <c r="X44" s="11">
        <f t="shared" si="0"/>
        <v>71</v>
      </c>
      <c r="Y44" s="11">
        <f t="shared" si="0"/>
        <v>2185</v>
      </c>
      <c r="Z44" s="11">
        <f t="shared" si="0"/>
        <v>940</v>
      </c>
      <c r="AA44" s="11">
        <v>2924</v>
      </c>
      <c r="AB44" s="11">
        <f t="shared" si="0"/>
        <v>1318</v>
      </c>
      <c r="AC44" s="11">
        <f t="shared" si="0"/>
        <v>29115</v>
      </c>
      <c r="AD44" s="11">
        <f t="shared" si="0"/>
        <v>5818</v>
      </c>
      <c r="AE44" s="11">
        <f t="shared" si="0"/>
        <v>110</v>
      </c>
      <c r="AF44" s="11">
        <f t="shared" si="0"/>
        <v>7533</v>
      </c>
      <c r="AG44" s="11">
        <f t="shared" si="0"/>
        <v>5996</v>
      </c>
      <c r="AH44" s="11">
        <f t="shared" si="0"/>
        <v>199274</v>
      </c>
    </row>
    <row r="45" spans="1:34" x14ac:dyDescent="0.2">
      <c r="A45" s="26" t="s">
        <v>80</v>
      </c>
      <c r="B45" s="15">
        <f>B43</f>
        <v>2021</v>
      </c>
      <c r="C45" s="16">
        <f>SUM(C5+C7+C9+C11+C13+C15+C17+C19+C21+C23+C25+C27+C29+C31+C33+C35+C37+C39+C41+C43)</f>
        <v>21898945</v>
      </c>
      <c r="D45" s="16">
        <v>543138</v>
      </c>
      <c r="E45" s="17">
        <f>(D45/C45)*100000</f>
        <v>2480.201671815697</v>
      </c>
      <c r="F45" s="16">
        <v>513938</v>
      </c>
      <c r="G45" s="7">
        <v>29200</v>
      </c>
      <c r="H45" s="16">
        <v>870</v>
      </c>
      <c r="I45" s="16">
        <v>1777</v>
      </c>
      <c r="J45" s="16">
        <v>4572</v>
      </c>
      <c r="K45" s="16">
        <v>25848</v>
      </c>
      <c r="L45" s="16">
        <v>11125</v>
      </c>
      <c r="M45" s="16">
        <v>39021</v>
      </c>
      <c r="N45" s="16">
        <v>6986</v>
      </c>
      <c r="O45" s="16">
        <v>113</v>
      </c>
      <c r="P45" s="16">
        <v>691</v>
      </c>
      <c r="Q45" s="16">
        <v>303</v>
      </c>
      <c r="R45" s="16">
        <v>76711</v>
      </c>
      <c r="S45" s="16">
        <v>78437</v>
      </c>
      <c r="T45" s="16">
        <v>39</v>
      </c>
      <c r="U45" s="16">
        <v>662</v>
      </c>
      <c r="V45" s="16">
        <v>8222</v>
      </c>
      <c r="W45" s="16">
        <v>1091</v>
      </c>
      <c r="X45" s="16">
        <v>79</v>
      </c>
      <c r="Y45" s="16">
        <v>2577</v>
      </c>
      <c r="Z45" s="16">
        <v>1077</v>
      </c>
      <c r="AA45" s="16">
        <v>3273</v>
      </c>
      <c r="AB45" s="16">
        <v>1354</v>
      </c>
      <c r="AC45" s="16">
        <v>33750</v>
      </c>
      <c r="AD45" s="16">
        <v>6015</v>
      </c>
      <c r="AE45" s="16">
        <v>49</v>
      </c>
      <c r="AF45" s="16">
        <v>9893</v>
      </c>
      <c r="AG45" s="16">
        <v>8056</v>
      </c>
      <c r="AH45" s="16">
        <v>220547</v>
      </c>
    </row>
    <row r="47" spans="1:34" x14ac:dyDescent="0.2">
      <c r="A47" s="2" t="s">
        <v>57</v>
      </c>
    </row>
  </sheetData>
  <pageMargins left="0.3" right="0.3" top="0.3" bottom="0.5" header="0.3" footer="0.25"/>
  <pageSetup scale="92" fitToWidth="0" pageOrder="overThenDown" orientation="landscape" r:id="rId1"/>
  <ignoredErrors>
    <ignoredError sqref="E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Judicial_Circuit_Arrest_Report</vt:lpstr>
      <vt:lpstr>Judicial_Circuit_Arrest_Report!Print_Titles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Durrett</dc:creator>
  <cp:lastModifiedBy>Osterhouse, Donald</cp:lastModifiedBy>
  <cp:lastPrinted>2020-04-09T17:52:22Z</cp:lastPrinted>
  <dcterms:created xsi:type="dcterms:W3CDTF">2019-04-22T20:24:21Z</dcterms:created>
  <dcterms:modified xsi:type="dcterms:W3CDTF">2022-11-22T21:49:25Z</dcterms:modified>
</cp:coreProperties>
</file>