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 Twist April 2015\"/>
    </mc:Choice>
  </mc:AlternateContent>
  <bookViews>
    <workbookView xWindow="0" yWindow="0" windowWidth="20490" windowHeight="7530"/>
  </bookViews>
  <sheets>
    <sheet name="US Cities by Size" sheetId="1" r:id="rId1"/>
    <sheet name="All Cities by Murder Rate" sheetId="2" r:id="rId2"/>
    <sheet name="All Cities by Violent Crime Ra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" i="3" l="1"/>
  <c r="E41" i="3"/>
  <c r="F36" i="3"/>
  <c r="E36" i="3"/>
  <c r="F40" i="3"/>
  <c r="E40" i="3"/>
  <c r="F8" i="3"/>
  <c r="E8" i="3"/>
  <c r="F35" i="3"/>
  <c r="E35" i="3"/>
  <c r="F33" i="3"/>
  <c r="E33" i="3"/>
  <c r="F38" i="3"/>
  <c r="E38" i="3"/>
  <c r="F30" i="3"/>
  <c r="E30" i="3"/>
  <c r="F27" i="3"/>
  <c r="E27" i="3"/>
  <c r="F29" i="3"/>
  <c r="E29" i="3"/>
  <c r="F11" i="3"/>
  <c r="E11" i="3"/>
  <c r="F37" i="3"/>
  <c r="E37" i="3"/>
  <c r="F23" i="3"/>
  <c r="E23" i="3"/>
  <c r="F28" i="3"/>
  <c r="E28" i="3"/>
  <c r="F24" i="3"/>
  <c r="E24" i="3"/>
  <c r="F31" i="3"/>
  <c r="E31" i="3"/>
  <c r="F25" i="3"/>
  <c r="E25" i="3"/>
  <c r="F22" i="3"/>
  <c r="E22" i="3"/>
  <c r="F32" i="3"/>
  <c r="E32" i="3"/>
  <c r="F34" i="3"/>
  <c r="E34" i="3"/>
  <c r="F18" i="3"/>
  <c r="E18" i="3"/>
  <c r="F21" i="3"/>
  <c r="E21" i="3"/>
  <c r="F15" i="3"/>
  <c r="E15" i="3"/>
  <c r="F10" i="3"/>
  <c r="E10" i="3"/>
  <c r="F39" i="3"/>
  <c r="E39" i="3"/>
  <c r="F16" i="3"/>
  <c r="E16" i="3"/>
  <c r="F19" i="3"/>
  <c r="E19" i="3"/>
  <c r="F12" i="3"/>
  <c r="E12" i="3"/>
  <c r="F14" i="3"/>
  <c r="E14" i="3"/>
  <c r="F26" i="3"/>
  <c r="E26" i="3"/>
  <c r="F6" i="3"/>
  <c r="E6" i="3"/>
  <c r="F20" i="3"/>
  <c r="E20" i="3"/>
  <c r="F17" i="3"/>
  <c r="E17" i="3"/>
  <c r="F13" i="3"/>
  <c r="E13" i="3"/>
  <c r="F7" i="3"/>
  <c r="E7" i="3"/>
  <c r="F3" i="3"/>
  <c r="E3" i="3"/>
  <c r="F5" i="3"/>
  <c r="E5" i="3"/>
  <c r="F9" i="3"/>
  <c r="E9" i="3"/>
  <c r="F4" i="3"/>
  <c r="E4" i="3"/>
  <c r="F2" i="3"/>
  <c r="E2" i="3"/>
  <c r="F33" i="2"/>
  <c r="E33" i="2"/>
  <c r="F11" i="2"/>
  <c r="E11" i="2"/>
  <c r="F17" i="2"/>
  <c r="E17" i="2"/>
  <c r="F9" i="2"/>
  <c r="E9" i="2"/>
  <c r="F10" i="2"/>
  <c r="E10" i="2"/>
  <c r="F2" i="2"/>
  <c r="E2" i="2"/>
  <c r="F26" i="2"/>
  <c r="E26" i="2"/>
  <c r="F4" i="2"/>
  <c r="E4" i="2"/>
  <c r="F31" i="2"/>
  <c r="E31" i="2"/>
  <c r="F16" i="2"/>
  <c r="E16" i="2"/>
  <c r="F7" i="2"/>
  <c r="E7" i="2"/>
  <c r="F18" i="2"/>
  <c r="E18" i="2"/>
  <c r="F3" i="2"/>
  <c r="E3" i="2"/>
  <c r="F21" i="2"/>
  <c r="E21" i="2"/>
  <c r="F6" i="2"/>
  <c r="E6" i="2"/>
  <c r="F5" i="2"/>
  <c r="E5" i="2"/>
  <c r="F12" i="2"/>
  <c r="E12" i="2"/>
  <c r="F28" i="2"/>
  <c r="E28" i="2"/>
  <c r="F32" i="2"/>
  <c r="E32" i="2"/>
  <c r="F22" i="2"/>
  <c r="E22" i="2"/>
  <c r="F29" i="2"/>
  <c r="E29" i="2"/>
  <c r="F35" i="2"/>
  <c r="E35" i="2"/>
  <c r="F19" i="2"/>
  <c r="E19" i="2"/>
  <c r="F13" i="2"/>
  <c r="E13" i="2"/>
  <c r="F8" i="2"/>
  <c r="E8" i="2"/>
  <c r="F24" i="2"/>
  <c r="E24" i="2"/>
  <c r="F34" i="2"/>
  <c r="E34" i="2"/>
  <c r="F20" i="2"/>
  <c r="E20" i="2"/>
  <c r="F36" i="2"/>
  <c r="E36" i="2"/>
  <c r="E42" i="2"/>
  <c r="F38" i="2"/>
  <c r="E38" i="2"/>
  <c r="F30" i="2"/>
  <c r="E30" i="2"/>
  <c r="F14" i="2"/>
  <c r="E14" i="2"/>
  <c r="F23" i="2"/>
  <c r="E23" i="2"/>
  <c r="F40" i="2"/>
  <c r="E40" i="2"/>
  <c r="F15" i="2"/>
  <c r="E15" i="2"/>
  <c r="F25" i="2"/>
  <c r="E25" i="2"/>
  <c r="E41" i="2"/>
  <c r="F39" i="2"/>
  <c r="E39" i="2"/>
  <c r="F37" i="2"/>
  <c r="E37" i="2"/>
  <c r="F27" i="2"/>
  <c r="E27" i="2"/>
  <c r="F23" i="1"/>
  <c r="E23" i="1"/>
  <c r="F37" i="1"/>
  <c r="E37" i="1"/>
  <c r="F33" i="1"/>
  <c r="E33" i="1"/>
  <c r="F29" i="1"/>
  <c r="E29" i="1"/>
  <c r="D17" i="1"/>
  <c r="C17" i="1"/>
  <c r="B17" i="1"/>
  <c r="E5" i="1"/>
  <c r="E13" i="1"/>
  <c r="F31" i="1"/>
  <c r="E31" i="1"/>
  <c r="F40" i="1"/>
  <c r="E40" i="1"/>
  <c r="F30" i="1"/>
  <c r="E30" i="1"/>
  <c r="F41" i="1"/>
  <c r="E41" i="1"/>
  <c r="F22" i="1"/>
  <c r="E22" i="1"/>
  <c r="F43" i="1"/>
  <c r="E43" i="1"/>
  <c r="F42" i="1"/>
  <c r="E42" i="1"/>
  <c r="F26" i="1"/>
  <c r="E26" i="1"/>
  <c r="F45" i="1"/>
  <c r="E45" i="1"/>
  <c r="F39" i="1"/>
  <c r="E39" i="1"/>
  <c r="F36" i="1"/>
  <c r="E36" i="1"/>
  <c r="F24" i="1"/>
  <c r="E24" i="1"/>
  <c r="F27" i="1"/>
  <c r="E27" i="1"/>
  <c r="F28" i="1"/>
  <c r="E28" i="1"/>
  <c r="F35" i="1"/>
  <c r="E35" i="1"/>
  <c r="F25" i="1"/>
  <c r="E25" i="1"/>
  <c r="F21" i="1"/>
  <c r="E21" i="1"/>
  <c r="F20" i="1"/>
  <c r="E20" i="1"/>
  <c r="F19" i="1"/>
  <c r="E19" i="1"/>
  <c r="F34" i="1"/>
  <c r="E34" i="1"/>
  <c r="F38" i="1"/>
  <c r="E38" i="1"/>
  <c r="F44" i="1"/>
  <c r="E44" i="1"/>
  <c r="F32" i="1"/>
  <c r="E32" i="1"/>
  <c r="F14" i="1"/>
  <c r="E14" i="1"/>
  <c r="F6" i="1"/>
  <c r="E6" i="1"/>
  <c r="F11" i="1"/>
  <c r="E11" i="1"/>
  <c r="F15" i="1"/>
  <c r="E15" i="1"/>
  <c r="F12" i="1"/>
  <c r="E12" i="1"/>
  <c r="F10" i="1"/>
  <c r="E10" i="1"/>
  <c r="F9" i="1"/>
  <c r="E9" i="1"/>
  <c r="F8" i="1"/>
  <c r="E8" i="1"/>
  <c r="F7" i="1"/>
  <c r="E7" i="1"/>
  <c r="F4" i="1"/>
  <c r="E4" i="1"/>
  <c r="F3" i="1"/>
  <c r="E3" i="1"/>
  <c r="F2" i="1"/>
  <c r="E2" i="1"/>
  <c r="E17" i="1" l="1"/>
  <c r="F17" i="1"/>
</calcChain>
</file>

<file path=xl/sharedStrings.xml><?xml version="1.0" encoding="utf-8"?>
<sst xmlns="http://schemas.openxmlformats.org/spreadsheetml/2006/main" count="160" uniqueCount="54">
  <si>
    <t>City</t>
  </si>
  <si>
    <t>2015 Population</t>
  </si>
  <si>
    <t>Violent Crimes</t>
  </si>
  <si>
    <t>Murders</t>
  </si>
  <si>
    <t>Annualized Violent Crime Rate</t>
  </si>
  <si>
    <t>Annualized Murder Rate</t>
  </si>
  <si>
    <t>These are city limits, not metro area data.</t>
  </si>
  <si>
    <t>Annualized rates are double that.</t>
  </si>
  <si>
    <t>All rates are standard "per hundred thousand people" numbers.</t>
  </si>
  <si>
    <t>Amarillo</t>
  </si>
  <si>
    <t>These numbers are one half year, first half of 2016.</t>
  </si>
  <si>
    <t>Austin</t>
  </si>
  <si>
    <t>Brownsville</t>
  </si>
  <si>
    <t>Dallas</t>
  </si>
  <si>
    <t>El Paso</t>
  </si>
  <si>
    <t>Fort Worth</t>
  </si>
  <si>
    <t>Houston</t>
  </si>
  <si>
    <t>Lubbock</t>
  </si>
  <si>
    <t>San Antonio</t>
  </si>
  <si>
    <t>Oklahoma City</t>
  </si>
  <si>
    <t>Little Rock</t>
  </si>
  <si>
    <t>New Orleans</t>
  </si>
  <si>
    <t>Albuquerque</t>
  </si>
  <si>
    <t>New York</t>
  </si>
  <si>
    <t>Los Angeles</t>
  </si>
  <si>
    <t>Chicago</t>
  </si>
  <si>
    <t>San Francisco</t>
  </si>
  <si>
    <t>Atlanta</t>
  </si>
  <si>
    <t>Denver</t>
  </si>
  <si>
    <t>Miami</t>
  </si>
  <si>
    <t>Philadelphia</t>
  </si>
  <si>
    <t>Pittsburgh</t>
  </si>
  <si>
    <t>Memphis</t>
  </si>
  <si>
    <t>Detroit</t>
  </si>
  <si>
    <t>St. Louis</t>
  </si>
  <si>
    <t>Tampa</t>
  </si>
  <si>
    <t>Seattle</t>
  </si>
  <si>
    <t>Grand Rapids</t>
  </si>
  <si>
    <t>Columbus</t>
  </si>
  <si>
    <t>Cincinnati</t>
  </si>
  <si>
    <t>San Diego</t>
  </si>
  <si>
    <t>Metro area rates usually lower because they include suburbs.</t>
  </si>
  <si>
    <t>But some outlying communities like East St. Louis and Gary are high.</t>
  </si>
  <si>
    <t>Laredo</t>
  </si>
  <si>
    <t>Waco</t>
  </si>
  <si>
    <t>Corpus Christi</t>
  </si>
  <si>
    <t>Round Rock</t>
  </si>
  <si>
    <t>College Station</t>
  </si>
  <si>
    <t>TOTAL THESE TEXAS CITIES</t>
  </si>
  <si>
    <t>Fort Wayne</t>
  </si>
  <si>
    <t>Louisville</t>
  </si>
  <si>
    <t>Baltimore</t>
  </si>
  <si>
    <t>Minneapolis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</si>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</sst>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right"/>
    </xf>
    <xf numFmtId="43" fontId="0" fillId="0" borderId="0" xfId="0" applyNumberFormat="1" applyAlignment="1">
      <alignment horizontal="right"/>
    </xf>
    <xf numFmtId="1" fontId="0" fillId="0" borderId="0" xfId="1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165" fontId="2" fillId="0" borderId="0" xfId="1" applyNumberFormat="1" applyFont="1" applyAlignment="1">
      <alignment horizontal="right"/>
    </xf>
    <xf numFmtId="43" fontId="2" fillId="0" borderId="0" xfId="0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abSelected="1" topLeftCell="A8" workbookViewId="0">
      <selection activeCell="J23" sqref="J23"/>
    </sheetView>
  </sheetViews>
  <sheetFormatPr defaultRowHeight="15" x14ac:dyDescent="0.25"/>
  <cols>
    <col min="1" max="1" width="25.42578125" style="3" customWidth="1"/>
    <col min="2" max="2" width="22.42578125" style="4" customWidth="1"/>
    <col min="3" max="3" width="17.42578125" style="4" customWidth="1"/>
    <col min="4" max="4" width="15.5703125" style="4" customWidth="1"/>
    <col min="5" max="5" width="32" style="2" customWidth="1"/>
    <col min="6" max="6" width="27.85546875" style="2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H1" s="1" t="s">
        <v>6</v>
      </c>
    </row>
    <row r="2" spans="1:8" x14ac:dyDescent="0.25">
      <c r="A2" s="3" t="s">
        <v>9</v>
      </c>
      <c r="B2" s="4">
        <v>198770</v>
      </c>
      <c r="C2" s="4">
        <v>680</v>
      </c>
      <c r="D2" s="4">
        <v>6</v>
      </c>
      <c r="E2" s="5">
        <f>2*(C2/(B2/100000))</f>
        <v>684.20787845248276</v>
      </c>
      <c r="F2" s="5">
        <f>2*(D2/(B2/100000))</f>
        <v>6.0371283392866122</v>
      </c>
      <c r="H2" s="1" t="s">
        <v>10</v>
      </c>
    </row>
    <row r="3" spans="1:8" x14ac:dyDescent="0.25">
      <c r="A3" s="3" t="s">
        <v>11</v>
      </c>
      <c r="B3" s="4">
        <v>938728</v>
      </c>
      <c r="C3" s="4">
        <v>1958</v>
      </c>
      <c r="D3" s="4">
        <v>12</v>
      </c>
      <c r="E3" s="5">
        <f t="shared" ref="E3:E14" si="0">2*(C3/(B3/100000))</f>
        <v>417.16024237052693</v>
      </c>
      <c r="F3" s="5">
        <f t="shared" ref="F3:F14" si="1">2*(D3/(B3/100000))</f>
        <v>2.5566511279092556</v>
      </c>
      <c r="H3" s="1" t="s">
        <v>7</v>
      </c>
    </row>
    <row r="4" spans="1:8" x14ac:dyDescent="0.25">
      <c r="A4" s="3" t="s">
        <v>12</v>
      </c>
      <c r="B4" s="4">
        <v>184941</v>
      </c>
      <c r="C4" s="4">
        <v>234</v>
      </c>
      <c r="D4" s="4">
        <v>2</v>
      </c>
      <c r="E4" s="5">
        <f t="shared" si="0"/>
        <v>253.05367657793568</v>
      </c>
      <c r="F4" s="5">
        <f t="shared" si="1"/>
        <v>2.1628519365635528</v>
      </c>
      <c r="H4" s="1" t="s">
        <v>8</v>
      </c>
    </row>
    <row r="5" spans="1:8" x14ac:dyDescent="0.25">
      <c r="A5" s="3" t="s">
        <v>47</v>
      </c>
      <c r="B5" s="4">
        <v>105855</v>
      </c>
      <c r="C5" s="4">
        <v>118</v>
      </c>
      <c r="D5" s="6">
        <v>0</v>
      </c>
      <c r="E5" s="5">
        <f t="shared" si="0"/>
        <v>222.9464833970998</v>
      </c>
      <c r="F5" s="7">
        <v>0</v>
      </c>
      <c r="H5" s="1" t="s">
        <v>41</v>
      </c>
    </row>
    <row r="6" spans="1:8" x14ac:dyDescent="0.25">
      <c r="A6" s="3" t="s">
        <v>45</v>
      </c>
      <c r="B6" s="4">
        <v>324326</v>
      </c>
      <c r="C6" s="4">
        <v>1090</v>
      </c>
      <c r="D6" s="4">
        <v>11</v>
      </c>
      <c r="E6" s="5">
        <f t="shared" ref="E6" si="2">2*(C6/(B6/100000))</f>
        <v>672.16319382349866</v>
      </c>
      <c r="F6" s="5">
        <f t="shared" ref="F6" si="3">2*(D6/(B6/100000))</f>
        <v>6.7832982862921876</v>
      </c>
      <c r="H6" s="1" t="s">
        <v>42</v>
      </c>
    </row>
    <row r="7" spans="1:8" x14ac:dyDescent="0.25">
      <c r="A7" s="3" t="s">
        <v>13</v>
      </c>
      <c r="B7" s="4">
        <v>1301977</v>
      </c>
      <c r="C7" s="4">
        <v>4772</v>
      </c>
      <c r="D7" s="4">
        <v>81</v>
      </c>
      <c r="E7" s="5">
        <f t="shared" si="0"/>
        <v>733.03906290203281</v>
      </c>
      <c r="F7" s="5">
        <f t="shared" si="1"/>
        <v>12.442616113802318</v>
      </c>
    </row>
    <row r="8" spans="1:8" x14ac:dyDescent="0.25">
      <c r="A8" s="3" t="s">
        <v>14</v>
      </c>
      <c r="B8" s="4">
        <v>686077</v>
      </c>
      <c r="C8" s="4">
        <v>1337</v>
      </c>
      <c r="D8" s="4">
        <v>6</v>
      </c>
      <c r="E8" s="5">
        <f t="shared" si="0"/>
        <v>389.75217067472022</v>
      </c>
      <c r="F8" s="5">
        <f t="shared" si="1"/>
        <v>1.7490748123024094</v>
      </c>
    </row>
    <row r="9" spans="1:8" x14ac:dyDescent="0.25">
      <c r="A9" s="3" t="s">
        <v>15</v>
      </c>
      <c r="B9" s="4">
        <v>829731</v>
      </c>
      <c r="C9" s="4">
        <v>2217</v>
      </c>
      <c r="D9" s="4">
        <v>36</v>
      </c>
      <c r="E9" s="5">
        <f t="shared" si="0"/>
        <v>534.39006135723514</v>
      </c>
      <c r="F9" s="5">
        <f t="shared" si="1"/>
        <v>8.6775111451783769</v>
      </c>
    </row>
    <row r="10" spans="1:8" x14ac:dyDescent="0.25">
      <c r="A10" s="3" t="s">
        <v>16</v>
      </c>
      <c r="B10" s="4">
        <v>2275221</v>
      </c>
      <c r="C10" s="4">
        <v>11578</v>
      </c>
      <c r="D10" s="4">
        <v>158</v>
      </c>
      <c r="E10" s="5">
        <f t="shared" si="0"/>
        <v>1017.7472869668484</v>
      </c>
      <c r="F10" s="5">
        <f t="shared" si="1"/>
        <v>13.888760696213685</v>
      </c>
    </row>
    <row r="11" spans="1:8" x14ac:dyDescent="0.25">
      <c r="A11" s="3" t="s">
        <v>43</v>
      </c>
      <c r="B11" s="4">
        <v>256280</v>
      </c>
      <c r="C11" s="4">
        <v>493</v>
      </c>
      <c r="D11" s="4">
        <v>7</v>
      </c>
      <c r="E11" s="5">
        <f t="shared" si="0"/>
        <v>384.73544560636799</v>
      </c>
      <c r="F11" s="5">
        <f t="shared" si="1"/>
        <v>5.4627750897455902</v>
      </c>
    </row>
    <row r="12" spans="1:8" x14ac:dyDescent="0.25">
      <c r="A12" s="3" t="s">
        <v>17</v>
      </c>
      <c r="B12" s="4">
        <v>247271</v>
      </c>
      <c r="C12" s="4">
        <v>1306</v>
      </c>
      <c r="D12" s="4">
        <v>3</v>
      </c>
      <c r="E12" s="5">
        <f t="shared" si="0"/>
        <v>1056.3309081938439</v>
      </c>
      <c r="F12" s="5">
        <f t="shared" si="1"/>
        <v>2.4264875379644195</v>
      </c>
    </row>
    <row r="13" spans="1:8" x14ac:dyDescent="0.25">
      <c r="A13" s="3" t="s">
        <v>46</v>
      </c>
      <c r="B13" s="4">
        <v>115955</v>
      </c>
      <c r="C13" s="4">
        <v>85</v>
      </c>
      <c r="D13" s="6">
        <v>0</v>
      </c>
      <c r="E13" s="5">
        <f t="shared" si="0"/>
        <v>146.6085981630805</v>
      </c>
      <c r="F13" s="7">
        <v>0</v>
      </c>
    </row>
    <row r="14" spans="1:8" x14ac:dyDescent="0.25">
      <c r="A14" s="3" t="s">
        <v>44</v>
      </c>
      <c r="B14" s="4">
        <v>131413</v>
      </c>
      <c r="C14" s="4">
        <v>346</v>
      </c>
      <c r="D14" s="4">
        <v>2</v>
      </c>
      <c r="E14" s="5">
        <f t="shared" si="0"/>
        <v>526.58412790211014</v>
      </c>
      <c r="F14" s="5">
        <f t="shared" si="1"/>
        <v>3.043838889607573</v>
      </c>
    </row>
    <row r="15" spans="1:8" x14ac:dyDescent="0.25">
      <c r="A15" s="3" t="s">
        <v>18</v>
      </c>
      <c r="B15" s="4">
        <v>1463586</v>
      </c>
      <c r="C15" s="4">
        <v>5111</v>
      </c>
      <c r="D15" s="4">
        <v>70</v>
      </c>
      <c r="E15" s="5">
        <f t="shared" ref="E15" si="4">2*(C15/(B15/100000))</f>
        <v>698.42154817004268</v>
      </c>
      <c r="F15" s="5">
        <f t="shared" ref="F15" si="5">2*(D15/(B15/100000))</f>
        <v>9.5655465411666967</v>
      </c>
    </row>
    <row r="16" spans="1:8" x14ac:dyDescent="0.25">
      <c r="E16" s="5"/>
      <c r="F16" s="5"/>
    </row>
    <row r="17" spans="1:6" x14ac:dyDescent="0.25">
      <c r="A17" s="3" t="s">
        <v>48</v>
      </c>
      <c r="B17" s="4">
        <f>+SUM(B2:B15)</f>
        <v>9060131</v>
      </c>
      <c r="C17" s="4">
        <f t="shared" ref="C17:D17" si="6">+SUM(C2:C15)</f>
        <v>31325</v>
      </c>
      <c r="D17" s="4">
        <f t="shared" si="6"/>
        <v>394</v>
      </c>
      <c r="E17" s="5">
        <f t="shared" ref="E17" si="7">2*(C17/(B17/100000))</f>
        <v>691.49110537143451</v>
      </c>
      <c r="F17" s="5">
        <f t="shared" ref="F17" si="8">2*(D17/(B17/100000))</f>
        <v>8.6974459861562714</v>
      </c>
    </row>
    <row r="19" spans="1:6" x14ac:dyDescent="0.25">
      <c r="A19" s="3" t="s">
        <v>23</v>
      </c>
      <c r="B19" s="4">
        <v>8550861</v>
      </c>
      <c r="C19" s="4">
        <v>23543</v>
      </c>
      <c r="D19" s="4">
        <v>159</v>
      </c>
      <c r="E19" s="5">
        <f>2*(C19/(B19/100000))</f>
        <v>550.65799806592577</v>
      </c>
      <c r="F19" s="5">
        <f>2*(D19/(B19/100000))</f>
        <v>3.7189237434686402</v>
      </c>
    </row>
    <row r="20" spans="1:6" x14ac:dyDescent="0.25">
      <c r="A20" s="3" t="s">
        <v>24</v>
      </c>
      <c r="B20" s="4">
        <v>3962726</v>
      </c>
      <c r="C20" s="4">
        <v>13724</v>
      </c>
      <c r="D20" s="4">
        <v>136</v>
      </c>
      <c r="E20" s="5">
        <f>2*(C20/(B20/100000))</f>
        <v>692.6545009672634</v>
      </c>
      <c r="F20" s="5">
        <f>2*(D20/(B20/100000))</f>
        <v>6.8639618282969854</v>
      </c>
    </row>
    <row r="21" spans="1:6" x14ac:dyDescent="0.25">
      <c r="A21" s="3" t="s">
        <v>25</v>
      </c>
      <c r="B21" s="4">
        <v>2728695</v>
      </c>
      <c r="C21" s="4">
        <v>13729</v>
      </c>
      <c r="D21" s="4">
        <v>317</v>
      </c>
      <c r="E21" s="5">
        <f>2*(C21/(B21/100000))</f>
        <v>1006.2685642770629</v>
      </c>
      <c r="F21" s="5">
        <f>2*(D21/(B21/100000))</f>
        <v>23.234549848920455</v>
      </c>
    </row>
    <row r="22" spans="1:6" x14ac:dyDescent="0.25">
      <c r="A22" s="3" t="s">
        <v>30</v>
      </c>
      <c r="B22" s="4">
        <v>1567810</v>
      </c>
      <c r="C22" s="4">
        <v>7374</v>
      </c>
      <c r="D22" s="4">
        <v>122</v>
      </c>
      <c r="E22" s="5">
        <f>2*(C22/(B22/100000))</f>
        <v>940.67520936848211</v>
      </c>
      <c r="F22" s="5">
        <f>2*(D22/(B22/100000))</f>
        <v>15.563110325868568</v>
      </c>
    </row>
    <row r="23" spans="1:6" x14ac:dyDescent="0.25">
      <c r="A23" s="3" t="s">
        <v>53</v>
      </c>
      <c r="B23" s="4">
        <v>1562134</v>
      </c>
      <c r="C23" s="4">
        <v>7277</v>
      </c>
      <c r="D23" s="4">
        <v>83</v>
      </c>
      <c r="E23" s="5">
        <f>2*(C23/(B23/100000))</f>
        <v>931.67423537289369</v>
      </c>
      <c r="F23" s="5">
        <f>2*(D23/(B23/100000))</f>
        <v>10.626489148818219</v>
      </c>
    </row>
    <row r="24" spans="1:6" x14ac:dyDescent="0.25">
      <c r="A24" s="3" t="s">
        <v>40</v>
      </c>
      <c r="B24" s="4">
        <v>1400467</v>
      </c>
      <c r="C24" s="4">
        <v>2644</v>
      </c>
      <c r="D24" s="4">
        <v>24</v>
      </c>
      <c r="E24" s="5">
        <f>2*(C24/(B24/100000))</f>
        <v>377.58833303462342</v>
      </c>
      <c r="F24" s="5">
        <f>2*(D24/(B24/100000))</f>
        <v>3.4274281364716197</v>
      </c>
    </row>
    <row r="25" spans="1:6" x14ac:dyDescent="0.25">
      <c r="A25" s="3" t="s">
        <v>26</v>
      </c>
      <c r="B25" s="4">
        <v>863782</v>
      </c>
      <c r="C25" s="4">
        <v>2987</v>
      </c>
      <c r="D25" s="4">
        <v>25</v>
      </c>
      <c r="E25" s="5">
        <f>2*(C25/(B25/100000))</f>
        <v>691.60968855567728</v>
      </c>
      <c r="F25" s="5">
        <f>2*(D25/(B25/100000))</f>
        <v>5.7884975607271283</v>
      </c>
    </row>
    <row r="26" spans="1:6" x14ac:dyDescent="0.25">
      <c r="A26" s="3" t="s">
        <v>38</v>
      </c>
      <c r="B26" s="4">
        <v>847745</v>
      </c>
      <c r="C26" s="4">
        <v>2124</v>
      </c>
      <c r="D26" s="4">
        <v>40</v>
      </c>
      <c r="E26" s="5">
        <f>2*(C26/(B26/100000))</f>
        <v>501.09407899781189</v>
      </c>
      <c r="F26" s="5">
        <f>2*(D26/(B26/100000))</f>
        <v>9.4367999811264003</v>
      </c>
    </row>
    <row r="27" spans="1:6" x14ac:dyDescent="0.25">
      <c r="A27" s="3" t="s">
        <v>36</v>
      </c>
      <c r="B27" s="4">
        <v>683700</v>
      </c>
      <c r="C27" s="4">
        <v>2058</v>
      </c>
      <c r="D27" s="4">
        <v>15</v>
      </c>
      <c r="E27" s="5">
        <f>2*(C27/(B27/100000))</f>
        <v>602.01842913558585</v>
      </c>
      <c r="F27" s="5">
        <f>2*(D27/(B27/100000))</f>
        <v>4.3878894251864855</v>
      </c>
    </row>
    <row r="28" spans="1:6" x14ac:dyDescent="0.25">
      <c r="A28" s="3" t="s">
        <v>28</v>
      </c>
      <c r="B28" s="4">
        <v>682418</v>
      </c>
      <c r="C28" s="4">
        <v>2126</v>
      </c>
      <c r="D28" s="4">
        <v>20</v>
      </c>
      <c r="E28" s="5">
        <f>2*(C28/(B28/100000))</f>
        <v>623.07852372006596</v>
      </c>
      <c r="F28" s="5">
        <f>2*(D28/(B28/100000))</f>
        <v>5.8615101008472807</v>
      </c>
    </row>
    <row r="29" spans="1:6" x14ac:dyDescent="0.25">
      <c r="A29" s="3" t="s">
        <v>50</v>
      </c>
      <c r="B29" s="4">
        <v>680550</v>
      </c>
      <c r="C29" s="4">
        <v>2243</v>
      </c>
      <c r="D29" s="4">
        <v>53</v>
      </c>
      <c r="E29" s="5">
        <f>2*(C29/(B29/100000))</f>
        <v>659.17272794063626</v>
      </c>
      <c r="F29" s="5">
        <f>2*(D29/(B29/100000))</f>
        <v>15.57563735214165</v>
      </c>
    </row>
    <row r="30" spans="1:6" x14ac:dyDescent="0.25">
      <c r="A30" s="3" t="s">
        <v>33</v>
      </c>
      <c r="B30" s="4">
        <v>673225</v>
      </c>
      <c r="C30" s="4">
        <v>5409</v>
      </c>
      <c r="D30" s="4">
        <v>103</v>
      </c>
      <c r="E30" s="5">
        <f>2*(C30/(B30/100000))</f>
        <v>1606.8921980021539</v>
      </c>
      <c r="F30" s="5">
        <f>2*(D30/(B30/100000))</f>
        <v>30.598982509562184</v>
      </c>
    </row>
    <row r="31" spans="1:6" x14ac:dyDescent="0.25">
      <c r="A31" s="3" t="s">
        <v>32</v>
      </c>
      <c r="B31" s="4">
        <v>657936</v>
      </c>
      <c r="C31" s="4">
        <v>5733</v>
      </c>
      <c r="D31" s="4">
        <v>88</v>
      </c>
      <c r="E31" s="5">
        <f>2*(C31/(B31/100000))</f>
        <v>1742.7226964324798</v>
      </c>
      <c r="F31" s="5">
        <f>2*(D31/(B31/100000))</f>
        <v>26.750322219790373</v>
      </c>
    </row>
    <row r="32" spans="1:6" x14ac:dyDescent="0.25">
      <c r="A32" s="3" t="s">
        <v>19</v>
      </c>
      <c r="B32" s="4">
        <v>630621</v>
      </c>
      <c r="C32" s="4">
        <v>2462</v>
      </c>
      <c r="D32" s="4">
        <v>30</v>
      </c>
      <c r="E32" s="5">
        <f>2*(C32/(B32/100000))</f>
        <v>780.81763848650769</v>
      </c>
      <c r="F32" s="5">
        <f>2*(D32/(B32/100000))</f>
        <v>9.5144310132393315</v>
      </c>
    </row>
    <row r="33" spans="1:6" x14ac:dyDescent="0.25">
      <c r="A33" s="3" t="s">
        <v>51</v>
      </c>
      <c r="B33" s="4">
        <v>621252</v>
      </c>
      <c r="C33" s="4">
        <v>5176</v>
      </c>
      <c r="D33" s="4">
        <v>137</v>
      </c>
      <c r="E33" s="5">
        <f>2*(C33/(B33/100000))</f>
        <v>1666.3125430582115</v>
      </c>
      <c r="F33" s="5">
        <f>2*(D33/(B33/100000))</f>
        <v>44.104485780327472</v>
      </c>
    </row>
    <row r="34" spans="1:6" x14ac:dyDescent="0.25">
      <c r="A34" s="3" t="s">
        <v>22</v>
      </c>
      <c r="B34" s="4">
        <v>559721</v>
      </c>
      <c r="C34" s="4">
        <v>2897</v>
      </c>
      <c r="D34" s="4">
        <v>32</v>
      </c>
      <c r="E34" s="5">
        <f>2*(C34/(B34/100000))</f>
        <v>1035.1585879393485</v>
      </c>
      <c r="F34" s="5">
        <f>2*(D34/(B34/100000))</f>
        <v>11.434268144307611</v>
      </c>
    </row>
    <row r="35" spans="1:6" x14ac:dyDescent="0.25">
      <c r="A35" s="3" t="s">
        <v>27</v>
      </c>
      <c r="B35" s="4">
        <v>464710</v>
      </c>
      <c r="C35" s="4">
        <v>2531</v>
      </c>
      <c r="D35" s="4">
        <v>57</v>
      </c>
      <c r="E35" s="5">
        <f>2*(C35/(B35/100000))</f>
        <v>1089.2814873792258</v>
      </c>
      <c r="F35" s="5">
        <f>2*(D35/(B35/100000))</f>
        <v>24.531428202534915</v>
      </c>
    </row>
    <row r="36" spans="1:6" x14ac:dyDescent="0.25">
      <c r="A36" s="3" t="s">
        <v>29</v>
      </c>
      <c r="B36" s="4">
        <v>437969</v>
      </c>
      <c r="C36" s="4">
        <v>1953</v>
      </c>
      <c r="D36" s="4">
        <v>27</v>
      </c>
      <c r="E36" s="5">
        <f>2*(C36/(B36/100000))</f>
        <v>891.84394329279007</v>
      </c>
      <c r="F36" s="5">
        <f>2*(D36/(B36/100000))</f>
        <v>12.329639769024748</v>
      </c>
    </row>
    <row r="37" spans="1:6" x14ac:dyDescent="0.25">
      <c r="A37" s="3" t="s">
        <v>52</v>
      </c>
      <c r="B37" s="4">
        <v>413479</v>
      </c>
      <c r="C37" s="4">
        <v>2111</v>
      </c>
      <c r="D37" s="4">
        <v>10</v>
      </c>
      <c r="E37" s="5">
        <f>2*(C37/(B37/100000))</f>
        <v>1021.0917604037933</v>
      </c>
      <c r="F37" s="5">
        <f>2*(D37/(B37/100000))</f>
        <v>4.8370050232297173</v>
      </c>
    </row>
    <row r="38" spans="1:6" x14ac:dyDescent="0.25">
      <c r="A38" s="3" t="s">
        <v>21</v>
      </c>
      <c r="B38" s="4">
        <v>393447</v>
      </c>
      <c r="C38" s="4">
        <v>2041</v>
      </c>
      <c r="D38" s="4">
        <v>67</v>
      </c>
      <c r="E38" s="5">
        <f>2*(C38/(B38/100000))</f>
        <v>1037.4967911815313</v>
      </c>
      <c r="F38" s="5">
        <f>2*(D38/(B38/100000))</f>
        <v>34.057954438590201</v>
      </c>
    </row>
    <row r="39" spans="1:6" x14ac:dyDescent="0.25">
      <c r="A39" s="3" t="s">
        <v>35</v>
      </c>
      <c r="B39" s="4">
        <v>364383</v>
      </c>
      <c r="C39" s="4">
        <v>984</v>
      </c>
      <c r="D39" s="4">
        <v>12</v>
      </c>
      <c r="E39" s="5">
        <f>2*(C39/(B39/100000))</f>
        <v>540.09105803508942</v>
      </c>
      <c r="F39" s="5">
        <f>2*(D39/(B39/100000))</f>
        <v>6.5864763175010914</v>
      </c>
    </row>
    <row r="40" spans="1:6" x14ac:dyDescent="0.25">
      <c r="A40" s="3" t="s">
        <v>34</v>
      </c>
      <c r="B40" s="4">
        <v>317095</v>
      </c>
      <c r="C40" s="4">
        <v>2781</v>
      </c>
      <c r="D40" s="4">
        <v>88</v>
      </c>
      <c r="E40" s="5">
        <f>2*(C40/(B40/100000))</f>
        <v>1754.0484712783236</v>
      </c>
      <c r="F40" s="5">
        <f>2*(D40/(B40/100000))</f>
        <v>55.503871079644902</v>
      </c>
    </row>
    <row r="41" spans="1:6" x14ac:dyDescent="0.25">
      <c r="A41" s="3" t="s">
        <v>31</v>
      </c>
      <c r="B41" s="4">
        <v>306870</v>
      </c>
      <c r="C41" s="4">
        <v>1115</v>
      </c>
      <c r="D41" s="4">
        <v>29</v>
      </c>
      <c r="E41" s="5">
        <f>2*(C41/(B41/100000))</f>
        <v>726.69208459608296</v>
      </c>
      <c r="F41" s="5">
        <f>2*(D41/(B41/100000))</f>
        <v>18.900511617297227</v>
      </c>
    </row>
    <row r="42" spans="1:6" x14ac:dyDescent="0.25">
      <c r="A42" s="3" t="s">
        <v>39</v>
      </c>
      <c r="B42" s="4">
        <v>298478</v>
      </c>
      <c r="C42" s="4">
        <v>1268</v>
      </c>
      <c r="D42" s="4">
        <v>32</v>
      </c>
      <c r="E42" s="5">
        <f>2*(C42/(B42/100000))</f>
        <v>849.64385984896705</v>
      </c>
      <c r="F42" s="5">
        <f>2*(D42/(B42/100000))</f>
        <v>21.442116336882449</v>
      </c>
    </row>
    <row r="43" spans="1:6" x14ac:dyDescent="0.25">
      <c r="A43" s="3" t="s">
        <v>49</v>
      </c>
      <c r="B43" s="4">
        <v>259712</v>
      </c>
      <c r="C43" s="4">
        <v>450</v>
      </c>
      <c r="D43" s="4">
        <v>16</v>
      </c>
      <c r="E43" s="5">
        <f>2*(C43/(B43/100000))</f>
        <v>346.53770330211927</v>
      </c>
      <c r="F43" s="5">
        <f>2*(D43/(B43/100000))</f>
        <v>12.32134056185313</v>
      </c>
    </row>
    <row r="44" spans="1:6" x14ac:dyDescent="0.25">
      <c r="A44" s="3" t="s">
        <v>20</v>
      </c>
      <c r="B44" s="4">
        <v>198647</v>
      </c>
      <c r="C44" s="4">
        <v>1415</v>
      </c>
      <c r="D44" s="4">
        <v>16</v>
      </c>
      <c r="E44" s="5">
        <f>2*(C44/(B44/100000))</f>
        <v>1424.637673863688</v>
      </c>
      <c r="F44" s="5">
        <f>2*(D44/(B44/100000))</f>
        <v>16.108977230967497</v>
      </c>
    </row>
    <row r="45" spans="1:6" x14ac:dyDescent="0.25">
      <c r="A45" s="3" t="s">
        <v>37</v>
      </c>
      <c r="B45" s="4">
        <v>195268</v>
      </c>
      <c r="C45" s="4">
        <v>619</v>
      </c>
      <c r="D45" s="4">
        <v>4</v>
      </c>
      <c r="E45" s="5">
        <f>2*(C45/(B45/100000))</f>
        <v>634.00045066267899</v>
      </c>
      <c r="F45" s="5">
        <f>2*(D45/(B45/100000))</f>
        <v>4.0969334453161812</v>
      </c>
    </row>
  </sheetData>
  <sortState ref="A19:H45">
    <sortCondition descending="1" ref="B19:B45"/>
  </sortState>
  <printOptions gridLines="1"/>
  <pageMargins left="0.7" right="0.7" top="0.75" bottom="0.75" header="0.3" footer="0.3"/>
  <pageSetup scale="57" orientation="landscape" horizontalDpi="0" verticalDpi="0" r:id="rId1"/>
  <headerFooter>
    <oddHeader>&amp;C&amp;A
&amp;F</oddHeader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opLeftCell="A22" workbookViewId="0">
      <selection activeCell="J23" sqref="J23"/>
    </sheetView>
  </sheetViews>
  <sheetFormatPr defaultRowHeight="15" x14ac:dyDescent="0.25"/>
  <cols>
    <col min="1" max="1" width="25.42578125" style="3" customWidth="1"/>
    <col min="2" max="2" width="22.42578125" style="4" customWidth="1"/>
    <col min="3" max="3" width="17.42578125" style="4" customWidth="1"/>
    <col min="4" max="4" width="15.5703125" style="4" customWidth="1"/>
    <col min="5" max="5" width="32" style="2" customWidth="1"/>
    <col min="6" max="6" width="27.85546875" style="2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H1" s="1" t="s">
        <v>6</v>
      </c>
    </row>
    <row r="2" spans="1:8" x14ac:dyDescent="0.25">
      <c r="A2" s="3" t="s">
        <v>34</v>
      </c>
      <c r="B2" s="4">
        <v>317095</v>
      </c>
      <c r="C2" s="4">
        <v>2781</v>
      </c>
      <c r="D2" s="4">
        <v>88</v>
      </c>
      <c r="E2" s="5">
        <f>2*(C2/(B2/100000))</f>
        <v>1754.0484712783236</v>
      </c>
      <c r="F2" s="5">
        <f>2*(D2/(B2/100000))</f>
        <v>55.503871079644902</v>
      </c>
      <c r="H2" s="1" t="s">
        <v>10</v>
      </c>
    </row>
    <row r="3" spans="1:8" x14ac:dyDescent="0.25">
      <c r="A3" s="3" t="s">
        <v>51</v>
      </c>
      <c r="B3" s="4">
        <v>621252</v>
      </c>
      <c r="C3" s="4">
        <v>5176</v>
      </c>
      <c r="D3" s="4">
        <v>137</v>
      </c>
      <c r="E3" s="5">
        <f>2*(C3/(B3/100000))</f>
        <v>1666.3125430582115</v>
      </c>
      <c r="F3" s="5">
        <f>2*(D3/(B3/100000))</f>
        <v>44.104485780327472</v>
      </c>
      <c r="H3" s="1" t="s">
        <v>7</v>
      </c>
    </row>
    <row r="4" spans="1:8" x14ac:dyDescent="0.25">
      <c r="A4" s="3" t="s">
        <v>21</v>
      </c>
      <c r="B4" s="4">
        <v>393447</v>
      </c>
      <c r="C4" s="4">
        <v>2041</v>
      </c>
      <c r="D4" s="4">
        <v>67</v>
      </c>
      <c r="E4" s="5">
        <f>2*(C4/(B4/100000))</f>
        <v>1037.4967911815313</v>
      </c>
      <c r="F4" s="5">
        <f>2*(D4/(B4/100000))</f>
        <v>34.057954438590201</v>
      </c>
      <c r="H4" s="1" t="s">
        <v>8</v>
      </c>
    </row>
    <row r="5" spans="1:8" x14ac:dyDescent="0.25">
      <c r="A5" s="3" t="s">
        <v>33</v>
      </c>
      <c r="B5" s="4">
        <v>673225</v>
      </c>
      <c r="C5" s="4">
        <v>5409</v>
      </c>
      <c r="D5" s="4">
        <v>103</v>
      </c>
      <c r="E5" s="5">
        <f>2*(C5/(B5/100000))</f>
        <v>1606.8921980021539</v>
      </c>
      <c r="F5" s="5">
        <f>2*(D5/(B5/100000))</f>
        <v>30.598982509562184</v>
      </c>
      <c r="H5" s="1" t="s">
        <v>41</v>
      </c>
    </row>
    <row r="6" spans="1:8" x14ac:dyDescent="0.25">
      <c r="A6" s="3" t="s">
        <v>32</v>
      </c>
      <c r="B6" s="4">
        <v>657936</v>
      </c>
      <c r="C6" s="4">
        <v>5733</v>
      </c>
      <c r="D6" s="4">
        <v>88</v>
      </c>
      <c r="E6" s="5">
        <f>2*(C6/(B6/100000))</f>
        <v>1742.7226964324798</v>
      </c>
      <c r="F6" s="5">
        <f>2*(D6/(B6/100000))</f>
        <v>26.750322219790373</v>
      </c>
      <c r="H6" s="1" t="s">
        <v>42</v>
      </c>
    </row>
    <row r="7" spans="1:8" x14ac:dyDescent="0.25">
      <c r="A7" s="3" t="s">
        <v>27</v>
      </c>
      <c r="B7" s="4">
        <v>464710</v>
      </c>
      <c r="C7" s="4">
        <v>2531</v>
      </c>
      <c r="D7" s="4">
        <v>57</v>
      </c>
      <c r="E7" s="5">
        <f>2*(C7/(B7/100000))</f>
        <v>1089.2814873792258</v>
      </c>
      <c r="F7" s="5">
        <f>2*(D7/(B7/100000))</f>
        <v>24.531428202534915</v>
      </c>
    </row>
    <row r="8" spans="1:8" x14ac:dyDescent="0.25">
      <c r="A8" s="3" t="s">
        <v>25</v>
      </c>
      <c r="B8" s="4">
        <v>2728695</v>
      </c>
      <c r="C8" s="4">
        <v>13729</v>
      </c>
      <c r="D8" s="4">
        <v>317</v>
      </c>
      <c r="E8" s="5">
        <f>2*(C8/(B8/100000))</f>
        <v>1006.2685642770629</v>
      </c>
      <c r="F8" s="5">
        <f>2*(D8/(B8/100000))</f>
        <v>23.234549848920455</v>
      </c>
    </row>
    <row r="9" spans="1:8" x14ac:dyDescent="0.25">
      <c r="A9" s="3" t="s">
        <v>39</v>
      </c>
      <c r="B9" s="4">
        <v>298478</v>
      </c>
      <c r="C9" s="4">
        <v>1268</v>
      </c>
      <c r="D9" s="4">
        <v>32</v>
      </c>
      <c r="E9" s="5">
        <f>2*(C9/(B9/100000))</f>
        <v>849.64385984896705</v>
      </c>
      <c r="F9" s="5">
        <f>2*(D9/(B9/100000))</f>
        <v>21.442116336882449</v>
      </c>
    </row>
    <row r="10" spans="1:8" x14ac:dyDescent="0.25">
      <c r="A10" s="3" t="s">
        <v>31</v>
      </c>
      <c r="B10" s="4">
        <v>306870</v>
      </c>
      <c r="C10" s="4">
        <v>1115</v>
      </c>
      <c r="D10" s="4">
        <v>29</v>
      </c>
      <c r="E10" s="5">
        <f>2*(C10/(B10/100000))</f>
        <v>726.69208459608296</v>
      </c>
      <c r="F10" s="5">
        <f>2*(D10/(B10/100000))</f>
        <v>18.900511617297227</v>
      </c>
    </row>
    <row r="11" spans="1:8" x14ac:dyDescent="0.25">
      <c r="A11" s="3" t="s">
        <v>20</v>
      </c>
      <c r="B11" s="4">
        <v>198647</v>
      </c>
      <c r="C11" s="4">
        <v>1415</v>
      </c>
      <c r="D11" s="4">
        <v>16</v>
      </c>
      <c r="E11" s="5">
        <f>2*(C11/(B11/100000))</f>
        <v>1424.637673863688</v>
      </c>
      <c r="F11" s="5">
        <f>2*(D11/(B11/100000))</f>
        <v>16.108977230967497</v>
      </c>
    </row>
    <row r="12" spans="1:8" x14ac:dyDescent="0.25">
      <c r="A12" s="3" t="s">
        <v>50</v>
      </c>
      <c r="B12" s="4">
        <v>680550</v>
      </c>
      <c r="C12" s="4">
        <v>2243</v>
      </c>
      <c r="D12" s="4">
        <v>53</v>
      </c>
      <c r="E12" s="5">
        <f>2*(C12/(B12/100000))</f>
        <v>659.17272794063626</v>
      </c>
      <c r="F12" s="5">
        <f>2*(D12/(B12/100000))</f>
        <v>15.57563735214165</v>
      </c>
    </row>
    <row r="13" spans="1:8" x14ac:dyDescent="0.25">
      <c r="A13" s="3" t="s">
        <v>30</v>
      </c>
      <c r="B13" s="4">
        <v>1567810</v>
      </c>
      <c r="C13" s="4">
        <v>7374</v>
      </c>
      <c r="D13" s="4">
        <v>122</v>
      </c>
      <c r="E13" s="5">
        <f>2*(C13/(B13/100000))</f>
        <v>940.67520936848211</v>
      </c>
      <c r="F13" s="5">
        <f>2*(D13/(B13/100000))</f>
        <v>15.563110325868568</v>
      </c>
    </row>
    <row r="14" spans="1:8" x14ac:dyDescent="0.25">
      <c r="A14" s="8" t="s">
        <v>16</v>
      </c>
      <c r="B14" s="9">
        <v>2275221</v>
      </c>
      <c r="C14" s="9">
        <v>11578</v>
      </c>
      <c r="D14" s="9">
        <v>158</v>
      </c>
      <c r="E14" s="10">
        <f>2*(C14/(B14/100000))</f>
        <v>1017.7472869668484</v>
      </c>
      <c r="F14" s="10">
        <f>2*(D14/(B14/100000))</f>
        <v>13.888760696213685</v>
      </c>
    </row>
    <row r="15" spans="1:8" x14ac:dyDescent="0.25">
      <c r="A15" s="8" t="s">
        <v>13</v>
      </c>
      <c r="B15" s="9">
        <v>1301977</v>
      </c>
      <c r="C15" s="9">
        <v>4772</v>
      </c>
      <c r="D15" s="9">
        <v>81</v>
      </c>
      <c r="E15" s="10">
        <f>2*(C15/(B15/100000))</f>
        <v>733.03906290203281</v>
      </c>
      <c r="F15" s="10">
        <f>2*(D15/(B15/100000))</f>
        <v>12.442616113802318</v>
      </c>
    </row>
    <row r="16" spans="1:8" x14ac:dyDescent="0.25">
      <c r="A16" s="3" t="s">
        <v>29</v>
      </c>
      <c r="B16" s="4">
        <v>437969</v>
      </c>
      <c r="C16" s="4">
        <v>1953</v>
      </c>
      <c r="D16" s="4">
        <v>27</v>
      </c>
      <c r="E16" s="5">
        <f>2*(C16/(B16/100000))</f>
        <v>891.84394329279007</v>
      </c>
      <c r="F16" s="5">
        <f>2*(D16/(B16/100000))</f>
        <v>12.329639769024748</v>
      </c>
    </row>
    <row r="17" spans="1:6" x14ac:dyDescent="0.25">
      <c r="A17" s="3" t="s">
        <v>49</v>
      </c>
      <c r="B17" s="4">
        <v>259712</v>
      </c>
      <c r="C17" s="4">
        <v>450</v>
      </c>
      <c r="D17" s="4">
        <v>16</v>
      </c>
      <c r="E17" s="5">
        <f>2*(C17/(B17/100000))</f>
        <v>346.53770330211927</v>
      </c>
      <c r="F17" s="5">
        <f>2*(D17/(B17/100000))</f>
        <v>12.32134056185313</v>
      </c>
    </row>
    <row r="18" spans="1:6" x14ac:dyDescent="0.25">
      <c r="A18" s="3" t="s">
        <v>22</v>
      </c>
      <c r="B18" s="4">
        <v>559721</v>
      </c>
      <c r="C18" s="4">
        <v>2897</v>
      </c>
      <c r="D18" s="4">
        <v>32</v>
      </c>
      <c r="E18" s="5">
        <f>2*(C18/(B18/100000))</f>
        <v>1035.1585879393485</v>
      </c>
      <c r="F18" s="5">
        <f>2*(D18/(B18/100000))</f>
        <v>11.434268144307611</v>
      </c>
    </row>
    <row r="19" spans="1:6" x14ac:dyDescent="0.25">
      <c r="A19" s="3" t="s">
        <v>53</v>
      </c>
      <c r="B19" s="4">
        <v>1562134</v>
      </c>
      <c r="C19" s="4">
        <v>7277</v>
      </c>
      <c r="D19" s="4">
        <v>83</v>
      </c>
      <c r="E19" s="5">
        <f>2*(C19/(B19/100000))</f>
        <v>931.67423537289369</v>
      </c>
      <c r="F19" s="5">
        <f>2*(D19/(B19/100000))</f>
        <v>10.626489148818219</v>
      </c>
    </row>
    <row r="20" spans="1:6" x14ac:dyDescent="0.25">
      <c r="A20" s="8" t="s">
        <v>18</v>
      </c>
      <c r="B20" s="9">
        <v>1463586</v>
      </c>
      <c r="C20" s="9">
        <v>5111</v>
      </c>
      <c r="D20" s="9">
        <v>70</v>
      </c>
      <c r="E20" s="10">
        <f>2*(C20/(B20/100000))</f>
        <v>698.42154817004268</v>
      </c>
      <c r="F20" s="10">
        <f>2*(D20/(B20/100000))</f>
        <v>9.5655465411666967</v>
      </c>
    </row>
    <row r="21" spans="1:6" x14ac:dyDescent="0.25">
      <c r="A21" s="3" t="s">
        <v>19</v>
      </c>
      <c r="B21" s="4">
        <v>630621</v>
      </c>
      <c r="C21" s="4">
        <v>2462</v>
      </c>
      <c r="D21" s="4">
        <v>30</v>
      </c>
      <c r="E21" s="5">
        <f>2*(C21/(B21/100000))</f>
        <v>780.81763848650769</v>
      </c>
      <c r="F21" s="5">
        <f>2*(D21/(B21/100000))</f>
        <v>9.5144310132393315</v>
      </c>
    </row>
    <row r="22" spans="1:6" x14ac:dyDescent="0.25">
      <c r="A22" s="3" t="s">
        <v>38</v>
      </c>
      <c r="B22" s="4">
        <v>847745</v>
      </c>
      <c r="C22" s="4">
        <v>2124</v>
      </c>
      <c r="D22" s="4">
        <v>40</v>
      </c>
      <c r="E22" s="5">
        <f>2*(C22/(B22/100000))</f>
        <v>501.09407899781189</v>
      </c>
      <c r="F22" s="5">
        <f>2*(D22/(B22/100000))</f>
        <v>9.4367999811264003</v>
      </c>
    </row>
    <row r="23" spans="1:6" x14ac:dyDescent="0.25">
      <c r="A23" s="8" t="s">
        <v>15</v>
      </c>
      <c r="B23" s="9">
        <v>829731</v>
      </c>
      <c r="C23" s="9">
        <v>2217</v>
      </c>
      <c r="D23" s="9">
        <v>36</v>
      </c>
      <c r="E23" s="10">
        <f>2*(C23/(B23/100000))</f>
        <v>534.39006135723514</v>
      </c>
      <c r="F23" s="10">
        <f>2*(D23/(B23/100000))</f>
        <v>8.6775111451783769</v>
      </c>
    </row>
    <row r="24" spans="1:6" x14ac:dyDescent="0.25">
      <c r="A24" s="3" t="s">
        <v>24</v>
      </c>
      <c r="B24" s="4">
        <v>3962726</v>
      </c>
      <c r="C24" s="4">
        <v>13724</v>
      </c>
      <c r="D24" s="4">
        <v>136</v>
      </c>
      <c r="E24" s="5">
        <f>2*(C24/(B24/100000))</f>
        <v>692.6545009672634</v>
      </c>
      <c r="F24" s="5">
        <f>2*(D24/(B24/100000))</f>
        <v>6.8639618282969854</v>
      </c>
    </row>
    <row r="25" spans="1:6" x14ac:dyDescent="0.25">
      <c r="A25" s="8" t="s">
        <v>45</v>
      </c>
      <c r="B25" s="9">
        <v>324326</v>
      </c>
      <c r="C25" s="9">
        <v>1090</v>
      </c>
      <c r="D25" s="9">
        <v>11</v>
      </c>
      <c r="E25" s="10">
        <f>2*(C25/(B25/100000))</f>
        <v>672.16319382349866</v>
      </c>
      <c r="F25" s="10">
        <f>2*(D25/(B25/100000))</f>
        <v>6.7832982862921876</v>
      </c>
    </row>
    <row r="26" spans="1:6" x14ac:dyDescent="0.25">
      <c r="A26" s="3" t="s">
        <v>35</v>
      </c>
      <c r="B26" s="4">
        <v>364383</v>
      </c>
      <c r="C26" s="4">
        <v>984</v>
      </c>
      <c r="D26" s="4">
        <v>12</v>
      </c>
      <c r="E26" s="5">
        <f>2*(C26/(B26/100000))</f>
        <v>540.09105803508942</v>
      </c>
      <c r="F26" s="5">
        <f>2*(D26/(B26/100000))</f>
        <v>6.5864763175010914</v>
      </c>
    </row>
    <row r="27" spans="1:6" x14ac:dyDescent="0.25">
      <c r="A27" s="8" t="s">
        <v>9</v>
      </c>
      <c r="B27" s="9">
        <v>198770</v>
      </c>
      <c r="C27" s="9">
        <v>680</v>
      </c>
      <c r="D27" s="9">
        <v>6</v>
      </c>
      <c r="E27" s="10">
        <f>2*(C27/(B27/100000))</f>
        <v>684.20787845248276</v>
      </c>
      <c r="F27" s="10">
        <f>2*(D27/(B27/100000))</f>
        <v>6.0371283392866122</v>
      </c>
    </row>
    <row r="28" spans="1:6" x14ac:dyDescent="0.25">
      <c r="A28" s="3" t="s">
        <v>28</v>
      </c>
      <c r="B28" s="4">
        <v>682418</v>
      </c>
      <c r="C28" s="4">
        <v>2126</v>
      </c>
      <c r="D28" s="4">
        <v>20</v>
      </c>
      <c r="E28" s="5">
        <f>2*(C28/(B28/100000))</f>
        <v>623.07852372006596</v>
      </c>
      <c r="F28" s="5">
        <f>2*(D28/(B28/100000))</f>
        <v>5.8615101008472807</v>
      </c>
    </row>
    <row r="29" spans="1:6" x14ac:dyDescent="0.25">
      <c r="A29" s="3" t="s">
        <v>26</v>
      </c>
      <c r="B29" s="4">
        <v>863782</v>
      </c>
      <c r="C29" s="4">
        <v>2987</v>
      </c>
      <c r="D29" s="4">
        <v>25</v>
      </c>
      <c r="E29" s="5">
        <f>2*(C29/(B29/100000))</f>
        <v>691.60968855567728</v>
      </c>
      <c r="F29" s="5">
        <f>2*(D29/(B29/100000))</f>
        <v>5.7884975607271283</v>
      </c>
    </row>
    <row r="30" spans="1:6" x14ac:dyDescent="0.25">
      <c r="A30" s="8" t="s">
        <v>43</v>
      </c>
      <c r="B30" s="9">
        <v>256280</v>
      </c>
      <c r="C30" s="9">
        <v>493</v>
      </c>
      <c r="D30" s="9">
        <v>7</v>
      </c>
      <c r="E30" s="10">
        <f>2*(C30/(B30/100000))</f>
        <v>384.73544560636799</v>
      </c>
      <c r="F30" s="10">
        <f>2*(D30/(B30/100000))</f>
        <v>5.4627750897455902</v>
      </c>
    </row>
    <row r="31" spans="1:6" x14ac:dyDescent="0.25">
      <c r="A31" s="3" t="s">
        <v>52</v>
      </c>
      <c r="B31" s="4">
        <v>413479</v>
      </c>
      <c r="C31" s="4">
        <v>2111</v>
      </c>
      <c r="D31" s="4">
        <v>10</v>
      </c>
      <c r="E31" s="5">
        <f>2*(C31/(B31/100000))</f>
        <v>1021.0917604037933</v>
      </c>
      <c r="F31" s="5">
        <f>2*(D31/(B31/100000))</f>
        <v>4.8370050232297173</v>
      </c>
    </row>
    <row r="32" spans="1:6" x14ac:dyDescent="0.25">
      <c r="A32" s="3" t="s">
        <v>36</v>
      </c>
      <c r="B32" s="4">
        <v>683700</v>
      </c>
      <c r="C32" s="4">
        <v>2058</v>
      </c>
      <c r="D32" s="4">
        <v>15</v>
      </c>
      <c r="E32" s="5">
        <f>2*(C32/(B32/100000))</f>
        <v>602.01842913558585</v>
      </c>
      <c r="F32" s="5">
        <f>2*(D32/(B32/100000))</f>
        <v>4.3878894251864855</v>
      </c>
    </row>
    <row r="33" spans="1:6" x14ac:dyDescent="0.25">
      <c r="A33" s="3" t="s">
        <v>37</v>
      </c>
      <c r="B33" s="4">
        <v>195268</v>
      </c>
      <c r="C33" s="4">
        <v>619</v>
      </c>
      <c r="D33" s="4">
        <v>4</v>
      </c>
      <c r="E33" s="5">
        <f>2*(C33/(B33/100000))</f>
        <v>634.00045066267899</v>
      </c>
      <c r="F33" s="5">
        <f>2*(D33/(B33/100000))</f>
        <v>4.0969334453161812</v>
      </c>
    </row>
    <row r="34" spans="1:6" x14ac:dyDescent="0.25">
      <c r="A34" s="3" t="s">
        <v>23</v>
      </c>
      <c r="B34" s="4">
        <v>8550861</v>
      </c>
      <c r="C34" s="4">
        <v>23543</v>
      </c>
      <c r="D34" s="4">
        <v>159</v>
      </c>
      <c r="E34" s="5">
        <f>2*(C34/(B34/100000))</f>
        <v>550.65799806592577</v>
      </c>
      <c r="F34" s="5">
        <f>2*(D34/(B34/100000))</f>
        <v>3.7189237434686402</v>
      </c>
    </row>
    <row r="35" spans="1:6" x14ac:dyDescent="0.25">
      <c r="A35" s="3" t="s">
        <v>40</v>
      </c>
      <c r="B35" s="4">
        <v>1400467</v>
      </c>
      <c r="C35" s="4">
        <v>2644</v>
      </c>
      <c r="D35" s="4">
        <v>24</v>
      </c>
      <c r="E35" s="5">
        <f>2*(C35/(B35/100000))</f>
        <v>377.58833303462342</v>
      </c>
      <c r="F35" s="5">
        <f>2*(D35/(B35/100000))</f>
        <v>3.4274281364716197</v>
      </c>
    </row>
    <row r="36" spans="1:6" x14ac:dyDescent="0.25">
      <c r="A36" s="8" t="s">
        <v>44</v>
      </c>
      <c r="B36" s="9">
        <v>131413</v>
      </c>
      <c r="C36" s="9">
        <v>346</v>
      </c>
      <c r="D36" s="9">
        <v>2</v>
      </c>
      <c r="E36" s="10">
        <f>2*(C36/(B36/100000))</f>
        <v>526.58412790211014</v>
      </c>
      <c r="F36" s="10">
        <f>2*(D36/(B36/100000))</f>
        <v>3.043838889607573</v>
      </c>
    </row>
    <row r="37" spans="1:6" x14ac:dyDescent="0.25">
      <c r="A37" s="8" t="s">
        <v>11</v>
      </c>
      <c r="B37" s="9">
        <v>938728</v>
      </c>
      <c r="C37" s="9">
        <v>1958</v>
      </c>
      <c r="D37" s="9">
        <v>12</v>
      </c>
      <c r="E37" s="10">
        <f>2*(C37/(B37/100000))</f>
        <v>417.16024237052693</v>
      </c>
      <c r="F37" s="10">
        <f>2*(D37/(B37/100000))</f>
        <v>2.5566511279092556</v>
      </c>
    </row>
    <row r="38" spans="1:6" x14ac:dyDescent="0.25">
      <c r="A38" s="8" t="s">
        <v>17</v>
      </c>
      <c r="B38" s="9">
        <v>247271</v>
      </c>
      <c r="C38" s="9">
        <v>1306</v>
      </c>
      <c r="D38" s="9">
        <v>3</v>
      </c>
      <c r="E38" s="10">
        <f>2*(C38/(B38/100000))</f>
        <v>1056.3309081938439</v>
      </c>
      <c r="F38" s="10">
        <f>2*(D38/(B38/100000))</f>
        <v>2.4264875379644195</v>
      </c>
    </row>
    <row r="39" spans="1:6" x14ac:dyDescent="0.25">
      <c r="A39" s="8" t="s">
        <v>12</v>
      </c>
      <c r="B39" s="9">
        <v>184941</v>
      </c>
      <c r="C39" s="9">
        <v>234</v>
      </c>
      <c r="D39" s="9">
        <v>2</v>
      </c>
      <c r="E39" s="10">
        <f>2*(C39/(B39/100000))</f>
        <v>253.05367657793568</v>
      </c>
      <c r="F39" s="10">
        <f>2*(D39/(B39/100000))</f>
        <v>2.1628519365635528</v>
      </c>
    </row>
    <row r="40" spans="1:6" x14ac:dyDescent="0.25">
      <c r="A40" s="8" t="s">
        <v>14</v>
      </c>
      <c r="B40" s="9">
        <v>686077</v>
      </c>
      <c r="C40" s="9">
        <v>1337</v>
      </c>
      <c r="D40" s="9">
        <v>6</v>
      </c>
      <c r="E40" s="10">
        <f>2*(C40/(B40/100000))</f>
        <v>389.75217067472022</v>
      </c>
      <c r="F40" s="10">
        <f>2*(D40/(B40/100000))</f>
        <v>1.7490748123024094</v>
      </c>
    </row>
    <row r="41" spans="1:6" x14ac:dyDescent="0.25">
      <c r="A41" s="8" t="s">
        <v>47</v>
      </c>
      <c r="B41" s="9">
        <v>105855</v>
      </c>
      <c r="C41" s="9">
        <v>118</v>
      </c>
      <c r="D41" s="11">
        <v>0</v>
      </c>
      <c r="E41" s="10">
        <f>2*(C41/(B41/100000))</f>
        <v>222.9464833970998</v>
      </c>
      <c r="F41" s="12">
        <v>0</v>
      </c>
    </row>
    <row r="42" spans="1:6" x14ac:dyDescent="0.25">
      <c r="A42" s="8" t="s">
        <v>46</v>
      </c>
      <c r="B42" s="9">
        <v>115955</v>
      </c>
      <c r="C42" s="9">
        <v>85</v>
      </c>
      <c r="D42" s="11">
        <v>0</v>
      </c>
      <c r="E42" s="10">
        <f>2*(C42/(B42/100000))</f>
        <v>146.6085981630805</v>
      </c>
      <c r="F42" s="12">
        <v>0</v>
      </c>
    </row>
  </sheetData>
  <sortState ref="A2:F42">
    <sortCondition descending="1" ref="F2:F42"/>
  </sortState>
  <printOptions gridLines="1"/>
  <pageMargins left="0.7" right="0.7" top="0.75" bottom="0.75" header="0.3" footer="0.3"/>
  <pageSetup scale="57" orientation="landscape" horizontalDpi="0" verticalDpi="0" r:id="rId1"/>
  <headerFooter>
    <oddHeader>&amp;C&amp;A
&amp;F</oddHeader>
    <oddFooter>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opLeftCell="A24" workbookViewId="0">
      <selection activeCell="J23" sqref="J23"/>
    </sheetView>
  </sheetViews>
  <sheetFormatPr defaultRowHeight="15" x14ac:dyDescent="0.25"/>
  <cols>
    <col min="1" max="1" width="25.42578125" style="3" customWidth="1"/>
    <col min="2" max="2" width="22.42578125" style="4" customWidth="1"/>
    <col min="3" max="3" width="17.42578125" style="4" customWidth="1"/>
    <col min="4" max="4" width="15.5703125" style="4" customWidth="1"/>
    <col min="5" max="5" width="32" style="2" customWidth="1"/>
    <col min="6" max="6" width="27.85546875" style="2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H1" s="1" t="s">
        <v>6</v>
      </c>
    </row>
    <row r="2" spans="1:8" x14ac:dyDescent="0.25">
      <c r="A2" s="3" t="s">
        <v>34</v>
      </c>
      <c r="B2" s="4">
        <v>317095</v>
      </c>
      <c r="C2" s="4">
        <v>2781</v>
      </c>
      <c r="D2" s="4">
        <v>88</v>
      </c>
      <c r="E2" s="5">
        <f>2*(C2/(B2/100000))</f>
        <v>1754.0484712783236</v>
      </c>
      <c r="F2" s="5">
        <f>2*(D2/(B2/100000))</f>
        <v>55.503871079644902</v>
      </c>
      <c r="H2" s="1" t="s">
        <v>10</v>
      </c>
    </row>
    <row r="3" spans="1:8" x14ac:dyDescent="0.25">
      <c r="A3" s="3" t="s">
        <v>32</v>
      </c>
      <c r="B3" s="4">
        <v>657936</v>
      </c>
      <c r="C3" s="4">
        <v>5733</v>
      </c>
      <c r="D3" s="4">
        <v>88</v>
      </c>
      <c r="E3" s="5">
        <f>2*(C3/(B3/100000))</f>
        <v>1742.7226964324798</v>
      </c>
      <c r="F3" s="5">
        <f>2*(D3/(B3/100000))</f>
        <v>26.750322219790373</v>
      </c>
      <c r="H3" s="1" t="s">
        <v>7</v>
      </c>
    </row>
    <row r="4" spans="1:8" x14ac:dyDescent="0.25">
      <c r="A4" s="3" t="s">
        <v>51</v>
      </c>
      <c r="B4" s="4">
        <v>621252</v>
      </c>
      <c r="C4" s="4">
        <v>5176</v>
      </c>
      <c r="D4" s="4">
        <v>137</v>
      </c>
      <c r="E4" s="5">
        <f>2*(C4/(B4/100000))</f>
        <v>1666.3125430582115</v>
      </c>
      <c r="F4" s="5">
        <f>2*(D4/(B4/100000))</f>
        <v>44.104485780327472</v>
      </c>
      <c r="H4" s="1" t="s">
        <v>8</v>
      </c>
    </row>
    <row r="5" spans="1:8" x14ac:dyDescent="0.25">
      <c r="A5" s="3" t="s">
        <v>33</v>
      </c>
      <c r="B5" s="4">
        <v>673225</v>
      </c>
      <c r="C5" s="4">
        <v>5409</v>
      </c>
      <c r="D5" s="4">
        <v>103</v>
      </c>
      <c r="E5" s="5">
        <f>2*(C5/(B5/100000))</f>
        <v>1606.8921980021539</v>
      </c>
      <c r="F5" s="5">
        <f>2*(D5/(B5/100000))</f>
        <v>30.598982509562184</v>
      </c>
      <c r="H5" s="1" t="s">
        <v>41</v>
      </c>
    </row>
    <row r="6" spans="1:8" x14ac:dyDescent="0.25">
      <c r="A6" s="3" t="s">
        <v>20</v>
      </c>
      <c r="B6" s="4">
        <v>198647</v>
      </c>
      <c r="C6" s="4">
        <v>1415</v>
      </c>
      <c r="D6" s="4">
        <v>16</v>
      </c>
      <c r="E6" s="5">
        <f>2*(C6/(B6/100000))</f>
        <v>1424.637673863688</v>
      </c>
      <c r="F6" s="5">
        <f>2*(D6/(B6/100000))</f>
        <v>16.108977230967497</v>
      </c>
      <c r="H6" s="1" t="s">
        <v>42</v>
      </c>
    </row>
    <row r="7" spans="1:8" x14ac:dyDescent="0.25">
      <c r="A7" s="3" t="s">
        <v>27</v>
      </c>
      <c r="B7" s="4">
        <v>464710</v>
      </c>
      <c r="C7" s="4">
        <v>2531</v>
      </c>
      <c r="D7" s="4">
        <v>57</v>
      </c>
      <c r="E7" s="5">
        <f>2*(C7/(B7/100000))</f>
        <v>1089.2814873792258</v>
      </c>
      <c r="F7" s="5">
        <f>2*(D7/(B7/100000))</f>
        <v>24.531428202534915</v>
      </c>
    </row>
    <row r="8" spans="1:8" x14ac:dyDescent="0.25">
      <c r="A8" s="8" t="s">
        <v>17</v>
      </c>
      <c r="B8" s="9">
        <v>247271</v>
      </c>
      <c r="C8" s="9">
        <v>1306</v>
      </c>
      <c r="D8" s="9">
        <v>3</v>
      </c>
      <c r="E8" s="10">
        <f>2*(C8/(B8/100000))</f>
        <v>1056.3309081938439</v>
      </c>
      <c r="F8" s="10">
        <f>2*(D8/(B8/100000))</f>
        <v>2.4264875379644195</v>
      </c>
    </row>
    <row r="9" spans="1:8" x14ac:dyDescent="0.25">
      <c r="A9" s="3" t="s">
        <v>21</v>
      </c>
      <c r="B9" s="4">
        <v>393447</v>
      </c>
      <c r="C9" s="4">
        <v>2041</v>
      </c>
      <c r="D9" s="4">
        <v>67</v>
      </c>
      <c r="E9" s="5">
        <f>2*(C9/(B9/100000))</f>
        <v>1037.4967911815313</v>
      </c>
      <c r="F9" s="5">
        <f>2*(D9/(B9/100000))</f>
        <v>34.057954438590201</v>
      </c>
    </row>
    <row r="10" spans="1:8" x14ac:dyDescent="0.25">
      <c r="A10" s="3" t="s">
        <v>22</v>
      </c>
      <c r="B10" s="4">
        <v>559721</v>
      </c>
      <c r="C10" s="4">
        <v>2897</v>
      </c>
      <c r="D10" s="4">
        <v>32</v>
      </c>
      <c r="E10" s="5">
        <f>2*(C10/(B10/100000))</f>
        <v>1035.1585879393485</v>
      </c>
      <c r="F10" s="5">
        <f>2*(D10/(B10/100000))</f>
        <v>11.434268144307611</v>
      </c>
    </row>
    <row r="11" spans="1:8" x14ac:dyDescent="0.25">
      <c r="A11" s="3" t="s">
        <v>52</v>
      </c>
      <c r="B11" s="4">
        <v>413479</v>
      </c>
      <c r="C11" s="4">
        <v>2111</v>
      </c>
      <c r="D11" s="4">
        <v>10</v>
      </c>
      <c r="E11" s="5">
        <f>2*(C11/(B11/100000))</f>
        <v>1021.0917604037933</v>
      </c>
      <c r="F11" s="5">
        <f>2*(D11/(B11/100000))</f>
        <v>4.8370050232297173</v>
      </c>
    </row>
    <row r="12" spans="1:8" x14ac:dyDescent="0.25">
      <c r="A12" s="8" t="s">
        <v>16</v>
      </c>
      <c r="B12" s="9">
        <v>2275221</v>
      </c>
      <c r="C12" s="9">
        <v>11578</v>
      </c>
      <c r="D12" s="9">
        <v>158</v>
      </c>
      <c r="E12" s="10">
        <f>2*(C12/(B12/100000))</f>
        <v>1017.7472869668484</v>
      </c>
      <c r="F12" s="10">
        <f>2*(D12/(B12/100000))</f>
        <v>13.888760696213685</v>
      </c>
    </row>
    <row r="13" spans="1:8" x14ac:dyDescent="0.25">
      <c r="A13" s="3" t="s">
        <v>25</v>
      </c>
      <c r="B13" s="4">
        <v>2728695</v>
      </c>
      <c r="C13" s="4">
        <v>13729</v>
      </c>
      <c r="D13" s="4">
        <v>317</v>
      </c>
      <c r="E13" s="5">
        <f>2*(C13/(B13/100000))</f>
        <v>1006.2685642770629</v>
      </c>
      <c r="F13" s="5">
        <f>2*(D13/(B13/100000))</f>
        <v>23.234549848920455</v>
      </c>
    </row>
    <row r="14" spans="1:8" x14ac:dyDescent="0.25">
      <c r="A14" s="3" t="s">
        <v>30</v>
      </c>
      <c r="B14" s="4">
        <v>1567810</v>
      </c>
      <c r="C14" s="4">
        <v>7374</v>
      </c>
      <c r="D14" s="4">
        <v>122</v>
      </c>
      <c r="E14" s="5">
        <f>2*(C14/(B14/100000))</f>
        <v>940.67520936848211</v>
      </c>
      <c r="F14" s="5">
        <f>2*(D14/(B14/100000))</f>
        <v>15.563110325868568</v>
      </c>
    </row>
    <row r="15" spans="1:8" x14ac:dyDescent="0.25">
      <c r="A15" s="3" t="s">
        <v>53</v>
      </c>
      <c r="B15" s="4">
        <v>1562134</v>
      </c>
      <c r="C15" s="4">
        <v>7277</v>
      </c>
      <c r="D15" s="4">
        <v>83</v>
      </c>
      <c r="E15" s="5">
        <f>2*(C15/(B15/100000))</f>
        <v>931.67423537289369</v>
      </c>
      <c r="F15" s="5">
        <f>2*(D15/(B15/100000))</f>
        <v>10.626489148818219</v>
      </c>
    </row>
    <row r="16" spans="1:8" x14ac:dyDescent="0.25">
      <c r="A16" s="3" t="s">
        <v>29</v>
      </c>
      <c r="B16" s="4">
        <v>437969</v>
      </c>
      <c r="C16" s="4">
        <v>1953</v>
      </c>
      <c r="D16" s="4">
        <v>27</v>
      </c>
      <c r="E16" s="5">
        <f>2*(C16/(B16/100000))</f>
        <v>891.84394329279007</v>
      </c>
      <c r="F16" s="5">
        <f>2*(D16/(B16/100000))</f>
        <v>12.329639769024748</v>
      </c>
    </row>
    <row r="17" spans="1:6" x14ac:dyDescent="0.25">
      <c r="A17" s="3" t="s">
        <v>39</v>
      </c>
      <c r="B17" s="4">
        <v>298478</v>
      </c>
      <c r="C17" s="4">
        <v>1268</v>
      </c>
      <c r="D17" s="4">
        <v>32</v>
      </c>
      <c r="E17" s="5">
        <f>2*(C17/(B17/100000))</f>
        <v>849.64385984896705</v>
      </c>
      <c r="F17" s="5">
        <f>2*(D17/(B17/100000))</f>
        <v>21.442116336882449</v>
      </c>
    </row>
    <row r="18" spans="1:6" x14ac:dyDescent="0.25">
      <c r="A18" s="3" t="s">
        <v>19</v>
      </c>
      <c r="B18" s="4">
        <v>630621</v>
      </c>
      <c r="C18" s="4">
        <v>2462</v>
      </c>
      <c r="D18" s="4">
        <v>30</v>
      </c>
      <c r="E18" s="5">
        <f>2*(C18/(B18/100000))</f>
        <v>780.81763848650769</v>
      </c>
      <c r="F18" s="5">
        <f>2*(D18/(B18/100000))</f>
        <v>9.5144310132393315</v>
      </c>
    </row>
    <row r="19" spans="1:6" x14ac:dyDescent="0.25">
      <c r="A19" s="8" t="s">
        <v>13</v>
      </c>
      <c r="B19" s="9">
        <v>1301977</v>
      </c>
      <c r="C19" s="9">
        <v>4772</v>
      </c>
      <c r="D19" s="9">
        <v>81</v>
      </c>
      <c r="E19" s="10">
        <f>2*(C19/(B19/100000))</f>
        <v>733.03906290203281</v>
      </c>
      <c r="F19" s="10">
        <f>2*(D19/(B19/100000))</f>
        <v>12.442616113802318</v>
      </c>
    </row>
    <row r="20" spans="1:6" x14ac:dyDescent="0.25">
      <c r="A20" s="3" t="s">
        <v>31</v>
      </c>
      <c r="B20" s="4">
        <v>306870</v>
      </c>
      <c r="C20" s="4">
        <v>1115</v>
      </c>
      <c r="D20" s="4">
        <v>29</v>
      </c>
      <c r="E20" s="5">
        <f>2*(C20/(B20/100000))</f>
        <v>726.69208459608296</v>
      </c>
      <c r="F20" s="5">
        <f>2*(D20/(B20/100000))</f>
        <v>18.900511617297227</v>
      </c>
    </row>
    <row r="21" spans="1:6" x14ac:dyDescent="0.25">
      <c r="A21" s="8" t="s">
        <v>18</v>
      </c>
      <c r="B21" s="9">
        <v>1463586</v>
      </c>
      <c r="C21" s="9">
        <v>5111</v>
      </c>
      <c r="D21" s="9">
        <v>70</v>
      </c>
      <c r="E21" s="10">
        <f>2*(C21/(B21/100000))</f>
        <v>698.42154817004268</v>
      </c>
      <c r="F21" s="10">
        <f>2*(D21/(B21/100000))</f>
        <v>9.5655465411666967</v>
      </c>
    </row>
    <row r="22" spans="1:6" x14ac:dyDescent="0.25">
      <c r="A22" s="3" t="s">
        <v>24</v>
      </c>
      <c r="B22" s="4">
        <v>3962726</v>
      </c>
      <c r="C22" s="4">
        <v>13724</v>
      </c>
      <c r="D22" s="4">
        <v>136</v>
      </c>
      <c r="E22" s="5">
        <f>2*(C22/(B22/100000))</f>
        <v>692.6545009672634</v>
      </c>
      <c r="F22" s="5">
        <f>2*(D22/(B22/100000))</f>
        <v>6.8639618282969854</v>
      </c>
    </row>
    <row r="23" spans="1:6" x14ac:dyDescent="0.25">
      <c r="A23" s="3" t="s">
        <v>26</v>
      </c>
      <c r="B23" s="4">
        <v>863782</v>
      </c>
      <c r="C23" s="4">
        <v>2987</v>
      </c>
      <c r="D23" s="4">
        <v>25</v>
      </c>
      <c r="E23" s="5">
        <f>2*(C23/(B23/100000))</f>
        <v>691.60968855567728</v>
      </c>
      <c r="F23" s="5">
        <f>2*(D23/(B23/100000))</f>
        <v>5.7884975607271283</v>
      </c>
    </row>
    <row r="24" spans="1:6" x14ac:dyDescent="0.25">
      <c r="A24" s="8" t="s">
        <v>9</v>
      </c>
      <c r="B24" s="9">
        <v>198770</v>
      </c>
      <c r="C24" s="9">
        <v>680</v>
      </c>
      <c r="D24" s="9">
        <v>6</v>
      </c>
      <c r="E24" s="10">
        <f>2*(C24/(B24/100000))</f>
        <v>684.20787845248276</v>
      </c>
      <c r="F24" s="10">
        <f>2*(D24/(B24/100000))</f>
        <v>6.0371283392866122</v>
      </c>
    </row>
    <row r="25" spans="1:6" x14ac:dyDescent="0.25">
      <c r="A25" s="8" t="s">
        <v>45</v>
      </c>
      <c r="B25" s="9">
        <v>324326</v>
      </c>
      <c r="C25" s="9">
        <v>1090</v>
      </c>
      <c r="D25" s="9">
        <v>11</v>
      </c>
      <c r="E25" s="10">
        <f>2*(C25/(B25/100000))</f>
        <v>672.16319382349866</v>
      </c>
      <c r="F25" s="10">
        <f>2*(D25/(B25/100000))</f>
        <v>6.7832982862921876</v>
      </c>
    </row>
    <row r="26" spans="1:6" x14ac:dyDescent="0.25">
      <c r="A26" s="3" t="s">
        <v>50</v>
      </c>
      <c r="B26" s="4">
        <v>680550</v>
      </c>
      <c r="C26" s="4">
        <v>2243</v>
      </c>
      <c r="D26" s="4">
        <v>53</v>
      </c>
      <c r="E26" s="5">
        <f>2*(C26/(B26/100000))</f>
        <v>659.17272794063626</v>
      </c>
      <c r="F26" s="5">
        <f>2*(D26/(B26/100000))</f>
        <v>15.57563735214165</v>
      </c>
    </row>
    <row r="27" spans="1:6" x14ac:dyDescent="0.25">
      <c r="A27" s="3" t="s">
        <v>37</v>
      </c>
      <c r="B27" s="4">
        <v>195268</v>
      </c>
      <c r="C27" s="4">
        <v>619</v>
      </c>
      <c r="D27" s="4">
        <v>4</v>
      </c>
      <c r="E27" s="5">
        <f>2*(C27/(B27/100000))</f>
        <v>634.00045066267899</v>
      </c>
      <c r="F27" s="5">
        <f>2*(D27/(B27/100000))</f>
        <v>4.0969334453161812</v>
      </c>
    </row>
    <row r="28" spans="1:6" x14ac:dyDescent="0.25">
      <c r="A28" s="3" t="s">
        <v>28</v>
      </c>
      <c r="B28" s="4">
        <v>682418</v>
      </c>
      <c r="C28" s="4">
        <v>2126</v>
      </c>
      <c r="D28" s="4">
        <v>20</v>
      </c>
      <c r="E28" s="5">
        <f>2*(C28/(B28/100000))</f>
        <v>623.07852372006596</v>
      </c>
      <c r="F28" s="5">
        <f>2*(D28/(B28/100000))</f>
        <v>5.8615101008472807</v>
      </c>
    </row>
    <row r="29" spans="1:6" x14ac:dyDescent="0.25">
      <c r="A29" s="3" t="s">
        <v>36</v>
      </c>
      <c r="B29" s="4">
        <v>683700</v>
      </c>
      <c r="C29" s="4">
        <v>2058</v>
      </c>
      <c r="D29" s="4">
        <v>15</v>
      </c>
      <c r="E29" s="5">
        <f>2*(C29/(B29/100000))</f>
        <v>602.01842913558585</v>
      </c>
      <c r="F29" s="5">
        <f>2*(D29/(B29/100000))</f>
        <v>4.3878894251864855</v>
      </c>
    </row>
    <row r="30" spans="1:6" x14ac:dyDescent="0.25">
      <c r="A30" s="3" t="s">
        <v>23</v>
      </c>
      <c r="B30" s="4">
        <v>8550861</v>
      </c>
      <c r="C30" s="4">
        <v>23543</v>
      </c>
      <c r="D30" s="4">
        <v>159</v>
      </c>
      <c r="E30" s="5">
        <f>2*(C30/(B30/100000))</f>
        <v>550.65799806592577</v>
      </c>
      <c r="F30" s="5">
        <f>2*(D30/(B30/100000))</f>
        <v>3.7189237434686402</v>
      </c>
    </row>
    <row r="31" spans="1:6" x14ac:dyDescent="0.25">
      <c r="A31" s="3" t="s">
        <v>35</v>
      </c>
      <c r="B31" s="4">
        <v>364383</v>
      </c>
      <c r="C31" s="4">
        <v>984</v>
      </c>
      <c r="D31" s="4">
        <v>12</v>
      </c>
      <c r="E31" s="5">
        <f>2*(C31/(B31/100000))</f>
        <v>540.09105803508942</v>
      </c>
      <c r="F31" s="5">
        <f>2*(D31/(B31/100000))</f>
        <v>6.5864763175010914</v>
      </c>
    </row>
    <row r="32" spans="1:6" x14ac:dyDescent="0.25">
      <c r="A32" s="8" t="s">
        <v>15</v>
      </c>
      <c r="B32" s="9">
        <v>829731</v>
      </c>
      <c r="C32" s="9">
        <v>2217</v>
      </c>
      <c r="D32" s="9">
        <v>36</v>
      </c>
      <c r="E32" s="10">
        <f>2*(C32/(B32/100000))</f>
        <v>534.39006135723514</v>
      </c>
      <c r="F32" s="10">
        <f>2*(D32/(B32/100000))</f>
        <v>8.6775111451783769</v>
      </c>
    </row>
    <row r="33" spans="1:6" x14ac:dyDescent="0.25">
      <c r="A33" s="8" t="s">
        <v>44</v>
      </c>
      <c r="B33" s="9">
        <v>131413</v>
      </c>
      <c r="C33" s="9">
        <v>346</v>
      </c>
      <c r="D33" s="9">
        <v>2</v>
      </c>
      <c r="E33" s="10">
        <f>2*(C33/(B33/100000))</f>
        <v>526.58412790211014</v>
      </c>
      <c r="F33" s="10">
        <f>2*(D33/(B33/100000))</f>
        <v>3.043838889607573</v>
      </c>
    </row>
    <row r="34" spans="1:6" x14ac:dyDescent="0.25">
      <c r="A34" s="3" t="s">
        <v>38</v>
      </c>
      <c r="B34" s="4">
        <v>847745</v>
      </c>
      <c r="C34" s="4">
        <v>2124</v>
      </c>
      <c r="D34" s="4">
        <v>40</v>
      </c>
      <c r="E34" s="5">
        <f>2*(C34/(B34/100000))</f>
        <v>501.09407899781189</v>
      </c>
      <c r="F34" s="5">
        <f>2*(D34/(B34/100000))</f>
        <v>9.4367999811264003</v>
      </c>
    </row>
    <row r="35" spans="1:6" x14ac:dyDescent="0.25">
      <c r="A35" s="8" t="s">
        <v>11</v>
      </c>
      <c r="B35" s="9">
        <v>938728</v>
      </c>
      <c r="C35" s="9">
        <v>1958</v>
      </c>
      <c r="D35" s="9">
        <v>12</v>
      </c>
      <c r="E35" s="10">
        <f>2*(C35/(B35/100000))</f>
        <v>417.16024237052693</v>
      </c>
      <c r="F35" s="10">
        <f>2*(D35/(B35/100000))</f>
        <v>2.5566511279092556</v>
      </c>
    </row>
    <row r="36" spans="1:6" x14ac:dyDescent="0.25">
      <c r="A36" s="8" t="s">
        <v>14</v>
      </c>
      <c r="B36" s="9">
        <v>686077</v>
      </c>
      <c r="C36" s="9">
        <v>1337</v>
      </c>
      <c r="D36" s="9">
        <v>6</v>
      </c>
      <c r="E36" s="10">
        <f>2*(C36/(B36/100000))</f>
        <v>389.75217067472022</v>
      </c>
      <c r="F36" s="10">
        <f>2*(D36/(B36/100000))</f>
        <v>1.7490748123024094</v>
      </c>
    </row>
    <row r="37" spans="1:6" x14ac:dyDescent="0.25">
      <c r="A37" s="8" t="s">
        <v>43</v>
      </c>
      <c r="B37" s="9">
        <v>256280</v>
      </c>
      <c r="C37" s="9">
        <v>493</v>
      </c>
      <c r="D37" s="9">
        <v>7</v>
      </c>
      <c r="E37" s="10">
        <f>2*(C37/(B37/100000))</f>
        <v>384.73544560636799</v>
      </c>
      <c r="F37" s="10">
        <f>2*(D37/(B37/100000))</f>
        <v>5.4627750897455902</v>
      </c>
    </row>
    <row r="38" spans="1:6" x14ac:dyDescent="0.25">
      <c r="A38" s="3" t="s">
        <v>40</v>
      </c>
      <c r="B38" s="4">
        <v>1400467</v>
      </c>
      <c r="C38" s="4">
        <v>2644</v>
      </c>
      <c r="D38" s="4">
        <v>24</v>
      </c>
      <c r="E38" s="5">
        <f>2*(C38/(B38/100000))</f>
        <v>377.58833303462342</v>
      </c>
      <c r="F38" s="5">
        <f>2*(D38/(B38/100000))</f>
        <v>3.4274281364716197</v>
      </c>
    </row>
    <row r="39" spans="1:6" x14ac:dyDescent="0.25">
      <c r="A39" s="3" t="s">
        <v>49</v>
      </c>
      <c r="B39" s="4">
        <v>259712</v>
      </c>
      <c r="C39" s="4">
        <v>450</v>
      </c>
      <c r="D39" s="4">
        <v>16</v>
      </c>
      <c r="E39" s="5">
        <f>2*(C39/(B39/100000))</f>
        <v>346.53770330211927</v>
      </c>
      <c r="F39" s="5">
        <f>2*(D39/(B39/100000))</f>
        <v>12.32134056185313</v>
      </c>
    </row>
    <row r="40" spans="1:6" x14ac:dyDescent="0.25">
      <c r="A40" s="8" t="s">
        <v>12</v>
      </c>
      <c r="B40" s="9">
        <v>184941</v>
      </c>
      <c r="C40" s="9">
        <v>234</v>
      </c>
      <c r="D40" s="9">
        <v>2</v>
      </c>
      <c r="E40" s="10">
        <f>2*(C40/(B40/100000))</f>
        <v>253.05367657793568</v>
      </c>
      <c r="F40" s="10">
        <f>2*(D40/(B40/100000))</f>
        <v>2.1628519365635528</v>
      </c>
    </row>
    <row r="41" spans="1:6" x14ac:dyDescent="0.25">
      <c r="A41" s="8" t="s">
        <v>47</v>
      </c>
      <c r="B41" s="9">
        <v>105855</v>
      </c>
      <c r="C41" s="9">
        <v>118</v>
      </c>
      <c r="D41" s="11">
        <v>0</v>
      </c>
      <c r="E41" s="10">
        <f>2*(C41/(B41/100000))</f>
        <v>222.9464833970998</v>
      </c>
      <c r="F41" s="12">
        <v>0</v>
      </c>
    </row>
    <row r="42" spans="1:6" x14ac:dyDescent="0.25">
      <c r="A42" s="8" t="s">
        <v>46</v>
      </c>
      <c r="B42" s="9">
        <v>115955</v>
      </c>
      <c r="C42" s="9">
        <v>85</v>
      </c>
      <c r="D42" s="11">
        <v>0</v>
      </c>
      <c r="E42" s="10">
        <f>2*(C42/(B42/100000))</f>
        <v>146.6085981630805</v>
      </c>
      <c r="F42" s="12">
        <v>0</v>
      </c>
    </row>
  </sheetData>
  <sortState ref="A2:F42">
    <sortCondition descending="1" ref="E2:E42"/>
  </sortState>
  <printOptions gridLines="1"/>
  <pageMargins left="0.7" right="0.7" top="0.75" bottom="0.75" header="0.3" footer="0.3"/>
  <pageSetup scale="57" orientation="landscape" horizontalDpi="0" verticalDpi="0" r:id="rId1"/>
  <headerFooter>
    <oddHeader>&amp;C&amp;A
&amp;F</oddHead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 Cities by Size</vt:lpstr>
      <vt:lpstr>All Cities by Murder Rate</vt:lpstr>
      <vt:lpstr>All Cities by Violent Crime 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cp:lastPrinted>2018-01-06T03:56:07Z</cp:lastPrinted>
  <dcterms:created xsi:type="dcterms:W3CDTF">2018-01-06T02:53:27Z</dcterms:created>
  <dcterms:modified xsi:type="dcterms:W3CDTF">2018-01-06T03:56:12Z</dcterms:modified>
</cp:coreProperties>
</file>